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ineraiferquebec-my.sharepoint.com/personal/jyounsi_mineraiferquebec_com/Documents/Documents/"/>
    </mc:Choice>
  </mc:AlternateContent>
  <xr:revisionPtr revIDLastSave="0" documentId="8_{B3B236E4-C480-402B-84DE-22B55CFEBFB8}" xr6:coauthVersionLast="47" xr6:coauthVersionMax="47" xr10:uidLastSave="{00000000-0000-0000-0000-000000000000}"/>
  <bookViews>
    <workbookView xWindow="-110" yWindow="-110" windowWidth="19420" windowHeight="11500" firstSheet="3" activeTab="4" xr2:uid="{37E41B8A-3A31-482C-B140-C7A70739E6A5}"/>
  </bookViews>
  <sheets>
    <sheet name="Cover Page &amp; Directory" sheetId="1" r:id="rId1"/>
    <sheet name="References" sheetId="2" r:id="rId2"/>
    <sheet name="GRI" sheetId="3" state="hidden" r:id="rId3"/>
    <sheet name="SASB" sheetId="4" r:id="rId4"/>
    <sheet name="Governance" sheetId="6" r:id="rId5"/>
    <sheet name="Economic Performance" sheetId="7" r:id="rId6"/>
    <sheet name="Health, Safety &amp; Well-being" sheetId="8" r:id="rId7"/>
    <sheet name="Our People" sheetId="9" r:id="rId8"/>
    <sheet name="Communities &amp; Indigenous People" sheetId="10" r:id="rId9"/>
    <sheet name="Energy &amp; Climate Change" sheetId="11" r:id="rId10"/>
    <sheet name="Tailings Management" sheetId="12" r:id="rId11"/>
    <sheet name="Waste Management" sheetId="13" r:id="rId12"/>
    <sheet name="Water Stewardship" sheetId="14" r:id="rId13"/>
    <sheet name="Biodiversity" sheetId="15" r:id="rId14"/>
    <sheet name="Air Quality" sheetId="16" r:id="rId15"/>
    <sheet name="Closure &amp; Reclamation" sheetId="17"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7" l="1"/>
  <c r="E14" i="7"/>
  <c r="J26" i="13" l="1"/>
  <c r="F104" i="9" l="1"/>
  <c r="F102" i="9"/>
  <c r="C110" i="9"/>
  <c r="E110" i="9"/>
  <c r="D110" i="9"/>
  <c r="C112" i="9"/>
  <c r="E112" i="9"/>
  <c r="D112" i="9"/>
  <c r="E100" i="9"/>
  <c r="E98" i="9"/>
  <c r="E96" i="9"/>
  <c r="E94" i="9"/>
  <c r="J10" i="13"/>
  <c r="J9" i="13"/>
  <c r="J8" i="13"/>
  <c r="D121" i="9"/>
  <c r="E104" i="9"/>
  <c r="E102" i="9"/>
  <c r="D96" i="9"/>
  <c r="D94" i="9"/>
  <c r="C79" i="9"/>
  <c r="E78" i="9"/>
  <c r="E79" i="9" s="1"/>
  <c r="D78" i="9"/>
  <c r="D79" i="9" s="1"/>
  <c r="E67" i="9"/>
  <c r="D67" i="9"/>
  <c r="E53" i="9"/>
  <c r="D53" i="9"/>
  <c r="C53" i="9"/>
  <c r="D58" i="8"/>
  <c r="D56" i="8"/>
  <c r="D52" i="8"/>
  <c r="D50" i="8"/>
  <c r="D42" i="8"/>
  <c r="D59" i="8" s="1"/>
  <c r="C42" i="8"/>
  <c r="C59" i="8" s="1"/>
  <c r="D22" i="8"/>
  <c r="C22" i="8"/>
  <c r="F41" i="10"/>
  <c r="F40" i="10"/>
  <c r="F39" i="10"/>
  <c r="F38" i="10"/>
</calcChain>
</file>

<file path=xl/sharedStrings.xml><?xml version="1.0" encoding="utf-8"?>
<sst xmlns="http://schemas.openxmlformats.org/spreadsheetml/2006/main" count="1936" uniqueCount="1394">
  <si>
    <t>Last Updated</t>
  </si>
  <si>
    <t>May 28, 2026</t>
  </si>
  <si>
    <t>FY2026 Sustainability and ESG Performance Data</t>
  </si>
  <si>
    <t xml:space="preserve">This databook summarizes our key non-financial sustainability and ESG performance information for the FY2026 reporting period (calendar year unless otherwise noted). It includes our two reporting frameworks (GRI &amp; SASB). It provides data for at least a three-year period wherever possible on a range of material environmental, social, governance and economic topics. 
Changes may occur year over year, including retroactive changes, as Champion Iron's reporting and data collection methodology continues to mature, and reporting standards evolve. </t>
  </si>
  <si>
    <t>DIRECTORY</t>
  </si>
  <si>
    <t>References</t>
  </si>
  <si>
    <t>Governance</t>
  </si>
  <si>
    <t>GRI Index</t>
  </si>
  <si>
    <t>Economic Performance</t>
  </si>
  <si>
    <t>SASB Index</t>
  </si>
  <si>
    <t>Health, Safety &amp; Wellbeing</t>
  </si>
  <si>
    <t>Our People</t>
  </si>
  <si>
    <t>Communities &amp; Indigenous Peoples</t>
  </si>
  <si>
    <t>Energy &amp; Climate Change</t>
  </si>
  <si>
    <t>Tailings Management</t>
  </si>
  <si>
    <t>Waste Management</t>
  </si>
  <si>
    <t>Water Stewardship</t>
  </si>
  <si>
    <t>Biodiversity</t>
  </si>
  <si>
    <t>Air Quality</t>
  </si>
  <si>
    <t>Closure and Reclamation</t>
  </si>
  <si>
    <t>Disclosure References</t>
  </si>
  <si>
    <t>The list below includes references to company documents and webpages outside of our annual Sustainability Report</t>
  </si>
  <si>
    <t>Topic covered (linked to source)</t>
  </si>
  <si>
    <t>Type</t>
  </si>
  <si>
    <t>CORPORATE GOVERNANCE STATEMENT</t>
  </si>
  <si>
    <t>STATEMENT</t>
  </si>
  <si>
    <t>CORPORATE GOVERNANCE POLICIES</t>
  </si>
  <si>
    <t>POLICY</t>
  </si>
  <si>
    <t>CONSTITUTION</t>
  </si>
  <si>
    <t>WHISTLEBLOWER POLICY</t>
  </si>
  <si>
    <t>SUSTAINABILITY GOVERNANCE STRUCTURE</t>
  </si>
  <si>
    <t>WEBPAGE</t>
  </si>
  <si>
    <t>OPERATIONAL GRIEVANCE MECHANISM CONTACT</t>
  </si>
  <si>
    <t>BOARD OF DIRECTORS</t>
  </si>
  <si>
    <t>MANAGEMENT TEAM</t>
  </si>
  <si>
    <t>OPERATIONAL MAPS</t>
  </si>
  <si>
    <t>OCCUPATIONAL HEALTH AND SAFETY POLICY</t>
  </si>
  <si>
    <t>ENVIRONMENT POLICY</t>
  </si>
  <si>
    <t>PREVENTION OF HARASSMENT AND DISCRIMINATION AT WORK POLICY</t>
  </si>
  <si>
    <t>RESPONSIBLE PROCUREMENT POLICY</t>
  </si>
  <si>
    <t>HUMAN RIGHTS POLICY</t>
  </si>
  <si>
    <t>SUSTAINABILITY REPORTS</t>
  </si>
  <si>
    <t>DOCUMENT</t>
  </si>
  <si>
    <t>MODERN SLAVERY STATEMENTS</t>
  </si>
  <si>
    <t>EXTRACTIVE SECTOR TRANSPARENCY MEASURES ACT ANNUAL REPORT</t>
  </si>
  <si>
    <t>ANNUAL REPORTS</t>
  </si>
  <si>
    <t>MD&amp;A</t>
  </si>
  <si>
    <t>ANNUAL INFORMATION FORM</t>
  </si>
  <si>
    <t>Global Reporting Initiative (GRI) content index</t>
  </si>
  <si>
    <t>Statement of use</t>
  </si>
  <si>
    <t>Champion Iron has reported with reference to the GRI Universal Standards 2021 for the period from April 1, 2025 to March 31, 2026</t>
  </si>
  <si>
    <t>Applicable GRI Sector Standard(s)</t>
  </si>
  <si>
    <t>G4 Mining and Metals Sector Disclosures</t>
  </si>
  <si>
    <t>GRI STANDARD / OTHER SOURCE</t>
  </si>
  <si>
    <t>DISCLOSURE</t>
  </si>
  <si>
    <t>LOCATION IN FY 2026 SUSTAINABILITY REPORT</t>
  </si>
  <si>
    <t>OMISSION</t>
  </si>
  <si>
    <t>REQUIREMENT(S) OMITTED</t>
  </si>
  <si>
    <t>REASON</t>
  </si>
  <si>
    <t>EXPLANATION</t>
  </si>
  <si>
    <t>General disclosures</t>
  </si>
  <si>
    <t>GRI 2: General Disclosures 2021</t>
  </si>
  <si>
    <t>2-1 Organizational details</t>
  </si>
  <si>
    <t>About this Report p.4
About Champion p.8</t>
  </si>
  <si>
    <t>A gray cell indicates that reasons for omission are not permitted for the disclosure or that a GRI Sector Standard reference number is not available.</t>
  </si>
  <si>
    <t>2-2 Entities included in the organization’s sustainability reporting</t>
  </si>
  <si>
    <t>About this Report p.4</t>
  </si>
  <si>
    <t>2-3 Reporting period, frequency and contact point</t>
  </si>
  <si>
    <t>About this Report. p.4</t>
  </si>
  <si>
    <t>2-4 Restatements of information</t>
  </si>
  <si>
    <t>Environment: Waste and Hazardous Materials Management p. 59-61
Environment: Energy &amp; Climate Change p. 62</t>
  </si>
  <si>
    <t>2-5 External assurance</t>
  </si>
  <si>
    <t>About this Report p. 4</t>
  </si>
  <si>
    <t>2-6 Activities, value chain and other business relationships</t>
  </si>
  <si>
    <t>Our Operations p.9
Our Product p.11
Our Value Chain p.12</t>
  </si>
  <si>
    <t>2-7 Employees</t>
  </si>
  <si>
    <t>Our People p.37-38</t>
  </si>
  <si>
    <t>2-9 Governance structure and composition</t>
  </si>
  <si>
    <t>Governance p.26
2024 Management Information Circular p.12</t>
  </si>
  <si>
    <t xml:space="preserve"> </t>
  </si>
  <si>
    <t>2-10 Nomination and selection of the highest governance body</t>
  </si>
  <si>
    <t>Governance p.26</t>
  </si>
  <si>
    <t>2-11 Chair of the highest governance body</t>
  </si>
  <si>
    <t>2-12 Role of the highest governance body in overseeing the management of impacts</t>
  </si>
  <si>
    <t>Governance p.26-27</t>
  </si>
  <si>
    <t>2-13 Delegation of responsibility for managing impacts</t>
  </si>
  <si>
    <t>2-14 Role of the highest governance body in sustainability reporting</t>
  </si>
  <si>
    <t>Governance p.29</t>
  </si>
  <si>
    <t>2-15 Conflicts of interest</t>
  </si>
  <si>
    <t>Business Conduct and Ethics p.30 - Code of Conduct</t>
  </si>
  <si>
    <t>2-16 Communication of critical concerns</t>
  </si>
  <si>
    <t>i. Number and nature of critical concerns brought to the highest governance body.</t>
  </si>
  <si>
    <t>Information unavailable/incomplete</t>
  </si>
  <si>
    <t>At present, we do not collect this information.</t>
  </si>
  <si>
    <t>2-17 Collective knowledge of the highest governance body</t>
  </si>
  <si>
    <t>2-18 Evaluation of the performance of the highest governance body</t>
  </si>
  <si>
    <t>Governance p.27</t>
  </si>
  <si>
    <t>i. Details on what is included in the evaluation of performance of the highest governance body.</t>
  </si>
  <si>
    <t>At present, we are not able to report this information.</t>
  </si>
  <si>
    <t>2-19 Remuneration policies</t>
  </si>
  <si>
    <t>Governance p.28
-2024 Management Information Circular p.11-48</t>
  </si>
  <si>
    <t>2-20 Process to determine remuneration</t>
  </si>
  <si>
    <t>2-21 Annual total compensation ratio</t>
  </si>
  <si>
    <t>All data required under 2-21.</t>
  </si>
  <si>
    <t>At present, we are not able to report this information. We will likely report on this next year.</t>
  </si>
  <si>
    <t>2-22 Statement on sustainable development strategy</t>
  </si>
  <si>
    <t>Message of the CEO p.7</t>
  </si>
  <si>
    <t>2-23 Policy commitments</t>
  </si>
  <si>
    <t>Our Approach to Sustainability p.10
Governance Structure p.26
Human Rights p.31
- Human Rights
- Environmental Policy
- Responsible Procurement
- Occupational Health and Safety
- Prevention of Harassment and Discrimination at Work
- Donation and Sponsorship
- Tax Policy</t>
  </si>
  <si>
    <t>2-24 Embedding policy commitments</t>
  </si>
  <si>
    <t>Our Approach to Sustainability p.10
- Human Rights
- Responsible Procurement</t>
  </si>
  <si>
    <t>2-25 Processes to remediate negative impacts</t>
  </si>
  <si>
    <t>Sustainability Management p.15
Whistleblowing and Feedback Mechanisms p.31
Human Rights, Modern Slavery and Child Labour p.31
Our People - Labour Relations p.39
First Nations, Engagement, and Protection of Cultural Heritage p.40</t>
  </si>
  <si>
    <t>2-26 Mechanisms for seeking advice and raising concerns</t>
  </si>
  <si>
    <t>Whistleblowing and Feedback Mechanisms p.31
Our People - Labour Relations p.39
Rights of First Nations, Engagement, and Protection of Cultural Heritage p.47</t>
  </si>
  <si>
    <t>2-27 Compliance with laws and regulations</t>
  </si>
  <si>
    <t>2-28 Membership associations</t>
  </si>
  <si>
    <t>Sustainability Guidance p.15</t>
  </si>
  <si>
    <t>2-29 Approach to stakeholder engagement</t>
  </si>
  <si>
    <t>Engaging with Stakeholders and First Nations p.17</t>
  </si>
  <si>
    <t>2-30 Collective bargaining agreements</t>
  </si>
  <si>
    <t>Labour Relations p.39</t>
  </si>
  <si>
    <t>Material topics</t>
  </si>
  <si>
    <t xml:space="preserve">GRI 3: Material Topics 2021
</t>
  </si>
  <si>
    <t>3-1 Process to determine material topics</t>
  </si>
  <si>
    <t>Materiality Assessment p.19</t>
  </si>
  <si>
    <t>3-2 List of material topics</t>
  </si>
  <si>
    <t>Materiality Assessment p.20</t>
  </si>
  <si>
    <t>Economic performance</t>
  </si>
  <si>
    <t>GRI 3: Material Topics 2021</t>
  </si>
  <si>
    <t>3-3 Management of material topics</t>
  </si>
  <si>
    <t>GRI 201: Economic Performance 2016</t>
  </si>
  <si>
    <t>201-1 Direct economic value generated and distributed</t>
  </si>
  <si>
    <t>Taxes Paid p.30
2025 Performance Highlights p.21
Our Economic Contribution p.10
2025 Annual Report</t>
  </si>
  <si>
    <t>201-2 Financial implications and other risks and opportunities due to climate change</t>
  </si>
  <si>
    <t>TCFD Framework Alignment p.65-66</t>
  </si>
  <si>
    <t>201-3 Defined benefit plan obligations and other retirement plans</t>
  </si>
  <si>
    <t>Remuneration Policies p.28</t>
  </si>
  <si>
    <t>Market presence</t>
  </si>
  <si>
    <t>Labour Relations p.39
Communities p.45</t>
  </si>
  <si>
    <t>GRI 202: Market Presence 2016</t>
  </si>
  <si>
    <t>202-1 Ratios of standard entry level wage by gender compared to local minimum wage</t>
  </si>
  <si>
    <t>Indirect economic impacts</t>
  </si>
  <si>
    <t>Communities p.38-39</t>
  </si>
  <si>
    <t>GRI 203: Indirect Economic Impacts 2016</t>
  </si>
  <si>
    <t>203-1 Infrastructure investments and services supported</t>
  </si>
  <si>
    <t>Communities - Our Performance p.46</t>
  </si>
  <si>
    <t>203-2 Significant indirect economic impacts</t>
  </si>
  <si>
    <t>Communities - Our Performance p.46-51</t>
  </si>
  <si>
    <t>Procurement practices</t>
  </si>
  <si>
    <t>Communities p.50</t>
  </si>
  <si>
    <t>GRI 204: Procurement Practices 2016</t>
  </si>
  <si>
    <t>204-1 Proportion of spending on local suppliers</t>
  </si>
  <si>
    <t>First Nations and Local Employment and Procurement p.50-51</t>
  </si>
  <si>
    <t>Anti-corruption</t>
  </si>
  <si>
    <t>GRI 205: Anti-corruption 2016</t>
  </si>
  <si>
    <t>205-1 Operations assessed for risks related to corruption</t>
  </si>
  <si>
    <t>Business Conduct and Ethics p.30</t>
  </si>
  <si>
    <t>205-2 Communication and training about anti-corruption policies and procedures</t>
  </si>
  <si>
    <t>205-3 Confirmed incidents of corruption and actions taken</t>
  </si>
  <si>
    <t>Anti-competitive behavior</t>
  </si>
  <si>
    <t>GRI 206: Anti-competitive Behavior 2016</t>
  </si>
  <si>
    <t>206-1 Legal actions for anti-competitive behavior, anti-trust, and monopoly practices</t>
  </si>
  <si>
    <t>Tax</t>
  </si>
  <si>
    <t>GRI 207: Tax 2019</t>
  </si>
  <si>
    <t>207-1 Approach to tax</t>
  </si>
  <si>
    <t>Business Conduct and Ethics p.30 - Tax policy</t>
  </si>
  <si>
    <t>See our Tax Policy</t>
  </si>
  <si>
    <t>207-2 Tax governance, control, and risk management</t>
  </si>
  <si>
    <t>207-3 Stakeholder engagement and management of concerns related to tax</t>
  </si>
  <si>
    <t>207-4 Country-by-country reporting</t>
  </si>
  <si>
    <t>Not applicable</t>
  </si>
  <si>
    <t>At present, we do not report this information.</t>
  </si>
  <si>
    <t>Materials</t>
  </si>
  <si>
    <t>Responsible Consumption and Production p.32</t>
  </si>
  <si>
    <t>GRI 301: Materials 2016</t>
  </si>
  <si>
    <t>301-1 Materials used by weight or volume</t>
  </si>
  <si>
    <t>Responsible Consumption and Production p.32
2025 Performance Highlights p.21</t>
  </si>
  <si>
    <t>i. Calculation of materials consumed does not include several inputs.</t>
  </si>
  <si>
    <t>At present, we do not collect some of this information.</t>
  </si>
  <si>
    <t>301-2 Recycled input materials used</t>
  </si>
  <si>
    <t>301-3 Reclaimed products and their packaging materials</t>
  </si>
  <si>
    <t>i. All items listed under 301-3.</t>
  </si>
  <si>
    <t>This is not applicable to our operations.</t>
  </si>
  <si>
    <t>Energy</t>
  </si>
  <si>
    <t>Energy &amp; Climate Change p.62</t>
  </si>
  <si>
    <t>GRI 302: Energy 2016</t>
  </si>
  <si>
    <t>302-1 Energy consumption within the organization</t>
  </si>
  <si>
    <t>Environment: Our Performance p.75
2025 Performance Highlights p.21</t>
  </si>
  <si>
    <t>302-2 Energy consumption outside of the organization</t>
  </si>
  <si>
    <t>Environment: Our Performance p.74</t>
  </si>
  <si>
    <t>302-3 Energy intensity</t>
  </si>
  <si>
    <t>302-4 Reduction of energy consumption</t>
  </si>
  <si>
    <t>Environment: Our Performance p.67</t>
  </si>
  <si>
    <t>i. All requirements under 302-4.</t>
  </si>
  <si>
    <t>302-5 Reductions in energy requirements of products and services</t>
  </si>
  <si>
    <t>i. All requirements under 302-5.</t>
  </si>
  <si>
    <t>Water and effluents</t>
  </si>
  <si>
    <t>Environment: Water Stewardship p.53-55</t>
  </si>
  <si>
    <t>GRI 303: Water and Effluents 2018</t>
  </si>
  <si>
    <t>303-1 Interactions with water as a shared resource</t>
  </si>
  <si>
    <t>303-2 Management of water discharge-related impacts</t>
  </si>
  <si>
    <t>303-3 Water withdrawal</t>
  </si>
  <si>
    <t>303-4 Water discharge</t>
  </si>
  <si>
    <t>303-5 Water consumption</t>
  </si>
  <si>
    <t>Land Use and Biodiversity p.78-80</t>
  </si>
  <si>
    <t>GRI 304: Biodiversity 2016</t>
  </si>
  <si>
    <t>304-1 Operational sites owned, leased, managed in, or adjacent to, protected areas and areas of high biodiversity value outside protected areas</t>
  </si>
  <si>
    <t>304-2 Significant impacts of activities, products and services on biodiversity</t>
  </si>
  <si>
    <t>304-3 Habitats protected or restored</t>
  </si>
  <si>
    <t>GRI G4: Mining and Metals</t>
  </si>
  <si>
    <t>MM01 Amount of land disturbed or rehabilitated</t>
  </si>
  <si>
    <t>MM02 Sites identified as requiring biodiversity management plans according to stated criteria, and sites with plans in place</t>
  </si>
  <si>
    <t>Emissions</t>
  </si>
  <si>
    <t>GRI 305: Emissions 2016</t>
  </si>
  <si>
    <t>305-1 Direct (Scope 1) GHG emissions</t>
  </si>
  <si>
    <t>Environment: Energy and Climate Change p.74</t>
  </si>
  <si>
    <t>305-2 Energy indirect (Scope 2) GHG emissions</t>
  </si>
  <si>
    <t>305-3 Other indirect (Scope 3) GHG emissions</t>
  </si>
  <si>
    <t>305-4 GHG emissions intensity</t>
  </si>
  <si>
    <t>305-5 Reduction of GHG emissions</t>
  </si>
  <si>
    <t>Environment: Energy and Climate Change p.67</t>
  </si>
  <si>
    <t>305-6 Emissions of ozone-depleting substances (ODS)</t>
  </si>
  <si>
    <t>Air Quality p.77</t>
  </si>
  <si>
    <t>305-7 Nitrogen oxides (NOx), sulfur oxides (SOx), and other significant air emissions</t>
  </si>
  <si>
    <t>Air Quality p.78</t>
  </si>
  <si>
    <t>Waste</t>
  </si>
  <si>
    <t>Environmental Stewardship: Waste Management p.59-61</t>
  </si>
  <si>
    <t>GRI 306: Waste 2020</t>
  </si>
  <si>
    <t>306-1 Waste generation and significant waste-related impacts</t>
  </si>
  <si>
    <t>306-2 Management of significant waste-related impacts</t>
  </si>
  <si>
    <t>i. We do not provide detailed information regarding oversight of whether our waste disposal contractor meets environmental criteria.</t>
  </si>
  <si>
    <t>306-3 Waste generated</t>
  </si>
  <si>
    <t>Environmental Stewardship: Waste Management p.61</t>
  </si>
  <si>
    <t>306-4 Waste diverted from disposal</t>
  </si>
  <si>
    <t>306-5 Waste directed to disposal</t>
  </si>
  <si>
    <t>i. We do not provide a breakdown of how waste is treated once it is off-site for disposal.</t>
  </si>
  <si>
    <t>MM03 Total amounts of overburden, rock, tailings and sludge, and their associated risks</t>
  </si>
  <si>
    <t>Environmental Stewardship: Tailings Management p.60</t>
  </si>
  <si>
    <t>Supplier environmental assessment</t>
  </si>
  <si>
    <t>Value Chain Management p.31</t>
  </si>
  <si>
    <t>GRI 308: Supplier Environmental Assessment 2016</t>
  </si>
  <si>
    <t>308-1 New suppliers that were screened using environmental criteria</t>
  </si>
  <si>
    <t>Governance: Value Chain Management p.31</t>
  </si>
  <si>
    <t>i. We do not provide a percentage of new contractors screened with environmental criteria.</t>
  </si>
  <si>
    <t>308-2 Negative environmental impacts in the supply chain and actions taken</t>
  </si>
  <si>
    <t>Employment</t>
  </si>
  <si>
    <t>GRI 401: Employment 2016</t>
  </si>
  <si>
    <t>401-1 New employee hires and employee turnover</t>
  </si>
  <si>
    <t>Our People p.41</t>
  </si>
  <si>
    <t>i. We do not provide information on new hires by region.</t>
  </si>
  <si>
    <t>401-2 Benefits provided to full-time employees that are not provided to temporary or part-time employees</t>
  </si>
  <si>
    <t>Our People p.39</t>
  </si>
  <si>
    <t>401-3 Parental leave</t>
  </si>
  <si>
    <t>Our People p.35</t>
  </si>
  <si>
    <t>i. We do not provide information on the number of employees still employed 12 months after returning from parental leave.
ii. We do not provide information on retention rates.</t>
  </si>
  <si>
    <t>Labor/management relations</t>
  </si>
  <si>
    <t>GRI 402: Labor/Management Relations 2016</t>
  </si>
  <si>
    <t>402-1 Minimum notice periods regarding operational changes</t>
  </si>
  <si>
    <t>We provide that detail on our website</t>
  </si>
  <si>
    <t>MM04 Strikes and Lockouts</t>
  </si>
  <si>
    <t>Our People : Labour Relations p.39</t>
  </si>
  <si>
    <t>Occupational health and safety</t>
  </si>
  <si>
    <t>Health and Safety p.34</t>
  </si>
  <si>
    <t>GRI 403: Occupational Health and Safety 2018</t>
  </si>
  <si>
    <t>403-1 Occupational health and safety management system</t>
  </si>
  <si>
    <t>Health and Safety p.35</t>
  </si>
  <si>
    <t>403-2 Hazard identification, risk assessment, and incident investigation</t>
  </si>
  <si>
    <t>403-3 Occupational health services</t>
  </si>
  <si>
    <t>Health and Safety p.34-36</t>
  </si>
  <si>
    <t>403-4 Worker participation, consultation, and communication on occupational health and safety</t>
  </si>
  <si>
    <t>Health and Safety p.34-35</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</si>
  <si>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</si>
  <si>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</si>
  <si>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</si>
  <si>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</si>
  <si>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Health and Safety p.29</t>
  </si>
  <si>
    <t>i. Number and percentage of contract workers who are covered by our OHS system.</t>
  </si>
  <si>
    <t>We do not have an accurate assessment on the number of contractors who have been employed at our site during the reporting year.</t>
  </si>
  <si>
    <t>403-9 Work-related injuries</t>
  </si>
  <si>
    <t>Health and Safety p.30
2025 Performance Highlights p.21</t>
  </si>
  <si>
    <t>403-10 Work-related ill health</t>
  </si>
  <si>
    <t>Health and Safety p.30</t>
  </si>
  <si>
    <t>Training and education</t>
  </si>
  <si>
    <t>Our People p.32</t>
  </si>
  <si>
    <t>GRI 404: Training and Education 2016</t>
  </si>
  <si>
    <t>404-1 Average hours of training per year per employee</t>
  </si>
  <si>
    <t>Our People p.34</t>
  </si>
  <si>
    <t>i. Average training by gender.</t>
  </si>
  <si>
    <t>404-2 Programs for upgrading employee skills and transition assistance programs</t>
  </si>
  <si>
    <t>404-3 Percentage of employees receiving regular performance and career development reviews</t>
  </si>
  <si>
    <t>Diversity and equal opportunity</t>
  </si>
  <si>
    <t>GRI 405: Diversity and Equal Opportunity 2016</t>
  </si>
  <si>
    <t>405-1 Diversity of governance bodies and employees</t>
  </si>
  <si>
    <t>Our People p.36</t>
  </si>
  <si>
    <t>405-2 Ratio of basic salary and remuneration of women to men</t>
  </si>
  <si>
    <t>Non-discrimination</t>
  </si>
  <si>
    <t>Human Rights, Modern Slavery and Child Labour p.24
- Prevention of Harassment and Discrimination at Work</t>
  </si>
  <si>
    <t>GRI 406: Non-discrimination 2016</t>
  </si>
  <si>
    <t>406-1 Incidents of discrimination and corrective actions taken</t>
  </si>
  <si>
    <t>Human Rights, Modern Slavery and Child Labour p.24</t>
  </si>
  <si>
    <t>Freedom of association and collective bargaining</t>
  </si>
  <si>
    <t xml:space="preserve">Our People p.32 </t>
  </si>
  <si>
    <t>GRI 407: Freedom of Association and Collective Bargaining 2016</t>
  </si>
  <si>
    <t>407-1 Operations and suppliers in which the right to freedom of association and collective bargaining may be at risk</t>
  </si>
  <si>
    <t>Our People p.33</t>
  </si>
  <si>
    <t>Child labor</t>
  </si>
  <si>
    <t>Human Rights, Modern Slavery and Child Labour p.29
-Modern Slavery Statement</t>
  </si>
  <si>
    <t>GRI 408: Child Labor 2016</t>
  </si>
  <si>
    <t>408-1 Operations and suppliers at significant risk for incidents of child labor</t>
  </si>
  <si>
    <t>Human Rights, Modern Slavery and Child Labour p.29</t>
  </si>
  <si>
    <t>Forced or compulsory labor</t>
  </si>
  <si>
    <t>Human Rights, Modern Slavery and Child Labour p.24
-Modern Slavery Statement</t>
  </si>
  <si>
    <t>GRI 409: Forced or Compulsory Labor 2016</t>
  </si>
  <si>
    <t>409-1 Operations and suppliers at significant risk for incidents of forced or compulsory labor</t>
  </si>
  <si>
    <t>Security practices</t>
  </si>
  <si>
    <t>Human Rights, Modern Slavery and Child Labour p.24
-Human Rights</t>
  </si>
  <si>
    <t>GRI 410: Security Practices 2016</t>
  </si>
  <si>
    <t>410-1 Security personnel trained in human rights policies or procedures</t>
  </si>
  <si>
    <t>Rights of indigenous peoples</t>
  </si>
  <si>
    <t>Communities and Indigenous Peoples p.38-39</t>
  </si>
  <si>
    <t>GRI 411: Rights of Indigenous Peoples 2016</t>
  </si>
  <si>
    <t>411-1 Incidents of violations involving rights of indigenous peoples</t>
  </si>
  <si>
    <t>Rights of First Nations, Engagement, and Protection of Cultural Heritage p.40</t>
  </si>
  <si>
    <t>MM05 Operations taking place in or near Indigenous territory</t>
  </si>
  <si>
    <t>Communities and Indigenous Peoples p.39</t>
  </si>
  <si>
    <t>MM08 Number of company operating sites where artisanal and small-scale mining takes place on or adjacent to the site, the associated risks, and the actions taken to manage and mitigate the risks</t>
  </si>
  <si>
    <t>Local communities</t>
  </si>
  <si>
    <t>GRI 413: Local Communities 2016</t>
  </si>
  <si>
    <t>413-1 Operations with local community engagement, impact assessments, and development programs</t>
  </si>
  <si>
    <t>Communities and Indigenous Peoples p.41</t>
  </si>
  <si>
    <t>413-2 Operations with significant actual and potential negative impacts on local communities</t>
  </si>
  <si>
    <t>Communities and Indigenous Peoples p.41
Closure p.26</t>
  </si>
  <si>
    <t>MM06 Disputes relating to land use, customary rights or local communities and indigenous peoples</t>
  </si>
  <si>
    <t>Communities and Indigenous Peoples p.40</t>
  </si>
  <si>
    <t>MM07 Use of grievances mechanisms &amp; outcomes</t>
  </si>
  <si>
    <t>Supplier social assessment</t>
  </si>
  <si>
    <t>Value Chain Management p.25</t>
  </si>
  <si>
    <t>GRI 414: Supplier Social Assessment 2016</t>
  </si>
  <si>
    <t>414-1 New suppliers that were screened using social criteria</t>
  </si>
  <si>
    <t>Governance: Value Chain Management p.25</t>
  </si>
  <si>
    <t>i. Percentage of suppliers screened according to social criteria.</t>
  </si>
  <si>
    <t>414-2 Negative social impacts in the supply chain and actions taken</t>
  </si>
  <si>
    <t>Public policy</t>
  </si>
  <si>
    <t>Business Conduct and Ethics p.21-22</t>
  </si>
  <si>
    <t>GRI 415: Public Policy 2016</t>
  </si>
  <si>
    <t>415-1 Political contributions</t>
  </si>
  <si>
    <t>Business Conduct and Ethics p.22</t>
  </si>
  <si>
    <t>Customer health and safety</t>
  </si>
  <si>
    <t>GRI 416: Customer Health and Safety 2016</t>
  </si>
  <si>
    <t>416-1 Assessment of the health and safety impacts of product and service categories</t>
  </si>
  <si>
    <t>416-2 Incidents of non-compliance concerning the health and safety impacts of products and services</t>
  </si>
  <si>
    <t>Marketing and labeling</t>
  </si>
  <si>
    <t>GRI 417: Marketing and Labeling 2016</t>
  </si>
  <si>
    <t>417-1 Requirements for product and service information and labeling</t>
  </si>
  <si>
    <t>417-2 Incidents of non-compliance concerning product and service information and labeling</t>
  </si>
  <si>
    <t>417-3 Incidents of non-compliance concerning marketing communications</t>
  </si>
  <si>
    <t>Customer privacy</t>
  </si>
  <si>
    <t>Cybersecurity p.26</t>
  </si>
  <si>
    <t>GRI 418: Customer Privacy 2016</t>
  </si>
  <si>
    <t>418-1 Substantiated complaints concerning breaches of customer privacy and losses of customer data</t>
  </si>
  <si>
    <t>Other Mining and Metals Sector Disclosures</t>
  </si>
  <si>
    <t>MM09 Sites where resettlement took place, the number of households resettled in each, and how their livelihoods were affected in the process.</t>
  </si>
  <si>
    <t>Communities and Indigenous Peoples p.39-40</t>
  </si>
  <si>
    <t>MM10 Number and percentage of operations with a closure plan</t>
  </si>
  <si>
    <t>Governance: Closure p. 26</t>
  </si>
  <si>
    <t>Sustainability Accounting Standards Board (SASB) Content Index</t>
  </si>
  <si>
    <t>Champion Iron has reported in accordance with the SASB Mining &amp; Metals Standard 2021 for the period from April 1, 2025 to March 31, 2026. Page number references below refer to the Company's FY2026 Sustainability Report.</t>
  </si>
  <si>
    <t>SUSTAINABILITY DISCLOSURE TOPICS &amp; ACCOUNTING METRICS</t>
  </si>
  <si>
    <t>SASB Metals &amp; Mining Standard Code</t>
  </si>
  <si>
    <t>Accounting Metric</t>
  </si>
  <si>
    <t>Unit of Measure</t>
  </si>
  <si>
    <t>Reference</t>
  </si>
  <si>
    <t>Commentary</t>
  </si>
  <si>
    <t>GREENHOUSE GAS EMISSIONS</t>
  </si>
  <si>
    <t>EM-MM-110a.1</t>
  </si>
  <si>
    <t>Gross global Scope 1 emissions, percentage covered under emissions-limiting regulations.</t>
  </si>
  <si>
    <t>Metric tonnes CO2e</t>
  </si>
  <si>
    <r>
      <t>(a) 136,325 tonnes of CO</t>
    </r>
    <r>
      <rPr>
        <sz val="8"/>
        <rFont val="Avenir"/>
      </rPr>
      <t>2</t>
    </r>
    <r>
      <rPr>
        <sz val="10"/>
        <rFont val="Avenir"/>
      </rPr>
      <t>e
(b) 12% are covered by Quebec's cap and trade system</t>
    </r>
  </si>
  <si>
    <t>EM-MM-110a.2</t>
  </si>
  <si>
    <t>Discussion of long-term and short-term strategy or plan to manage Scope 1 emissions, emissions reduction targets, and an analysis of performance against those targets</t>
  </si>
  <si>
    <t>N/A</t>
  </si>
  <si>
    <t>Sustainability report - Metrics &amp; Targets section</t>
  </si>
  <si>
    <t>AIR QUALITY</t>
  </si>
  <si>
    <t>EM-MM-120a.1</t>
  </si>
  <si>
    <t>Air emissions of the following pollutants: (1) CO, (2) NOx (excluding N2O), (3) SOx, (4) particulate matter (PM10), (5) mercury (Hg), (6) lead (Pb), and (7) volatile organic compounds (VOCs)</t>
  </si>
  <si>
    <t>Metric tonnes (t)</t>
  </si>
  <si>
    <t>(1) CO - 401.4 t
(2) NOx - 171.7 t
(3) SOx - 10.2 t
(4) PM10 - 4547.3 t
(5) Hg - 0.000348 t
(6) Pb - 0.01554 t
(7)VOCs - 25.5 t</t>
  </si>
  <si>
    <t>ENERGY MANAGEMENT</t>
  </si>
  <si>
    <t>EM-MM-130a.1</t>
  </si>
  <si>
    <t>(1) Total energy consumed, (2) percentage grid,  (3) percentage renewable</t>
  </si>
  <si>
    <t>1) Gigajoules; 2) Percentage</t>
  </si>
  <si>
    <t>(1) 4,037,000 GJ
(2) 46% of fuel combustion
(3) 54% of renewable hydroelectric power</t>
  </si>
  <si>
    <t>WATER MANAGEMENT</t>
  </si>
  <si>
    <t>EM-MM-140a.1</t>
  </si>
  <si>
    <t>(1) Total fresh water withdrawn,
(2) total fresh water consumed, percentage of each
in regions with High or Extremely High Baseline
Water Stress</t>
  </si>
  <si>
    <t>1) Thousand cubic metres; 2) Percentage</t>
  </si>
  <si>
    <t>(1) 132 thousand cubic metres, 0% from regions with High or Extremely High Baseline Water Stress
(2) 100%, 0% from regions with High or Extremely High Baseline Water Stress</t>
  </si>
  <si>
    <t>EM-MM-140a.2</t>
  </si>
  <si>
    <t>Number of incidents of non-compliance associated with permits, standards, and regulations</t>
  </si>
  <si>
    <t>Number.</t>
  </si>
  <si>
    <t>No incidents of non-compliance associated with water quality permits, standards, and regulations, were recorded during the reporting period.</t>
  </si>
  <si>
    <t>WASTE AND HAZARDOUS MATERIALS MANAGEMENT</t>
  </si>
  <si>
    <t>EM-MM-150a.4</t>
  </si>
  <si>
    <t>Total weight of non-mineral waste generated</t>
  </si>
  <si>
    <t>Total non-mineral waste generated per tonne of iron concentrate produced: 0.82 kg per tonne</t>
  </si>
  <si>
    <t>EM-MM-150a.5</t>
  </si>
  <si>
    <t>Total weight of tailings produced</t>
  </si>
  <si>
    <t>Total mine tailings produced: 25.3 million tonnes</t>
  </si>
  <si>
    <t>EM-MM-150a.6</t>
  </si>
  <si>
    <t>Total weight of sterile rock generated</t>
  </si>
  <si>
    <t>Total sterile rock excavated: 46.9 million tonnes</t>
  </si>
  <si>
    <t>EM-MM-150a.7</t>
  </si>
  <si>
    <t>Total weight of hazardous waste generated</t>
  </si>
  <si>
    <t>0.11 kg per tonne of iron concentrate produced</t>
  </si>
  <si>
    <t>EM-MM-150a.8</t>
  </si>
  <si>
    <t>Total weight of hazardous waste recycled</t>
  </si>
  <si>
    <t>637 t</t>
  </si>
  <si>
    <t>EM-MM-150a.9</t>
  </si>
  <si>
    <t>Number of significant incidents associated with hazardous materials and waste management</t>
  </si>
  <si>
    <t>Number</t>
  </si>
  <si>
    <t>0 - There were no issues of legal or regulatory non-compliance during the reporting period related to our waste management activities.</t>
  </si>
  <si>
    <t>EM-MM-150a.10</t>
  </si>
  <si>
    <t>Description of waste and hazardous materials
management policies and procedures for
active and inactive operations</t>
  </si>
  <si>
    <t>Steril rock, Waste and Hazardous Materials Management section</t>
  </si>
  <si>
    <t>Sustainability governance - Champion Iron</t>
  </si>
  <si>
    <t>BIODIVERSITY IMPACTS</t>
  </si>
  <si>
    <t>EM-MM-160a.1</t>
  </si>
  <si>
    <t>Description of environmental management policies and practices for active sites</t>
  </si>
  <si>
    <t>Land Use and Biodiversity section</t>
  </si>
  <si>
    <t>EM-MM-160a.2</t>
  </si>
  <si>
    <t>Percentage of mine sites where acid rock
drainage is: (1) predicted to occur, (2) actively
mitigated, and (3) under treatment or
remediation</t>
  </si>
  <si>
    <t>Percentage</t>
  </si>
  <si>
    <t>Operations do not cause acid rock drainage that can negatively affect nearby waterways or ecosystems.</t>
  </si>
  <si>
    <t>EM-MM-160a.3</t>
  </si>
  <si>
    <t>Percentage of (1) proved and (2) probable
reserves in or near sites with protected
conservation status or endangered species
habitat</t>
  </si>
  <si>
    <t>(1) Proven 100%
(2) Probable 100%</t>
  </si>
  <si>
    <t>Six protected areas are located within a 50 km radius of the center of the Bloom Lake Mine facilities. These include the Moisie River Aquatic Protected Area (394,521.54 ha), the Lac Gensart Biodiversity Reserve (47,400.00 ha), and the Lac Menistouc Biodiversity Reserve (35,470.00 ha). These are complemented by proposed reserves intended as associated protected areas, namely those of the Moisie River (124,900.00 ha), Lac Gensart (7,900.00 ha), and Lac Menistouc (4,000.00 ha).
In terms of species at risk, birds and mammals are the two groups with the highest proportional representation in the Bloom Lake Mine area, accounting for 77% and 12%, respectively.</t>
  </si>
  <si>
    <t>SECURITY, HUMAN RIGHTS &amp; RIGHTS OF INDIGENOUS PEOPLES</t>
  </si>
  <si>
    <t>EM-MM-210a.1</t>
  </si>
  <si>
    <t>Percentage of (1) proved and (2) probable reserves in or near areas of conflict</t>
  </si>
  <si>
    <t>(1) Proven: 0%
(2) Probable: 0%</t>
  </si>
  <si>
    <t>No proven or probable reserves are located in areas of active conflict.</t>
  </si>
  <si>
    <t>EM-MM-210a.2</t>
  </si>
  <si>
    <t>Percentage of (1) proved and (2) probable reserves in or near Indigenous land</t>
  </si>
  <si>
    <t>(1) Proven: 100%
(2) Probable: 100%</t>
  </si>
  <si>
    <t>The Bloom Lake mine site is located on the Nitassinan, the 
ancestral territory of the Innu from Uashat Mak Mani_x0002_Utenam and Matimekush–Lac John. All of our proven and 
probable reserves are situated in or near First Nations 
land</t>
  </si>
  <si>
    <t>EM-MM-210a.3</t>
  </si>
  <si>
    <t>Discussion of engagement processes and due diligence practices with respect to human rights, indigenous rights, and operation in areas of conflict</t>
  </si>
  <si>
    <t>Modern Slavery Statement - Policies and procedures section</t>
  </si>
  <si>
    <t>Modern slavery statement and child labour in supply chain report - Champion Iron</t>
  </si>
  <si>
    <t xml:space="preserve">Human Rights Policy </t>
  </si>
  <si>
    <t>Our sustainability policies - Champion Iron</t>
  </si>
  <si>
    <t>Responsible Procurement Policy</t>
  </si>
  <si>
    <t>COMMUNITY RELATIONS</t>
  </si>
  <si>
    <t>EM-MM-210b.1</t>
  </si>
  <si>
    <t>Discussion of process to manage risks and opportunities associated with community rights and interests</t>
  </si>
  <si>
    <t>EM-MM-210b.2</t>
  </si>
  <si>
    <t>Number and duration (# of days) of non-technical production delays</t>
  </si>
  <si>
    <t>No technical delays or stoppages arising from community unrest during the reporting period.</t>
  </si>
  <si>
    <t>LABOUR RELATIONS</t>
  </si>
  <si>
    <t>EM-MM-310a.1</t>
  </si>
  <si>
    <t>Percentage of active workforce covered under collective bargaining agreements, broken down by U.S. and foreign employees.</t>
  </si>
  <si>
    <t xml:space="preserve">EM-MM-310a.2 </t>
  </si>
  <si>
    <t>Number and duration of strikes and lockouts</t>
  </si>
  <si>
    <t>Number, Days</t>
  </si>
  <si>
    <t>No labour-related work stoppages, strikes or lockouts during the reporting period.</t>
  </si>
  <si>
    <t>WORKFORCE HEALTH &amp; SAFETY</t>
  </si>
  <si>
    <t>EM-MM-320a.1</t>
  </si>
  <si>
    <t>(1) MSHA all-incidence rate, (2) fatality rate,
(3) near miss frequency rate (NMFR) and (4)
average hours of health, safety, and
emergency response training for (a) full-time
employees and (b) contract employees</t>
  </si>
  <si>
    <t>Rate</t>
  </si>
  <si>
    <t>(1) Total Recordable Injury Frequency Rate – 1.54 
(2) Fatality Rate - 0
(3) Near Miss Frequency Rate - 11.26
(4) (a) Emergency-response training is broken out by type of training. Please see the data table in the listed references.
(b) We do not provide average hours of training for contract employees.</t>
  </si>
  <si>
    <t>Health, Safety &amp; Well-being</t>
  </si>
  <si>
    <t>BUSINESS ETHICS &amp; TRANSPARENCY</t>
  </si>
  <si>
    <t xml:space="preserve">EM-MM-510a.1 
</t>
  </si>
  <si>
    <t>Description of the management system for prevention of corruption and bribery throughout the value chain</t>
  </si>
  <si>
    <t>Code of conduct - Corruption and Bribery section</t>
  </si>
  <si>
    <t>Policies - Champion Iron</t>
  </si>
  <si>
    <t>EM-MM-510a.2</t>
  </si>
  <si>
    <t>Production in countries that have the 20 lowest rankings in Transparency International’s Corruption Perception Index</t>
  </si>
  <si>
    <t>Metric tonnes (t) saleable</t>
  </si>
  <si>
    <t>Champion has no production in countries that have the 20 lowest rankings in the Transparency International Corruption Perception Index. Operations are exclusively conducted in Canada.</t>
  </si>
  <si>
    <t>TAILINGS STORAGE FACILITIES MANAGEMENT</t>
  </si>
  <si>
    <t>EM-MM-540a.1</t>
  </si>
  <si>
    <t>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</si>
  <si>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t>Various</t>
  </si>
  <si>
    <r>
      <rPr>
        <b/>
        <sz val="10"/>
        <rFont val="Avenir"/>
      </rPr>
      <t xml:space="preserve">Bloom Lake Mine Complex TSF – Fine Tailings
</t>
    </r>
    <r>
      <rPr>
        <sz val="10"/>
        <rFont val="Avenir"/>
      </rPr>
      <t>1. Facility name
Bloom Lake Mine Complex TSF (Fine Tailings)
2. Location
Fermont, Québec, Canada
3. Ownership status
100% owned
4. Operational status
Active
5. Construction method
Impervious water retention type
6.Maximum permitted storage capacity
62 Mm³
7.Current amount of tailings stored
16 Mm³
8. Consequence classification
High, as per CDA
9. Date of most recent independent technical review
Annual external assessments are conducted; specific date not disclosed in the provided content.
10. Material findings
No material findings identified during the reporting period.
11. Mitigation measures
No specific mitigation measures required or implemented, as no material findings were identified.
Ongoing mitigation relies on continuous monitoring, strict design criteria, regular inspections, and proactive risk management.
12. Site-specific EPRP
Yes — site-specific Emergency Preparedness and Response Plan in place, including procedures for tailings facility failure.</t>
    </r>
  </si>
  <si>
    <r>
      <rPr>
        <b/>
        <sz val="10"/>
        <color theme="1"/>
        <rFont val="Avenir"/>
      </rPr>
      <t xml:space="preserve">Bloom Lake Mine Complex TSF – Coarse Tailings
</t>
    </r>
    <r>
      <rPr>
        <sz val="10"/>
        <color theme="1"/>
        <rFont val="Avenir"/>
      </rPr>
      <t xml:space="preserve">1. Facility name
Bloom Lake Mine Complex TSF (Coarse Tailings)
2. Location
Fermont, Québec, Canada
3. Ownership status
100% owned
4. Operational status
Active
5. Construction method
Pervious starter dike with upstream finger drains for drained coarse tailings; improved upstream construction method
</t>
    </r>
    <r>
      <rPr>
        <sz val="10"/>
        <rFont val="Avenir"/>
      </rPr>
      <t xml:space="preserve">6. Maximum permitted storage capacity
146 Mm³
7. Current amount of tailings stored
78 Mm³
</t>
    </r>
    <r>
      <rPr>
        <sz val="10"/>
        <color theme="1"/>
        <rFont val="Avenir"/>
      </rPr>
      <t>8. Consequence classification
High, as per CDA
9. Date of most recent independent technical review
Annual external assessments are conducted; specific date not disclosed in the provided content.
10. Material findings
No material findings identified during the reporting period.
11. Mitigation measures
No specific mitigation measures required or implemented, as no material findings were identified.
Risk mitigation ensured through governance framework, inspections, Engineer of Record oversight, and Independent Tailings Review Board.
12. Site-specific EPRP
Yes — site-specific Emergency Preparedness and Response Plan in place, including tailings failure response procedures.</t>
    </r>
  </si>
  <si>
    <t>EM-MM-540a.2</t>
  </si>
  <si>
    <t>Summary of tailings management systems and governance structure used to monitor and maintain stability of tailings storage facilities</t>
  </si>
  <si>
    <t>Champion manages tailings in accordance with industry standards through a robust system focused on safe infrastructure, strict design criteria, proactive monitoring and sustainable closure planning. Stability of tailings storage facilities is maintained through continuous monitoring, regular visual and weekly inspections, annual external assessments, and oversight by an Engineer of Record and an Independent Tailings Review Board, within a clearly defined governance structure from the Board of Directors to site-level management.</t>
  </si>
  <si>
    <t>EM-MM-540a.3</t>
  </si>
  <si>
    <t>Approach to development of Emergency Preparedness and Response Plans (EPRPs) for tailings storage facilities</t>
  </si>
  <si>
    <t>Champion has developed site-specific Emergency Preparedness and Response Plans for its tailings storage facilities, including dedicated procedures for the unlikely event of a facility failure. These plans are integrated into the tailings management and risk governance framework and are informed by ongoing monitoring, inspections and independent reviews to ensure preparedness and effective response.</t>
  </si>
  <si>
    <t>EM-MM-000.A</t>
  </si>
  <si>
    <t>Production of (1) metal ores and
(2) finished metal products</t>
  </si>
  <si>
    <t>(1) 14,168,700 wet metric tons of iron ore concentrate produced
(2) 13,729,900 dry metric tons of iron concentrate sold</t>
  </si>
  <si>
    <t>EM-MM-000.B</t>
  </si>
  <si>
    <t>Total number of employees,
percentage of contractors</t>
  </si>
  <si>
    <t>Number, Percentage</t>
  </si>
  <si>
    <t>Our total number of full-time employees is 1,459. Of that, 22 workers (1.5%) are on non-permanent contracts.</t>
  </si>
  <si>
    <t>Activity Metric</t>
  </si>
  <si>
    <t>Section</t>
  </si>
  <si>
    <t>SASB EM-MM-000.A</t>
  </si>
  <si>
    <t>Production of (1) metal ores and (2) finished metal products</t>
  </si>
  <si>
    <t>(1) 14,168,700 wet metric tons of iron ore concentrate produced
(2) 15,033,400 dry metric tons of iron concentrate sold</t>
  </si>
  <si>
    <t>SASB EM-MM-000.B</t>
  </si>
  <si>
    <t>Total number of employees, percentage of contractors</t>
  </si>
  <si>
    <t>2026 Sustainability Performance Data</t>
  </si>
  <si>
    <t>Governance structure and composition</t>
  </si>
  <si>
    <t>GRI 2-9</t>
  </si>
  <si>
    <t>Description</t>
  </si>
  <si>
    <t>FY2024</t>
  </si>
  <si>
    <t>FY2025</t>
  </si>
  <si>
    <t>FY2026</t>
  </si>
  <si>
    <t>Number of Board members</t>
  </si>
  <si>
    <t xml:space="preserve">Total number of individuals serving on Champion Iron’s Board of Directors at the end of the reporting period. </t>
  </si>
  <si>
    <t>Number of executive Board members</t>
  </si>
  <si>
    <t>Number of Board members who also hold executive management positions within the Company.</t>
  </si>
  <si>
    <t>Number of non-executive Board members</t>
  </si>
  <si>
    <t>Number of Board members who do not hold executive management roles within the Company.</t>
  </si>
  <si>
    <t>Number of female Board members</t>
  </si>
  <si>
    <t>Total number of women serving on the Board of Directors at the end of the reporting period.</t>
  </si>
  <si>
    <t>Number of male Board members</t>
  </si>
  <si>
    <t>Total number of men serving on the Board of Directors at the end of the reporting period</t>
  </si>
  <si>
    <t>Number of Board members from under-represented social groups</t>
  </si>
  <si>
    <t>Number of Board members who identify as belonging to under represented social groups based on the Company’s diversity and inclusion criteria.</t>
  </si>
  <si>
    <t>Collective bargaining agreements</t>
  </si>
  <si>
    <t>GRI 2-30</t>
  </si>
  <si>
    <t>Percentage of total employees covered by collective bargaining agreements</t>
  </si>
  <si>
    <t>Number of confirmed incidents of corruption including bribery or unethical conduct identified through internal controls investigations or reporting mechanisms in accordance with the Company’s Code of Conduct</t>
  </si>
  <si>
    <t>61.9%</t>
  </si>
  <si>
    <t>61.6%</t>
  </si>
  <si>
    <t>61.3%</t>
  </si>
  <si>
    <t>63.9%</t>
  </si>
  <si>
    <t>Incidents of anti-competitive behaviour</t>
  </si>
  <si>
    <t>GRI 206-1</t>
  </si>
  <si>
    <t>Cases of legal action for anti-competitive behaviour</t>
  </si>
  <si>
    <t>Number of legal proceedings initiated against the Company related to alleged or confirmed anti competitive practices under applicable competition laws</t>
  </si>
  <si>
    <t>Child labour and compulsory forced labour¹</t>
  </si>
  <si>
    <t>GRI 408-1, GRI 409-1</t>
  </si>
  <si>
    <t>Reports of child labour</t>
  </si>
  <si>
    <t>Number of reported cases of actual or suspected child labour identified within the Company’s operations or supply chain which are prohibited under the Company’s Human Rights Policy</t>
  </si>
  <si>
    <t>Reports of compulsory forced labour</t>
  </si>
  <si>
    <t>Number of reported cases of actual or suspected forced or compulsory labour within the Company’s operations or supply chain as prohibited under the Company’s Human Rights Policy</t>
  </si>
  <si>
    <t>¹ Reported through existing channels (grievance mechanisms and whistleblower line) within operations and supply chain</t>
  </si>
  <si>
    <t>Use of grievances mechanisms &amp; outcomes</t>
  </si>
  <si>
    <t>GRI MM07</t>
  </si>
  <si>
    <t>Grievances lodged through internal grievance mechanism</t>
  </si>
  <si>
    <t>Number of grievances submitted by employees through the Company’s internal grievance mechanism for reporting business ethics or human rights concerns without fear of reprisals</t>
  </si>
  <si>
    <t xml:space="preserve">Grievances lodged through community grievance mechanism             </t>
  </si>
  <si>
    <t>Number of grievances submitted by host community members through the Company’s community grievance mechanism related to operational impacts including anonymous submissions</t>
  </si>
  <si>
    <t>Incidents of violations involving rights of Indigenous Peoples</t>
  </si>
  <si>
    <t>GRI 411-1</t>
  </si>
  <si>
    <t>Incidents of violations involving rights of indigenous peoples</t>
  </si>
  <si>
    <t>Number of confirmed incidents where the Company’s activities resulted in violations of the recognized rights of Indigenous peoples including rights related to land culture or consultation</t>
  </si>
  <si>
    <t>Economic Performance &amp; Contributions</t>
  </si>
  <si>
    <t>Direct Economic Contributions ($M CAD)</t>
  </si>
  <si>
    <t>GRI 201-1</t>
  </si>
  <si>
    <t>FY2023 Total (millions $)</t>
  </si>
  <si>
    <t>FY2024 Total (millions $)</t>
  </si>
  <si>
    <t>FY2025 Total (millions $)</t>
  </si>
  <si>
    <t>FY2026 Total (millions $)</t>
  </si>
  <si>
    <t>Revenues</t>
  </si>
  <si>
    <t>$1,395.1</t>
  </si>
  <si>
    <t xml:space="preserve">$1,524.3 </t>
  </si>
  <si>
    <t>$1,606.6</t>
  </si>
  <si>
    <t>$1,769.7</t>
  </si>
  <si>
    <t xml:space="preserve">Adjusted net income </t>
  </si>
  <si>
    <t>$225.7</t>
  </si>
  <si>
    <t>$234.2</t>
  </si>
  <si>
    <t>$142.0</t>
  </si>
  <si>
    <t>$168.7</t>
  </si>
  <si>
    <t>Mining taxes paid to government</t>
  </si>
  <si>
    <t>$49.5</t>
  </si>
  <si>
    <t>$0.8</t>
  </si>
  <si>
    <t>$34.6</t>
  </si>
  <si>
    <t>$42.8</t>
  </si>
  <si>
    <t>Community Investments ¹</t>
  </si>
  <si>
    <t>$6.8</t>
  </si>
  <si>
    <t>$7.1</t>
  </si>
  <si>
    <t>$7.4</t>
  </si>
  <si>
    <t>$7.5</t>
  </si>
  <si>
    <t>Procurement spend</t>
  </si>
  <si>
    <t>$1,311</t>
  </si>
  <si>
    <t>$1,255</t>
  </si>
  <si>
    <t>$1,650</t>
  </si>
  <si>
    <t>$1,402</t>
  </si>
  <si>
    <t>Salary &amp; Benefits spend</t>
  </si>
  <si>
    <t>$178.4</t>
  </si>
  <si>
    <t>$208.4</t>
  </si>
  <si>
    <t>$259.9</t>
  </si>
  <si>
    <t>$279.1</t>
  </si>
  <si>
    <t>¹ Including only investments within the company Impact Benefit Agreement</t>
  </si>
  <si>
    <t>Production (M metric tons)</t>
  </si>
  <si>
    <t>FY2023</t>
  </si>
  <si>
    <t>Ore mined and hauled</t>
  </si>
  <si>
    <t>32.44</t>
  </si>
  <si>
    <t>40.87</t>
  </si>
  <si>
    <t>39.88</t>
  </si>
  <si>
    <t>40.55</t>
  </si>
  <si>
    <t>Iron ore concentrate produced</t>
  </si>
  <si>
    <t>11.19 (wet)</t>
  </si>
  <si>
    <t>14.16 (wet)</t>
  </si>
  <si>
    <t>13.83 (wet)</t>
  </si>
  <si>
    <t>14.17 (wet)</t>
  </si>
  <si>
    <t>Iron concentrate sold</t>
  </si>
  <si>
    <t>10.59 (dry)</t>
  </si>
  <si>
    <t>11.6 (dry)</t>
  </si>
  <si>
    <t>13.49 (dry)</t>
  </si>
  <si>
    <t>15.03 (dry)</t>
  </si>
  <si>
    <t>Value Chain</t>
  </si>
  <si>
    <t>GRI 2-6</t>
  </si>
  <si>
    <t>FY2023 Total</t>
  </si>
  <si>
    <t>Number of Tier 1 suppliers</t>
  </si>
  <si>
    <t>Taxes Paid ($M CAD)</t>
  </si>
  <si>
    <t>Municipal</t>
  </si>
  <si>
    <t>$4.0</t>
  </si>
  <si>
    <t>$10,9</t>
  </si>
  <si>
    <t>$9</t>
  </si>
  <si>
    <t>$8.4</t>
  </si>
  <si>
    <t>Income and Mining</t>
  </si>
  <si>
    <t>$117.8</t>
  </si>
  <si>
    <t>$15,1</t>
  </si>
  <si>
    <t>$96,6</t>
  </si>
  <si>
    <t>$73.0</t>
  </si>
  <si>
    <t>Mining Leases</t>
  </si>
  <si>
    <t>$0.4</t>
  </si>
  <si>
    <t>$0,4</t>
  </si>
  <si>
    <t>School</t>
  </si>
  <si>
    <t>$0.2</t>
  </si>
  <si>
    <t>$0,5</t>
  </si>
  <si>
    <t>$0.3</t>
  </si>
  <si>
    <t>TOTAL</t>
  </si>
  <si>
    <t>122.4</t>
  </si>
  <si>
    <t>$26,9</t>
  </si>
  <si>
    <t>$106.3</t>
  </si>
  <si>
    <t>$82.1</t>
  </si>
  <si>
    <t>Workers covered by an occupational health and safety management system</t>
  </si>
  <si>
    <t>GRI 403-08</t>
  </si>
  <si>
    <t>Percentage of workers who are covered by such a system that has been internally audited</t>
  </si>
  <si>
    <t>Percentage of the Company’s workforce covered by the safety management system compliant with applicable legal requirements and internal policies.</t>
  </si>
  <si>
    <t>Work-related injuries (QIO)</t>
  </si>
  <si>
    <t>GRI 403-09; SASB EM-MM-320a.1</t>
  </si>
  <si>
    <t>Total recordable injury frequency rate¹</t>
  </si>
  <si>
    <t>Number of recordable work-related injuries per 200,000 hours worked by QIO employees.</t>
  </si>
  <si>
    <t>1.53</t>
  </si>
  <si>
    <t>1.91</t>
  </si>
  <si>
    <t>1.98</t>
  </si>
  <si>
    <t>1.54</t>
  </si>
  <si>
    <t>Lost time injuries</t>
  </si>
  <si>
    <t>Number of work-related injury or illness that prevents an employee from working their next scheduled shift or any subsequent shifts.</t>
  </si>
  <si>
    <t>Lost time injury frequency</t>
  </si>
  <si>
    <t>Number of lost time injuries per 200,000 hours worked by QIO employees.</t>
  </si>
  <si>
    <t>0.99</t>
  </si>
  <si>
    <t>1.04</t>
  </si>
  <si>
    <t>0.95</t>
  </si>
  <si>
    <t>0.54</t>
  </si>
  <si>
    <t>Restricted injury (lost time)</t>
  </si>
  <si>
    <t>Number of work-related injuries resulting in restricted or modified duties for QIO employees.</t>
  </si>
  <si>
    <t>Restricted injury (lost time) frequency</t>
  </si>
  <si>
    <t>Number of restricted work injuries per 200,000 hours worked by QIO employees.</t>
  </si>
  <si>
    <t>0.26</t>
  </si>
  <si>
    <t>0.69</t>
  </si>
  <si>
    <t>0.79</t>
  </si>
  <si>
    <t>0.85</t>
  </si>
  <si>
    <t>Lost time injury and restricted time injury frequency rate</t>
  </si>
  <si>
    <t>Combined frequency rate of lost time and restricted work injuries per 200,000 hours worked by QIO employees.</t>
  </si>
  <si>
    <t>1.26</t>
  </si>
  <si>
    <t>1.74</t>
  </si>
  <si>
    <t>1.39</t>
  </si>
  <si>
    <t>Lost time injury severity rate¹</t>
  </si>
  <si>
    <t>Average number of days lost per lost time injury for QIO employees.</t>
  </si>
  <si>
    <t>14.03</t>
  </si>
  <si>
    <t>10.93</t>
  </si>
  <si>
    <t>16.39</t>
  </si>
  <si>
    <t>9.56</t>
  </si>
  <si>
    <t>Number of cases where first aid was provided¹</t>
  </si>
  <si>
    <t>Total number of incidents where first aid treatment was administered to QIO employees.</t>
  </si>
  <si>
    <t>Number of fatalities</t>
  </si>
  <si>
    <t>Total number of work-related fatalities involving QIO employees.</t>
  </si>
  <si>
    <t>Number of medical consultations</t>
  </si>
  <si>
    <t>Total number of medical consultations resulting from work-related incidents involving QIO employees.</t>
  </si>
  <si>
    <t>4,250</t>
  </si>
  <si>
    <r>
      <t>Accidents</t>
    </r>
    <r>
      <rPr>
        <vertAlign val="superscript"/>
        <sz val="10"/>
        <color theme="1"/>
        <rFont val="Avenir"/>
      </rPr>
      <t>2</t>
    </r>
  </si>
  <si>
    <t>Total number of reported accident events involving QIO employees, as defined by internal safety reporting criteria.</t>
  </si>
  <si>
    <t>Total hours worked</t>
  </si>
  <si>
    <t>Total number of hours worked by QIO employees during the reporting period.</t>
  </si>
  <si>
    <t>2,223,070</t>
  </si>
  <si>
    <t>2,304,844</t>
  </si>
  <si>
    <t>2,526,283</t>
  </si>
  <si>
    <t>2,593,267</t>
  </si>
  <si>
    <t>Near miss frequency rate</t>
  </si>
  <si>
    <t>Number of reported near-miss events per 200,000 hours worked by QIO employees.</t>
  </si>
  <si>
    <t>13.13</t>
  </si>
  <si>
    <t>11.54</t>
  </si>
  <si>
    <t>9.98</t>
  </si>
  <si>
    <t>11.26</t>
  </si>
  <si>
    <t>Reports of potentially hazardous conditions</t>
  </si>
  <si>
    <t>Number of reports identifying conditions that could potentially cause injury or harm to QIO employees.</t>
  </si>
  <si>
    <t>Task safety analyses</t>
  </si>
  <si>
    <t>Number of formal task safety analyses conducted to identify hazards and control measures before work execution.</t>
  </si>
  <si>
    <r>
      <t xml:space="preserve">Pre-task safety analyses </t>
    </r>
    <r>
      <rPr>
        <b/>
        <sz val="10"/>
        <color theme="1"/>
        <rFont val="Avenir"/>
      </rPr>
      <t>(thousands)</t>
    </r>
  </si>
  <si>
    <t>Number of pre-task job safety analyses conducted prior to work activities, reported in thousands.</t>
  </si>
  <si>
    <r>
      <t xml:space="preserve">¹ Values reported over 200,000 hours worked (excluding contractors and subcontractors), based on the international standard set by the Occupational Safety and Health Administration.
</t>
    </r>
    <r>
      <rPr>
        <vertAlign val="superscript"/>
        <sz val="10"/>
        <color theme="1"/>
        <rFont val="Avenir"/>
      </rPr>
      <t>2</t>
    </r>
    <r>
      <rPr>
        <sz val="10"/>
        <color theme="1"/>
        <rFont val="Avenir"/>
      </rPr>
      <t xml:space="preserve"> Until FY2024, accidents included lost time, temporary assignments, medical visits and first aid. Starting in FY2025, first aid is excluded from what is counted to be classified as an accident.
</t>
    </r>
  </si>
  <si>
    <t>Work-related injuries (Contractors)</t>
  </si>
  <si>
    <t>Total recordable injury frequency rate²</t>
  </si>
  <si>
    <t>Number of recordable work-related injuries per 200,000 hours worked by contractors.</t>
  </si>
  <si>
    <t>4.34</t>
  </si>
  <si>
    <t>4.18</t>
  </si>
  <si>
    <t>3.10</t>
  </si>
  <si>
    <t>2.35</t>
  </si>
  <si>
    <t>Number of contractor work-related injuries resulting in at least one full shift lost beyond the day of the incident.</t>
  </si>
  <si>
    <t>Number of lost time injuries per 200,000 hours worked by contractors.</t>
  </si>
  <si>
    <t>1.92</t>
  </si>
  <si>
    <t>1.67</t>
  </si>
  <si>
    <t>0.91</t>
  </si>
  <si>
    <t>0.84</t>
  </si>
  <si>
    <t>Number of contractor injuries resulting in restricted or modified duties.</t>
  </si>
  <si>
    <t>Number of restricted work injuries per 200,000 hours worked by contractors.</t>
  </si>
  <si>
    <t>1.61</t>
  </si>
  <si>
    <t>1.37</t>
  </si>
  <si>
    <t>Combined frequency rate of lost time and restricted work injuries per 200,000 hours worked by contractors.</t>
  </si>
  <si>
    <t>3.53</t>
  </si>
  <si>
    <t>3.35</t>
  </si>
  <si>
    <t>2.28</t>
  </si>
  <si>
    <t>1.68</t>
  </si>
  <si>
    <t>Average number of days lost per lost time injury for contractors.</t>
  </si>
  <si>
    <t>25.95</t>
  </si>
  <si>
    <t>24.63</t>
  </si>
  <si>
    <t>21.85</t>
  </si>
  <si>
    <t>11.01</t>
  </si>
  <si>
    <t>Total number of incidents where first aid treatment was administered to contractors.</t>
  </si>
  <si>
    <t>Total number of work-related fatalities involving contractors.</t>
  </si>
  <si>
    <t>Total number of medical consultations resulting from work-related incidents involving contractors.</t>
  </si>
  <si>
    <t>Total number of reported accident events involving contractors, as defined by internal safety reporting criteria.</t>
  </si>
  <si>
    <t>Total number of hours worked by contractors during the reporting period.</t>
  </si>
  <si>
    <t>1,980,360</t>
  </si>
  <si>
    <t>2,151,788</t>
  </si>
  <si>
    <t>2,196,498</t>
  </si>
  <si>
    <t>2,379,593</t>
  </si>
  <si>
    <t>Number of reported near-miss events per 200,000 hours worked by contractors.</t>
  </si>
  <si>
    <t>2.72</t>
  </si>
  <si>
    <t>2.32</t>
  </si>
  <si>
    <t>3.82</t>
  </si>
  <si>
    <t>4.12</t>
  </si>
  <si>
    <t>Work-related injuries (Total QIO and contractors)</t>
  </si>
  <si>
    <t>Total recordable injury frequency rate³</t>
  </si>
  <si>
    <t>Total number of recordable work-related injuries per 200,000 hours worked, combining QIO employees and contractors.</t>
  </si>
  <si>
    <t>2.85</t>
  </si>
  <si>
    <t>3.01</t>
  </si>
  <si>
    <t>2.50</t>
  </si>
  <si>
    <t>1.93</t>
  </si>
  <si>
    <t>Total number of work-related injuries resulting in at least one full shift lost beyond the day of the incident for QIO employees and contractors.</t>
  </si>
  <si>
    <t>Number of lost time injuries per 200,000 hours worked, combining QIO employees and contractors.</t>
  </si>
  <si>
    <t>1.43</t>
  </si>
  <si>
    <t>1.35</t>
  </si>
  <si>
    <t>0.93</t>
  </si>
  <si>
    <t>0.68</t>
  </si>
  <si>
    <t>Total number of work-related injuries resulting in restricted or modified duties for QIO employees and contractors.</t>
  </si>
  <si>
    <t>Number of restricted work injuries per 200,000 hours worked, combining QIO employees and contractors.</t>
  </si>
  <si>
    <t>0.9</t>
  </si>
  <si>
    <t>1.17</t>
  </si>
  <si>
    <t>1.06</t>
  </si>
  <si>
    <t>Combined frequency rate of lost time and restricted work injuries per 200,000 hours worked, for QIO employees and contractors.</t>
  </si>
  <si>
    <t>2.33</t>
  </si>
  <si>
    <t>2.51</t>
  </si>
  <si>
    <t>1.99</t>
  </si>
  <si>
    <t>Average number of days lost per lost time injury, combining QIO employees and contractors.</t>
  </si>
  <si>
    <t>19.65</t>
  </si>
  <si>
    <t>16.87</t>
  </si>
  <si>
    <t>18.93</t>
  </si>
  <si>
    <t>10.26</t>
  </si>
  <si>
    <t>Total number of incidents where first aid treatment was administered to QIO employees and contractors.</t>
  </si>
  <si>
    <t>Total number of work-related fatalities involving QIO employees and contractors.</t>
  </si>
  <si>
    <t>Total number of medical consultations resulting from work-related incidents involving QIO employees and contractors.</t>
  </si>
  <si>
    <t>Total number of reported accident events involving QIO employees and contractors, as defined by internal safety reporting criteria.</t>
  </si>
  <si>
    <t>Total number of hours worked by QIO employees and contractors during the reporting period.</t>
  </si>
  <si>
    <t>4,203,430</t>
  </si>
  <si>
    <t>4,456,632</t>
  </si>
  <si>
    <t>4,722,781</t>
  </si>
  <si>
    <t>4,972,860</t>
  </si>
  <si>
    <t>Number of reported near-miss events per 200,000 hours worked, combining QIO employees and contractors.</t>
  </si>
  <si>
    <t>8.27</t>
  </si>
  <si>
    <t>7.09</t>
  </si>
  <si>
    <t>7.11</t>
  </si>
  <si>
    <t>Work-related ill health</t>
  </si>
  <si>
    <t>GRI 403-10</t>
  </si>
  <si>
    <t>Incidents of work-related illness</t>
  </si>
  <si>
    <t>Number of medically confirmed health conditions caused or contributed to by workplace activities or exposures.</t>
  </si>
  <si>
    <t>Audiometric tests</t>
  </si>
  <si>
    <t>Hearing assessments conducted to monitor employees’ hearing and detect potential work-related hearing loss.</t>
  </si>
  <si>
    <t xml:space="preserve">                                                                                                                                                                                                                                                                                                                                                                                                                                                                                                                                                                                                                                                                                                                                                                                                                                                                                                                                                                                                                                                                                                                                                                                                                                                                                                                                                                                                                                                                                                                                                                                                                                                                                                                                                                                                                                                                                                                                                                                                                                                                                                                                                                                                                                                                                                                                                                                                                                                                                                                                                                                                                                                                                                                                                                                                                                                                                                                                                                                                                                                                                                                                                                                                                                                                                                                                                                                                                                                                                                                                                                                                                                                                                                                                                                                                                                                                                                                                                                                                                                                                                                                                                                                                                                                                                                                                                                                                                                                                                                                                                                                                                                                                                                                                                                                                                                                                                                                                                                                                                                                                                                                                                                                                                                                                                                                                                                                                                                                                                                                                                                                                                                                                                                                                                                                                                                                                                                                                                                                                                                                                                                                                                                                                                                                                                                                                                                                                                                                                                                                                                                                                                                                                                                                                                                                                                                                                                                                                                                                                                                                                                                                                                                                                                                                                                                                                                                                                                                                                                                                                                                                                                                                                                                                                                                                                                                                                                                                                                                                                                                                                                                                                                                                                                                                                                                                                                                                                                                                                                                                                                                                                                                                                                                                                                                                                                                                                                                                                                                                                                                                                                                                                                                                                                                                                                                                                                                                                                                                                                                                                                                                                                                                                                                                                                                                                                                                                                                                                                                                                                                                                                                                                                                                                                                                                                                                                                                                                                                                                                                                                                                                                                                                                                                                                                                                                                                                                                                                                                                                                                                                                                                                                                                                                                                                                                                                                                                                                                                                                                                                                                                                                                                                                                                                                                                                                                                                                                                                                                                                                                                                                                                                                                                                                                                                                                                                                                                                                                                                                                                                                                                                                                                                                                                                                                                                                                                                                                                                                                                                                                                                                                                                                                                                                                                                                                                                                                                                                                                                                                                                                                                                                                                                                                                                                                                                                                                                                                                                                                                                                                                                                                                                                                                                                                                                                                                                                                                                                                                                                                                                                                                                                                                                                                                                                                                                                                                                                                                                                                                                                                                                                                                                                                                                                                                                                                                                                                                                                                                                                                                                                                                                                                                                                                                                                                                                                                                                                                                                                                                                                                                                                                                                                                                                                                                                                                                                                                                                                                                                                                                                                                                                                                                                                                                                                                                                                                                                                                                                                                                                                                                                                                                                                                                                                                                                                                                                                                                                                                                                                                                                                                                                                                                                                                                                                                                                                                                                                                                                                                                                                                                                                                                                                                                                                                                                                                                                                                                                                                                                             </t>
  </si>
  <si>
    <t>Total employees</t>
  </si>
  <si>
    <t>GRI 2-7; SASB EM-MM-000.B</t>
  </si>
  <si>
    <t>Total number of employees</t>
  </si>
  <si>
    <t>Total number of individuals employed by the Company, including permanent and non-permanent contract employees, as of the reporting date</t>
  </si>
  <si>
    <t>Total number of employees (women)</t>
  </si>
  <si>
    <t>Total number of female employees, including permanent and non-permanent contract employees, as of the reporting date.</t>
  </si>
  <si>
    <t>Total number of employees (men)</t>
  </si>
  <si>
    <t>Total number of male employees, including permanent and non-permanent contract employees, as of the reporting date.</t>
  </si>
  <si>
    <t>Total number of contract employees</t>
  </si>
  <si>
    <t xml:space="preserve">Total number of non-permanent employees </t>
  </si>
  <si>
    <t>Total number of contract employees (women)</t>
  </si>
  <si>
    <t>Total number of female non-permanent contract employees as of the reporting date.</t>
  </si>
  <si>
    <t>Total number of contract employees (men)</t>
  </si>
  <si>
    <t>Total number of male non-permanent contract employees as of the reporting date.</t>
  </si>
  <si>
    <t>Total number of permanent employees</t>
  </si>
  <si>
    <t>Total number of employees holding permanent positions within the Company as of the reporting date.</t>
  </si>
  <si>
    <t>Total number of permanent employees (women)</t>
  </si>
  <si>
    <t>Total number of female employees holding permanent positions as of the reporting date.</t>
  </si>
  <si>
    <t>Total number of permanent employees (men)</t>
  </si>
  <si>
    <t>Total number of male employees holding permanent positions as of the reporting date.</t>
  </si>
  <si>
    <t>Local and Indigenous employees</t>
  </si>
  <si>
    <t>Number of permanent employees who are residents of Fermont and/or are part of the ITUM community</t>
  </si>
  <si>
    <t>Percentage of Indigenous employees</t>
  </si>
  <si>
    <t>Proportion of permanent employees who self-identify as Indigenous, expressed as a percentage of total permanent employees.</t>
  </si>
  <si>
    <t>3.0%</t>
  </si>
  <si>
    <t>5.1%</t>
  </si>
  <si>
    <t>5.2%</t>
  </si>
  <si>
    <t>Percentage of non-permanent contract employees</t>
  </si>
  <si>
    <t>Proportion of non-permanent contract employees relative to the total workforce (permanent and contract), expressed as a percentage.</t>
  </si>
  <si>
    <t>1.3%</t>
  </si>
  <si>
    <t>6.4%</t>
  </si>
  <si>
    <t>Standard entry level wage compared to local minimum wage</t>
  </si>
  <si>
    <t>GRI 202-1</t>
  </si>
  <si>
    <t>Basic non-unionized salary ($/hour)</t>
  </si>
  <si>
    <t>Average base hourly wage paid to non-unionized permanent employees.</t>
  </si>
  <si>
    <t>$28.94</t>
  </si>
  <si>
    <t>$31.73</t>
  </si>
  <si>
    <t>Basic non-unionized salary ($/hour) for women</t>
  </si>
  <si>
    <t>Average base hourly wage paid to non-unionized permanent female employees.</t>
  </si>
  <si>
    <t>Basic non-unionized salary ($/hour) for men</t>
  </si>
  <si>
    <t>Average base hourly wage paid to non-unionized permanent male employees.</t>
  </si>
  <si>
    <t>$30.70</t>
  </si>
  <si>
    <t>$32.86</t>
  </si>
  <si>
    <t>New hires by age and gender</t>
  </si>
  <si>
    <t>GRI 401-1</t>
  </si>
  <si>
    <t>Men 18-24</t>
  </si>
  <si>
    <t>New male hires by age</t>
  </si>
  <si>
    <t>Men 25-29</t>
  </si>
  <si>
    <t>Men 30-34</t>
  </si>
  <si>
    <t>Men 35-39</t>
  </si>
  <si>
    <t>Men 40-44</t>
  </si>
  <si>
    <t>Men 45-49</t>
  </si>
  <si>
    <t>Men 50-54</t>
  </si>
  <si>
    <t>Men 55-59</t>
  </si>
  <si>
    <t>Men 60-64</t>
  </si>
  <si>
    <t>Men 65-69</t>
  </si>
  <si>
    <t>Total new employees men</t>
  </si>
  <si>
    <t>Proportion</t>
  </si>
  <si>
    <t>85.0%</t>
  </si>
  <si>
    <t>83.3%</t>
  </si>
  <si>
    <t>87.7%</t>
  </si>
  <si>
    <t>87.4%</t>
  </si>
  <si>
    <t>Women 18-24</t>
  </si>
  <si>
    <t>New female hires by age</t>
  </si>
  <si>
    <t>Women 25-29</t>
  </si>
  <si>
    <t>Women 30-34</t>
  </si>
  <si>
    <t>Women 35-39</t>
  </si>
  <si>
    <t>Women 40-44</t>
  </si>
  <si>
    <t>Women 45-49</t>
  </si>
  <si>
    <t>Women 50-54</t>
  </si>
  <si>
    <t>Women 55-59</t>
  </si>
  <si>
    <t>Women 60-64</t>
  </si>
  <si>
    <t>Women 65-69</t>
  </si>
  <si>
    <t>Total new employees women</t>
  </si>
  <si>
    <t>15.1%</t>
  </si>
  <si>
    <t>16.7%</t>
  </si>
  <si>
    <t>12.3%</t>
  </si>
  <si>
    <t>Total new employees</t>
  </si>
  <si>
    <t>Turnover by age and gender</t>
  </si>
  <si>
    <t>Male turnover by age</t>
  </si>
  <si>
    <t>Total men that left their job</t>
  </si>
  <si>
    <t>Female turnover by age</t>
  </si>
  <si>
    <t>Total women that left their job</t>
  </si>
  <si>
    <t>Total employees that left their job</t>
  </si>
  <si>
    <t>Total male and female turnover</t>
  </si>
  <si>
    <t>11.94%</t>
  </si>
  <si>
    <t>10.4%</t>
  </si>
  <si>
    <t>7.2%</t>
  </si>
  <si>
    <t>Average hours of training per year per employee</t>
  </si>
  <si>
    <t>GRI 404-1</t>
  </si>
  <si>
    <t>Average number of training sessions received per person - Management</t>
  </si>
  <si>
    <t>Average number of training sessions received per person - Professional and engineering executives</t>
  </si>
  <si>
    <t>Average number of training sessions received per person - Administrative, technical and clerical</t>
  </si>
  <si>
    <t>Average number of training sessions received per person - Production</t>
  </si>
  <si>
    <t>Total hours of training provided to the staff</t>
  </si>
  <si>
    <t>Average number of training sessions per month</t>
  </si>
  <si>
    <t>Gender diversity of governance bodies and employees</t>
  </si>
  <si>
    <t>GRI 405-1</t>
  </si>
  <si>
    <t>Board of Directors - Women</t>
  </si>
  <si>
    <t>Female members of Board of Directors</t>
  </si>
  <si>
    <t>Board of Directors - Men</t>
  </si>
  <si>
    <t>Male members of Board of Directors</t>
  </si>
  <si>
    <t>Executive - Women</t>
  </si>
  <si>
    <t>Female members holding executive management positions within the Company and who are involved in governance and day to day operations.</t>
  </si>
  <si>
    <t>Executive - Men</t>
  </si>
  <si>
    <t>Male members holding executive management positions within the Company and who are involved in governance and day to day operations.</t>
  </si>
  <si>
    <t>Total Leadership - Women</t>
  </si>
  <si>
    <t>Total number of women holding Board or executive roles</t>
  </si>
  <si>
    <t>Total Leadership - Men</t>
  </si>
  <si>
    <t>Total number of men holding Board or executive roles</t>
  </si>
  <si>
    <t>Site Unionized Employees - Women</t>
  </si>
  <si>
    <t>Number of female unionized employees working at the mine site as of the reporting date</t>
  </si>
  <si>
    <t>Site Unionized Employees - Men</t>
  </si>
  <si>
    <t>Number of male unionized employees working at the mine site as of the reporting date</t>
  </si>
  <si>
    <t>Site Non-Unionized Management - Women</t>
  </si>
  <si>
    <t>Number of female non-unionized management employees working at the mine site as of the reporting date.</t>
  </si>
  <si>
    <t>Site Non-Unionized Management - Men</t>
  </si>
  <si>
    <t>Number of male non-unionized management employees working at the mine site as of the reporting date.</t>
  </si>
  <si>
    <t>Total Site Employees - Women</t>
  </si>
  <si>
    <t>Total number of female employees (unionized and non-unionized) working at the mine site as of the reporting date.</t>
  </si>
  <si>
    <t>Total Site Employees - Men</t>
  </si>
  <si>
    <t>Total number of male employees (unionized and non-unionized) working at the mine site as of the reporting date.</t>
  </si>
  <si>
    <t>Head Office - Women</t>
  </si>
  <si>
    <t>Number of female employees working at the head office as of the reporting date</t>
  </si>
  <si>
    <t>Head Office - Men</t>
  </si>
  <si>
    <t>Number of male employees working at the head office as of the reporting date.</t>
  </si>
  <si>
    <t>Total Non-Executive Workforce - Women</t>
  </si>
  <si>
    <t>Total number of female employees excluding executive positions as of the reporting date.</t>
  </si>
  <si>
    <t>Total Non-Executive Workforce - Men</t>
  </si>
  <si>
    <t>Total number of male employees excluding executive positions as of the reporting date.</t>
  </si>
  <si>
    <t>1,250</t>
  </si>
  <si>
    <t>GRI MM4; SASB EM-MM-310a.2</t>
  </si>
  <si>
    <t>Number of strikes and lockouts</t>
  </si>
  <si>
    <t>Total number of strike or lockout events affecting the workforce during the reporting period.</t>
  </si>
  <si>
    <t xml:space="preserve">Percentage of active workforce covered under collective bargaining agreements ¹   </t>
  </si>
  <si>
    <t>SASB EM-MM-310a.1</t>
  </si>
  <si>
    <t>Percentage of active workforce covered under collective bargaining agreements</t>
  </si>
  <si>
    <t>Proportion of active employees whose employment terms are governed by a collective bargaining agreement, expressed as a percentage of the total active workforce</t>
  </si>
  <si>
    <t>¹ Includes all unionized employees</t>
  </si>
  <si>
    <t>Employee grievance management</t>
  </si>
  <si>
    <t>Subcontracting and financial complaints</t>
  </si>
  <si>
    <t>Number of grievances related to subcontracting practices or financial matters filed during the reporting period.</t>
  </si>
  <si>
    <t>Disciplinary notice appeal</t>
  </si>
  <si>
    <t>Number of grievances filed to contest disciplinary notices issued to employees during the reporting period.</t>
  </si>
  <si>
    <t>Dismissal appeal</t>
  </si>
  <si>
    <t>Number of grievances filed to contest employee dismissals during the reporting period.</t>
  </si>
  <si>
    <t>Interpretation of the collective agreement</t>
  </si>
  <si>
    <t>Number of grievances filed concerning the interpretation or application of the collective bargaining agreement during the reporting period.</t>
  </si>
  <si>
    <t>Other</t>
  </si>
  <si>
    <t>Total</t>
  </si>
  <si>
    <t>Local jobs and procurement¹</t>
  </si>
  <si>
    <t>Local and Indigenous jobs</t>
  </si>
  <si>
    <t>Local and Indigenous employment from the ITUM community</t>
  </si>
  <si>
    <t>Sourcing from Indigenous suppliers (millions of dollars)</t>
  </si>
  <si>
    <t>Total value of contracts awarded to ITUM Indigenous suppliers during the reporting period.</t>
  </si>
  <si>
    <t>¹ Using company established definitions of local based on community, region, province and country levels</t>
  </si>
  <si>
    <t>Local Employment²</t>
  </si>
  <si>
    <t>% of employees resident of Fermont</t>
  </si>
  <si>
    <t>Percentage of employees whose residence is in Fermont during the reporting period.</t>
  </si>
  <si>
    <t>2.3%</t>
  </si>
  <si>
    <t>3.4%</t>
  </si>
  <si>
    <t>% of employees resident of Quebec</t>
  </si>
  <si>
    <t>Percentage of employees whose residence is in Quebec during the reporting period.</t>
  </si>
  <si>
    <t>% of employees resident outside of Canada</t>
  </si>
  <si>
    <t>Percentage of employees whose residence is outside Canada during the reporting period.</t>
  </si>
  <si>
    <t>Total Employees</t>
  </si>
  <si>
    <t>² Using company established definitions of local based on community, region, province and country levels</t>
  </si>
  <si>
    <t>Indigenous Employment</t>
  </si>
  <si>
    <t>% of Indigenous employees resident of Quebec</t>
  </si>
  <si>
    <t>Percentage of Indigenous employees whose residence is in Quebec during the reporting period.</t>
  </si>
  <si>
    <t>% of Indigenous employees resident of other Canadian provinces</t>
  </si>
  <si>
    <t>Percentage of Indigenous employees whose residence is in Canadian provinces other than Quebec during the reporting period.</t>
  </si>
  <si>
    <t>% of Indigenous employees resident outside of Canada</t>
  </si>
  <si>
    <t>Percentage of Indigenous employees whose residence is outside Canada during the reporting period.</t>
  </si>
  <si>
    <t>Total Indigenous Employees</t>
  </si>
  <si>
    <t>Proportion of Senior Management Hired from the Local Community ³</t>
  </si>
  <si>
    <t>GRI 203-1</t>
  </si>
  <si>
    <t>% of management employees resident of Quebec</t>
  </si>
  <si>
    <t>Percentage of management employees whose residence is in Quebec during the reporting period.</t>
  </si>
  <si>
    <t>% of management employees resident of Canadian province outside of Quebec</t>
  </si>
  <si>
    <t>Percentage of management employees whose residence is in Canadian provinces other than Quebec during the reporting period.</t>
  </si>
  <si>
    <t>% of management employees resident outside Canada</t>
  </si>
  <si>
    <t>Percentage of management employees whose residence is outside Canada during the reporting period.</t>
  </si>
  <si>
    <t>³ Using company established definitions of local based on community, region, province and country levels</t>
  </si>
  <si>
    <t xml:space="preserve">Spending on Local Suppliers </t>
  </si>
  <si>
    <t>GRI 204-1</t>
  </si>
  <si>
    <t>M$ CAD</t>
  </si>
  <si>
    <t>%</t>
  </si>
  <si>
    <t>% procurement from businesses from Fermont</t>
  </si>
  <si>
    <t>Percentage of total procurement spending awarded to businesses based in Fermont during the reporting period.</t>
  </si>
  <si>
    <t>$28</t>
  </si>
  <si>
    <t>% procurement from businesses from Cote Nord region</t>
  </si>
  <si>
    <t>Percentage of total procurement spending awarded to suppliers based in the Côte-Nord region during the reporting period.</t>
  </si>
  <si>
    <t>$403</t>
  </si>
  <si>
    <t>% procurement from businesses from Quebec</t>
  </si>
  <si>
    <t>Percentage of total procurement spending awarded to Quebec-based suppliers during the reporting period.</t>
  </si>
  <si>
    <t>$1,000</t>
  </si>
  <si>
    <t>% procurement from businesses from Newfoundland and Labrador</t>
  </si>
  <si>
    <t>Percentage of total procurement spending awarded to suppliers based in Newfoundland and Labrador during the reporting period.</t>
  </si>
  <si>
    <t>$120</t>
  </si>
  <si>
    <t>% procurement from businesses from Canadian province outside of Quebec and Newfoundland and Labrador</t>
  </si>
  <si>
    <t>Percentage of total procurement spending awarded to suppliers based in other Canadian provinces during the reporting period.</t>
  </si>
  <si>
    <t>$189</t>
  </si>
  <si>
    <t>Canadian procurement</t>
  </si>
  <si>
    <t>$1,189</t>
  </si>
  <si>
    <t>$1,527</t>
  </si>
  <si>
    <t xml:space="preserve">FY2024, FY2025 and FY2026 refer to 12-month period, from April 1, to March 31. 
</t>
  </si>
  <si>
    <t>Energy Consumption and Emissions Overview</t>
  </si>
  <si>
    <t>Energy consumed per tonne of iron concentrate produced (MJ)</t>
  </si>
  <si>
    <t>Total energy consumed at the Bloom Lake Mine Site divided by the total iron concentrate produced during the reporting period.</t>
  </si>
  <si>
    <r>
      <t>Direct GHG emitted per tonne of iron concentrate produced (kg CO</t>
    </r>
    <r>
      <rPr>
        <vertAlign val="subscript"/>
        <sz val="10"/>
        <color theme="1"/>
        <rFont val="Avenir"/>
      </rPr>
      <t>2</t>
    </r>
    <r>
      <rPr>
        <sz val="10"/>
        <color theme="1"/>
        <rFont val="Avenir"/>
      </rPr>
      <t>e)</t>
    </r>
  </si>
  <si>
    <t>Emissions that occur from sources that are controlled or owned by the organization, including energy consumption at the mine, plants &amp; water management facilities normalized per tonne of iron concentrate produced during the reporting period.</t>
  </si>
  <si>
    <t>8.95</t>
  </si>
  <si>
    <t>9.03</t>
  </si>
  <si>
    <t>9.70</t>
  </si>
  <si>
    <t>Energy consumption within the organization (MJ)</t>
  </si>
  <si>
    <t>GRI 302-3</t>
  </si>
  <si>
    <t>Diesel</t>
  </si>
  <si>
    <t>Energy consumed from diesel fuel used in operations during the reporting period.</t>
  </si>
  <si>
    <t>1,515,000,000</t>
  </si>
  <si>
    <t>1,542,000,000</t>
  </si>
  <si>
    <t>1,709,000,000</t>
  </si>
  <si>
    <t>Gas</t>
  </si>
  <si>
    <t>Energy consumed from gaseous fuels used in operations during the reporting period.</t>
  </si>
  <si>
    <t>64,000,000</t>
  </si>
  <si>
    <t>80,000,000</t>
  </si>
  <si>
    <t>94,000,000</t>
  </si>
  <si>
    <t>Light Oil Fuel</t>
  </si>
  <si>
    <t>Energy consumed from light fuel oil used in operations during the reporting period.</t>
  </si>
  <si>
    <t>66,000,000</t>
  </si>
  <si>
    <t>47,000,000</t>
  </si>
  <si>
    <t>Hydroelectricity</t>
  </si>
  <si>
    <t>Energy consumed from hydroelectric power used in operations during the reporting period.</t>
  </si>
  <si>
    <t>2,063,000,000</t>
  </si>
  <si>
    <t>2,066,000,000</t>
  </si>
  <si>
    <t>2,187,000,000</t>
  </si>
  <si>
    <t>Iron concentrate produced</t>
  </si>
  <si>
    <t>Iron concentrate produced (WMT)</t>
  </si>
  <si>
    <t>Total wet metric tonnes (WMT) of iron concentrate produced during the reporting period.</t>
  </si>
  <si>
    <t>14,162,400</t>
  </si>
  <si>
    <t>13,834,200</t>
  </si>
  <si>
    <t>14,168,700</t>
  </si>
  <si>
    <t>Energy consumption intensity (MJ/tons of concentrate produced)</t>
  </si>
  <si>
    <t>Diesel energy consumption per tonne of iron concentrate produced.</t>
  </si>
  <si>
    <t>Gas energy consumption per tonne of iron concentrate produced.</t>
  </si>
  <si>
    <t>Light fuel oil energy consumption per tonne of iron concentrate produced.</t>
  </si>
  <si>
    <t>Hydroelectric energy consumption per tonne of iron concentrate produced.</t>
  </si>
  <si>
    <r>
      <t>GHG emissions (tonnes of CO</t>
    </r>
    <r>
      <rPr>
        <b/>
        <vertAlign val="subscript"/>
        <sz val="14"/>
        <color theme="1"/>
        <rFont val="Avenir"/>
      </rPr>
      <t>2</t>
    </r>
    <r>
      <rPr>
        <b/>
        <sz val="14"/>
        <color theme="1"/>
        <rFont val="Avenir"/>
      </rPr>
      <t>e)</t>
    </r>
    <r>
      <rPr>
        <b/>
        <sz val="14"/>
        <color theme="1"/>
        <rFont val="Arial"/>
        <family val="2"/>
      </rPr>
      <t>¹</t>
    </r>
  </si>
  <si>
    <t>GRI 305-1; GRI 305-2</t>
  </si>
  <si>
    <t>Material transportation (Scope 1)</t>
  </si>
  <si>
    <t>Stationary and portable combustion (Scope 1)</t>
  </si>
  <si>
    <t>Explosives (Scope 1)</t>
  </si>
  <si>
    <t>Generators (Scope 1)</t>
  </si>
  <si>
    <t>Refrigerants (Scope 1)</t>
  </si>
  <si>
    <t>Total Scope 1</t>
  </si>
  <si>
    <t>Direct GHG emissions from owned or controlled sources.</t>
  </si>
  <si>
    <t xml:space="preserve">Total Scope 2 </t>
  </si>
  <si>
    <t>Total Scope 2</t>
  </si>
  <si>
    <t>Indirect GHG emissions associated with purchased electricity.</t>
  </si>
  <si>
    <t>Total (Scope 1 &amp; 2)</t>
  </si>
  <si>
    <t>Combined Scope 1 and Scope 2 GHG emissions.</t>
  </si>
  <si>
    <r>
      <t>Intensity of GHG emissions (kg CO</t>
    </r>
    <r>
      <rPr>
        <b/>
        <vertAlign val="subscript"/>
        <sz val="14"/>
        <color theme="1"/>
        <rFont val="Avenir"/>
      </rPr>
      <t>2</t>
    </r>
    <r>
      <rPr>
        <b/>
        <sz val="14"/>
        <color theme="1"/>
        <rFont val="Avenir"/>
      </rPr>
      <t>e / tonne of iron concentrate produced)</t>
    </r>
    <r>
      <rPr>
        <b/>
        <sz val="14"/>
        <color theme="1"/>
        <rFont val="Arial"/>
        <family val="2"/>
      </rPr>
      <t>¹</t>
    </r>
  </si>
  <si>
    <t>GRI 305-4</t>
  </si>
  <si>
    <t>Scope 1</t>
  </si>
  <si>
    <t>Direct greenhouse gas (GHG) emissions from sources that are owned or controlled by a company</t>
  </si>
  <si>
    <t>8.87</t>
  </si>
  <si>
    <t>8.96</t>
  </si>
  <si>
    <t>9.62</t>
  </si>
  <si>
    <t>Scope 2</t>
  </si>
  <si>
    <t>Indirect GHG emissions associated with the purchase of electricity</t>
  </si>
  <si>
    <t>0.08</t>
  </si>
  <si>
    <t>0.07</t>
  </si>
  <si>
    <t>Total (Scope 1 and 2)</t>
  </si>
  <si>
    <t>1. The emission factors used to calculate Scope 1 and 2 emissions were updated in FY2025:</t>
  </si>
  <si>
    <t>FY2024: FACTEURS D'ÉMISSION ET DE CONVERSION 2019</t>
  </si>
  <si>
    <t>Facteurs d'émission et de conversion</t>
  </si>
  <si>
    <t>FY2025 &amp; FY2026: Guide de quantification 
des émissions de gaz à effet de serre</t>
  </si>
  <si>
    <t>Guide de quantification des émissions de gaz è effet de serre</t>
  </si>
  <si>
    <t>Tailings Performance</t>
  </si>
  <si>
    <t>GRI MM03; EM-MM-150a.5</t>
  </si>
  <si>
    <t>Tonnes of mine tailings produced (millions)</t>
  </si>
  <si>
    <t>26.06</t>
  </si>
  <si>
    <t>25.24</t>
  </si>
  <si>
    <t>25.34</t>
  </si>
  <si>
    <t>Tonnes of mine tailings securely stored (millions)</t>
  </si>
  <si>
    <t>22.32</t>
  </si>
  <si>
    <t>22.44</t>
  </si>
  <si>
    <t>24.09</t>
  </si>
  <si>
    <t>Tonnes of mine tailings reused (millions)</t>
  </si>
  <si>
    <t>Total quantity of mine tailings reused or repurposed during the period, expressed in millions of tonnes.</t>
  </si>
  <si>
    <t>0.83</t>
  </si>
  <si>
    <t>3.74</t>
  </si>
  <si>
    <t>2.81</t>
  </si>
  <si>
    <t>1.25</t>
  </si>
  <si>
    <t>Tailings Storage Facility Inventory Table</t>
  </si>
  <si>
    <t>Facility name</t>
  </si>
  <si>
    <t>Official name of the tailings storage facility.</t>
  </si>
  <si>
    <t>Bloom Lake Mine Complexe TSF (Fine Tailings)</t>
  </si>
  <si>
    <t>Bloom Lake Mine Complexe TSF (Coarse Tailings)</t>
  </si>
  <si>
    <t>Location</t>
  </si>
  <si>
    <t>Geographic location of the tailings storage facility.</t>
  </si>
  <si>
    <t>Fermont, Québec, Canada</t>
  </si>
  <si>
    <t>Ownership status</t>
  </si>
  <si>
    <t>Ownership status of the tailings storage facility.</t>
  </si>
  <si>
    <t>100% owned</t>
  </si>
  <si>
    <t>Operational status</t>
  </si>
  <si>
    <t>Current operational status of the tailings storage facility during the reporting period</t>
  </si>
  <si>
    <t>Active</t>
  </si>
  <si>
    <t>Construction method</t>
  </si>
  <si>
    <t xml:space="preserve">Tailings dam construction method used at the facility </t>
  </si>
  <si>
    <t>Fine tailings : impervious Water retention type</t>
  </si>
  <si>
    <t>Coarse tailings : pervious starter dike and upstream finger drains for drained coarse tailings, Improved upstream construction</t>
  </si>
  <si>
    <t>Maximum permitted storage capacity</t>
  </si>
  <si>
    <t>Maximum tailings storage capacity authorized by regulatory approvals.</t>
  </si>
  <si>
    <r>
      <t>62 Mm</t>
    </r>
    <r>
      <rPr>
        <vertAlign val="superscript"/>
        <sz val="10"/>
        <color theme="1"/>
        <rFont val="Avenir"/>
      </rPr>
      <t>3</t>
    </r>
  </si>
  <si>
    <r>
      <t>146 Mm</t>
    </r>
    <r>
      <rPr>
        <vertAlign val="superscript"/>
        <sz val="10"/>
        <color theme="1"/>
        <rFont val="Avenir"/>
      </rPr>
      <t>3</t>
    </r>
  </si>
  <si>
    <t>Current amount of tailings stored</t>
  </si>
  <si>
    <t>Total quantity of tailings currently stored in the facility at the end of the reporting period.</t>
  </si>
  <si>
    <t>13.1</t>
  </si>
  <si>
    <t>63.5</t>
  </si>
  <si>
    <r>
      <t>16 Mm</t>
    </r>
    <r>
      <rPr>
        <vertAlign val="superscript"/>
        <sz val="10"/>
        <color theme="1"/>
        <rFont val="Avenir"/>
      </rPr>
      <t>3</t>
    </r>
  </si>
  <si>
    <r>
      <t>78 Mm</t>
    </r>
    <r>
      <rPr>
        <vertAlign val="superscript"/>
        <sz val="10"/>
        <color theme="1"/>
        <rFont val="Avenir"/>
      </rPr>
      <t>3</t>
    </r>
  </si>
  <si>
    <t>Consequence classification</t>
  </si>
  <si>
    <t>Classification of potential consequences in the event of a tailings facility failure, in accordance with applicable regulatory or industry standards.</t>
  </si>
  <si>
    <t>High, as per CDA</t>
  </si>
  <si>
    <t>Material findings</t>
  </si>
  <si>
    <t>Summary of significant findings identified through inspections, audits, or independent technical reviews conducted during the reporting period.</t>
  </si>
  <si>
    <t>No</t>
  </si>
  <si>
    <t>Mitigation measures</t>
  </si>
  <si>
    <t>Key mitigation measures implemented or planned to address identified risks or findings related to the tailings storage facility.</t>
  </si>
  <si>
    <t>Site-specific ERP</t>
  </si>
  <si>
    <t>Site-specific Emergency Response Plan (ERP) established for the tailings storage facility to manage potential emergency scenarios.</t>
  </si>
  <si>
    <t>Yes</t>
  </si>
  <si>
    <t>FY2024 and FY2025 refer to 12-month period, from April 1, to March 31. 
2022, 2023, 2024 and 2025 refers to a 12-month period, from January 1, to December 31.</t>
  </si>
  <si>
    <t>Waste Generated Per tonne of Iron Concentrate Produced (excluding sterile rock and tailings) (kg)</t>
  </si>
  <si>
    <t>GRI 306-3; EM-MM-150a.4; EM-MM-150a.7</t>
  </si>
  <si>
    <t>Non-hazardous waste generated per tonne of iron concentrate produced</t>
  </si>
  <si>
    <t>0.67</t>
  </si>
  <si>
    <t>Total quantity of non-hazardous waste generated by mining and concentration activities, expressed per tonne of iron ore concentrate produced.</t>
  </si>
  <si>
    <t>0.51</t>
  </si>
  <si>
    <t>0.72</t>
  </si>
  <si>
    <t>Hazardous waste generated per tonne of iron concentrate produced</t>
  </si>
  <si>
    <t>0.10</t>
  </si>
  <si>
    <t>Total quantity of hazardous waste generated by site and concentrator operations, expressed per tonne of iron ore concentrate produced.</t>
  </si>
  <si>
    <t>Total non-mineral waste generated per tonne of iron concentrate produced</t>
  </si>
  <si>
    <t>0.77</t>
  </si>
  <si>
    <t>Total quantity of non-mineral waste, including both hazardous and non-hazardous waste, generated by operational activities, expressed per tonne of iron ore concentrate produced.</t>
  </si>
  <si>
    <t>0.59</t>
  </si>
  <si>
    <t>Total Sterile Rock Excavated (in million tonnes)</t>
  </si>
  <si>
    <t>GRI 306-3; GRI 306-4; EM-MM-150a.6</t>
  </si>
  <si>
    <t>Total sterile rock excavated (Mt)</t>
  </si>
  <si>
    <t>14.9</t>
  </si>
  <si>
    <t>19.2</t>
  </si>
  <si>
    <t>19.6</t>
  </si>
  <si>
    <t>Total quantity of waste rock excavated during mining operations over the period, expressed in millions of metric tonnes.</t>
  </si>
  <si>
    <t>25.0</t>
  </si>
  <si>
    <t>36.6</t>
  </si>
  <si>
    <t>46.9</t>
  </si>
  <si>
    <t>Sterile rock reused (Mt)</t>
  </si>
  <si>
    <t>1.6</t>
  </si>
  <si>
    <t>1.4</t>
  </si>
  <si>
    <t>2.3</t>
  </si>
  <si>
    <t>1.9</t>
  </si>
  <si>
    <t>Quantity of waste rock reused on site for operational or infrastructure purposes, expressed in millions of metric tonnes.</t>
  </si>
  <si>
    <t>3.3</t>
  </si>
  <si>
    <t>5.4</t>
  </si>
  <si>
    <t>10.6</t>
  </si>
  <si>
    <t>Sterile rock stored (Mt)</t>
  </si>
  <si>
    <t>12.4</t>
  </si>
  <si>
    <t>13.5</t>
  </si>
  <si>
    <t>17.2</t>
  </si>
  <si>
    <t>17.7</t>
  </si>
  <si>
    <t>Quantity of waste rock stored in authorized waste rock stockpiles in accordance with regulatory requirements, expressed in millions of metric tonnes.</t>
  </si>
  <si>
    <t>21.7</t>
  </si>
  <si>
    <t>31.3</t>
  </si>
  <si>
    <t>36.3</t>
  </si>
  <si>
    <t>Non-hazardous Waste Generated in tonnes (excluding sterile rock and tailings)</t>
  </si>
  <si>
    <t>GRI 306-3; GRI 306-4; GRI 306-5</t>
  </si>
  <si>
    <t>Reused/repurposed offsite</t>
  </si>
  <si>
    <t>Scrap metal</t>
  </si>
  <si>
    <t>Ferrous and non-ferrous metals generated from mining and maintenance activities that are reused or recycled offsite through authorized recovery streams.</t>
  </si>
  <si>
    <t>3,226</t>
  </si>
  <si>
    <t>Rubber</t>
  </si>
  <si>
    <t>Rubber materials generated from operational activities that are sent offsite for reuse or specialized recycling.</t>
  </si>
  <si>
    <t>Tires</t>
  </si>
  <si>
    <t>End-of-life tires from mining equipment that are sent offsite for recycling, retreading, or recovery.</t>
  </si>
  <si>
    <t>Recycled offsite</t>
  </si>
  <si>
    <t>Paper and cardboard</t>
  </si>
  <si>
    <t>Paper and cardboard generated that are sorted and recycled offsite.</t>
  </si>
  <si>
    <t>Wood</t>
  </si>
  <si>
    <t>Non-contaminated wood generated from mining activities that is recycled or recovered offsite.</t>
  </si>
  <si>
    <t>1,013</t>
  </si>
  <si>
    <t>Mixed non-hazardous waste</t>
  </si>
  <si>
    <t>Mixed non-hazardous waste sent offsite for sorting, recycling or recovery where feasible.</t>
  </si>
  <si>
    <t>Responsible offsite waste disposal</t>
  </si>
  <si>
    <t>Contaminated Soil</t>
  </si>
  <si>
    <t>Non-hazardous contaminated soil disposed of offsite at authorized facilities in accordance with environmental regulations.</t>
  </si>
  <si>
    <t>2,958</t>
  </si>
  <si>
    <t>Inert industrial waste</t>
  </si>
  <si>
    <t>Inert industrial waste disposed of offsite in a controlled manner at authorized facilities.</t>
  </si>
  <si>
    <t>1,691</t>
  </si>
  <si>
    <t>Sludge</t>
  </si>
  <si>
    <t>Biomedical waste</t>
  </si>
  <si>
    <t>NA</t>
  </si>
  <si>
    <t>30.98</t>
  </si>
  <si>
    <t>Hazardous Waste Generated in tonnes</t>
  </si>
  <si>
    <t>GRI 306-3; GRI 306-4; GRI 306-5; EM-MM-150a.7; EM-MM-150a.8;</t>
  </si>
  <si>
    <t xml:space="preserve">Recycled or repurposed offsite </t>
  </si>
  <si>
    <t>Waste oils</t>
  </si>
  <si>
    <t>Used oils generated from equipment maintenance that are collected and recycled or recovered offsite.</t>
  </si>
  <si>
    <t>Used oil filters</t>
  </si>
  <si>
    <t>Used oil filters contaminated with hydrocarbons that are collected and treated offsite through specialized recovery facilities.</t>
  </si>
  <si>
    <t>Aerosols</t>
  </si>
  <si>
    <t>1.48</t>
  </si>
  <si>
    <t>Empty or residual aerosol containers managed as hazardous materials and recycled offsite in accordance with applicable standards.</t>
  </si>
  <si>
    <t>Batteries</t>
  </si>
  <si>
    <t>Industrial and vehicle batteries sent offsite for safe recycling of metals and chemical components.</t>
  </si>
  <si>
    <t>Antifreeze</t>
  </si>
  <si>
    <t>Used antifreeze fluids collected and recycled or treated offsite.</t>
  </si>
  <si>
    <t>Contaminated empty containers</t>
  </si>
  <si>
    <t>Empty containers contaminated with hazardous substances that are recycled or disposed of offsite at authorized facilities.</t>
  </si>
  <si>
    <t>Responsible offsite disposal</t>
  </si>
  <si>
    <t>Oily water</t>
  </si>
  <si>
    <t>Water contaminated with hydrocarbons that is collected and treated or disposed of offsite in accordance with regulatory requirements.</t>
  </si>
  <si>
    <t>Rags soiled with hydrocarbons</t>
  </si>
  <si>
    <t>Rags contaminated with hydrocarbons that are disposed of offsite in a safe and regulated manner.</t>
  </si>
  <si>
    <t>Contaminated water</t>
  </si>
  <si>
    <t>Contaminated water that cannot be treated onsite and is disposed of offsite in compliance with environmental regulations.</t>
  </si>
  <si>
    <t>Contaminated sludge</t>
  </si>
  <si>
    <t>Contaminated sludge generated from industrial or treatment processes that is disposed of offsite at authorized facilities.</t>
  </si>
  <si>
    <t>Used grease</t>
  </si>
  <si>
    <t>Used industrial grease collected and disposed of offsite in accordance with applicable hazardous waste regulations.</t>
  </si>
  <si>
    <t>Contaminated fuel</t>
  </si>
  <si>
    <t>Fuel contaminated and unsuitable for use that is disposed of offsite through authorized waste management channels.</t>
  </si>
  <si>
    <t>Mercury waste</t>
  </si>
  <si>
    <t>0.3</t>
  </si>
  <si>
    <t>Waste containing mercury that is disposed of offsite at specialized authorized facilities due to its high environmental and health risk.</t>
  </si>
  <si>
    <t>1,582</t>
  </si>
  <si>
    <t>Water Management</t>
  </si>
  <si>
    <t>2023, 2024 and 2025 refers to a  12-month period, from October 1, to September 31.</t>
  </si>
  <si>
    <t xml:space="preserve">Water withdrawal and inputs </t>
  </si>
  <si>
    <t>GRI 303-3; EM-MM-140a.1</t>
  </si>
  <si>
    <t>Groundwater dewatering  (Mm³)</t>
  </si>
  <si>
    <t>Volume of groundwater removed through dewatering activities to allow safe mining operations, expressed in million cubic metres.</t>
  </si>
  <si>
    <t>1.96</t>
  </si>
  <si>
    <t>2.08</t>
  </si>
  <si>
    <t>1.46</t>
  </si>
  <si>
    <t>Precipitation on site  (Mm³)</t>
  </si>
  <si>
    <t>Total volume of water from precipitation, including rainfall and snowmelt, that falls within the operational site during the reporting period, expressed in million cubic metres.</t>
  </si>
  <si>
    <t>14.28</t>
  </si>
  <si>
    <t>14.41</t>
  </si>
  <si>
    <t>13.92</t>
  </si>
  <si>
    <t>Water taken from surrounding lakes in (Mm³)</t>
  </si>
  <si>
    <t>Total volume of freshwater withdrawn from surrounding lakes to support mining and processing operations, expressed in million cubic metres.</t>
  </si>
  <si>
    <t>0.18</t>
  </si>
  <si>
    <t>0.17</t>
  </si>
  <si>
    <t>0.13</t>
  </si>
  <si>
    <t>Total water withdrawal for operations (in Mm³)</t>
  </si>
  <si>
    <t>Total volume of water withdrawn from all sources, including surface water, groundwater and recycled water, for operational use during the reporting period, expressed in million cubic metres.</t>
  </si>
  <si>
    <t>16.42</t>
  </si>
  <si>
    <t>16.66</t>
  </si>
  <si>
    <t>¹  Lakes surrounding mine site</t>
  </si>
  <si>
    <t>Water use and recycling</t>
  </si>
  <si>
    <t>Operations (change in stored water) (Mm³)</t>
  </si>
  <si>
    <t>Net change in the volume of water stored onsite in ponds, tailings facilities, or reservoirs over the reporting period, expressed in million cubic metres.</t>
  </si>
  <si>
    <t>(0.44)</t>
  </si>
  <si>
    <t>1.69</t>
  </si>
  <si>
    <t>(1.20)</t>
  </si>
  <si>
    <t>Reused or recycled water (Mm³)</t>
  </si>
  <si>
    <t>Total volume of water reused or recycled within mining and processing operations, expressed in million cubic metres.</t>
  </si>
  <si>
    <t>25.46</t>
  </si>
  <si>
    <t>23.96</t>
  </si>
  <si>
    <t>23.97</t>
  </si>
  <si>
    <t>Percent of reused or recycled mining water</t>
  </si>
  <si>
    <t>Proportion of total water used in mining operations that is sourced from reused or recycled water, expressed as a percentage.</t>
  </si>
  <si>
    <t>Water used in the process (water trapped in tailings voids and frozen tailings water)</t>
  </si>
  <si>
    <t>Volume of water consumed in the process and permanently retained in tailings voids or frozen tailings, reducing its availability for reuse.</t>
  </si>
  <si>
    <t>6.92</t>
  </si>
  <si>
    <t>4.88</t>
  </si>
  <si>
    <t>5.25</t>
  </si>
  <si>
    <t>Litres of water used from surrounding lakes per tonne of iron concentrate produced</t>
  </si>
  <si>
    <t>Intensity of freshwater withdrawal from surrounding lakes, expressed as litres of water used per tonne of iron ore concentrate produced.</t>
  </si>
  <si>
    <t>11.71</t>
  </si>
  <si>
    <t>9.17</t>
  </si>
  <si>
    <t>Water discharge  (Mm3)</t>
  </si>
  <si>
    <t>GRI 303-4</t>
  </si>
  <si>
    <t>Hydrological losses</t>
  </si>
  <si>
    <t>Volume of water lost from the site through evaporation, seepage, runoff, or other natural hydrological processes during the reporting period.</t>
  </si>
  <si>
    <t>3.99</t>
  </si>
  <si>
    <t>Treated water discharged (Mm³)</t>
  </si>
  <si>
    <t>Total volume of treated effluent discharged from the site in compliance with regulatory requirements, expressed in million cubic metres.</t>
  </si>
  <si>
    <t>8.44</t>
  </si>
  <si>
    <t>Total water consumption from areas of high water stress</t>
  </si>
  <si>
    <t>Total volume of water consumed from water sources located in areas classified as experiencing high or extremely high water stress.</t>
  </si>
  <si>
    <t>Number of incidents of non-compliance (permits, standards, and regulations)</t>
  </si>
  <si>
    <t>Number of significant water non-compliance incidents</t>
  </si>
  <si>
    <t>Number of reportable incidents during the reporting period involving significant non-compliance with water-related laws, permits, or regulatory requirements.</t>
  </si>
  <si>
    <t>2023, 2024 and 2025 refers to a 12-month period, from January 1, to December 31.</t>
  </si>
  <si>
    <t xml:space="preserve">Areas disturbed and rehabilitated (hectares)                        </t>
  </si>
  <si>
    <t>GRI MM01</t>
  </si>
  <si>
    <t>FY2022</t>
  </si>
  <si>
    <t>Revegetated Area</t>
  </si>
  <si>
    <t>Total surface area where vegetation has been re-established through reclamation or natural regeneration following mining or related disturbances during the reporting period.</t>
  </si>
  <si>
    <t>9.1</t>
  </si>
  <si>
    <t>Area Previously Used and Unrestored</t>
  </si>
  <si>
    <t>Total surface area previously disturbed by mining activities that has not yet been restored or reclaimed at the end of the reporting period.</t>
  </si>
  <si>
    <t>1,984</t>
  </si>
  <si>
    <t>New Area Used</t>
  </si>
  <si>
    <t>Total surface area newly disturbed by mining or related operational activities during the reporting period.</t>
  </si>
  <si>
    <t>New Restored Area</t>
  </si>
  <si>
    <t>Total surface area restored or reclaimed during the reporting period, including areas disturbed in previous years or within the same reporting year.</t>
  </si>
  <si>
    <t>Area Used and Not Restored at the End of the Year</t>
  </si>
  <si>
    <t>Total surface area disturbed by mining activities that remains unrestored at the end of the reporting period.</t>
  </si>
  <si>
    <t>2,097</t>
  </si>
  <si>
    <t>IUCN Red List and national conservation list species</t>
  </si>
  <si>
    <t>GRI 304-4</t>
  </si>
  <si>
    <t>Number of species listed</t>
  </si>
  <si>
    <t>Number of plant and animal species present within or adjacent to the operational area that are listed under applicable provincial, federal, or international conservation status frameworks.</t>
  </si>
  <si>
    <t>Air emissions per tonne of iron concentrate produced (kg)</t>
  </si>
  <si>
    <t>Nitrogen oxide (NOx) emissions per tonne of iron concentrate produced</t>
  </si>
  <si>
    <t>0.0119</t>
  </si>
  <si>
    <t>0.0101</t>
  </si>
  <si>
    <t>0.0295</t>
  </si>
  <si>
    <t>0.013</t>
  </si>
  <si>
    <t>Total nitrogen oxide emissions generated by mining and processing activities, expressed per tonne of iron ore concentrate produced.</t>
  </si>
  <si>
    <t>0.017</t>
  </si>
  <si>
    <t>0.020</t>
  </si>
  <si>
    <t>PM25 fine particle emissions per tonne of iron concentrate produced</t>
  </si>
  <si>
    <t>0.012</t>
  </si>
  <si>
    <t>0.0112</t>
  </si>
  <si>
    <t>0.0336</t>
  </si>
  <si>
    <t>0.034</t>
  </si>
  <si>
    <t>Total emissions of fine particulate matter with an aerodynamic diameter of less than 2.5 microns generated by operations, expressed per tonne of iron ore concentrate produced.</t>
  </si>
  <si>
    <t>0.026</t>
  </si>
  <si>
    <t>0.031</t>
  </si>
  <si>
    <t>0.042</t>
  </si>
  <si>
    <t>Air emissions (Tonnes)</t>
  </si>
  <si>
    <t>GRI 305-6 ¹  ; GRI 305-7; EM-MM-120a.1</t>
  </si>
  <si>
    <t>Carbon Monoxide (CO)</t>
  </si>
  <si>
    <t>51.7</t>
  </si>
  <si>
    <t>278.2</t>
  </si>
  <si>
    <t>Total carbon monoxide emissions released to the atmosphere from stationary and mobile sources associated with mining and processing activities during the reporting period.</t>
  </si>
  <si>
    <t>422.7</t>
  </si>
  <si>
    <t>423.8</t>
  </si>
  <si>
    <t>401.4</t>
  </si>
  <si>
    <r>
      <t>Nitrogen Oxide (NO</t>
    </r>
    <r>
      <rPr>
        <vertAlign val="subscript"/>
        <sz val="10"/>
        <color rgb="FF000000"/>
        <rFont val="Avenir"/>
      </rPr>
      <t>x</t>
    </r>
    <r>
      <rPr>
        <sz val="10"/>
        <color rgb="FF000000"/>
        <rFont val="Avenir"/>
      </rPr>
      <t>)</t>
    </r>
  </si>
  <si>
    <t>76.5</t>
  </si>
  <si>
    <t>146.7</t>
  </si>
  <si>
    <t>Total emissions of nitrogen oxides generated by fuel combustion and blasting activities from stationary and mobile sources during the reporting period.</t>
  </si>
  <si>
    <t>232.3</t>
  </si>
  <si>
    <t>283.6</t>
  </si>
  <si>
    <t>171.7</t>
  </si>
  <si>
    <r>
      <t>Sulphur Dioxide (SO</t>
    </r>
    <r>
      <rPr>
        <vertAlign val="subscript"/>
        <sz val="10"/>
        <color rgb="FF000000"/>
        <rFont val="Avenir"/>
      </rPr>
      <t>2</t>
    </r>
    <r>
      <rPr>
        <sz val="10"/>
        <color rgb="FF000000"/>
        <rFont val="Avenir"/>
      </rPr>
      <t>)</t>
    </r>
  </si>
  <si>
    <t>6.3</t>
  </si>
  <si>
    <t>9.6</t>
  </si>
  <si>
    <t>Total sulphur dioxide emissions released from the combustion of sulphur-containing fuels and other operational sources during the reporting period.</t>
  </si>
  <si>
    <t>15.5</t>
  </si>
  <si>
    <t>16.7</t>
  </si>
  <si>
    <t>10.2</t>
  </si>
  <si>
    <t>Particles &lt; 10 microns (PM10)</t>
  </si>
  <si>
    <t>2,822.7</t>
  </si>
  <si>
    <t>Total emissions of particulate matter with an aerodynamic diameter of less than 10 microns generated by mining, material handling and processing activities during the reporting period.</t>
  </si>
  <si>
    <t>2,661.1</t>
  </si>
  <si>
    <t>3,447.2</t>
  </si>
  <si>
    <t>4,547.3</t>
  </si>
  <si>
    <t>Particles &lt; 2.5 microns (PM2.5)</t>
  </si>
  <si>
    <t>85.5</t>
  </si>
  <si>
    <t>386.4</t>
  </si>
  <si>
    <t>Total emissions of fine particulate matter with an aerodynamic diameter of less than 2.5 microns generated by operational activities during the reporting period.</t>
  </si>
  <si>
    <t>356.0</t>
  </si>
  <si>
    <t>446.4</t>
  </si>
  <si>
    <t>567.9</t>
  </si>
  <si>
    <t>Lead (Pb)</t>
  </si>
  <si>
    <t>Total emissions of lead released to the atmosphere from mining, material handling, processing, fuel combustion and other operational activities from stationary and mobile sources during the reporting period.</t>
  </si>
  <si>
    <t>0.01058</t>
  </si>
  <si>
    <t>0.01628</t>
  </si>
  <si>
    <t>0.01554</t>
  </si>
  <si>
    <t>Mercury (Hg)</t>
  </si>
  <si>
    <t>Total emissions of mercury released to the atmosphere from mining, processing, fuel combustion and other operational activities from stationary and mobile sources during the reporting period.</t>
  </si>
  <si>
    <t>0.000211</t>
  </si>
  <si>
    <t>0.000285</t>
  </si>
  <si>
    <t>0.000348</t>
  </si>
  <si>
    <t>Volatile organic compounds</t>
  </si>
  <si>
    <t>Total emissions of volatile organic compounds released to the atmosphere from fuel combustion, processing activities, material handling, storage, and other operational sources during the reporting period.</t>
  </si>
  <si>
    <t>11.86</t>
  </si>
  <si>
    <t>16.1</t>
  </si>
  <si>
    <t>25.5</t>
  </si>
  <si>
    <t xml:space="preserve">¹  Champion Iron's emissions do not include any ozone-depleting substances. </t>
  </si>
  <si>
    <t>Closure &amp; Reclamation</t>
  </si>
  <si>
    <t>Number and percentage of operations with a closure plan</t>
  </si>
  <si>
    <t>GRI MM10</t>
  </si>
  <si>
    <t>FY 2024</t>
  </si>
  <si>
    <t>FY 2025</t>
  </si>
  <si>
    <t>FY 2026</t>
  </si>
  <si>
    <t>Total number and proportion of operating sites that have a formally approved mine closure and reclamation plan in place in accordance with regulatory requirements and internal environmental management standards.</t>
  </si>
  <si>
    <t xml:space="preserve">FY2024, FY2025 and FY2026 refer to 12-month period, from April 1, to March 31. </t>
  </si>
  <si>
    <t>FY2024, FY2025 and FY2026 refer to 12-month period, from April 1, to March 31. 
2023, 2024 and 2025 refers to a  12-month period, from October 1, to September 31.</t>
  </si>
  <si>
    <t>Incidents of discrimination</t>
  </si>
  <si>
    <t>GRI 406-1</t>
  </si>
  <si>
    <t>Incidents of harassment</t>
  </si>
  <si>
    <t>Total number of documented complaints or cases involving bullying, discrimination, or abusive conduct within the organization.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</si>
</sst>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1">
    <numFmt numFmtId="5" formatCode="#,##0\ &quot;$&quot;_);\(#,##0\ &quot;$&quot;\)"/>
    <numFmt numFmtId="7" formatCode="#,##0.00\ &quot;$&quot;_);\(#,##0.00\ &quot;$&quot;\)"/>
    <numFmt numFmtId="8" formatCode="#,##0.00\ &quot;$&quot;_);[Red]\(#,##0.00\ &quot;$&quot;\)"/>
    <numFmt numFmtId="42" formatCode="_ * #,##0_)\ &quot;$&quot;_ ;_ * \(#,##0\)\ &quot;$&quot;_ ;_ * &quot;-&quot;_)\ &quot;$&quot;_ ;_ @_ "/>
    <numFmt numFmtId="41" formatCode="_ * #,##0_)_ ;_ * \(#,##0\)_ ;_ * &quot;-&quot;_)_ ;_ @_ "/>
    <numFmt numFmtId="44" formatCode="_ * #,##0.00_)\ &quot;$&quot;_ ;_ * \(#,##0.00\)\ &quot;$&quot;_ ;_ * &quot;-&quot;??_)\ &quot;$&quot;_ ;_ @_ "/>
    <numFmt numFmtId="43" formatCode="_ * #,##0.00_)_ ;_ * \(#,##0.00\)_ ;_ * &quot;-&quot;??_)_ ;_ @_ "/>
    <numFmt numFmtId="164" formatCode="d\ mmmm\ yyyy"/>
    <numFmt numFmtId="165" formatCode="0.0%"/>
    <numFmt numFmtId="166" formatCode="#,##0.000"/>
    <numFmt numFmtId="167" formatCode="0.000"/>
    <numFmt numFmtId="168" formatCode="[$$-1009]#,##0.00;[Red]\-[$$-1009]#,##0.00"/>
    <numFmt numFmtId="169" formatCode="[$$]#,##0.00"/>
    <numFmt numFmtId="170" formatCode="[$$]#,##0"/>
    <numFmt numFmtId="171" formatCode="[$$]#,##0.000"/>
    <numFmt numFmtId="172" formatCode="_ * #,##0_)_ ;_ * \(#,##0\)_ ;_ * &quot;-&quot;??_)_ ;_ @_ "/>
    <numFmt numFmtId="173" formatCode="0.0"/>
    <numFmt numFmtId="174" formatCode="#,##0.0000"/>
    <numFmt numFmtId="175" formatCode="#,##0.00000"/>
    <numFmt numFmtId="176" formatCode="[$-F800]dddd\,\ mmmm\ dd\,\ yyyy"/>
    <numFmt numFmtId="177" formatCode="_ * #,##0.00_)\ _$_ ;_ * \(#,##0.00\)\ _$_ ;_ * &quot;-&quot;??_)\ _$_ ;_ @_ "/>
    <numFmt numFmtId="178" formatCode="###,000"/>
    <numFmt numFmtId="179" formatCode="_ * #,##0_)\ _$_ ;_ * \(#,##0\)\ _$_ ;_ * &quot;-&quot;_)\ _$_ ;_ @_ "/>
    <numFmt numFmtId="180" formatCode="&quot;$&quot;#,##0.00;\(&quot;$&quot;#,##0.00\)"/>
    <numFmt numFmtId="181" formatCode="#,##0.0_)_%;\(#,##0.0\)_%;0.0_)_%;@_)_%"/>
    <numFmt numFmtId="182" formatCode="#,##0.0_);\(#,##0.0\);#,##0.0_);@_)"/>
    <numFmt numFmtId="183" formatCode="&quot;$&quot;_(#,##0.00_);&quot;$&quot;\(#,##0.00\);&quot;$&quot;_(0.00_);@_)"/>
    <numFmt numFmtId="184" formatCode="#,##0.00_);\(#,##0.00\);0.00_);@_)"/>
    <numFmt numFmtId="185" formatCode="#,##0_)\x;\(#,##0\)\x;0_)\x;@_)_x"/>
    <numFmt numFmtId="186" formatCode="#,##0_)_x;\(#,##0\)_x;0_)_x;@_)_x"/>
    <numFmt numFmtId="187" formatCode="000000"/>
    <numFmt numFmtId="188" formatCode="0.0%\ ;\(0.0\)%"/>
    <numFmt numFmtId="189" formatCode="#,##0_);[Red]\(#,##0\);&quot;-  &quot;"/>
    <numFmt numFmtId="190" formatCode="&quot;$&quot;#,##0.0"/>
    <numFmt numFmtId="191" formatCode="0.000_)"/>
    <numFmt numFmtId="192" formatCode="#,##0.0_);[Red]\(#,##0.0\)"/>
    <numFmt numFmtId="193" formatCode="#."/>
    <numFmt numFmtId="194" formatCode="&quot;$&quot;#,##0\ ;\(&quot;$&quot;#,##0\)"/>
    <numFmt numFmtId="195" formatCode="_-[$€-2]* #,##0.00_-;\-[$€-2]* #,##0.00_-;_-[$€-2]* &quot;-&quot;??_-"/>
    <numFmt numFmtId="196" formatCode="d\-mmmm\-yyyy"/>
    <numFmt numFmtId="197" formatCode="#,###,##0.00;\(#,###,##0.00\)"/>
    <numFmt numFmtId="198" formatCode="&quot;$&quot;#,###,##0.00;\(&quot;$&quot;#,###,##0.00\)"/>
    <numFmt numFmtId="199" formatCode="#,###.00%;\(#,##0.00%\)"/>
    <numFmt numFmtId="200" formatCode="#,##0.00,,_);[Red]\(#,##0.00,,\);._)"/>
    <numFmt numFmtId="201" formatCode="* #,##0\ ;* \(#,##0\)"/>
    <numFmt numFmtId="202" formatCode="&quot;$&quot;#,##0.00\ ;\(&quot;$&quot;#,##0.00\)"/>
    <numFmt numFmtId="203" formatCode="0.0\ \x"/>
    <numFmt numFmtId="204" formatCode="#,##0,_);\(#,##0,\)"/>
    <numFmt numFmtId="205" formatCode="General_)"/>
    <numFmt numFmtId="206" formatCode="0.00%;\(0.00%\);\-"/>
    <numFmt numFmtId="207" formatCode="0%;\(0%\)"/>
    <numFmt numFmtId="208" formatCode="0.0%;\(0.0%\)"/>
    <numFmt numFmtId="209" formatCode="#\ #/#"/>
    <numFmt numFmtId="210" formatCode="_-* #,##0&quot;р.&quot;_-;\-* #,##0&quot;р.&quot;_-;_-* &quot;-&quot;&quot;р.&quot;_-;_-@_-"/>
    <numFmt numFmtId="211" formatCode="_-* #,##0.00&quot;р.&quot;_-;\-* #,##0.00&quot;р.&quot;_-;_-* &quot;-&quot;??&quot;р.&quot;_-;_-@_-"/>
    <numFmt numFmtId="212" formatCode="_-* #,##0_р_._-;\-* #,##0_р_._-;_-* &quot;-&quot;_р_._-;_-@_-"/>
    <numFmt numFmtId="213" formatCode="_-* #,##0.00_р_._-;\-* #,##0.00_р_._-;_-* &quot;-&quot;??_р_._-;_-@_-"/>
    <numFmt numFmtId="214" formatCode="#,##0.00\ &quot;$&quot;\ ;[Red]\-\ #,##0.00\ &quot;$&quot;\ "/>
    <numFmt numFmtId="215" formatCode="_-* #,##0.00\ _€_-;\-* #,##0.00\ _€_-;_-* &quot;-&quot;??\ _€_-;_-@_-"/>
    <numFmt numFmtId="216" formatCode="0.0000"/>
    <numFmt numFmtId="217" formatCode="0.000000"/>
  </numFmts>
  <fonts count="170">
    <font>
      <sz val="11"/>
      <color theme="1"/>
      <name val="Aptos Narrow"/>
      <family val="2"/>
      <scheme val="minor"/>
    </font>
    <font>
      <sz val="11"/>
      <color theme="1"/>
      <name val="Aptos Narrow"/>
      <family val="2"/>
      <scheme val="minor"/>
    </font>
    <font>
      <u/>
      <sz val="11"/>
      <color theme="10"/>
      <name val="Aptos Narrow"/>
      <family val="2"/>
      <scheme val="minor"/>
    </font>
    <font>
      <sz val="12"/>
      <color theme="1"/>
      <name val="Avenir"/>
    </font>
    <font>
      <sz val="11"/>
      <color theme="1"/>
      <name val="Avenir"/>
    </font>
    <font>
      <i/>
      <sz val="11"/>
      <color theme="1"/>
      <name val="Avenir"/>
    </font>
    <font>
      <i/>
      <sz val="12"/>
      <color theme="1"/>
      <name val="Avenir"/>
    </font>
    <font>
      <b/>
      <sz val="24"/>
      <color rgb="FF7F7F7F"/>
      <name val="Avenir"/>
    </font>
    <font>
      <sz val="12"/>
      <color rgb="FF7F7F7F"/>
      <name val="Avenir"/>
    </font>
    <font>
      <b/>
      <sz val="16"/>
      <color rgb="FF7F7F7F"/>
      <name val="Avenir"/>
    </font>
    <font>
      <sz val="20"/>
      <color theme="1"/>
      <name val="Avenir"/>
    </font>
    <font>
      <sz val="20"/>
      <color theme="4"/>
      <name val="Avenir"/>
    </font>
    <font>
      <u/>
      <sz val="15"/>
      <color theme="4"/>
      <name val="Avenir"/>
    </font>
    <font>
      <sz val="15"/>
      <color theme="4"/>
      <name val="Avenir"/>
    </font>
    <font>
      <sz val="14"/>
      <color theme="1"/>
      <name val="Avenir"/>
    </font>
    <font>
      <sz val="18"/>
      <color theme="1"/>
      <name val="Avenir"/>
    </font>
    <font>
      <sz val="18"/>
      <color rgb="FF0070C0"/>
      <name val="Avenir"/>
    </font>
    <font>
      <sz val="10"/>
      <color rgb="FF000000"/>
      <name val="Avenir"/>
    </font>
    <font>
      <b/>
      <sz val="11"/>
      <color rgb="FFFFFFFF"/>
      <name val="Avenir"/>
    </font>
    <font>
      <b/>
      <sz val="20"/>
      <color theme="1"/>
      <name val="Avenir"/>
    </font>
    <font>
      <b/>
      <sz val="12"/>
      <color rgb="FFFFFFFF"/>
      <name val="Avenir"/>
    </font>
    <font>
      <sz val="12"/>
      <name val="Calibri"/>
      <family val="2"/>
    </font>
    <font>
      <sz val="12"/>
      <color rgb="FF000000"/>
      <name val="Avenir"/>
    </font>
    <font>
      <b/>
      <sz val="10"/>
      <color rgb="FFFFFFFF"/>
      <name val="Avenir"/>
    </font>
    <font>
      <b/>
      <sz val="10"/>
      <color theme="1"/>
      <name val="Avenir"/>
    </font>
    <font>
      <sz val="10"/>
      <color theme="1"/>
      <name val="Avenir"/>
    </font>
    <font>
      <i/>
      <sz val="10"/>
      <color theme="1"/>
      <name val="Avenir"/>
    </font>
    <font>
      <u/>
      <sz val="10"/>
      <color theme="10"/>
      <name val="Avenir"/>
    </font>
    <font>
      <u/>
      <sz val="10"/>
      <color rgb="FF1155CC"/>
      <name val="Avenir"/>
    </font>
    <font>
      <b/>
      <sz val="9"/>
      <color theme="1"/>
      <name val="Avenir"/>
    </font>
    <font>
      <sz val="9"/>
      <color theme="1"/>
      <name val="Avenir"/>
    </font>
    <font>
      <u/>
      <sz val="9"/>
      <color rgb="FF1155CC"/>
      <name val="Avenir"/>
    </font>
    <font>
      <sz val="12"/>
      <color theme="1"/>
      <name val="Calibri"/>
      <family val="2"/>
    </font>
    <font>
      <sz val="10"/>
      <color rgb="FF222222"/>
      <name val="Avenir"/>
    </font>
    <font>
      <b/>
      <sz val="10"/>
      <color theme="0"/>
      <name val="Avenir"/>
    </font>
    <font>
      <sz val="14"/>
      <color rgb="FF0000FF"/>
      <name val="Avenir"/>
    </font>
    <font>
      <sz val="8"/>
      <name val="Avenir"/>
    </font>
    <font>
      <b/>
      <sz val="14"/>
      <color theme="1"/>
      <name val="Avenir"/>
    </font>
    <font>
      <b/>
      <sz val="12"/>
      <color theme="1"/>
      <name val="Avenir"/>
    </font>
    <font>
      <sz val="11"/>
      <color rgb="FF0000FF"/>
      <name val="Avenir"/>
    </font>
    <font>
      <sz val="11"/>
      <color rgb="FF000000"/>
      <name val="Avenir"/>
    </font>
    <font>
      <sz val="10"/>
      <color rgb="FF0000FF"/>
      <name val="Avenir"/>
    </font>
    <font>
      <sz val="14"/>
      <color rgb="FF87189D"/>
      <name val="Avenir"/>
    </font>
    <font>
      <vertAlign val="superscript"/>
      <sz val="10"/>
      <color theme="1"/>
      <name val="Avenir"/>
    </font>
    <font>
      <b/>
      <sz val="14"/>
      <color rgb="FF87189D"/>
      <name val="Avenir"/>
    </font>
    <font>
      <b/>
      <sz val="14"/>
      <color rgb="FF444746"/>
      <name val="Avenir"/>
    </font>
    <font>
      <sz val="10"/>
      <color rgb="FF444444"/>
      <name val="Avenir"/>
    </font>
    <font>
      <b/>
      <sz val="11"/>
      <color rgb="FF0000FF"/>
      <name val="Avenir"/>
    </font>
    <font>
      <vertAlign val="subscript"/>
      <sz val="10"/>
      <color theme="1"/>
      <name val="Avenir"/>
    </font>
    <font>
      <sz val="10"/>
      <color theme="1"/>
      <name val="Aptos Narrow"/>
      <family val="2"/>
      <scheme val="minor"/>
    </font>
    <font>
      <b/>
      <vertAlign val="subscript"/>
      <sz val="14"/>
      <color theme="1"/>
      <name val="Avenir"/>
    </font>
    <font>
      <sz val="12"/>
      <color rgb="FF000000"/>
      <name val="Aptos Narrow"/>
      <family val="2"/>
      <scheme val="minor"/>
    </font>
    <font>
      <strike/>
      <sz val="10"/>
      <color rgb="FF000000"/>
      <name val="Avenir"/>
    </font>
    <font>
      <sz val="9"/>
      <color rgb="FF000000"/>
      <name val="Avenir"/>
    </font>
    <font>
      <b/>
      <sz val="14"/>
      <color rgb="FF0000FF"/>
      <name val="Avenir"/>
    </font>
    <font>
      <b/>
      <sz val="14"/>
      <color rgb="FF000000"/>
      <name val="Avenir"/>
    </font>
    <font>
      <vertAlign val="subscript"/>
      <sz val="10"/>
      <color rgb="FF000000"/>
      <name val="Avenir"/>
    </font>
    <font>
      <sz val="10"/>
      <color rgb="FF000000"/>
      <name val="Avenir "/>
    </font>
    <font>
      <sz val="10"/>
      <name val="Avenir "/>
    </font>
    <font>
      <b/>
      <sz val="14"/>
      <color theme="1"/>
      <name val="Arial"/>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sz val="10"/>
      <color theme="1"/>
      <name val="Arial"/>
      <family val="2"/>
    </font>
    <font>
      <sz val="10"/>
      <color indexed="8"/>
      <name val="Arial"/>
      <family val="2"/>
    </font>
    <font>
      <sz val="11"/>
      <color indexed="8"/>
      <name val="Calibri"/>
      <family val="2"/>
    </font>
    <font>
      <sz val="8"/>
      <color rgb="FF000000"/>
      <name val="Arial"/>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b/>
      <sz val="12"/>
      <name val="Arial"/>
      <family val="2"/>
    </font>
    <font>
      <b/>
      <sz val="10"/>
      <name val="Arial"/>
      <family val="2"/>
    </font>
    <font>
      <b/>
      <i/>
      <sz val="9"/>
      <name val="Arial"/>
      <family val="2"/>
    </font>
    <font>
      <sz val="8"/>
      <name val="Times New Roman"/>
      <family val="1"/>
    </font>
    <font>
      <u/>
      <sz val="8.4"/>
      <color indexed="12"/>
      <name val="Arial"/>
      <family val="2"/>
    </font>
    <font>
      <sz val="12"/>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Times New Roman"/>
      <family val="1"/>
    </font>
    <font>
      <sz val="12"/>
      <name val="Times New Roman"/>
      <family val="1"/>
    </font>
    <font>
      <sz val="11"/>
      <color indexed="9"/>
      <name val="Calibri"/>
      <family val="2"/>
    </font>
    <font>
      <sz val="8"/>
      <color indexed="8"/>
      <name val="Times New Roman"/>
      <family val="1"/>
    </font>
    <font>
      <sz val="11"/>
      <name val="Times New Roman"/>
      <family val="1"/>
    </font>
    <font>
      <sz val="8"/>
      <color indexed="12"/>
      <name val="Tms Rmn"/>
      <family val="1"/>
    </font>
    <font>
      <sz val="12"/>
      <name val="Tms Rmn"/>
    </font>
    <font>
      <b/>
      <sz val="9"/>
      <name val="Helv"/>
    </font>
    <font>
      <b/>
      <sz val="12"/>
      <name val="Palatino"/>
      <family val="1"/>
    </font>
    <font>
      <b/>
      <sz val="12"/>
      <name val="Times New Roman"/>
      <family val="1"/>
    </font>
    <font>
      <b/>
      <sz val="10"/>
      <name val="Times New Roman"/>
      <family val="1"/>
    </font>
    <font>
      <u val="singleAccounting"/>
      <sz val="10"/>
      <name val="Arial"/>
      <family val="2"/>
    </font>
    <font>
      <b/>
      <sz val="10"/>
      <color indexed="8"/>
      <name val="Times New Roman"/>
      <family val="1"/>
    </font>
    <font>
      <sz val="12"/>
      <name val="±¼¸²Ã¼"/>
      <charset val="129"/>
    </font>
    <font>
      <b/>
      <sz val="10"/>
      <name val="Helv"/>
    </font>
    <font>
      <b/>
      <sz val="18"/>
      <name val="Arial"/>
      <family val="2"/>
    </font>
    <font>
      <b/>
      <sz val="11"/>
      <color indexed="52"/>
      <name val="Calibri"/>
      <family val="2"/>
    </font>
    <font>
      <b/>
      <i/>
      <sz val="10"/>
      <name val="Times New Roman"/>
      <family val="1"/>
    </font>
    <font>
      <sz val="10"/>
      <color indexed="18"/>
      <name val="Times New Roman"/>
      <family val="1"/>
    </font>
    <font>
      <sz val="9"/>
      <color indexed="9"/>
      <name val="Times New Roman"/>
      <family val="1"/>
    </font>
    <font>
      <b/>
      <sz val="14"/>
      <color indexed="21"/>
      <name val="Tms Rmn"/>
    </font>
    <font>
      <sz val="11"/>
      <name val="Tms Rmn"/>
      <family val="1"/>
    </font>
    <font>
      <sz val="1"/>
      <color indexed="16"/>
      <name val="Courier"/>
      <family val="3"/>
    </font>
    <font>
      <sz val="10"/>
      <color indexed="24"/>
      <name val="Arial"/>
      <family val="2"/>
    </font>
    <font>
      <b/>
      <i/>
      <sz val="10"/>
      <name val="Arial"/>
      <family val="2"/>
    </font>
    <font>
      <sz val="10"/>
      <name val="MS Serif"/>
      <family val="1"/>
    </font>
    <font>
      <u val="doubleAccounting"/>
      <sz val="10"/>
      <name val="Arial"/>
      <family val="2"/>
    </font>
    <font>
      <sz val="10"/>
      <color indexed="16"/>
      <name val="MS Serif"/>
      <family val="1"/>
    </font>
    <font>
      <sz val="10"/>
      <name val="Helv"/>
    </font>
    <font>
      <b/>
      <sz val="10"/>
      <color indexed="42"/>
      <name val="Arial"/>
      <family val="2"/>
    </font>
    <font>
      <sz val="18"/>
      <color indexed="14"/>
      <name val="Arial"/>
      <family val="2"/>
    </font>
    <font>
      <i/>
      <sz val="8"/>
      <name val="Tms Rmn"/>
    </font>
    <font>
      <sz val="10"/>
      <color indexed="0"/>
      <name val="Arial"/>
      <family val="2"/>
    </font>
    <font>
      <sz val="8"/>
      <name val="Arial"/>
      <family val="2"/>
    </font>
    <font>
      <b/>
      <u/>
      <sz val="11"/>
      <color indexed="37"/>
      <name val="Arial"/>
      <family val="2"/>
    </font>
    <font>
      <sz val="8"/>
      <color indexed="24"/>
      <name val="Arial"/>
      <family val="2"/>
    </font>
    <font>
      <sz val="12"/>
      <color indexed="24"/>
      <name val="Arial"/>
      <family val="2"/>
    </font>
    <font>
      <b/>
      <sz val="11"/>
      <name val="Tms Rmn"/>
    </font>
    <font>
      <b/>
      <sz val="12"/>
      <name val="Tms Rmn"/>
    </font>
    <font>
      <i/>
      <sz val="8"/>
      <color indexed="56"/>
      <name val="Verdana"/>
      <family val="2"/>
    </font>
    <font>
      <sz val="10"/>
      <color indexed="12"/>
      <name val="Arial"/>
      <family val="2"/>
    </font>
    <font>
      <sz val="11"/>
      <color indexed="62"/>
      <name val="Calibri"/>
      <family val="2"/>
    </font>
    <font>
      <sz val="9"/>
      <name val="Arial"/>
      <family val="2"/>
    </font>
    <font>
      <sz val="11"/>
      <color indexed="52"/>
      <name val="Calibri"/>
      <family val="2"/>
    </font>
    <font>
      <sz val="11"/>
      <name val="Garamond"/>
      <family val="1"/>
    </font>
    <font>
      <sz val="10"/>
      <name val="Tahoma"/>
      <family val="2"/>
    </font>
    <font>
      <sz val="10"/>
      <color indexed="39"/>
      <name val="Arial"/>
      <family val="2"/>
    </font>
    <font>
      <sz val="10"/>
      <name val="Tms Rmn"/>
    </font>
    <font>
      <sz val="10"/>
      <color indexed="12"/>
      <name val="Times New Roman"/>
      <family val="1"/>
    </font>
    <font>
      <b/>
      <sz val="11"/>
      <color indexed="63"/>
      <name val="Calibri"/>
      <family val="2"/>
    </font>
    <font>
      <sz val="9"/>
      <name val="Helv"/>
    </font>
    <font>
      <sz val="10"/>
      <name val="MS Sans Serif"/>
      <family val="2"/>
    </font>
    <font>
      <sz val="8"/>
      <name val="Helv"/>
    </font>
    <font>
      <sz val="10"/>
      <color indexed="8"/>
      <name val="Times New Roman"/>
      <family val="1"/>
    </font>
    <font>
      <b/>
      <sz val="8"/>
      <color indexed="8"/>
      <name val="Helv"/>
    </font>
    <font>
      <sz val="8"/>
      <color indexed="12"/>
      <name val="Arial"/>
      <family val="2"/>
    </font>
    <font>
      <sz val="9"/>
      <color indexed="21"/>
      <name val="Helv"/>
    </font>
    <font>
      <sz val="11"/>
      <color indexed="10"/>
      <name val="Calibri"/>
      <family val="2"/>
    </font>
    <font>
      <sz val="10"/>
      <name val="Arial Cyr"/>
      <charset val="204"/>
    </font>
    <font>
      <sz val="12"/>
      <color indexed="12"/>
      <name val="Arial"/>
      <family val="2"/>
    </font>
    <font>
      <sz val="11"/>
      <color rgb="FF000000"/>
      <name val="Calibri"/>
      <family val="2"/>
    </font>
    <font>
      <sz val="11"/>
      <color rgb="FF9C6500"/>
      <name val="Aptos Narrow"/>
      <family val="2"/>
      <scheme val="minor"/>
    </font>
    <font>
      <sz val="11"/>
      <color rgb="FF000000"/>
      <name val="Aptos Narrow"/>
      <family val="2"/>
      <scheme val="minor"/>
    </font>
    <font>
      <sz val="10"/>
      <name val="Avenir"/>
    </font>
    <font>
      <b/>
      <sz val="10"/>
      <name val="Avenir"/>
    </font>
    <font>
      <sz val="11"/>
      <name val="Avenir"/>
    </font>
  </fonts>
  <fills count="102">
    <fill>
      <patternFill patternType="none"/>
    </fill>
    <fill>
      <patternFill patternType="gray125"/>
    </fill>
    <fill>
      <patternFill patternType="solid">
        <fgColor rgb="FFFFFF00"/>
        <bgColor indexed="64"/>
      </patternFill>
    </fill>
    <fill>
      <patternFill patternType="solid">
        <fgColor rgb="FF595959"/>
        <bgColor rgb="FF595959"/>
      </patternFill>
    </fill>
    <fill>
      <patternFill patternType="solid">
        <fgColor rgb="FF3C3D41"/>
        <bgColor rgb="FF3C3D41"/>
      </patternFill>
    </fill>
    <fill>
      <patternFill patternType="solid">
        <fgColor rgb="FF7D7E80"/>
        <bgColor rgb="FF7D7E80"/>
      </patternFill>
    </fill>
    <fill>
      <patternFill patternType="solid">
        <fgColor rgb="FFDFDFDF"/>
        <bgColor rgb="FFDFDFDF"/>
      </patternFill>
    </fill>
    <fill>
      <patternFill patternType="solid">
        <fgColor rgb="FFE3E4E5"/>
        <bgColor rgb="FFE3E4E5"/>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D9D9D9"/>
        <bgColor rgb="FFD9D9D9"/>
      </patternFill>
    </fill>
    <fill>
      <patternFill patternType="solid">
        <fgColor rgb="FFF3F3F3"/>
        <bgColor rgb="FFF3F3F3"/>
      </patternFill>
    </fill>
    <fill>
      <patternFill patternType="solid">
        <fgColor theme="0" tint="-4.9989318521683403E-2"/>
        <bgColor indexed="64"/>
      </patternFill>
    </fill>
    <fill>
      <patternFill patternType="solid">
        <fgColor theme="0" tint="-4.9989318521683403E-2"/>
        <bgColor rgb="FFF3F3F3"/>
      </patternFill>
    </fill>
    <fill>
      <patternFill patternType="solid">
        <fgColor rgb="FFEFEFEF"/>
        <bgColor rgb="FFEFEFEF"/>
      </patternFill>
    </fill>
    <fill>
      <patternFill patternType="solid">
        <fgColor rgb="FFF2F2F2"/>
        <bgColor rgb="FF000000"/>
      </patternFill>
    </fill>
    <fill>
      <patternFill patternType="solid">
        <fgColor rgb="FFFFFF00"/>
        <bgColor rgb="FFF3F3F3"/>
      </patternFill>
    </fill>
    <fill>
      <patternFill patternType="solid">
        <fgColor rgb="FFEDEDED"/>
        <bgColor rgb="FFEDEDED"/>
      </patternFill>
    </fill>
    <fill>
      <patternFill patternType="solid">
        <fgColor theme="0" tint="-0.14999847407452621"/>
        <bgColor indexed="64"/>
      </patternFill>
    </fill>
    <fill>
      <patternFill patternType="solid">
        <fgColor theme="0" tint="-4.9989318521683403E-2"/>
        <bgColor rgb="FFEDEDED"/>
      </patternFill>
    </fill>
    <fill>
      <patternFill patternType="solid">
        <fgColor rgb="FFF3F3F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64"/>
      </patternFill>
    </fill>
    <fill>
      <patternFill patternType="solid">
        <fgColor indexed="14"/>
      </patternFill>
    </fill>
    <fill>
      <patternFill patternType="solid">
        <fgColor indexed="22"/>
      </patternFill>
    </fill>
    <fill>
      <patternFill patternType="lightGray">
        <fgColor indexed="15"/>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8"/>
        <bgColor indexed="64"/>
      </patternFill>
    </fill>
    <fill>
      <patternFill patternType="solid">
        <fgColor indexed="43"/>
        <bgColor indexed="64"/>
      </patternFill>
    </fill>
    <fill>
      <patternFill patternType="solid">
        <fgColor theme="0" tint="-4.9989318521683403E-2"/>
        <bgColor rgb="FF000000"/>
      </patternFill>
    </fill>
  </fills>
  <borders count="63">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style="medium">
        <color rgb="FF000000"/>
      </top>
      <bottom style="thin">
        <color rgb="FF000000"/>
      </bottom>
      <diagonal/>
    </border>
    <border>
      <left/>
      <right/>
      <top/>
      <bottom style="medium">
        <color rgb="FF000000"/>
      </bottom>
      <diagonal/>
    </border>
    <border>
      <left/>
      <right/>
      <top style="medium">
        <color rgb="FF000000"/>
      </top>
      <bottom/>
      <diagonal/>
    </border>
    <border>
      <left/>
      <right/>
      <top style="medium">
        <color rgb="FF000000"/>
      </top>
      <bottom style="thin">
        <color indexed="64"/>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medium">
        <color indexed="64"/>
      </left>
      <right/>
      <top/>
      <bottom/>
      <diagonal/>
    </border>
    <border>
      <left/>
      <right/>
      <top style="medium">
        <color indexed="64"/>
      </top>
      <bottom style="medium">
        <color indexed="64"/>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double">
        <color indexed="64"/>
      </top>
      <bottom/>
      <diagonal/>
    </border>
    <border>
      <left/>
      <right/>
      <top style="thin">
        <color rgb="FF000000"/>
      </top>
      <bottom style="medium">
        <color indexed="64"/>
      </bottom>
      <diagonal/>
    </border>
  </borders>
  <cellStyleXfs count="58558">
    <xf numFmtId="0" fontId="0" fillId="0" borderId="0"/>
    <xf numFmtId="43" fontId="1" fillId="0" borderId="0" applyFon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xf numFmtId="0" fontId="1" fillId="28" borderId="42" applyNumberFormat="0" applyFont="0" applyAlignment="0" applyProtection="0"/>
    <xf numFmtId="0" fontId="74" fillId="0" borderId="43" applyNumberFormat="0" applyFill="0" applyAlignment="0" applyProtection="0"/>
    <xf numFmtId="0" fontId="75" fillId="29" borderId="0" applyNumberFormat="0" applyBorder="0" applyAlignment="0" applyProtection="0"/>
    <xf numFmtId="0" fontId="75" fillId="33" borderId="0" applyNumberFormat="0" applyBorder="0" applyAlignment="0" applyProtection="0"/>
    <xf numFmtId="0" fontId="75" fillId="37" borderId="0" applyNumberFormat="0" applyBorder="0" applyAlignment="0" applyProtection="0"/>
    <xf numFmtId="0" fontId="75" fillId="41" borderId="0" applyNumberFormat="0" applyBorder="0" applyAlignment="0" applyProtection="0"/>
    <xf numFmtId="0" fontId="75" fillId="45" borderId="0" applyNumberFormat="0" applyBorder="0" applyAlignment="0" applyProtection="0"/>
    <xf numFmtId="0" fontId="75" fillId="49" borderId="0" applyNumberFormat="0" applyBorder="0" applyAlignment="0" applyProtection="0"/>
    <xf numFmtId="43" fontId="1" fillId="0" borderId="0" applyFont="0" applyFill="0" applyBorder="0" applyAlignment="0" applyProtection="0"/>
    <xf numFmtId="0" fontId="76" fillId="0" borderId="0"/>
    <xf numFmtId="176" fontId="76" fillId="0" borderId="0"/>
    <xf numFmtId="177" fontId="1" fillId="0" borderId="0" applyFont="0" applyFill="0" applyBorder="0" applyAlignment="0" applyProtection="0"/>
    <xf numFmtId="43" fontId="76" fillId="0" borderId="0" applyFont="0" applyFill="0" applyBorder="0" applyAlignment="0" applyProtection="0"/>
    <xf numFmtId="0" fontId="1" fillId="0" borderId="0"/>
    <xf numFmtId="0" fontId="76" fillId="0" borderId="0"/>
    <xf numFmtId="0" fontId="76" fillId="0" borderId="0"/>
    <xf numFmtId="0" fontId="76" fillId="0" borderId="0"/>
    <xf numFmtId="9" fontId="76" fillId="0" borderId="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43" fontId="76" fillId="0" borderId="0" applyFont="0" applyFill="0" applyBorder="0" applyAlignment="0" applyProtection="0"/>
    <xf numFmtId="9" fontId="76" fillId="0" borderId="0" applyFont="0" applyFill="0" applyBorder="0" applyAlignment="0" applyProtection="0"/>
    <xf numFmtId="43" fontId="76" fillId="0" borderId="0" applyFont="0" applyFill="0" applyBorder="0" applyAlignment="0" applyProtection="0"/>
    <xf numFmtId="9" fontId="76" fillId="0" borderId="0" applyFont="0" applyFill="0" applyBorder="0" applyAlignment="0" applyProtection="0"/>
    <xf numFmtId="0" fontId="76" fillId="0" borderId="0"/>
    <xf numFmtId="0" fontId="76" fillId="0" borderId="0"/>
    <xf numFmtId="0" fontId="76" fillId="0" borderId="0"/>
    <xf numFmtId="43" fontId="76" fillId="0" borderId="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9" fontId="76" fillId="0" borderId="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43" fontId="76"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1"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0" fontId="76" fillId="0" borderId="0"/>
    <xf numFmtId="43" fontId="76"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6" fillId="0" borderId="0"/>
    <xf numFmtId="43" fontId="76"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6"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6"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0" fontId="78" fillId="0" borderId="0">
      <alignment vertical="top"/>
    </xf>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76" fillId="0" borderId="0" applyFont="0" applyFill="0" applyBorder="0" applyAlignment="0" applyProtection="0"/>
    <xf numFmtId="0" fontId="78" fillId="0" borderId="0">
      <alignment vertical="top"/>
    </xf>
    <xf numFmtId="43" fontId="1"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6"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1"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1"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43" fontId="77" fillId="0" borderId="0" applyFont="0" applyFill="0" applyBorder="0" applyAlignment="0" applyProtection="0"/>
    <xf numFmtId="0" fontId="1" fillId="0" borderId="0"/>
    <xf numFmtId="0" fontId="76"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43" fontId="76" fillId="0" borderId="0" applyFont="0" applyFill="0" applyBorder="0" applyAlignment="0" applyProtection="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1" fillId="0" borderId="0"/>
    <xf numFmtId="0" fontId="1" fillId="0" borderId="0"/>
    <xf numFmtId="43" fontId="76"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77" fontId="1" fillId="0" borderId="0" applyFont="0" applyFill="0" applyBorder="0" applyAlignment="0" applyProtection="0"/>
    <xf numFmtId="44" fontId="76"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77" fontId="1" fillId="0" borderId="0" applyFont="0" applyFill="0" applyBorder="0" applyAlignment="0" applyProtection="0"/>
    <xf numFmtId="0" fontId="1" fillId="0" borderId="0"/>
    <xf numFmtId="0" fontId="77" fillId="0" borderId="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9" fontId="77" fillId="0" borderId="0" applyFont="0" applyFill="0" applyBorder="0" applyAlignment="0" applyProtection="0"/>
    <xf numFmtId="177" fontId="76" fillId="0" borderId="0" applyFont="0" applyFill="0" applyBorder="0" applyAlignment="0" applyProtection="0"/>
    <xf numFmtId="177" fontId="1" fillId="0" borderId="0" applyFont="0" applyFill="0" applyBorder="0" applyAlignment="0" applyProtection="0"/>
    <xf numFmtId="177" fontId="76" fillId="0" borderId="0" applyFont="0" applyFill="0" applyBorder="0" applyAlignment="0" applyProtection="0"/>
    <xf numFmtId="44" fontId="1" fillId="0" borderId="0" applyFont="0" applyFill="0" applyBorder="0" applyAlignment="0" applyProtection="0"/>
    <xf numFmtId="177" fontId="1" fillId="0" borderId="0" applyFont="0" applyFill="0" applyBorder="0" applyAlignment="0" applyProtection="0"/>
    <xf numFmtId="177" fontId="76" fillId="0" borderId="0" applyFont="0" applyFill="0" applyBorder="0" applyAlignment="0" applyProtection="0"/>
    <xf numFmtId="177" fontId="1" fillId="0" borderId="0" applyFont="0" applyFill="0" applyBorder="0" applyAlignment="0" applyProtection="0"/>
    <xf numFmtId="44" fontId="77" fillId="0" borderId="0" applyFont="0" applyFill="0" applyBorder="0" applyAlignment="0" applyProtection="0"/>
    <xf numFmtId="177" fontId="76" fillId="0" borderId="0" applyFont="0" applyFill="0" applyBorder="0" applyAlignment="0" applyProtection="0"/>
    <xf numFmtId="176" fontId="1" fillId="0" borderId="0"/>
    <xf numFmtId="44" fontId="1" fillId="0" borderId="0" applyFont="0" applyFill="0" applyBorder="0" applyAlignment="0" applyProtection="0"/>
    <xf numFmtId="177" fontId="79" fillId="0" borderId="0" applyFont="0" applyFill="0" applyBorder="0" applyAlignment="0" applyProtection="0"/>
    <xf numFmtId="43" fontId="1" fillId="0" borderId="0" applyFont="0" applyFill="0" applyBorder="0" applyAlignment="0" applyProtection="0"/>
    <xf numFmtId="0" fontId="76" fillId="0" borderId="0"/>
    <xf numFmtId="0" fontId="81" fillId="53" borderId="44" applyNumberFormat="0" applyAlignment="0" applyProtection="0">
      <alignment horizontal="left" vertical="center" indent="1"/>
    </xf>
    <xf numFmtId="178" fontId="82" fillId="0" borderId="45" applyNumberFormat="0" applyProtection="0">
      <alignment horizontal="right" vertical="center"/>
    </xf>
    <xf numFmtId="177" fontId="1" fillId="0" borderId="0" applyFont="0" applyFill="0" applyBorder="0" applyAlignment="0" applyProtection="0"/>
    <xf numFmtId="43" fontId="1" fillId="0" borderId="0" applyFont="0" applyFill="0" applyBorder="0" applyAlignment="0" applyProtection="0"/>
    <xf numFmtId="0" fontId="76" fillId="0" borderId="0"/>
    <xf numFmtId="178" fontId="81" fillId="0" borderId="46" applyNumberFormat="0" applyProtection="0">
      <alignment horizontal="right" vertical="center"/>
    </xf>
    <xf numFmtId="178" fontId="82" fillId="54" borderId="44" applyNumberFormat="0" applyAlignment="0" applyProtection="0">
      <alignment horizontal="left" vertical="center" indent="1"/>
    </xf>
    <xf numFmtId="0" fontId="83" fillId="55" borderId="46" applyNumberFormat="0" applyAlignment="0">
      <alignment horizontal="left" vertical="center" indent="1"/>
      <protection locked="0"/>
    </xf>
    <xf numFmtId="0" fontId="83" fillId="56" borderId="46" applyNumberFormat="0" applyAlignment="0" applyProtection="0">
      <alignment horizontal="left" vertical="center" indent="1"/>
    </xf>
    <xf numFmtId="178" fontId="82" fillId="57" borderId="45" applyNumberFormat="0" applyBorder="0">
      <alignment horizontal="right" vertical="center"/>
      <protection locked="0"/>
    </xf>
    <xf numFmtId="0" fontId="83" fillId="55" borderId="46" applyNumberFormat="0" applyAlignment="0">
      <alignment horizontal="left" vertical="center" indent="1"/>
      <protection locked="0"/>
    </xf>
    <xf numFmtId="178" fontId="81" fillId="56" borderId="46" applyNumberFormat="0" applyProtection="0">
      <alignment horizontal="right" vertical="center"/>
    </xf>
    <xf numFmtId="178" fontId="81" fillId="57" borderId="46" applyNumberFormat="0" applyBorder="0">
      <alignment horizontal="right" vertical="center"/>
      <protection locked="0"/>
    </xf>
    <xf numFmtId="178" fontId="84" fillId="58" borderId="47" applyNumberFormat="0" applyBorder="0" applyAlignment="0" applyProtection="0">
      <alignment horizontal="right" vertical="center" indent="1"/>
    </xf>
    <xf numFmtId="178" fontId="85" fillId="59" borderId="47" applyNumberFormat="0" applyBorder="0" applyAlignment="0" applyProtection="0">
      <alignment horizontal="right" vertical="center" indent="1"/>
    </xf>
    <xf numFmtId="178" fontId="85" fillId="60" borderId="47" applyNumberFormat="0" applyBorder="0" applyAlignment="0" applyProtection="0">
      <alignment horizontal="right" vertical="center" indent="1"/>
    </xf>
    <xf numFmtId="178" fontId="86" fillId="61" borderId="47" applyNumberFormat="0" applyBorder="0" applyAlignment="0" applyProtection="0">
      <alignment horizontal="right" vertical="center" indent="1"/>
    </xf>
    <xf numFmtId="178" fontId="86" fillId="62" borderId="47" applyNumberFormat="0" applyBorder="0" applyAlignment="0" applyProtection="0">
      <alignment horizontal="right" vertical="center" indent="1"/>
    </xf>
    <xf numFmtId="178" fontId="86" fillId="63" borderId="47" applyNumberFormat="0" applyBorder="0" applyAlignment="0" applyProtection="0">
      <alignment horizontal="right" vertical="center" indent="1"/>
    </xf>
    <xf numFmtId="178" fontId="87" fillId="64" borderId="47" applyNumberFormat="0" applyBorder="0" applyAlignment="0" applyProtection="0">
      <alignment horizontal="right" vertical="center" indent="1"/>
    </xf>
    <xf numFmtId="178" fontId="87" fillId="65" borderId="47" applyNumberFormat="0" applyBorder="0" applyAlignment="0" applyProtection="0">
      <alignment horizontal="right" vertical="center" indent="1"/>
    </xf>
    <xf numFmtId="178" fontId="87" fillId="66" borderId="47" applyNumberFormat="0" applyBorder="0" applyAlignment="0" applyProtection="0">
      <alignment horizontal="right" vertical="center" indent="1"/>
    </xf>
    <xf numFmtId="0" fontId="80" fillId="0" borderId="44" applyNumberFormat="0" applyFont="0" applyFill="0" applyAlignment="0" applyProtection="0"/>
    <xf numFmtId="178" fontId="88" fillId="54" borderId="0" applyNumberFormat="0" applyAlignment="0" applyProtection="0">
      <alignment horizontal="left" vertical="center" indent="1"/>
    </xf>
    <xf numFmtId="0" fontId="80" fillId="0" borderId="48" applyNumberFormat="0" applyFont="0" applyFill="0" applyAlignment="0" applyProtection="0"/>
    <xf numFmtId="178" fontId="82" fillId="0" borderId="45" applyNumberFormat="0" applyFill="0" applyBorder="0" applyAlignment="0" applyProtection="0">
      <alignment horizontal="right" vertical="center"/>
    </xf>
    <xf numFmtId="178" fontId="82" fillId="54" borderId="44" applyNumberFormat="0" applyAlignment="0" applyProtection="0">
      <alignment horizontal="left" vertical="center" indent="1"/>
    </xf>
    <xf numFmtId="0" fontId="81" fillId="53" borderId="46" applyNumberFormat="0" applyAlignment="0" applyProtection="0">
      <alignment horizontal="left" vertical="center" indent="1"/>
    </xf>
    <xf numFmtId="0" fontId="83" fillId="67" borderId="44" applyNumberFormat="0" applyAlignment="0" applyProtection="0">
      <alignment horizontal="left" vertical="center" indent="1"/>
    </xf>
    <xf numFmtId="0" fontId="83" fillId="68" borderId="44" applyNumberFormat="0" applyAlignment="0" applyProtection="0">
      <alignment horizontal="left" vertical="center" indent="1"/>
    </xf>
    <xf numFmtId="0" fontId="83" fillId="69" borderId="44" applyNumberFormat="0" applyAlignment="0" applyProtection="0">
      <alignment horizontal="left" vertical="center" indent="1"/>
    </xf>
    <xf numFmtId="0" fontId="83" fillId="57" borderId="44" applyNumberFormat="0" applyAlignment="0" applyProtection="0">
      <alignment horizontal="left" vertical="center" indent="1"/>
    </xf>
    <xf numFmtId="0" fontId="83" fillId="56" borderId="46" applyNumberFormat="0" applyAlignment="0" applyProtection="0">
      <alignment horizontal="left" vertical="center" indent="1"/>
    </xf>
    <xf numFmtId="0" fontId="89" fillId="0" borderId="8" applyNumberFormat="0" applyFill="0" applyBorder="0" applyAlignment="0" applyProtection="0"/>
    <xf numFmtId="0" fontId="90" fillId="0" borderId="8" applyNumberFormat="0" applyBorder="0" applyAlignment="0" applyProtection="0"/>
    <xf numFmtId="0" fontId="89" fillId="55" borderId="46" applyNumberFormat="0" applyAlignment="0">
      <alignment horizontal="left" vertical="center" indent="1"/>
      <protection locked="0"/>
    </xf>
    <xf numFmtId="0" fontId="89" fillId="55" borderId="46" applyNumberFormat="0" applyAlignment="0">
      <alignment horizontal="left" vertical="center" indent="1"/>
      <protection locked="0"/>
    </xf>
    <xf numFmtId="0" fontId="89" fillId="56" borderId="46" applyNumberFormat="0" applyAlignment="0" applyProtection="0">
      <alignment horizontal="left" vertical="center" indent="1"/>
    </xf>
    <xf numFmtId="178" fontId="91" fillId="56" borderId="46" applyNumberFormat="0" applyProtection="0">
      <alignment horizontal="right" vertical="center"/>
    </xf>
    <xf numFmtId="178" fontId="92" fillId="57" borderId="45" applyNumberFormat="0" applyBorder="0">
      <alignment horizontal="right" vertical="center"/>
      <protection locked="0"/>
    </xf>
    <xf numFmtId="178" fontId="91" fillId="57" borderId="46" applyNumberFormat="0" applyBorder="0">
      <alignment horizontal="right" vertical="center"/>
      <protection locked="0"/>
    </xf>
    <xf numFmtId="178" fontId="82" fillId="0" borderId="45" applyNumberFormat="0" applyFill="0" applyBorder="0" applyAlignment="0" applyProtection="0">
      <alignment horizontal="right" vertical="center"/>
    </xf>
    <xf numFmtId="0" fontId="7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176" fontId="1" fillId="0" borderId="0"/>
    <xf numFmtId="176" fontId="96" fillId="0" borderId="0">
      <alignment horizontal="right"/>
    </xf>
    <xf numFmtId="180" fontId="96" fillId="0" borderId="0">
      <alignment horizontal="right"/>
    </xf>
    <xf numFmtId="176" fontId="76" fillId="0" borderId="0" applyFont="0" applyFill="0" applyBorder="0" applyAlignment="0" applyProtection="0"/>
    <xf numFmtId="176" fontId="97" fillId="0" borderId="0" applyNumberFormat="0" applyFill="0" applyBorder="0" applyAlignment="0" applyProtection="0">
      <alignment vertical="top"/>
      <protection locked="0"/>
    </xf>
    <xf numFmtId="176" fontId="76" fillId="0" borderId="0" applyFont="0" applyFill="0" applyBorder="0" applyAlignment="0" applyProtection="0"/>
    <xf numFmtId="176" fontId="98" fillId="0" borderId="0" applyFont="0" applyFill="0" applyBorder="0" applyAlignment="0" applyProtection="0"/>
    <xf numFmtId="176" fontId="98" fillId="0" borderId="0" applyFont="0" applyFill="0" applyBorder="0" applyAlignment="0" applyProtection="0"/>
    <xf numFmtId="176" fontId="98" fillId="0" borderId="0" applyFont="0" applyFill="0" applyBorder="0" applyAlignment="0" applyProtection="0"/>
    <xf numFmtId="181" fontId="98" fillId="0" borderId="0" applyFont="0" applyFill="0" applyBorder="0" applyAlignment="0" applyProtection="0"/>
    <xf numFmtId="181" fontId="98" fillId="0" borderId="0" applyFont="0" applyFill="0" applyBorder="0" applyAlignment="0" applyProtection="0"/>
    <xf numFmtId="181" fontId="98" fillId="0" borderId="0" applyFont="0" applyFill="0" applyBorder="0" applyAlignment="0" applyProtection="0"/>
    <xf numFmtId="182" fontId="98" fillId="0" borderId="0" applyFont="0" applyFill="0" applyBorder="0" applyAlignment="0" applyProtection="0"/>
    <xf numFmtId="182" fontId="98" fillId="0" borderId="0" applyFont="0" applyFill="0" applyBorder="0" applyAlignment="0" applyProtection="0"/>
    <xf numFmtId="182" fontId="98" fillId="0" borderId="0" applyFont="0" applyFill="0" applyBorder="0" applyAlignment="0" applyProtection="0"/>
    <xf numFmtId="183" fontId="98" fillId="0" borderId="0" applyFont="0" applyFill="0" applyBorder="0" applyAlignment="0" applyProtection="0"/>
    <xf numFmtId="183" fontId="98" fillId="0" borderId="0" applyFont="0" applyFill="0" applyBorder="0" applyAlignment="0" applyProtection="0"/>
    <xf numFmtId="183" fontId="98" fillId="0" borderId="0" applyFont="0" applyFill="0" applyBorder="0" applyAlignment="0" applyProtection="0"/>
    <xf numFmtId="184" fontId="98" fillId="0" borderId="0" applyFont="0" applyFill="0" applyBorder="0" applyAlignment="0" applyProtection="0"/>
    <xf numFmtId="184" fontId="98" fillId="0" borderId="0" applyFont="0" applyFill="0" applyBorder="0" applyAlignment="0" applyProtection="0"/>
    <xf numFmtId="184" fontId="98" fillId="0" borderId="0" applyFont="0" applyFill="0" applyBorder="0" applyAlignment="0" applyProtection="0"/>
    <xf numFmtId="176" fontId="98" fillId="0" borderId="0" applyFont="0" applyFill="0" applyBorder="0" applyAlignment="0" applyProtection="0"/>
    <xf numFmtId="176" fontId="98" fillId="0" borderId="0" applyFont="0" applyFill="0" applyBorder="0" applyAlignment="0" applyProtection="0"/>
    <xf numFmtId="176" fontId="98" fillId="0" borderId="0" applyFont="0" applyFill="0" applyBorder="0" applyAlignment="0" applyProtection="0"/>
    <xf numFmtId="176" fontId="99" fillId="0" borderId="0" applyNumberFormat="0" applyFill="0" applyBorder="0" applyAlignment="0" applyProtection="0"/>
    <xf numFmtId="176" fontId="98" fillId="70" borderId="0" applyNumberFormat="0" applyFont="0" applyAlignment="0" applyProtection="0"/>
    <xf numFmtId="176" fontId="98" fillId="70" borderId="0" applyNumberFormat="0" applyFont="0" applyAlignment="0" applyProtection="0"/>
    <xf numFmtId="176" fontId="98" fillId="70" borderId="0" applyNumberFormat="0" applyFont="0" applyAlignment="0" applyProtection="0"/>
    <xf numFmtId="185" fontId="98" fillId="0" borderId="0" applyFont="0" applyFill="0" applyBorder="0" applyAlignment="0" applyProtection="0"/>
    <xf numFmtId="185" fontId="98" fillId="0" borderId="0" applyFont="0" applyFill="0" applyBorder="0" applyAlignment="0" applyProtection="0"/>
    <xf numFmtId="185" fontId="98" fillId="0" borderId="0" applyFont="0" applyFill="0" applyBorder="0" applyAlignment="0" applyProtection="0"/>
    <xf numFmtId="186" fontId="98" fillId="0" borderId="0" applyFont="0" applyFill="0" applyBorder="0" applyProtection="0">
      <alignment horizontal="right"/>
    </xf>
    <xf numFmtId="186" fontId="98" fillId="0" borderId="0" applyFont="0" applyFill="0" applyBorder="0" applyProtection="0">
      <alignment horizontal="right"/>
    </xf>
    <xf numFmtId="186" fontId="98" fillId="0" borderId="0" applyFont="0" applyFill="0" applyBorder="0" applyProtection="0">
      <alignment horizontal="right"/>
    </xf>
    <xf numFmtId="176" fontId="100" fillId="0" borderId="0" applyNumberFormat="0" applyFill="0" applyBorder="0" applyProtection="0">
      <alignment vertical="top"/>
    </xf>
    <xf numFmtId="176" fontId="101" fillId="0" borderId="51" applyNumberFormat="0" applyFill="0" applyAlignment="0" applyProtection="0"/>
    <xf numFmtId="176" fontId="102" fillId="0" borderId="52" applyNumberFormat="0" applyFill="0" applyProtection="0">
      <alignment horizontal="center"/>
    </xf>
    <xf numFmtId="176" fontId="102" fillId="0" borderId="0" applyNumberFormat="0" applyFill="0" applyBorder="0" applyProtection="0">
      <alignment horizontal="left"/>
    </xf>
    <xf numFmtId="176" fontId="103" fillId="0" borderId="0" applyNumberFormat="0" applyFill="0" applyBorder="0" applyProtection="0">
      <alignment horizontal="centerContinuous"/>
    </xf>
    <xf numFmtId="44" fontId="104" fillId="0" borderId="0" applyFont="0" applyFill="0" applyBorder="0" applyAlignment="0" applyProtection="0"/>
    <xf numFmtId="42" fontId="104" fillId="0" borderId="0" applyFont="0" applyFill="0" applyBorder="0" applyAlignment="0" applyProtection="0"/>
    <xf numFmtId="176" fontId="105" fillId="0" borderId="0" applyFont="0" applyFill="0" applyBorder="0" applyAlignment="0" applyProtection="0"/>
    <xf numFmtId="176" fontId="105" fillId="0" borderId="0" applyFont="0" applyFill="0" applyBorder="0" applyAlignment="0" applyProtection="0"/>
    <xf numFmtId="187" fontId="76" fillId="0" borderId="0">
      <protection locked="0"/>
    </xf>
    <xf numFmtId="176" fontId="104" fillId="0" borderId="0"/>
    <xf numFmtId="176" fontId="104" fillId="0" borderId="0"/>
    <xf numFmtId="188" fontId="98" fillId="0" borderId="0" applyFill="0" applyBorder="0" applyAlignment="0" applyProtection="0"/>
    <xf numFmtId="188" fontId="98" fillId="0" borderId="0" applyFill="0" applyBorder="0" applyAlignment="0" applyProtection="0"/>
    <xf numFmtId="188" fontId="98" fillId="0" borderId="0" applyFill="0" applyBorder="0" applyAlignment="0" applyProtection="0"/>
    <xf numFmtId="176" fontId="79" fillId="71" borderId="0" applyNumberFormat="0" applyBorder="0" applyAlignment="0" applyProtection="0"/>
    <xf numFmtId="176" fontId="79" fillId="71" borderId="0" applyNumberFormat="0" applyBorder="0" applyAlignment="0" applyProtection="0"/>
    <xf numFmtId="176" fontId="79" fillId="71" borderId="0" applyNumberFormat="0" applyBorder="0" applyAlignment="0" applyProtection="0"/>
    <xf numFmtId="176" fontId="79" fillId="72" borderId="0" applyNumberFormat="0" applyBorder="0" applyAlignment="0" applyProtection="0"/>
    <xf numFmtId="176" fontId="79" fillId="72" borderId="0" applyNumberFormat="0" applyBorder="0" applyAlignment="0" applyProtection="0"/>
    <xf numFmtId="176" fontId="79" fillId="72" borderId="0" applyNumberFormat="0" applyBorder="0" applyAlignment="0" applyProtection="0"/>
    <xf numFmtId="176" fontId="79" fillId="73" borderId="0" applyNumberFormat="0" applyBorder="0" applyAlignment="0" applyProtection="0"/>
    <xf numFmtId="176" fontId="79" fillId="73" borderId="0" applyNumberFormat="0" applyBorder="0" applyAlignment="0" applyProtection="0"/>
    <xf numFmtId="176" fontId="79" fillId="73" borderId="0" applyNumberFormat="0" applyBorder="0" applyAlignment="0" applyProtection="0"/>
    <xf numFmtId="176" fontId="79" fillId="74" borderId="0" applyNumberFormat="0" applyBorder="0" applyAlignment="0" applyProtection="0"/>
    <xf numFmtId="176" fontId="79" fillId="74" borderId="0" applyNumberFormat="0" applyBorder="0" applyAlignment="0" applyProtection="0"/>
    <xf numFmtId="176" fontId="79" fillId="74" borderId="0" applyNumberFormat="0" applyBorder="0" applyAlignment="0" applyProtection="0"/>
    <xf numFmtId="176" fontId="79" fillId="75" borderId="0" applyNumberFormat="0" applyBorder="0" applyAlignment="0" applyProtection="0"/>
    <xf numFmtId="176" fontId="79" fillId="75" borderId="0" applyNumberFormat="0" applyBorder="0" applyAlignment="0" applyProtection="0"/>
    <xf numFmtId="176" fontId="79" fillId="75" borderId="0" applyNumberFormat="0" applyBorder="0" applyAlignment="0" applyProtection="0"/>
    <xf numFmtId="176" fontId="79" fillId="76" borderId="0" applyNumberFormat="0" applyBorder="0" applyAlignment="0" applyProtection="0"/>
    <xf numFmtId="176" fontId="79" fillId="76" borderId="0" applyNumberFormat="0" applyBorder="0" applyAlignment="0" applyProtection="0"/>
    <xf numFmtId="176" fontId="79" fillId="76" borderId="0" applyNumberFormat="0" applyBorder="0" applyAlignment="0" applyProtection="0"/>
    <xf numFmtId="176" fontId="104" fillId="77" borderId="28"/>
    <xf numFmtId="176" fontId="79" fillId="78" borderId="0" applyNumberFormat="0" applyBorder="0" applyAlignment="0" applyProtection="0"/>
    <xf numFmtId="176" fontId="79" fillId="78" borderId="0" applyNumberFormat="0" applyBorder="0" applyAlignment="0" applyProtection="0"/>
    <xf numFmtId="176" fontId="79" fillId="78" borderId="0" applyNumberFormat="0" applyBorder="0" applyAlignment="0" applyProtection="0"/>
    <xf numFmtId="176" fontId="79" fillId="79" borderId="0" applyNumberFormat="0" applyBorder="0" applyAlignment="0" applyProtection="0"/>
    <xf numFmtId="176" fontId="79" fillId="79" borderId="0" applyNumberFormat="0" applyBorder="0" applyAlignment="0" applyProtection="0"/>
    <xf numFmtId="176" fontId="79" fillId="79" borderId="0" applyNumberFormat="0" applyBorder="0" applyAlignment="0" applyProtection="0"/>
    <xf numFmtId="176" fontId="79" fillId="80" borderId="0" applyNumberFormat="0" applyBorder="0" applyAlignment="0" applyProtection="0"/>
    <xf numFmtId="176" fontId="79" fillId="80" borderId="0" applyNumberFormat="0" applyBorder="0" applyAlignment="0" applyProtection="0"/>
    <xf numFmtId="176" fontId="79" fillId="80" borderId="0" applyNumberFormat="0" applyBorder="0" applyAlignment="0" applyProtection="0"/>
    <xf numFmtId="176" fontId="79" fillId="74" borderId="0" applyNumberFormat="0" applyBorder="0" applyAlignment="0" applyProtection="0"/>
    <xf numFmtId="176" fontId="79" fillId="74" borderId="0" applyNumberFormat="0" applyBorder="0" applyAlignment="0" applyProtection="0"/>
    <xf numFmtId="176" fontId="79" fillId="74" borderId="0" applyNumberFormat="0" applyBorder="0" applyAlignment="0" applyProtection="0"/>
    <xf numFmtId="176" fontId="79" fillId="78" borderId="0" applyNumberFormat="0" applyBorder="0" applyAlignment="0" applyProtection="0"/>
    <xf numFmtId="176" fontId="79" fillId="78" borderId="0" applyNumberFormat="0" applyBorder="0" applyAlignment="0" applyProtection="0"/>
    <xf numFmtId="176" fontId="79" fillId="78" borderId="0" applyNumberFormat="0" applyBorder="0" applyAlignment="0" applyProtection="0"/>
    <xf numFmtId="176" fontId="79" fillId="81" borderId="0" applyNumberFormat="0" applyBorder="0" applyAlignment="0" applyProtection="0"/>
    <xf numFmtId="176" fontId="79" fillId="81" borderId="0" applyNumberFormat="0" applyBorder="0" applyAlignment="0" applyProtection="0"/>
    <xf numFmtId="176" fontId="79" fillId="81" borderId="0" applyNumberFormat="0" applyBorder="0" applyAlignment="0" applyProtection="0"/>
    <xf numFmtId="176" fontId="106" fillId="82" borderId="0" applyNumberFormat="0" applyBorder="0" applyAlignment="0" applyProtection="0"/>
    <xf numFmtId="176" fontId="106" fillId="79" borderId="0" applyNumberFormat="0" applyBorder="0" applyAlignment="0" applyProtection="0"/>
    <xf numFmtId="176" fontId="106" fillId="80" borderId="0" applyNumberFormat="0" applyBorder="0" applyAlignment="0" applyProtection="0"/>
    <xf numFmtId="176" fontId="106" fillId="83" borderId="0" applyNumberFormat="0" applyBorder="0" applyAlignment="0" applyProtection="0"/>
    <xf numFmtId="176" fontId="106" fillId="84" borderId="0" applyNumberFormat="0" applyBorder="0" applyAlignment="0" applyProtection="0"/>
    <xf numFmtId="176" fontId="106" fillId="85" borderId="0" applyNumberFormat="0" applyBorder="0" applyAlignment="0" applyProtection="0"/>
    <xf numFmtId="176" fontId="76" fillId="86" borderId="53">
      <alignment horizontal="center" vertical="center"/>
    </xf>
    <xf numFmtId="176" fontId="76" fillId="0" borderId="0" applyFont="0" applyFill="0" applyBorder="0" applyAlignment="0" applyProtection="0"/>
    <xf numFmtId="14" fontId="104" fillId="0" borderId="0" applyFont="0" applyFill="0" applyBorder="0" applyAlignment="0" applyProtection="0"/>
    <xf numFmtId="176" fontId="107" fillId="0" borderId="0"/>
    <xf numFmtId="189" fontId="108" fillId="0" borderId="0"/>
    <xf numFmtId="176" fontId="76" fillId="0" borderId="0" applyNumberFormat="0" applyFill="0" applyBorder="0" applyAlignment="0" applyProtection="0"/>
    <xf numFmtId="176" fontId="76" fillId="0" borderId="0" applyNumberFormat="0" applyFill="0" applyBorder="0" applyAlignment="0" applyProtection="0"/>
    <xf numFmtId="176" fontId="76" fillId="0" borderId="0" applyNumberFormat="0" applyFill="0" applyBorder="0" applyAlignment="0" applyProtection="0"/>
    <xf numFmtId="176" fontId="98" fillId="0" borderId="0" applyNumberFormat="0" applyFill="0" applyBorder="0" applyAlignment="0" applyProtection="0"/>
    <xf numFmtId="176" fontId="98" fillId="0" borderId="0" applyNumberFormat="0" applyFill="0" applyBorder="0" applyAlignment="0" applyProtection="0"/>
    <xf numFmtId="176" fontId="98" fillId="0" borderId="0" applyNumberFormat="0" applyFill="0" applyBorder="0" applyAlignment="0" applyProtection="0"/>
    <xf numFmtId="176" fontId="104" fillId="0" borderId="0" applyFont="0" applyFill="0" applyBorder="0" applyAlignment="0" applyProtection="0"/>
    <xf numFmtId="190" fontId="104" fillId="0" borderId="0" applyFont="0" applyFill="0" applyBorder="0" applyAlignment="0" applyProtection="0"/>
    <xf numFmtId="37" fontId="76" fillId="0" borderId="0" applyNumberFormat="0" applyFill="0" applyBorder="0" applyAlignment="0" applyProtection="0"/>
    <xf numFmtId="37" fontId="76" fillId="0" borderId="0" applyNumberFormat="0" applyFill="0" applyBorder="0" applyAlignment="0" applyProtection="0"/>
    <xf numFmtId="37" fontId="76" fillId="0" borderId="0" applyNumberFormat="0" applyFill="0" applyBorder="0" applyAlignment="0" applyProtection="0"/>
    <xf numFmtId="176" fontId="109" fillId="0" borderId="0" applyNumberFormat="0" applyFill="0" applyBorder="0" applyAlignment="0" applyProtection="0"/>
    <xf numFmtId="176" fontId="110" fillId="0" borderId="0" applyNumberFormat="0" applyFill="0" applyBorder="0" applyAlignment="0" applyProtection="0"/>
    <xf numFmtId="176" fontId="111" fillId="0" borderId="0" applyNumberFormat="0" applyFill="0" applyBorder="0" applyProtection="0">
      <alignment vertical="top"/>
    </xf>
    <xf numFmtId="176" fontId="112" fillId="0" borderId="0" applyNumberFormat="0"/>
    <xf numFmtId="176" fontId="113" fillId="0" borderId="23" applyNumberFormat="0" applyFill="0" applyAlignment="0" applyProtection="0"/>
    <xf numFmtId="176" fontId="76" fillId="0" borderId="0"/>
    <xf numFmtId="176" fontId="114" fillId="0" borderId="0"/>
    <xf numFmtId="176" fontId="114" fillId="0" borderId="0">
      <alignment vertical="center"/>
    </xf>
    <xf numFmtId="176" fontId="115" fillId="0" borderId="0" applyFont="0" applyFill="0" applyBorder="0" applyAlignment="0" applyProtection="0"/>
    <xf numFmtId="176" fontId="105" fillId="0" borderId="0" applyFont="0" applyFill="0" applyBorder="0" applyAlignment="0" applyProtection="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6" fillId="0" borderId="0"/>
    <xf numFmtId="176" fontId="117" fillId="0" borderId="0"/>
    <xf numFmtId="176" fontId="118" fillId="87" borderId="0"/>
    <xf numFmtId="176" fontId="118" fillId="87" borderId="0"/>
    <xf numFmtId="176" fontId="119" fillId="0" borderId="0" applyNumberFormat="0" applyFill="0" applyBorder="0" applyAlignment="0" applyProtection="0"/>
    <xf numFmtId="176" fontId="93" fillId="0" borderId="0" applyNumberFormat="0" applyFill="0" applyBorder="0" applyAlignment="0" applyProtection="0"/>
    <xf numFmtId="176" fontId="78" fillId="0" borderId="0" applyFill="0" applyBorder="0" applyAlignment="0"/>
    <xf numFmtId="176" fontId="120" fillId="88" borderId="54" applyNumberFormat="0" applyAlignment="0" applyProtection="0"/>
    <xf numFmtId="176" fontId="121" fillId="89" borderId="0" applyNumberFormat="0" applyFont="0" applyBorder="0" applyAlignment="0">
      <alignment horizontal="left"/>
    </xf>
    <xf numFmtId="1" fontId="122" fillId="0" borderId="0"/>
    <xf numFmtId="165" fontId="123" fillId="90" borderId="0" applyNumberFormat="0" applyBorder="0" applyAlignment="0" applyProtection="0"/>
    <xf numFmtId="176" fontId="124" fillId="91" borderId="0" applyNumberFormat="0" applyBorder="0" applyProtection="0">
      <alignment wrapText="1"/>
    </xf>
    <xf numFmtId="191" fontId="125" fillId="0" borderId="0"/>
    <xf numFmtId="191" fontId="125" fillId="0" borderId="0"/>
    <xf numFmtId="191" fontId="125" fillId="0" borderId="0"/>
    <xf numFmtId="191" fontId="125" fillId="0" borderId="0"/>
    <xf numFmtId="191" fontId="125" fillId="0" borderId="0"/>
    <xf numFmtId="191" fontId="125" fillId="0" borderId="0"/>
    <xf numFmtId="191" fontId="125" fillId="0" borderId="0"/>
    <xf numFmtId="191" fontId="125" fillId="0" borderId="0"/>
    <xf numFmtId="192" fontId="76" fillId="0" borderId="0"/>
    <xf numFmtId="192" fontId="76" fillId="0" borderId="0"/>
    <xf numFmtId="177" fontId="76" fillId="0" borderId="0" applyFill="0" applyBorder="0" applyAlignment="0" applyProtection="0"/>
    <xf numFmtId="177" fontId="76" fillId="0" borderId="0" applyFill="0" applyBorder="0" applyAlignment="0" applyProtection="0"/>
    <xf numFmtId="177" fontId="76" fillId="0" borderId="0" applyFill="0" applyBorder="0" applyAlignment="0" applyProtection="0"/>
    <xf numFmtId="177" fontId="76" fillId="0" borderId="0" applyFont="0" applyFill="0" applyBorder="0" applyAlignment="0" applyProtection="0"/>
    <xf numFmtId="177" fontId="76" fillId="0" borderId="0" applyFont="0" applyFill="0" applyBorder="0" applyAlignment="0" applyProtection="0"/>
    <xf numFmtId="177" fontId="76" fillId="0" borderId="0" applyFont="0" applyFill="0" applyBorder="0" applyAlignment="0" applyProtection="0"/>
    <xf numFmtId="177" fontId="76" fillId="0" borderId="0" applyFill="0" applyBorder="0" applyAlignment="0" applyProtection="0"/>
    <xf numFmtId="177" fontId="76" fillId="0" borderId="0" applyFill="0" applyBorder="0" applyAlignment="0" applyProtection="0"/>
    <xf numFmtId="177" fontId="76" fillId="0" borderId="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38" fontId="105" fillId="0" borderId="0" applyFill="0" applyBorder="0" applyProtection="0">
      <alignment horizontal="center"/>
    </xf>
    <xf numFmtId="193" fontId="126" fillId="0" borderId="0">
      <protection locked="0"/>
    </xf>
    <xf numFmtId="3" fontId="127" fillId="0" borderId="0" applyFont="0" applyFill="0" applyBorder="0" applyAlignment="0" applyProtection="0"/>
    <xf numFmtId="3" fontId="128" fillId="0" borderId="0">
      <alignment horizontal="center"/>
    </xf>
    <xf numFmtId="176" fontId="94" fillId="0" borderId="25">
      <alignment horizontal="center"/>
    </xf>
    <xf numFmtId="0" fontId="94" fillId="0" borderId="25">
      <alignment horizontal="center"/>
    </xf>
    <xf numFmtId="176" fontId="129" fillId="0" borderId="0" applyNumberFormat="0" applyAlignment="0">
      <alignment horizontal="left"/>
    </xf>
    <xf numFmtId="42" fontId="76" fillId="0" borderId="0">
      <alignment horizontal="right"/>
    </xf>
    <xf numFmtId="42" fontId="76" fillId="0" borderId="0">
      <alignment horizontal="right"/>
    </xf>
    <xf numFmtId="42" fontId="76" fillId="0" borderId="0">
      <alignment horizontal="right"/>
    </xf>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193" fontId="126" fillId="0" borderId="0">
      <protection locked="0"/>
    </xf>
    <xf numFmtId="194" fontId="127" fillId="0" borderId="0" applyFont="0" applyFill="0" applyBorder="0" applyAlignment="0" applyProtection="0"/>
    <xf numFmtId="176" fontId="105" fillId="0" borderId="0" applyFont="0" applyFill="0" applyBorder="0" applyAlignment="0" applyProtection="0"/>
    <xf numFmtId="193" fontId="126" fillId="0" borderId="0">
      <protection locked="0"/>
    </xf>
    <xf numFmtId="0" fontId="127" fillId="0" borderId="0" applyFont="0" applyFill="0" applyBorder="0" applyAlignment="0" applyProtection="0"/>
    <xf numFmtId="176" fontId="96" fillId="0" borderId="0">
      <alignment horizontal="right"/>
    </xf>
    <xf numFmtId="176" fontId="96" fillId="0" borderId="0">
      <alignment horizontal="right"/>
    </xf>
    <xf numFmtId="8" fontId="105" fillId="0" borderId="0" applyFill="0" applyBorder="0" applyProtection="0">
      <alignment horizontal="center"/>
    </xf>
    <xf numFmtId="5" fontId="76" fillId="0" borderId="0" applyFont="0" applyFill="0" applyBorder="0" applyAlignment="0" applyProtection="0"/>
    <xf numFmtId="5" fontId="76" fillId="0" borderId="0" applyFont="0" applyFill="0" applyBorder="0" applyAlignment="0" applyProtection="0"/>
    <xf numFmtId="5" fontId="76" fillId="0" borderId="0" applyFont="0" applyFill="0" applyBorder="0" applyAlignment="0" applyProtection="0"/>
    <xf numFmtId="42" fontId="130" fillId="0" borderId="0" applyFill="0" applyBorder="0" applyAlignment="0" applyProtection="0"/>
    <xf numFmtId="176" fontId="131" fillId="0" borderId="0" applyNumberFormat="0" applyAlignment="0">
      <alignment horizontal="left"/>
    </xf>
    <xf numFmtId="7" fontId="76" fillId="0" borderId="0" applyFont="0" applyFill="0" applyBorder="0" applyAlignment="0" applyProtection="0"/>
    <xf numFmtId="7" fontId="76" fillId="0" borderId="0" applyFont="0" applyFill="0" applyBorder="0" applyAlignment="0" applyProtection="0"/>
    <xf numFmtId="7" fontId="76" fillId="0" borderId="0" applyFont="0" applyFill="0" applyBorder="0" applyAlignment="0" applyProtection="0"/>
    <xf numFmtId="176" fontId="76" fillId="0" borderId="0" applyFont="0" applyFill="0" applyBorder="0" applyAlignment="0" applyProtection="0"/>
    <xf numFmtId="176" fontId="76" fillId="0" borderId="0" applyFont="0" applyFill="0" applyBorder="0" applyAlignment="0" applyProtection="0"/>
    <xf numFmtId="195" fontId="76" fillId="0" borderId="0" applyFont="0" applyFill="0" applyBorder="0" applyAlignment="0" applyProtection="0"/>
    <xf numFmtId="195" fontId="76" fillId="0" borderId="0" applyFont="0" applyFill="0" applyBorder="0" applyAlignment="0" applyProtection="0"/>
    <xf numFmtId="196" fontId="76" fillId="0" borderId="0" applyFill="0" applyBorder="0" applyAlignment="0" applyProtection="0"/>
    <xf numFmtId="176" fontId="132" fillId="87" borderId="0"/>
    <xf numFmtId="176" fontId="127" fillId="0" borderId="0" applyFont="0" applyFill="0" applyBorder="0" applyAlignment="0" applyProtection="0"/>
    <xf numFmtId="2" fontId="76" fillId="0" borderId="0" applyFill="0" applyBorder="0" applyAlignment="0" applyProtection="0"/>
    <xf numFmtId="176" fontId="132" fillId="87" borderId="0"/>
    <xf numFmtId="2" fontId="127" fillId="0" borderId="0" applyFont="0" applyFill="0" applyBorder="0" applyAlignment="0" applyProtection="0"/>
    <xf numFmtId="37" fontId="133" fillId="0" borderId="0" applyNumberFormat="0" applyFill="0" applyBorder="0" applyAlignment="0" applyProtection="0"/>
    <xf numFmtId="193" fontId="126" fillId="0" borderId="0">
      <protection locked="0"/>
    </xf>
    <xf numFmtId="2" fontId="127" fillId="0" borderId="0" applyFont="0" applyFill="0" applyBorder="0" applyAlignment="0" applyProtection="0"/>
    <xf numFmtId="10" fontId="134" fillId="92" borderId="49" applyNumberFormat="0" applyFill="0" applyBorder="0">
      <alignment horizontal="center" vertical="center"/>
    </xf>
    <xf numFmtId="176" fontId="76" fillId="0" borderId="0"/>
    <xf numFmtId="176" fontId="135" fillId="0" borderId="0"/>
    <xf numFmtId="197" fontId="136" fillId="0" borderId="0"/>
    <xf numFmtId="198" fontId="136" fillId="0" borderId="0"/>
    <xf numFmtId="199" fontId="136" fillId="0" borderId="0"/>
    <xf numFmtId="176" fontId="104" fillId="0" borderId="24" applyBorder="0"/>
    <xf numFmtId="38" fontId="137" fillId="91" borderId="0" applyNumberFormat="0" applyBorder="0" applyAlignment="0" applyProtection="0"/>
    <xf numFmtId="176" fontId="138" fillId="0" borderId="0" applyNumberFormat="0" applyFill="0" applyBorder="0" applyAlignment="0" applyProtection="0"/>
    <xf numFmtId="176" fontId="93" fillId="0" borderId="50" applyNumberFormat="0" applyAlignment="0" applyProtection="0">
      <alignment horizontal="left" vertical="center"/>
    </xf>
    <xf numFmtId="0" fontId="93" fillId="0" borderId="50" applyNumberFormat="0" applyAlignment="0" applyProtection="0">
      <alignment horizontal="left" vertical="center"/>
    </xf>
    <xf numFmtId="176" fontId="93" fillId="0" borderId="24">
      <alignment horizontal="left" vertical="center"/>
    </xf>
    <xf numFmtId="0" fontId="93" fillId="0" borderId="24">
      <alignment horizontal="left" vertical="center"/>
    </xf>
    <xf numFmtId="0" fontId="139" fillId="0" borderId="0" applyNumberFormat="0" applyFill="0" applyBorder="0" applyAlignment="0" applyProtection="0"/>
    <xf numFmtId="0" fontId="140" fillId="0" borderId="0" applyNumberFormat="0" applyFill="0" applyBorder="0" applyAlignment="0" applyProtection="0"/>
    <xf numFmtId="176" fontId="76" fillId="0" borderId="0">
      <protection locked="0"/>
    </xf>
    <xf numFmtId="176" fontId="141" fillId="0" borderId="55"/>
    <xf numFmtId="176" fontId="142" fillId="0" borderId="55"/>
    <xf numFmtId="176" fontId="76" fillId="0" borderId="0">
      <protection locked="0"/>
    </xf>
    <xf numFmtId="176" fontId="143" fillId="0" borderId="0" applyBorder="0">
      <alignment horizontal="center" vertical="center" wrapText="1"/>
      <protection hidden="1"/>
    </xf>
    <xf numFmtId="176" fontId="144" fillId="0" borderId="56" applyNumberFormat="0" applyFill="0" applyAlignment="0" applyProtection="0"/>
    <xf numFmtId="176" fontId="144" fillId="0" borderId="56" applyNumberFormat="0" applyFill="0" applyAlignment="0" applyProtection="0"/>
    <xf numFmtId="176" fontId="144" fillId="0" borderId="56" applyNumberFormat="0" applyFill="0" applyAlignment="0" applyProtection="0"/>
    <xf numFmtId="176" fontId="145" fillId="76" borderId="54" applyNumberFormat="0" applyAlignment="0" applyProtection="0"/>
    <xf numFmtId="10" fontId="137" fillId="93" borderId="28" applyNumberFormat="0" applyBorder="0" applyAlignment="0" applyProtection="0"/>
    <xf numFmtId="37" fontId="146" fillId="91" borderId="0" applyNumberFormat="0" applyFont="0" applyBorder="0" applyAlignment="0">
      <protection locked="0"/>
    </xf>
    <xf numFmtId="176" fontId="144" fillId="0" borderId="0" applyNumberFormat="0" applyFill="0" applyBorder="0" applyAlignment="0">
      <protection locked="0"/>
    </xf>
    <xf numFmtId="176" fontId="144" fillId="0" borderId="0" applyNumberFormat="0" applyFill="0" applyBorder="0" applyAlignment="0">
      <protection locked="0"/>
    </xf>
    <xf numFmtId="176" fontId="144" fillId="0" borderId="0" applyNumberFormat="0" applyFill="0" applyBorder="0" applyAlignment="0">
      <protection locked="0"/>
    </xf>
    <xf numFmtId="176" fontId="147" fillId="0" borderId="57" applyNumberFormat="0" applyFill="0" applyAlignment="0" applyProtection="0"/>
    <xf numFmtId="41" fontId="76"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48" fillId="0" borderId="0" applyFont="0" applyFill="0" applyBorder="0" applyAlignment="0" applyProtection="0"/>
    <xf numFmtId="177" fontId="1" fillId="0" borderId="0" applyFont="0" applyFill="0" applyBorder="0" applyAlignment="0" applyProtection="0"/>
    <xf numFmtId="177" fontId="79" fillId="0" borderId="0" applyFont="0" applyFill="0" applyBorder="0" applyAlignment="0" applyProtection="0"/>
    <xf numFmtId="43" fontId="14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76" fillId="0" borderId="0" applyFont="0" applyFill="0" applyBorder="0" applyAlignment="0" applyProtection="0"/>
    <xf numFmtId="4" fontId="127"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76"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200" fontId="76" fillId="0" borderId="0" applyFont="0" applyFill="0" applyBorder="0" applyAlignment="0" applyProtection="0"/>
    <xf numFmtId="200" fontId="76" fillId="0" borderId="0" applyFont="0" applyFill="0" applyBorder="0" applyAlignment="0" applyProtection="0"/>
    <xf numFmtId="200" fontId="76" fillId="0" borderId="0" applyFont="0" applyFill="0" applyBorder="0" applyAlignment="0" applyProtection="0"/>
    <xf numFmtId="42" fontId="76" fillId="0" borderId="0" applyFont="0" applyFill="0" applyBorder="0" applyAlignment="0" applyProtection="0"/>
    <xf numFmtId="44" fontId="76" fillId="0" borderId="0" applyFont="0" applyFill="0" applyBorder="0" applyAlignment="0" applyProtection="0"/>
    <xf numFmtId="176" fontId="132" fillId="87" borderId="0"/>
    <xf numFmtId="176" fontId="132" fillId="87" borderId="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 fillId="0" borderId="0" applyFont="0" applyFill="0" applyBorder="0" applyAlignment="0" applyProtection="0"/>
    <xf numFmtId="44" fontId="79" fillId="0" borderId="0" applyFont="0" applyFill="0" applyBorder="0" applyAlignment="0" applyProtection="0"/>
    <xf numFmtId="201" fontId="149" fillId="0" borderId="0" applyFont="0" applyFill="0" applyBorder="0" applyAlignment="0" applyProtection="0"/>
    <xf numFmtId="44" fontId="79" fillId="0" borderId="0" applyFont="0" applyFill="0" applyBorder="0" applyAlignment="0" applyProtection="0"/>
    <xf numFmtId="44" fontId="1" fillId="0" borderId="0" applyFont="0" applyFill="0" applyBorder="0" applyAlignment="0" applyProtection="0"/>
    <xf numFmtId="44" fontId="76" fillId="0" borderId="0" applyFont="0" applyFill="0" applyBorder="0" applyAlignment="0" applyProtection="0"/>
    <xf numFmtId="202" fontId="127" fillId="0" borderId="0" applyFont="0" applyFill="0" applyBorder="0" applyAlignment="0" applyProtection="0"/>
    <xf numFmtId="44" fontId="76" fillId="0" borderId="0" applyFont="0" applyFill="0" applyBorder="0" applyAlignment="0" applyProtection="0"/>
    <xf numFmtId="7" fontId="76" fillId="0" borderId="0" applyFill="0" applyBorder="0" applyAlignment="0" applyProtection="0"/>
    <xf numFmtId="5" fontId="76" fillId="0" borderId="0" applyFill="0" applyBorder="0" applyAlignment="0" applyProtection="0"/>
    <xf numFmtId="203" fontId="105" fillId="0" borderId="0" applyFont="0" applyFill="0" applyBorder="0" applyAlignment="0" applyProtection="0">
      <alignment horizontal="centerContinuous"/>
      <protection locked="0"/>
    </xf>
    <xf numFmtId="37" fontId="108" fillId="0" borderId="0"/>
    <xf numFmtId="176" fontId="76" fillId="0" borderId="0" applyAlignment="0"/>
    <xf numFmtId="176" fontId="76" fillId="0" borderId="0" applyAlignment="0"/>
    <xf numFmtId="176" fontId="76" fillId="0" borderId="0" applyAlignment="0"/>
    <xf numFmtId="176" fontId="132" fillId="87" borderId="0"/>
    <xf numFmtId="176" fontId="76" fillId="0" borderId="0"/>
    <xf numFmtId="204" fontId="101" fillId="0" borderId="23" applyFont="0" applyFill="0" applyBorder="0" applyAlignment="0" applyProtection="0"/>
    <xf numFmtId="176"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0" fontId="1" fillId="0" borderId="0"/>
    <xf numFmtId="205" fontId="137" fillId="0" borderId="0"/>
    <xf numFmtId="205" fontId="137" fillId="0" borderId="0"/>
    <xf numFmtId="0" fontId="127" fillId="0" borderId="0"/>
    <xf numFmtId="0" fontId="127" fillId="0" borderId="0"/>
    <xf numFmtId="0" fontId="127" fillId="0" borderId="0"/>
    <xf numFmtId="0" fontId="127" fillId="0" borderId="0"/>
    <xf numFmtId="0" fontId="127" fillId="0" borderId="0"/>
    <xf numFmtId="0" fontId="1" fillId="0" borderId="0"/>
    <xf numFmtId="0" fontId="76" fillId="0" borderId="0"/>
    <xf numFmtId="0" fontId="1"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76" fillId="0" borderId="0"/>
    <xf numFmtId="176" fontId="79" fillId="0" borderId="0"/>
    <xf numFmtId="205" fontId="137" fillId="0" borderId="0"/>
    <xf numFmtId="176" fontId="79" fillId="0" borderId="0"/>
    <xf numFmtId="0" fontId="1" fillId="0" borderId="0"/>
    <xf numFmtId="176" fontId="1" fillId="0" borderId="0"/>
    <xf numFmtId="0" fontId="1" fillId="0" borderId="0"/>
    <xf numFmtId="0" fontId="1" fillId="0" borderId="0"/>
    <xf numFmtId="0"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76" fillId="0" borderId="0"/>
    <xf numFmtId="176" fontId="76" fillId="0" borderId="0"/>
    <xf numFmtId="0" fontId="76" fillId="0" borderId="0"/>
    <xf numFmtId="176" fontId="76" fillId="0" borderId="0"/>
    <xf numFmtId="0" fontId="76" fillId="0" borderId="0"/>
    <xf numFmtId="0" fontId="127" fillId="0" borderId="0"/>
    <xf numFmtId="0"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76" fillId="0" borderId="0"/>
    <xf numFmtId="176" fontId="79" fillId="0" borderId="0"/>
    <xf numFmtId="0" fontId="1" fillId="0" borderId="0"/>
    <xf numFmtId="176" fontId="79" fillId="0" borderId="0"/>
    <xf numFmtId="0" fontId="1" fillId="0" borderId="0"/>
    <xf numFmtId="0"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76" fillId="0" borderId="0">
      <alignment wrapText="1"/>
    </xf>
    <xf numFmtId="176" fontId="76" fillId="0" borderId="0">
      <alignment wrapText="1"/>
    </xf>
    <xf numFmtId="0" fontId="76" fillId="0" borderId="0">
      <alignment wrapText="1"/>
    </xf>
    <xf numFmtId="176" fontId="79" fillId="0" borderId="0"/>
    <xf numFmtId="0" fontId="76" fillId="0" borderId="0"/>
    <xf numFmtId="0" fontId="127" fillId="0" borderId="0"/>
    <xf numFmtId="0" fontId="76" fillId="0" borderId="0">
      <alignment wrapText="1"/>
    </xf>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148" fillId="0" borderId="0"/>
    <xf numFmtId="176" fontId="148" fillId="0" borderId="0"/>
    <xf numFmtId="176" fontId="148" fillId="0" borderId="0"/>
    <xf numFmtId="0" fontId="76"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1" fillId="0" borderId="0"/>
    <xf numFmtId="0" fontId="1"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1"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176" fontId="1"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205" fontId="137" fillId="0" borderId="0"/>
    <xf numFmtId="37" fontId="150" fillId="0" borderId="0" applyNumberFormat="0" applyAlignment="0">
      <alignment horizontal="left"/>
    </xf>
    <xf numFmtId="176" fontId="76" fillId="0" borderId="0" applyFont="0" applyFill="0" applyBorder="0" applyAlignment="0" applyProtection="0"/>
    <xf numFmtId="176" fontId="76" fillId="0" borderId="0" applyFont="0" applyFill="0" applyBorder="0" applyAlignment="0" applyProtection="0"/>
    <xf numFmtId="176" fontId="76" fillId="0" borderId="0" applyFont="0" applyFill="0" applyBorder="0" applyAlignment="0" applyProtection="0"/>
    <xf numFmtId="176" fontId="151" fillId="0" borderId="0"/>
    <xf numFmtId="176" fontId="104" fillId="0" borderId="0"/>
    <xf numFmtId="176" fontId="152" fillId="0" borderId="0">
      <protection locked="0"/>
    </xf>
    <xf numFmtId="176" fontId="76" fillId="94" borderId="58" applyNumberFormat="0" applyFont="0" applyAlignment="0" applyProtection="0"/>
    <xf numFmtId="176" fontId="76" fillId="94" borderId="58" applyNumberFormat="0" applyFont="0" applyAlignment="0" applyProtection="0"/>
    <xf numFmtId="176" fontId="76" fillId="94" borderId="58" applyNumberFormat="0" applyFont="0" applyAlignment="0" applyProtection="0"/>
    <xf numFmtId="177" fontId="104" fillId="0" borderId="0" applyFont="0" applyFill="0" applyBorder="0" applyAlignment="0" applyProtection="0"/>
    <xf numFmtId="179" fontId="104" fillId="0" borderId="0" applyFont="0" applyFill="0" applyBorder="0" applyAlignment="0" applyProtection="0"/>
    <xf numFmtId="40" fontId="78" fillId="95" borderId="0">
      <alignment horizontal="right"/>
    </xf>
    <xf numFmtId="176" fontId="108" fillId="96" borderId="0">
      <alignment horizontal="center"/>
    </xf>
    <xf numFmtId="176" fontId="108" fillId="97" borderId="0"/>
    <xf numFmtId="176" fontId="108" fillId="95" borderId="0" applyBorder="0">
      <alignment horizontal="centerContinuous"/>
    </xf>
    <xf numFmtId="176" fontId="108" fillId="97" borderId="0" applyBorder="0">
      <alignment horizontal="centerContinuous"/>
    </xf>
    <xf numFmtId="176" fontId="105" fillId="98" borderId="0" applyNumberFormat="0" applyFont="0" applyBorder="0" applyAlignment="0"/>
    <xf numFmtId="165" fontId="76" fillId="0" borderId="0"/>
    <xf numFmtId="165" fontId="76" fillId="0" borderId="0"/>
    <xf numFmtId="10" fontId="154" fillId="0" borderId="0" applyFont="0" applyFill="0" applyBorder="0" applyAlignment="0" applyProtection="0"/>
    <xf numFmtId="9" fontId="154" fillId="0" borderId="0" applyFont="0" applyFill="0" applyBorder="0" applyProtection="0">
      <alignment vertical="top"/>
    </xf>
    <xf numFmtId="10" fontId="76" fillId="0" borderId="0" applyFont="0" applyFill="0" applyBorder="0" applyAlignment="0" applyProtection="0"/>
    <xf numFmtId="10" fontId="96" fillId="0" borderId="0">
      <alignment horizontal="right"/>
    </xf>
    <xf numFmtId="206" fontId="151" fillId="0" borderId="0"/>
    <xf numFmtId="207" fontId="76" fillId="0" borderId="28" applyFont="0" applyFill="0" applyBorder="0" applyAlignment="0" applyProtection="0"/>
    <xf numFmtId="207" fontId="76" fillId="0" borderId="28" applyFont="0" applyFill="0" applyBorder="0" applyAlignment="0" applyProtection="0"/>
    <xf numFmtId="207" fontId="76" fillId="0" borderId="28" applyFont="0" applyFill="0" applyBorder="0" applyAlignment="0" applyProtection="0"/>
    <xf numFmtId="208" fontId="76" fillId="0" borderId="28" applyFont="0" applyFill="0" applyBorder="0" applyAlignment="0" applyProtection="0"/>
    <xf numFmtId="208" fontId="76" fillId="0" borderId="28" applyFont="0" applyFill="0" applyBorder="0" applyAlignment="0" applyProtection="0"/>
    <xf numFmtId="208" fontId="76" fillId="0" borderId="28" applyFont="0" applyFill="0" applyBorder="0" applyAlignment="0" applyProtection="0"/>
    <xf numFmtId="165" fontId="137" fillId="0" borderId="0"/>
    <xf numFmtId="176" fontId="132" fillId="0" borderId="0"/>
    <xf numFmtId="176" fontId="132" fillId="87" borderId="0"/>
    <xf numFmtId="10" fontId="76" fillId="0" borderId="0" applyFill="0" applyBorder="0" applyAlignment="0" applyProtection="0"/>
    <xf numFmtId="9" fontId="76" fillId="0" borderId="0" applyFont="0" applyFill="0" applyBorder="0" applyAlignment="0" applyProtection="0"/>
    <xf numFmtId="9" fontId="137" fillId="0" borderId="0" applyFont="0" applyFill="0" applyBorder="0" applyAlignment="0" applyProtection="0"/>
    <xf numFmtId="209" fontId="96" fillId="0" borderId="0">
      <alignment horizontal="right"/>
    </xf>
    <xf numFmtId="176" fontId="155" fillId="0" borderId="0" applyNumberFormat="0" applyFont="0" applyFill="0" applyBorder="0" applyAlignment="0" applyProtection="0">
      <alignment horizontal="left"/>
    </xf>
    <xf numFmtId="39" fontId="76" fillId="0" borderId="0" applyFill="0" applyBorder="0" applyAlignment="0" applyProtection="0"/>
    <xf numFmtId="37" fontId="76" fillId="0" borderId="0" applyFill="0" applyBorder="0" applyAlignment="0" applyProtection="0"/>
    <xf numFmtId="176" fontId="132" fillId="0" borderId="0"/>
    <xf numFmtId="176" fontId="132" fillId="0" borderId="0"/>
    <xf numFmtId="37" fontId="76" fillId="0" borderId="0" applyFill="0" applyBorder="0" applyAlignment="0" applyProtection="0"/>
    <xf numFmtId="176" fontId="76" fillId="99" borderId="0" applyFill="0" applyBorder="0" applyAlignment="0" applyProtection="0"/>
    <xf numFmtId="176" fontId="76" fillId="99" borderId="0" applyFill="0" applyBorder="0" applyAlignment="0" applyProtection="0"/>
    <xf numFmtId="176" fontId="76" fillId="99" borderId="0" applyFill="0" applyBorder="0" applyAlignment="0" applyProtection="0"/>
    <xf numFmtId="14" fontId="156" fillId="0" borderId="0" applyNumberFormat="0" applyFill="0" applyBorder="0" applyAlignment="0" applyProtection="0">
      <alignment horizontal="left"/>
    </xf>
    <xf numFmtId="176" fontId="157" fillId="0" borderId="60">
      <alignment horizontal="centerContinuous"/>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0"/>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60">
      <alignment horizontal="centerContinuous"/>
    </xf>
    <xf numFmtId="176" fontId="157" fillId="0" borderId="60">
      <alignment horizontal="centerContinuous"/>
    </xf>
    <xf numFmtId="176" fontId="157" fillId="0" borderId="60">
      <alignment horizontal="centerContinuous"/>
    </xf>
    <xf numFmtId="176" fontId="157" fillId="0" borderId="0"/>
    <xf numFmtId="176" fontId="157" fillId="0" borderId="0"/>
    <xf numFmtId="176" fontId="157" fillId="0" borderId="0"/>
    <xf numFmtId="176" fontId="157" fillId="0" borderId="60">
      <protection locked="0"/>
    </xf>
    <xf numFmtId="176" fontId="157" fillId="0" borderId="60">
      <protection locked="0"/>
    </xf>
    <xf numFmtId="176" fontId="157" fillId="0" borderId="60">
      <alignment horizontal="centerContinuous"/>
    </xf>
    <xf numFmtId="176" fontId="157" fillId="0" borderId="60">
      <protection locked="0"/>
    </xf>
    <xf numFmtId="176" fontId="157" fillId="0" borderId="60">
      <protection locked="0"/>
    </xf>
    <xf numFmtId="176" fontId="157" fillId="0" borderId="60">
      <protection locked="0"/>
    </xf>
    <xf numFmtId="176" fontId="157" fillId="0" borderId="0"/>
    <xf numFmtId="176" fontId="157" fillId="0" borderId="0"/>
    <xf numFmtId="176" fontId="157" fillId="0" borderId="0"/>
    <xf numFmtId="176" fontId="157" fillId="0" borderId="60">
      <alignment horizontal="centerContinuous"/>
    </xf>
    <xf numFmtId="176" fontId="157" fillId="0" borderId="60">
      <alignment horizontal="centerContinuous"/>
    </xf>
    <xf numFmtId="42" fontId="115" fillId="0" borderId="0" applyFill="0" applyBorder="0" applyAlignment="0" applyProtection="0"/>
    <xf numFmtId="176" fontId="76" fillId="0" borderId="0">
      <alignment vertical="top"/>
    </xf>
    <xf numFmtId="176" fontId="136" fillId="0" borderId="0"/>
    <xf numFmtId="0" fontId="136" fillId="0" borderId="0"/>
    <xf numFmtId="40" fontId="158" fillId="0" borderId="0" applyBorder="0">
      <alignment horizontal="right"/>
    </xf>
    <xf numFmtId="176" fontId="116" fillId="0" borderId="0">
      <alignment vertical="center"/>
    </xf>
    <xf numFmtId="176" fontId="104" fillId="0" borderId="0" applyNumberFormat="0" applyFill="0" applyBorder="0" applyAlignment="0" applyProtection="0"/>
    <xf numFmtId="176" fontId="105" fillId="0" borderId="0" applyNumberFormat="0" applyFill="0" applyBorder="0" applyAlignment="0" applyProtection="0"/>
    <xf numFmtId="0" fontId="127" fillId="0" borderId="61" applyNumberFormat="0" applyFont="0" applyFill="0" applyAlignment="0" applyProtection="0"/>
    <xf numFmtId="176" fontId="76" fillId="0" borderId="0"/>
    <xf numFmtId="37" fontId="137" fillId="100" borderId="0" applyNumberFormat="0" applyBorder="0" applyAlignment="0" applyProtection="0"/>
    <xf numFmtId="37" fontId="137" fillId="0" borderId="0"/>
    <xf numFmtId="3" fontId="159" fillId="0" borderId="56" applyProtection="0"/>
    <xf numFmtId="176" fontId="160" fillId="91" borderId="0" applyFont="0" applyFill="0" applyBorder="0">
      <alignment vertical="top"/>
      <protection hidden="1"/>
    </xf>
    <xf numFmtId="176" fontId="161" fillId="0" borderId="0" applyNumberFormat="0" applyFill="0" applyBorder="0" applyAlignment="0" applyProtection="0"/>
    <xf numFmtId="176" fontId="157" fillId="0" borderId="0" applyFont="0" applyFill="0" applyBorder="0" applyAlignment="0" applyProtection="0"/>
    <xf numFmtId="188" fontId="105" fillId="0" borderId="0" applyFont="0" applyFill="0" applyBorder="0" applyAlignment="0" applyProtection="0"/>
    <xf numFmtId="176" fontId="76" fillId="0" borderId="0" applyFont="0" applyFill="0" applyBorder="0" applyAlignment="0" applyProtection="0"/>
    <xf numFmtId="190" fontId="105" fillId="0" borderId="0" applyFont="0" applyFill="0" applyBorder="0" applyAlignment="0" applyProtection="0"/>
    <xf numFmtId="188" fontId="105" fillId="0" borderId="0" applyFont="0" applyFill="0" applyBorder="0" applyAlignment="0" applyProtection="0"/>
    <xf numFmtId="176" fontId="95" fillId="0" borderId="0" applyBorder="0" applyProtection="0">
      <alignment horizontal="right" vertical="center"/>
    </xf>
    <xf numFmtId="176" fontId="115" fillId="0" borderId="0" applyFont="0" applyFill="0" applyBorder="0" applyAlignment="0" applyProtection="0"/>
    <xf numFmtId="210" fontId="162" fillId="0" borderId="0" applyFont="0" applyFill="0" applyBorder="0" applyAlignment="0" applyProtection="0"/>
    <xf numFmtId="211" fontId="162" fillId="0" borderId="0" applyFont="0" applyFill="0" applyBorder="0" applyAlignment="0" applyProtection="0"/>
    <xf numFmtId="39" fontId="98" fillId="0" borderId="0"/>
    <xf numFmtId="212" fontId="162" fillId="0" borderId="0" applyFont="0" applyFill="0" applyBorder="0" applyAlignment="0" applyProtection="0"/>
    <xf numFmtId="213" fontId="162" fillId="0" borderId="0" applyFont="0" applyFill="0" applyBorder="0" applyAlignment="0" applyProtection="0"/>
    <xf numFmtId="0" fontId="76" fillId="0" borderId="0"/>
    <xf numFmtId="177" fontId="128" fillId="0" borderId="0" applyFont="0" applyFill="0" applyBorder="0" applyAlignment="0" applyProtection="0"/>
    <xf numFmtId="176" fontId="7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6" fontId="1" fillId="0" borderId="0"/>
    <xf numFmtId="43" fontId="1" fillId="0" borderId="0" applyFont="0" applyFill="0" applyBorder="0" applyAlignment="0" applyProtection="0"/>
    <xf numFmtId="43" fontId="76" fillId="0" borderId="0" applyFill="0" applyBorder="0" applyAlignment="0" applyProtection="0"/>
    <xf numFmtId="43" fontId="76" fillId="0" borderId="0" applyFill="0" applyBorder="0" applyAlignment="0" applyProtection="0"/>
    <xf numFmtId="43" fontId="76" fillId="0" borderId="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ill="0" applyBorder="0" applyAlignment="0" applyProtection="0"/>
    <xf numFmtId="43" fontId="76" fillId="0" borderId="0" applyFill="0" applyBorder="0" applyAlignment="0" applyProtection="0"/>
    <xf numFmtId="43" fontId="76" fillId="0" borderId="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176" fontId="145" fillId="76" borderId="54" applyNumberFormat="0" applyAlignment="0" applyProtection="0"/>
    <xf numFmtId="43" fontId="1"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176" fontId="76" fillId="94" borderId="58" applyNumberFormat="0" applyFont="0" applyAlignment="0" applyProtection="0"/>
    <xf numFmtId="176" fontId="76" fillId="94" borderId="58" applyNumberFormat="0" applyFont="0" applyAlignment="0" applyProtection="0"/>
    <xf numFmtId="176" fontId="76" fillId="94" borderId="58" applyNumberFormat="0" applyFont="0" applyAlignment="0" applyProtection="0"/>
    <xf numFmtId="176" fontId="153" fillId="88" borderId="59" applyNumberFormat="0" applyAlignment="0" applyProtection="0"/>
    <xf numFmtId="176" fontId="145" fillId="76" borderId="54" applyNumberFormat="0" applyAlignment="0" applyProtection="0"/>
    <xf numFmtId="176" fontId="145" fillId="76" borderId="54" applyNumberFormat="0" applyAlignment="0" applyProtection="0"/>
    <xf numFmtId="0" fontId="93" fillId="0" borderId="24">
      <alignment horizontal="left" vertical="center"/>
    </xf>
    <xf numFmtId="176" fontId="93" fillId="0" borderId="24">
      <alignment horizontal="left" vertical="center"/>
    </xf>
    <xf numFmtId="176" fontId="104" fillId="0" borderId="24" applyBorder="0"/>
    <xf numFmtId="176" fontId="120" fillId="88" borderId="54" applyNumberFormat="0" applyAlignment="0" applyProtection="0"/>
    <xf numFmtId="176" fontId="1" fillId="0" borderId="0"/>
    <xf numFmtId="176" fontId="1" fillId="0" borderId="0"/>
    <xf numFmtId="43" fontId="128" fillId="0" borderId="0" applyFont="0" applyFill="0" applyBorder="0" applyAlignment="0" applyProtection="0"/>
    <xf numFmtId="176" fontId="1" fillId="0" borderId="0"/>
    <xf numFmtId="44" fontId="1" fillId="0" borderId="0" applyFont="0" applyFill="0" applyBorder="0" applyAlignment="0" applyProtection="0"/>
    <xf numFmtId="176" fontId="1" fillId="0" borderId="0"/>
    <xf numFmtId="44" fontId="77" fillId="0" borderId="0" applyFont="0" applyFill="0" applyBorder="0" applyAlignment="0" applyProtection="0"/>
    <xf numFmtId="176" fontId="145" fillId="76" borderId="54" applyNumberFormat="0" applyAlignment="0" applyProtection="0"/>
    <xf numFmtId="44" fontId="76" fillId="0" borderId="0" applyFont="0" applyFill="0" applyBorder="0" applyAlignment="0" applyProtection="0"/>
    <xf numFmtId="44" fontId="76" fillId="0" borderId="0" applyFont="0" applyFill="0" applyBorder="0" applyAlignment="0" applyProtection="0"/>
    <xf numFmtId="176" fontId="1" fillId="0" borderId="0"/>
    <xf numFmtId="176" fontId="145" fillId="76" borderId="54" applyNumberFormat="0" applyAlignment="0" applyProtection="0"/>
    <xf numFmtId="44" fontId="76" fillId="0" borderId="0" applyFont="0" applyFill="0" applyBorder="0" applyAlignment="0" applyProtection="0"/>
    <xf numFmtId="44" fontId="76" fillId="0" borderId="0" applyFont="0" applyFill="0" applyBorder="0" applyAlignment="0" applyProtection="0"/>
    <xf numFmtId="176" fontId="145" fillId="76" borderId="54" applyNumberFormat="0" applyAlignment="0" applyProtection="0"/>
    <xf numFmtId="176" fontId="1" fillId="0" borderId="0"/>
    <xf numFmtId="0" fontId="1" fillId="0" borderId="0"/>
    <xf numFmtId="44" fontId="1"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76" fillId="0" borderId="0" applyFont="0" applyFill="0" applyBorder="0" applyAlignment="0" applyProtection="0"/>
    <xf numFmtId="0" fontId="77" fillId="0" borderId="0"/>
    <xf numFmtId="44" fontId="76"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214" fontId="163" fillId="0" borderId="0">
      <alignment vertical="center"/>
    </xf>
    <xf numFmtId="43" fontId="1" fillId="0" borderId="0" applyFont="0" applyFill="0" applyBorder="0" applyAlignment="0" applyProtection="0"/>
    <xf numFmtId="0" fontId="76" fillId="0" borderId="0"/>
    <xf numFmtId="215" fontId="76" fillId="0" borderId="0" applyFont="0" applyFill="0" applyBorder="0" applyAlignment="0" applyProtection="0"/>
    <xf numFmtId="44" fontId="1" fillId="0" borderId="0" applyFont="0" applyFill="0" applyBorder="0" applyAlignment="0" applyProtection="0"/>
    <xf numFmtId="0" fontId="164" fillId="0" borderId="0"/>
    <xf numFmtId="0" fontId="165" fillId="24" borderId="0" applyNumberFormat="0" applyBorder="0" applyAlignment="0" applyProtection="0"/>
    <xf numFmtId="0" fontId="166" fillId="0" borderId="0"/>
    <xf numFmtId="177" fontId="166" fillId="0" borderId="0" applyFont="0" applyFill="0" applyBorder="0" applyAlignment="0" applyProtection="0"/>
    <xf numFmtId="177" fontId="166" fillId="0" borderId="0" applyFont="0" applyFill="0" applyBorder="0" applyAlignment="0" applyProtection="0"/>
    <xf numFmtId="0" fontId="1" fillId="0" borderId="0"/>
    <xf numFmtId="0" fontId="1" fillId="0" borderId="0"/>
    <xf numFmtId="44" fontId="77" fillId="0" borderId="0" applyFont="0" applyFill="0" applyBorder="0" applyAlignment="0" applyProtection="0"/>
    <xf numFmtId="177" fontId="77" fillId="0" borderId="0" applyFont="0" applyFill="0" applyBorder="0" applyAlignment="0" applyProtection="0"/>
    <xf numFmtId="177" fontId="1" fillId="0" borderId="0" applyFont="0" applyFill="0" applyBorder="0" applyAlignment="0" applyProtection="0"/>
    <xf numFmtId="44" fontId="1"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65" fillId="24" borderId="0" applyNumberFormat="0" applyBorder="0" applyAlignment="0" applyProtection="0"/>
    <xf numFmtId="0" fontId="1" fillId="0" borderId="0"/>
    <xf numFmtId="0" fontId="1" fillId="0" borderId="0"/>
    <xf numFmtId="0" fontId="166" fillId="0" borderId="0"/>
    <xf numFmtId="0" fontId="77" fillId="0" borderId="0"/>
    <xf numFmtId="177" fontId="1" fillId="0" borderId="0" applyFont="0" applyFill="0" applyBorder="0" applyAlignment="0" applyProtection="0"/>
    <xf numFmtId="0" fontId="60" fillId="0" borderId="0" applyNumberFormat="0" applyFill="0" applyBorder="0" applyAlignment="0" applyProtection="0"/>
    <xf numFmtId="0" fontId="61" fillId="0" borderId="35" applyNumberFormat="0" applyFill="0" applyAlignment="0" applyProtection="0"/>
    <xf numFmtId="0" fontId="62" fillId="0" borderId="36" applyNumberFormat="0" applyFill="0" applyAlignment="0" applyProtection="0"/>
    <xf numFmtId="0" fontId="63" fillId="0" borderId="37" applyNumberFormat="0" applyFill="0" applyAlignment="0" applyProtection="0"/>
    <xf numFmtId="0" fontId="63" fillId="0" borderId="0" applyNumberFormat="0" applyFill="0" applyBorder="0" applyAlignment="0" applyProtection="0"/>
    <xf numFmtId="0" fontId="64" fillId="22" borderId="0" applyNumberFormat="0" applyBorder="0" applyAlignment="0" applyProtection="0"/>
    <xf numFmtId="0" fontId="65" fillId="23" borderId="0" applyNumberFormat="0" applyBorder="0" applyAlignment="0" applyProtection="0"/>
    <xf numFmtId="0" fontId="66" fillId="24" borderId="0" applyNumberFormat="0" applyBorder="0" applyAlignment="0" applyProtection="0"/>
    <xf numFmtId="0" fontId="68" fillId="26" borderId="39" applyNumberFormat="0" applyAlignment="0" applyProtection="0"/>
    <xf numFmtId="0" fontId="71" fillId="27" borderId="41" applyNumberFormat="0" applyAlignment="0" applyProtection="0"/>
    <xf numFmtId="0" fontId="73" fillId="0" borderId="0" applyNumberFormat="0" applyFill="0" applyBorder="0" applyAlignment="0" applyProtection="0"/>
    <xf numFmtId="0" fontId="67" fillId="25" borderId="38" applyNumberFormat="0" applyAlignment="0" applyProtection="0"/>
    <xf numFmtId="0" fontId="69" fillId="26" borderId="38" applyNumberFormat="0" applyAlignment="0" applyProtection="0"/>
    <xf numFmtId="0" fontId="70" fillId="0" borderId="40" applyNumberFormat="0" applyFill="0" applyAlignment="0" applyProtection="0"/>
    <xf numFmtId="0" fontId="72" fillId="0" borderId="0" applyNumberForma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2" fillId="0" borderId="0" applyNumberFormat="0" applyFill="0" applyBorder="0" applyAlignment="0" applyProtection="0"/>
  </cellStyleXfs>
  <cellXfs count="568">
    <xf numFmtId="0" fontId="0" fillId="0" borderId="0" xfId="0"/>
    <xf numFmtId="0" fontId="3" fillId="0" borderId="0" xfId="0" applyFont="1"/>
    <xf numFmtId="0" fontId="4" fillId="0" borderId="0" xfId="0" applyFont="1"/>
    <xf numFmtId="0" fontId="6" fillId="0" borderId="0" xfId="0" applyFont="1" applyAlignment="1">
      <alignment horizontal="right"/>
    </xf>
    <xf numFmtId="164" fontId="3" fillId="0" borderId="0" xfId="0" applyNumberFormat="1" applyFont="1"/>
    <xf numFmtId="164" fontId="8" fillId="0" borderId="0" xfId="0" applyNumberFormat="1" applyFont="1"/>
    <xf numFmtId="0" fontId="10" fillId="0" borderId="1" xfId="0" applyFont="1" applyBorder="1"/>
    <xf numFmtId="0" fontId="3" fillId="0" borderId="1" xfId="0" applyFont="1" applyBorder="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0" fillId="0" borderId="0" xfId="0" applyFont="1" applyAlignment="1">
      <alignment vertical="center"/>
    </xf>
    <xf numFmtId="0" fontId="17" fillId="0" borderId="0" xfId="0" applyFont="1" applyAlignment="1">
      <alignment vertical="center"/>
    </xf>
    <xf numFmtId="0" fontId="3" fillId="0" borderId="0" xfId="0" applyFont="1" applyAlignment="1">
      <alignment vertical="center"/>
    </xf>
    <xf numFmtId="0" fontId="18" fillId="3" borderId="2" xfId="0" applyFont="1" applyFill="1" applyBorder="1" applyAlignment="1">
      <alignment vertical="top" wrapText="1"/>
    </xf>
    <xf numFmtId="0" fontId="18" fillId="3" borderId="2" xfId="0" applyFont="1" applyFill="1" applyBorder="1" applyAlignment="1">
      <alignment horizontal="center" vertical="top"/>
    </xf>
    <xf numFmtId="0" fontId="2" fillId="0" borderId="2" xfId="2" applyFill="1" applyBorder="1" applyAlignment="1">
      <alignment horizontal="left" vertical="center"/>
    </xf>
    <xf numFmtId="0" fontId="3" fillId="0" borderId="2" xfId="0" applyFont="1" applyBorder="1" applyAlignment="1">
      <alignment horizontal="left" vertical="center" wrapText="1"/>
    </xf>
    <xf numFmtId="0" fontId="2" fillId="0" borderId="2" xfId="2" applyBorder="1" applyAlignment="1">
      <alignment horizontal="left" vertical="center"/>
    </xf>
    <xf numFmtId="0" fontId="3" fillId="0" borderId="2" xfId="0" applyFont="1" applyBorder="1" applyAlignment="1">
      <alignment horizontal="left" vertical="center"/>
    </xf>
    <xf numFmtId="0" fontId="17" fillId="0" borderId="0" xfId="0" applyFont="1" applyAlignment="1">
      <alignment vertical="center" wrapText="1"/>
    </xf>
    <xf numFmtId="0" fontId="3" fillId="0" borderId="0" xfId="0" applyFont="1" applyAlignment="1">
      <alignment vertical="top" wrapText="1"/>
    </xf>
    <xf numFmtId="0" fontId="18" fillId="4" borderId="0" xfId="0" applyFont="1" applyFill="1" applyAlignment="1">
      <alignment vertical="center" wrapText="1"/>
    </xf>
    <xf numFmtId="0" fontId="18" fillId="4" borderId="0" xfId="0" applyFont="1" applyFill="1" applyAlignment="1">
      <alignment vertical="top" wrapText="1"/>
    </xf>
    <xf numFmtId="0" fontId="4" fillId="0" borderId="0" xfId="0" applyFont="1" applyAlignment="1">
      <alignment vertical="top" wrapText="1"/>
    </xf>
    <xf numFmtId="0" fontId="20" fillId="4" borderId="4" xfId="0" applyFont="1" applyFill="1" applyBorder="1" applyAlignment="1">
      <alignment horizontal="center" vertical="center" wrapText="1"/>
    </xf>
    <xf numFmtId="0" fontId="22" fillId="0" borderId="6" xfId="0" applyFont="1" applyBorder="1" applyAlignment="1">
      <alignment vertical="center" wrapText="1"/>
    </xf>
    <xf numFmtId="0" fontId="20" fillId="4" borderId="8" xfId="0" applyFont="1" applyFill="1" applyBorder="1" applyAlignment="1">
      <alignment horizontal="center" vertical="center" wrapText="1"/>
    </xf>
    <xf numFmtId="0" fontId="17" fillId="0" borderId="6" xfId="0" applyFont="1" applyBorder="1" applyAlignment="1">
      <alignment vertical="center" wrapText="1"/>
    </xf>
    <xf numFmtId="0" fontId="24" fillId="6" borderId="11" xfId="0" applyFont="1" applyFill="1" applyBorder="1" applyAlignment="1">
      <alignment vertical="top" wrapText="1"/>
    </xf>
    <xf numFmtId="0" fontId="25" fillId="0" borderId="10" xfId="0" applyFont="1" applyBorder="1" applyAlignment="1">
      <alignment vertical="top" wrapText="1"/>
    </xf>
    <xf numFmtId="0" fontId="25" fillId="0" borderId="1" xfId="0" applyFont="1" applyBorder="1" applyAlignment="1">
      <alignment vertical="top" wrapText="1"/>
    </xf>
    <xf numFmtId="0" fontId="21" fillId="0" borderId="13" xfId="0" applyFont="1" applyBorder="1"/>
    <xf numFmtId="0" fontId="25" fillId="8" borderId="10" xfId="0" applyFont="1" applyFill="1" applyBorder="1" applyAlignment="1">
      <alignment vertical="top" wrapText="1"/>
    </xf>
    <xf numFmtId="0" fontId="25" fillId="0" borderId="7" xfId="0" applyFont="1" applyBorder="1" applyAlignment="1">
      <alignment vertical="top" wrapText="1"/>
    </xf>
    <xf numFmtId="0" fontId="24" fillId="6" borderId="7" xfId="0" applyFont="1" applyFill="1" applyBorder="1" applyAlignment="1">
      <alignment vertical="top" wrapText="1"/>
    </xf>
    <xf numFmtId="0" fontId="27" fillId="0" borderId="1" xfId="2" applyFont="1" applyFill="1" applyBorder="1" applyAlignment="1">
      <alignment vertical="top" wrapText="1"/>
    </xf>
    <xf numFmtId="0" fontId="28" fillId="0" borderId="10" xfId="0" applyFont="1" applyBorder="1" applyAlignment="1">
      <alignment vertical="top" wrapText="1"/>
    </xf>
    <xf numFmtId="0" fontId="25" fillId="9" borderId="10" xfId="0" applyFont="1" applyFill="1" applyBorder="1" applyAlignment="1">
      <alignment vertical="top" wrapText="1"/>
    </xf>
    <xf numFmtId="0" fontId="25" fillId="9" borderId="1" xfId="0" applyFont="1" applyFill="1" applyBorder="1" applyAlignment="1">
      <alignment vertical="top" wrapText="1"/>
    </xf>
    <xf numFmtId="0" fontId="27" fillId="9" borderId="1" xfId="2" applyFont="1" applyFill="1" applyBorder="1" applyAlignment="1">
      <alignment vertical="top" wrapText="1"/>
    </xf>
    <xf numFmtId="0" fontId="29" fillId="6" borderId="7" xfId="0" applyFont="1" applyFill="1" applyBorder="1" applyAlignment="1">
      <alignment vertical="top" wrapText="1"/>
    </xf>
    <xf numFmtId="0" fontId="30" fillId="0" borderId="10" xfId="0" applyFont="1" applyBorder="1" applyAlignment="1">
      <alignment vertical="top" wrapText="1"/>
    </xf>
    <xf numFmtId="0" fontId="3" fillId="0" borderId="10" xfId="0" applyFont="1" applyBorder="1" applyAlignment="1">
      <alignment vertical="top" wrapText="1"/>
    </xf>
    <xf numFmtId="0" fontId="3" fillId="0" borderId="1" xfId="0" applyFont="1" applyBorder="1" applyAlignment="1">
      <alignment vertical="top" wrapText="1"/>
    </xf>
    <xf numFmtId="0" fontId="30" fillId="0" borderId="1" xfId="0" applyFont="1" applyBorder="1" applyAlignment="1">
      <alignment vertical="top" wrapText="1"/>
    </xf>
    <xf numFmtId="0" fontId="30" fillId="8" borderId="10" xfId="0" applyFont="1" applyFill="1" applyBorder="1" applyAlignment="1">
      <alignment vertical="top" wrapText="1"/>
    </xf>
    <xf numFmtId="0" fontId="31" fillId="0" borderId="10" xfId="0" applyFont="1" applyBorder="1" applyAlignment="1">
      <alignment vertical="top" wrapText="1"/>
    </xf>
    <xf numFmtId="0" fontId="17" fillId="0" borderId="0" xfId="0" applyFont="1" applyAlignment="1">
      <alignment vertical="top" wrapText="1"/>
    </xf>
    <xf numFmtId="0" fontId="3" fillId="0" borderId="0" xfId="0" applyFont="1" applyAlignment="1">
      <alignment vertical="center" wrapText="1"/>
    </xf>
    <xf numFmtId="0" fontId="32" fillId="0" borderId="6" xfId="0" applyFont="1" applyBorder="1"/>
    <xf numFmtId="0" fontId="10" fillId="0" borderId="0" xfId="0" applyFont="1" applyAlignment="1">
      <alignment vertical="center" wrapText="1"/>
    </xf>
    <xf numFmtId="0" fontId="18" fillId="4" borderId="7"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25" fillId="0" borderId="0" xfId="0" applyFont="1" applyAlignment="1">
      <alignment vertical="center" wrapText="1"/>
    </xf>
    <xf numFmtId="0" fontId="25" fillId="8" borderId="7" xfId="0" applyFont="1" applyFill="1" applyBorder="1" applyAlignment="1">
      <alignment vertical="top" wrapText="1"/>
    </xf>
    <xf numFmtId="0" fontId="25" fillId="0" borderId="0" xfId="0" applyFont="1" applyAlignment="1">
      <alignment vertical="top" wrapText="1"/>
    </xf>
    <xf numFmtId="0" fontId="34" fillId="3" borderId="8" xfId="0" applyFont="1" applyFill="1" applyBorder="1" applyAlignment="1">
      <alignment vertical="center" wrapText="1"/>
    </xf>
    <xf numFmtId="0" fontId="25" fillId="0" borderId="8" xfId="0" applyFont="1" applyBorder="1" applyAlignment="1">
      <alignment vertical="top" wrapText="1"/>
    </xf>
    <xf numFmtId="0" fontId="25" fillId="10" borderId="8" xfId="0" applyFont="1" applyFill="1" applyBorder="1" applyAlignment="1">
      <alignment vertical="top" wrapText="1"/>
    </xf>
    <xf numFmtId="0" fontId="19" fillId="0" borderId="0" xfId="0" applyFont="1" applyAlignment="1">
      <alignment vertical="center"/>
    </xf>
    <xf numFmtId="0" fontId="25" fillId="0" borderId="0" xfId="0" applyFont="1" applyAlignment="1">
      <alignment vertical="top"/>
    </xf>
    <xf numFmtId="0" fontId="35" fillId="0" borderId="0" xfId="0" applyFont="1" applyAlignment="1">
      <alignment horizontal="left" vertical="center" readingOrder="1"/>
    </xf>
    <xf numFmtId="0" fontId="36" fillId="0" borderId="0" xfId="0" applyFont="1" applyAlignment="1">
      <alignment horizontal="left" vertical="center" wrapText="1" readingOrder="1"/>
    </xf>
    <xf numFmtId="2" fontId="37" fillId="0" borderId="0" xfId="0" applyNumberFormat="1" applyFont="1" applyAlignment="1">
      <alignment horizontal="left" vertical="top"/>
    </xf>
    <xf numFmtId="0" fontId="38" fillId="0" borderId="0" xfId="0" applyFont="1" applyAlignment="1">
      <alignment vertical="top"/>
    </xf>
    <xf numFmtId="2" fontId="39" fillId="11" borderId="16" xfId="0" applyNumberFormat="1" applyFont="1" applyFill="1" applyBorder="1" applyAlignment="1">
      <alignment horizontal="left" vertical="center"/>
    </xf>
    <xf numFmtId="0" fontId="40" fillId="11" borderId="16" xfId="0" applyFont="1" applyFill="1" applyBorder="1" applyAlignment="1">
      <alignment horizontal="center" vertical="center" wrapText="1"/>
    </xf>
    <xf numFmtId="2" fontId="25" fillId="0" borderId="2" xfId="0" applyNumberFormat="1" applyFont="1" applyBorder="1" applyAlignment="1">
      <alignment horizontal="left" vertical="top"/>
    </xf>
    <xf numFmtId="2" fontId="14" fillId="0" borderId="0" xfId="0" applyNumberFormat="1" applyFont="1" applyAlignment="1">
      <alignment horizontal="left" vertical="top"/>
    </xf>
    <xf numFmtId="0" fontId="3" fillId="0" borderId="0" xfId="0" applyFont="1" applyAlignment="1">
      <alignment vertical="top"/>
    </xf>
    <xf numFmtId="2" fontId="37" fillId="0" borderId="17" xfId="0" applyNumberFormat="1" applyFont="1" applyBorder="1" applyAlignment="1">
      <alignment vertical="top"/>
    </xf>
    <xf numFmtId="2" fontId="39" fillId="11" borderId="1" xfId="0" applyNumberFormat="1" applyFont="1" applyFill="1" applyBorder="1" applyAlignment="1">
      <alignment vertical="center"/>
    </xf>
    <xf numFmtId="2" fontId="25" fillId="0" borderId="1" xfId="0" applyNumberFormat="1" applyFont="1" applyBorder="1" applyAlignment="1">
      <alignment vertical="top"/>
    </xf>
    <xf numFmtId="2" fontId="39" fillId="11" borderId="18" xfId="0" applyNumberFormat="1" applyFont="1" applyFill="1" applyBorder="1" applyAlignment="1">
      <alignment horizontal="left" vertical="center"/>
    </xf>
    <xf numFmtId="0" fontId="40" fillId="11" borderId="18" xfId="0" applyFont="1" applyFill="1" applyBorder="1" applyAlignment="1">
      <alignment horizontal="center" vertical="center" wrapText="1"/>
    </xf>
    <xf numFmtId="0" fontId="25" fillId="0" borderId="1" xfId="0" applyFont="1" applyBorder="1" applyAlignment="1">
      <alignment vertical="top"/>
    </xf>
    <xf numFmtId="2" fontId="25" fillId="0" borderId="13" xfId="0" applyNumberFormat="1" applyFont="1" applyBorder="1" applyAlignment="1">
      <alignment vertical="top" wrapText="1"/>
    </xf>
    <xf numFmtId="2" fontId="25" fillId="0" borderId="0" xfId="0" applyNumberFormat="1" applyFont="1" applyAlignment="1">
      <alignment vertical="top" wrapText="1"/>
    </xf>
    <xf numFmtId="2" fontId="37" fillId="0" borderId="17" xfId="0" applyNumberFormat="1" applyFont="1" applyBorder="1" applyAlignment="1">
      <alignment horizontal="left"/>
    </xf>
    <xf numFmtId="2" fontId="25" fillId="0" borderId="17" xfId="0" applyNumberFormat="1" applyFont="1" applyBorder="1" applyAlignment="1">
      <alignment horizontal="center" wrapText="1"/>
    </xf>
    <xf numFmtId="2" fontId="25" fillId="0" borderId="0" xfId="0" applyNumberFormat="1" applyFont="1" applyAlignment="1">
      <alignment horizontal="center" wrapText="1"/>
    </xf>
    <xf numFmtId="0" fontId="25" fillId="0" borderId="0" xfId="0" applyFont="1"/>
    <xf numFmtId="2" fontId="41" fillId="11" borderId="1" xfId="0" applyNumberFormat="1" applyFont="1" applyFill="1" applyBorder="1" applyAlignment="1">
      <alignment horizontal="left" vertical="center"/>
    </xf>
    <xf numFmtId="2" fontId="25" fillId="11" borderId="1" xfId="0" applyNumberFormat="1" applyFont="1" applyFill="1" applyBorder="1" applyAlignment="1">
      <alignment horizontal="left" vertical="center"/>
    </xf>
    <xf numFmtId="2" fontId="25" fillId="11" borderId="18" xfId="0" applyNumberFormat="1" applyFont="1" applyFill="1" applyBorder="1" applyAlignment="1">
      <alignment horizontal="center" vertical="center"/>
    </xf>
    <xf numFmtId="2" fontId="25" fillId="0" borderId="2" xfId="0" applyNumberFormat="1" applyFont="1" applyBorder="1"/>
    <xf numFmtId="2" fontId="25" fillId="12" borderId="2" xfId="0" applyNumberFormat="1" applyFont="1" applyFill="1" applyBorder="1" applyAlignment="1">
      <alignment horizontal="right"/>
    </xf>
    <xf numFmtId="1" fontId="25" fillId="12" borderId="2" xfId="0" applyNumberFormat="1" applyFont="1" applyFill="1" applyBorder="1" applyAlignment="1">
      <alignment horizontal="right"/>
    </xf>
    <xf numFmtId="0" fontId="17" fillId="12" borderId="2" xfId="0" applyFont="1" applyFill="1" applyBorder="1" applyAlignment="1">
      <alignment horizontal="right"/>
    </xf>
    <xf numFmtId="2" fontId="25" fillId="12" borderId="0" xfId="0" applyNumberFormat="1" applyFont="1" applyFill="1" applyAlignment="1">
      <alignment horizontal="right"/>
    </xf>
    <xf numFmtId="2" fontId="25" fillId="14" borderId="2" xfId="0" applyNumberFormat="1" applyFont="1" applyFill="1" applyBorder="1" applyAlignment="1">
      <alignment horizontal="right"/>
    </xf>
    <xf numFmtId="0" fontId="17" fillId="14" borderId="2" xfId="0" applyFont="1" applyFill="1" applyBorder="1" applyAlignment="1">
      <alignment horizontal="right"/>
    </xf>
    <xf numFmtId="2" fontId="25" fillId="0" borderId="13" xfId="0" applyNumberFormat="1" applyFont="1" applyBorder="1" applyAlignment="1">
      <alignment horizontal="left" vertical="top"/>
    </xf>
    <xf numFmtId="2" fontId="25" fillId="12" borderId="1" xfId="0" applyNumberFormat="1" applyFont="1" applyFill="1" applyBorder="1" applyAlignment="1">
      <alignment horizontal="right"/>
    </xf>
    <xf numFmtId="2" fontId="25" fillId="0" borderId="0" xfId="0" applyNumberFormat="1" applyFont="1"/>
    <xf numFmtId="2" fontId="37" fillId="0" borderId="17" xfId="0" applyNumberFormat="1" applyFont="1" applyBorder="1" applyAlignment="1">
      <alignment horizontal="center" wrapText="1"/>
    </xf>
    <xf numFmtId="2" fontId="37" fillId="0" borderId="0" xfId="0" applyNumberFormat="1" applyFont="1" applyAlignment="1">
      <alignment horizontal="center" wrapText="1"/>
    </xf>
    <xf numFmtId="2" fontId="37" fillId="0" borderId="0" xfId="0" applyNumberFormat="1" applyFont="1"/>
    <xf numFmtId="0" fontId="17" fillId="11" borderId="16" xfId="0" applyFont="1" applyFill="1" applyBorder="1" applyAlignment="1">
      <alignment horizontal="right" vertical="center" wrapText="1"/>
    </xf>
    <xf numFmtId="2" fontId="25" fillId="0" borderId="0" xfId="0" applyNumberFormat="1" applyFont="1" applyAlignment="1">
      <alignment horizontal="left" vertical="top"/>
    </xf>
    <xf numFmtId="2" fontId="25" fillId="0" borderId="0" xfId="0" applyNumberFormat="1" applyFont="1" applyAlignment="1">
      <alignment horizontal="right"/>
    </xf>
    <xf numFmtId="2" fontId="25" fillId="10" borderId="0" xfId="0" applyNumberFormat="1" applyFont="1" applyFill="1" applyAlignment="1">
      <alignment horizontal="right"/>
    </xf>
    <xf numFmtId="2" fontId="25" fillId="11" borderId="19" xfId="0" applyNumberFormat="1" applyFont="1" applyFill="1" applyBorder="1" applyAlignment="1">
      <alignment horizontal="center" vertical="center"/>
    </xf>
    <xf numFmtId="1" fontId="25" fillId="12" borderId="1" xfId="0" applyNumberFormat="1" applyFont="1" applyFill="1" applyBorder="1" applyAlignment="1">
      <alignment horizontal="right"/>
    </xf>
    <xf numFmtId="166" fontId="17" fillId="12" borderId="2" xfId="0" applyNumberFormat="1" applyFont="1" applyFill="1" applyBorder="1" applyAlignment="1">
      <alignment horizontal="right"/>
    </xf>
    <xf numFmtId="167" fontId="25" fillId="12" borderId="1" xfId="0" applyNumberFormat="1" applyFont="1" applyFill="1" applyBorder="1" applyAlignment="1">
      <alignment horizontal="right"/>
    </xf>
    <xf numFmtId="0" fontId="17" fillId="0" borderId="4" xfId="0" applyFont="1" applyBorder="1" applyAlignment="1">
      <alignment horizontal="left" wrapText="1"/>
    </xf>
    <xf numFmtId="0" fontId="17" fillId="12" borderId="1" xfId="0" applyFont="1" applyFill="1" applyBorder="1" applyAlignment="1">
      <alignment horizontal="right" wrapText="1"/>
    </xf>
    <xf numFmtId="0" fontId="17" fillId="12" borderId="2" xfId="0" applyFont="1" applyFill="1" applyBorder="1" applyAlignment="1">
      <alignment horizontal="right" wrapText="1"/>
    </xf>
    <xf numFmtId="168" fontId="17" fillId="12" borderId="2" xfId="0" applyNumberFormat="1" applyFont="1" applyFill="1" applyBorder="1" applyAlignment="1">
      <alignment horizontal="right" wrapText="1"/>
    </xf>
    <xf numFmtId="0" fontId="37" fillId="0" borderId="17" xfId="0" applyFont="1" applyBorder="1" applyAlignment="1">
      <alignment horizontal="left" vertical="center"/>
    </xf>
    <xf numFmtId="0" fontId="42" fillId="0" borderId="0" xfId="0" applyFont="1" applyAlignment="1">
      <alignment horizontal="center" vertical="center"/>
    </xf>
    <xf numFmtId="0" fontId="39" fillId="11" borderId="1" xfId="0" applyFont="1" applyFill="1" applyBorder="1" applyAlignment="1">
      <alignment horizontal="left" vertical="center" wrapText="1"/>
    </xf>
    <xf numFmtId="0" fontId="17" fillId="8" borderId="2" xfId="0" applyFont="1" applyFill="1" applyBorder="1" applyAlignment="1">
      <alignment horizontal="left" vertical="center" wrapText="1"/>
    </xf>
    <xf numFmtId="0" fontId="42" fillId="0" borderId="17" xfId="0" applyFont="1" applyBorder="1" applyAlignment="1">
      <alignment horizontal="center" vertical="center"/>
    </xf>
    <xf numFmtId="0" fontId="40" fillId="11" borderId="19" xfId="0" applyFont="1" applyFill="1" applyBorder="1" applyAlignment="1">
      <alignment horizontal="center" vertical="center" wrapText="1"/>
    </xf>
    <xf numFmtId="0" fontId="25" fillId="0" borderId="2" xfId="0" applyFont="1" applyBorder="1" applyAlignment="1">
      <alignment horizontal="left" vertical="center" wrapText="1"/>
    </xf>
    <xf numFmtId="0" fontId="25" fillId="0" borderId="2" xfId="0" applyFont="1" applyBorder="1" applyAlignment="1">
      <alignment vertical="center" wrapText="1"/>
    </xf>
    <xf numFmtId="0" fontId="25" fillId="0" borderId="1" xfId="0" applyFont="1" applyBorder="1" applyAlignment="1">
      <alignment vertical="center" wrapText="1"/>
    </xf>
    <xf numFmtId="166" fontId="17" fillId="12" borderId="2" xfId="0" applyNumberFormat="1" applyFont="1" applyFill="1" applyBorder="1" applyAlignment="1">
      <alignment horizontal="right" vertical="center" wrapText="1"/>
    </xf>
    <xf numFmtId="0" fontId="4" fillId="0" borderId="0" xfId="0" applyFont="1" applyAlignment="1">
      <alignment horizontal="center" vertical="center" wrapText="1"/>
    </xf>
    <xf numFmtId="0" fontId="44" fillId="0" borderId="17" xfId="0" applyFont="1" applyBorder="1" applyAlignment="1">
      <alignment horizontal="center" vertical="center"/>
    </xf>
    <xf numFmtId="0" fontId="44" fillId="0" borderId="0" xfId="0" applyFont="1" applyAlignment="1">
      <alignment horizontal="center" vertical="center"/>
    </xf>
    <xf numFmtId="0" fontId="38" fillId="0" borderId="0" xfId="0" applyFont="1" applyAlignment="1">
      <alignment vertical="center"/>
    </xf>
    <xf numFmtId="0" fontId="25" fillId="0" borderId="0" xfId="0" applyFont="1" applyAlignment="1">
      <alignment vertical="center"/>
    </xf>
    <xf numFmtId="4" fontId="17" fillId="0" borderId="0" xfId="0" applyNumberFormat="1" applyFont="1" applyAlignment="1">
      <alignment horizontal="right" vertical="center" wrapText="1"/>
    </xf>
    <xf numFmtId="0" fontId="45" fillId="8" borderId="17" xfId="0" applyFont="1" applyFill="1" applyBorder="1" applyAlignment="1">
      <alignment horizontal="left" vertical="center"/>
    </xf>
    <xf numFmtId="3" fontId="40" fillId="0" borderId="17" xfId="0" applyNumberFormat="1" applyFont="1" applyBorder="1" applyAlignment="1">
      <alignment horizontal="right" vertical="center" wrapText="1"/>
    </xf>
    <xf numFmtId="0" fontId="17" fillId="8" borderId="1" xfId="0" applyFont="1" applyFill="1" applyBorder="1" applyAlignment="1">
      <alignment horizontal="left" vertical="center" wrapText="1"/>
    </xf>
    <xf numFmtId="0" fontId="39" fillId="11" borderId="0" xfId="0" applyFont="1" applyFill="1" applyAlignment="1">
      <alignment horizontal="left" vertical="center" wrapText="1"/>
    </xf>
    <xf numFmtId="0" fontId="25" fillId="8" borderId="2" xfId="0" applyFont="1" applyFill="1" applyBorder="1" applyAlignment="1">
      <alignment horizontal="left" vertical="center" wrapText="1"/>
    </xf>
    <xf numFmtId="0" fontId="25" fillId="8" borderId="13" xfId="0" applyFont="1" applyFill="1" applyBorder="1" applyAlignment="1">
      <alignment horizontal="left" vertical="center" wrapText="1"/>
    </xf>
    <xf numFmtId="0" fontId="25" fillId="8" borderId="1" xfId="0" applyFont="1" applyFill="1" applyBorder="1" applyAlignment="1">
      <alignment horizontal="left" vertical="center" wrapText="1"/>
    </xf>
    <xf numFmtId="0" fontId="25" fillId="0" borderId="2" xfId="0" applyFont="1" applyBorder="1" applyAlignment="1">
      <alignment vertical="center"/>
    </xf>
    <xf numFmtId="0" fontId="25" fillId="0" borderId="13" xfId="0" applyFont="1" applyBorder="1" applyAlignment="1">
      <alignment vertical="center"/>
    </xf>
    <xf numFmtId="0" fontId="25" fillId="0" borderId="20" xfId="0" applyFont="1" applyBorder="1" applyAlignment="1">
      <alignment vertical="center"/>
    </xf>
    <xf numFmtId="0" fontId="46" fillId="0" borderId="17" xfId="0" applyFont="1" applyBorder="1" applyAlignment="1">
      <alignment horizontal="right" vertical="center"/>
    </xf>
    <xf numFmtId="0" fontId="25" fillId="0" borderId="1" xfId="0" applyFont="1" applyBorder="1" applyAlignment="1">
      <alignment vertical="center"/>
    </xf>
    <xf numFmtId="0" fontId="46" fillId="0" borderId="0" xfId="0" applyFont="1" applyAlignment="1">
      <alignment horizontal="right" vertical="center"/>
    </xf>
    <xf numFmtId="0" fontId="25" fillId="0" borderId="16" xfId="0" applyFont="1" applyBorder="1" applyAlignment="1">
      <alignment vertical="center"/>
    </xf>
    <xf numFmtId="3" fontId="25" fillId="0" borderId="4" xfId="0" applyNumberFormat="1" applyFont="1" applyBorder="1" applyAlignment="1">
      <alignment vertical="center"/>
    </xf>
    <xf numFmtId="3" fontId="25" fillId="0" borderId="12" xfId="0" applyNumberFormat="1" applyFont="1" applyBorder="1" applyAlignment="1">
      <alignment vertical="center"/>
    </xf>
    <xf numFmtId="3" fontId="25" fillId="0" borderId="21" xfId="0" applyNumberFormat="1" applyFont="1" applyBorder="1" applyAlignment="1">
      <alignment vertical="center"/>
    </xf>
    <xf numFmtId="3" fontId="25" fillId="0" borderId="9" xfId="0" applyNumberFormat="1" applyFont="1" applyBorder="1" applyAlignment="1">
      <alignment vertical="center"/>
    </xf>
    <xf numFmtId="3" fontId="25" fillId="0" borderId="22" xfId="0" applyNumberFormat="1" applyFont="1" applyBorder="1" applyAlignment="1">
      <alignment vertical="center"/>
    </xf>
    <xf numFmtId="3" fontId="25" fillId="0" borderId="4" xfId="0" applyNumberFormat="1" applyFont="1" applyBorder="1" applyAlignment="1">
      <alignment horizontal="right" vertical="center"/>
    </xf>
    <xf numFmtId="3" fontId="4" fillId="0" borderId="0" xfId="0" applyNumberFormat="1" applyFont="1" applyAlignment="1">
      <alignment horizontal="right" vertical="center"/>
    </xf>
    <xf numFmtId="165" fontId="4" fillId="0" borderId="0" xfId="0" applyNumberFormat="1" applyFont="1" applyAlignment="1">
      <alignment horizontal="center" vertical="center"/>
    </xf>
    <xf numFmtId="0" fontId="25" fillId="0" borderId="4" xfId="0" applyFont="1" applyBorder="1" applyAlignment="1">
      <alignment vertical="center"/>
    </xf>
    <xf numFmtId="0" fontId="4" fillId="0" borderId="0" xfId="0" applyFont="1" applyAlignment="1">
      <alignment vertical="center"/>
    </xf>
    <xf numFmtId="3" fontId="4" fillId="0" borderId="0" xfId="0" applyNumberFormat="1" applyFont="1" applyAlignment="1">
      <alignment horizontal="center" vertical="center"/>
    </xf>
    <xf numFmtId="10" fontId="25" fillId="0" borderId="4" xfId="0" applyNumberFormat="1" applyFont="1" applyBorder="1" applyAlignment="1">
      <alignment horizontal="right" vertical="center"/>
    </xf>
    <xf numFmtId="3" fontId="25" fillId="0" borderId="21" xfId="0" applyNumberFormat="1" applyFont="1" applyBorder="1" applyAlignment="1">
      <alignment horizontal="right" vertical="center"/>
    </xf>
    <xf numFmtId="3" fontId="25" fillId="0" borderId="12" xfId="0" applyNumberFormat="1" applyFont="1" applyBorder="1" applyAlignment="1">
      <alignment horizontal="right" vertical="center"/>
    </xf>
    <xf numFmtId="0" fontId="4" fillId="8" borderId="0" xfId="0" applyFont="1" applyFill="1" applyAlignment="1">
      <alignment horizontal="left" vertical="center" wrapText="1"/>
    </xf>
    <xf numFmtId="0" fontId="25" fillId="0" borderId="0" xfId="0" applyFont="1" applyAlignment="1">
      <alignment horizontal="left" vertical="center"/>
    </xf>
    <xf numFmtId="0" fontId="17" fillId="0" borderId="0" xfId="0" applyFont="1" applyAlignment="1">
      <alignment horizontal="left" vertical="center" wrapText="1"/>
    </xf>
    <xf numFmtId="0" fontId="25" fillId="0" borderId="0" xfId="0" applyFont="1" applyAlignment="1">
      <alignment horizontal="center" vertical="center" wrapText="1"/>
    </xf>
    <xf numFmtId="0" fontId="17" fillId="0" borderId="2" xfId="0" applyFont="1" applyBorder="1" applyAlignment="1">
      <alignment horizontal="left" vertical="center" wrapText="1"/>
    </xf>
    <xf numFmtId="3" fontId="3" fillId="0" borderId="0" xfId="0" applyNumberFormat="1" applyFont="1" applyAlignment="1">
      <alignment vertical="center"/>
    </xf>
    <xf numFmtId="165" fontId="3" fillId="0" borderId="0" xfId="0" applyNumberFormat="1" applyFont="1" applyAlignment="1">
      <alignment vertical="center"/>
    </xf>
    <xf numFmtId="2" fontId="37" fillId="0" borderId="17" xfId="0" applyNumberFormat="1" applyFont="1" applyBorder="1" applyAlignment="1">
      <alignment horizontal="left" vertical="center"/>
    </xf>
    <xf numFmtId="2" fontId="37" fillId="0" borderId="0" xfId="0" applyNumberFormat="1" applyFont="1" applyAlignment="1">
      <alignment horizontal="center" vertical="center" wrapText="1"/>
    </xf>
    <xf numFmtId="2" fontId="39" fillId="11" borderId="1" xfId="0" applyNumberFormat="1" applyFont="1" applyFill="1" applyBorder="1" applyAlignment="1">
      <alignment horizontal="left" vertical="center"/>
    </xf>
    <xf numFmtId="2" fontId="25" fillId="0" borderId="2" xfId="0" applyNumberFormat="1" applyFont="1" applyBorder="1" applyAlignment="1">
      <alignment vertical="center"/>
    </xf>
    <xf numFmtId="2" fontId="37" fillId="0" borderId="17" xfId="0" applyNumberFormat="1" applyFont="1" applyBorder="1" applyAlignment="1">
      <alignment horizontal="center" vertical="center" wrapText="1"/>
    </xf>
    <xf numFmtId="1" fontId="4" fillId="11" borderId="18" xfId="0" applyNumberFormat="1" applyFont="1" applyFill="1" applyBorder="1" applyAlignment="1">
      <alignment horizontal="center" vertical="center"/>
    </xf>
    <xf numFmtId="2" fontId="25" fillId="0" borderId="23" xfId="0" applyNumberFormat="1" applyFont="1" applyBorder="1" applyAlignment="1">
      <alignment vertical="center"/>
    </xf>
    <xf numFmtId="0" fontId="25" fillId="8" borderId="0" xfId="0" applyFont="1" applyFill="1" applyAlignment="1">
      <alignment vertical="center" wrapText="1"/>
    </xf>
    <xf numFmtId="9" fontId="25" fillId="0" borderId="0" xfId="0" applyNumberFormat="1" applyFont="1" applyAlignment="1">
      <alignment horizontal="right" vertical="center" wrapText="1"/>
    </xf>
    <xf numFmtId="2" fontId="25" fillId="0" borderId="2" xfId="0" applyNumberFormat="1" applyFont="1" applyBorder="1" applyAlignment="1">
      <alignment vertical="center" wrapText="1"/>
    </xf>
    <xf numFmtId="2" fontId="4" fillId="11" borderId="23" xfId="0" applyNumberFormat="1" applyFont="1" applyFill="1" applyBorder="1" applyAlignment="1">
      <alignment horizontal="center" vertical="center"/>
    </xf>
    <xf numFmtId="2" fontId="4" fillId="11" borderId="23" xfId="0" applyNumberFormat="1" applyFont="1" applyFill="1" applyBorder="1" applyAlignment="1">
      <alignment horizontal="right" vertical="center"/>
    </xf>
    <xf numFmtId="2" fontId="47" fillId="11" borderId="1" xfId="0" applyNumberFormat="1" applyFont="1" applyFill="1" applyBorder="1" applyAlignment="1">
      <alignment horizontal="left" vertical="center"/>
    </xf>
    <xf numFmtId="2" fontId="39" fillId="11" borderId="0" xfId="0" applyNumberFormat="1" applyFont="1" applyFill="1" applyAlignment="1">
      <alignment horizontal="left" vertical="center"/>
    </xf>
    <xf numFmtId="3" fontId="17" fillId="16" borderId="24" xfId="0" applyNumberFormat="1" applyFont="1" applyFill="1" applyBorder="1" applyAlignment="1">
      <alignment horizontal="center" vertical="center"/>
    </xf>
    <xf numFmtId="0" fontId="40" fillId="11" borderId="0" xfId="0" applyFont="1" applyFill="1" applyAlignment="1">
      <alignment horizontal="center" vertical="center" wrapText="1"/>
    </xf>
    <xf numFmtId="172" fontId="25" fillId="13" borderId="24" xfId="1" applyNumberFormat="1" applyFont="1" applyFill="1" applyBorder="1" applyAlignment="1">
      <alignment horizontal="center" vertical="center"/>
    </xf>
    <xf numFmtId="172" fontId="49" fillId="0" borderId="0" xfId="1" applyNumberFormat="1" applyFont="1" applyFill="1" applyBorder="1" applyAlignment="1">
      <alignment horizontal="center" vertical="center"/>
    </xf>
    <xf numFmtId="0" fontId="3" fillId="0" borderId="25" xfId="0" applyFont="1" applyBorder="1" applyAlignment="1">
      <alignment vertical="center"/>
    </xf>
    <xf numFmtId="0" fontId="17" fillId="0" borderId="2" xfId="0" applyFont="1" applyBorder="1" applyAlignment="1">
      <alignment vertical="center"/>
    </xf>
    <xf numFmtId="0" fontId="17" fillId="0" borderId="26" xfId="0" applyFont="1" applyBorder="1" applyAlignment="1">
      <alignment vertical="center"/>
    </xf>
    <xf numFmtId="0" fontId="51" fillId="0" borderId="0" xfId="0" applyFont="1"/>
    <xf numFmtId="0" fontId="17" fillId="0" borderId="0" xfId="0" applyFont="1" applyAlignment="1">
      <alignment horizontal="right" vertical="center" wrapText="1"/>
    </xf>
    <xf numFmtId="2" fontId="37" fillId="0" borderId="0" xfId="0" applyNumberFormat="1" applyFont="1" applyAlignment="1">
      <alignment horizontal="left" vertical="center"/>
    </xf>
    <xf numFmtId="0" fontId="35" fillId="0" borderId="0" xfId="0" applyFont="1" applyAlignment="1">
      <alignment horizontal="left" vertical="top" readingOrder="1"/>
    </xf>
    <xf numFmtId="2" fontId="37" fillId="0" borderId="17" xfId="0" applyNumberFormat="1" applyFont="1" applyBorder="1" applyAlignment="1">
      <alignment horizontal="left" vertical="top"/>
    </xf>
    <xf numFmtId="2" fontId="37" fillId="0" borderId="17" xfId="0" applyNumberFormat="1" applyFont="1" applyBorder="1" applyAlignment="1">
      <alignment horizontal="center" vertical="top" wrapText="1"/>
    </xf>
    <xf numFmtId="0" fontId="44" fillId="0" borderId="17" xfId="0" applyFont="1" applyBorder="1" applyAlignment="1">
      <alignment horizontal="center" vertical="top"/>
    </xf>
    <xf numFmtId="2" fontId="39" fillId="11" borderId="0" xfId="0" applyNumberFormat="1" applyFont="1" applyFill="1" applyAlignment="1">
      <alignment horizontal="left" vertical="top"/>
    </xf>
    <xf numFmtId="0" fontId="40" fillId="11" borderId="0" xfId="0" applyFont="1" applyFill="1" applyAlignment="1">
      <alignment horizontal="center" vertical="top" wrapText="1"/>
    </xf>
    <xf numFmtId="0" fontId="40" fillId="11" borderId="18" xfId="0" applyFont="1" applyFill="1" applyBorder="1" applyAlignment="1">
      <alignment horizontal="center" vertical="top" wrapText="1"/>
    </xf>
    <xf numFmtId="0" fontId="17" fillId="12" borderId="2" xfId="0" applyFont="1" applyFill="1" applyBorder="1" applyAlignment="1">
      <alignment horizontal="right" vertical="top" wrapText="1"/>
    </xf>
    <xf numFmtId="2" fontId="17" fillId="12" borderId="2" xfId="0" applyNumberFormat="1" applyFont="1" applyFill="1" applyBorder="1" applyAlignment="1">
      <alignment horizontal="right" vertical="top" wrapText="1"/>
    </xf>
    <xf numFmtId="0" fontId="17" fillId="0" borderId="2" xfId="0" applyFont="1" applyBorder="1" applyAlignment="1">
      <alignment horizontal="left" vertical="top" wrapText="1"/>
    </xf>
    <xf numFmtId="0" fontId="40" fillId="11" borderId="16" xfId="0" applyFont="1" applyFill="1" applyBorder="1" applyAlignment="1">
      <alignment horizontal="center" vertical="top" wrapText="1"/>
    </xf>
    <xf numFmtId="3" fontId="17" fillId="12" borderId="2" xfId="0" applyNumberFormat="1" applyFont="1" applyFill="1" applyBorder="1" applyAlignment="1">
      <alignment horizontal="right" vertical="top" wrapText="1"/>
    </xf>
    <xf numFmtId="166" fontId="17" fillId="12" borderId="2" xfId="0" applyNumberFormat="1" applyFont="1" applyFill="1" applyBorder="1" applyAlignment="1">
      <alignment horizontal="right" vertical="top" wrapText="1"/>
    </xf>
    <xf numFmtId="0" fontId="52" fillId="17" borderId="2" xfId="0" applyFont="1" applyFill="1" applyBorder="1" applyAlignment="1">
      <alignment horizontal="right" vertical="top" wrapText="1"/>
    </xf>
    <xf numFmtId="3" fontId="52" fillId="17" borderId="2" xfId="0" applyNumberFormat="1" applyFont="1" applyFill="1" applyBorder="1" applyAlignment="1">
      <alignment horizontal="right" vertical="top" wrapText="1"/>
    </xf>
    <xf numFmtId="166" fontId="52" fillId="17" borderId="2" xfId="0" applyNumberFormat="1" applyFont="1" applyFill="1" applyBorder="1" applyAlignment="1">
      <alignment horizontal="right" vertical="top" wrapText="1"/>
    </xf>
    <xf numFmtId="0" fontId="17" fillId="0" borderId="2" xfId="0" applyFont="1" applyBorder="1" applyAlignment="1">
      <alignment horizontal="left" vertical="top"/>
    </xf>
    <xf numFmtId="0" fontId="25" fillId="0" borderId="2" xfId="0" applyFont="1" applyBorder="1" applyAlignment="1">
      <alignment vertical="top"/>
    </xf>
    <xf numFmtId="4" fontId="17" fillId="12" borderId="2" xfId="0" applyNumberFormat="1" applyFont="1" applyFill="1" applyBorder="1" applyAlignment="1">
      <alignment horizontal="right" vertical="top" wrapText="1"/>
    </xf>
    <xf numFmtId="0" fontId="44" fillId="0" borderId="17" xfId="0" applyFont="1" applyBorder="1" applyAlignment="1">
      <alignment horizontal="center"/>
    </xf>
    <xf numFmtId="0" fontId="38" fillId="0" borderId="0" xfId="0" applyFont="1"/>
    <xf numFmtId="9" fontId="17" fillId="12" borderId="2" xfId="0" applyNumberFormat="1" applyFont="1" applyFill="1" applyBorder="1" applyAlignment="1">
      <alignment horizontal="right" wrapText="1"/>
    </xf>
    <xf numFmtId="0" fontId="17" fillId="0" borderId="0" xfId="0" applyFont="1" applyAlignment="1">
      <alignment horizontal="left" wrapText="1"/>
    </xf>
    <xf numFmtId="0" fontId="17" fillId="0" borderId="0" xfId="0" applyFont="1" applyAlignment="1">
      <alignment horizontal="right" wrapText="1"/>
    </xf>
    <xf numFmtId="0" fontId="37" fillId="0" borderId="17" xfId="0" applyFont="1" applyBorder="1"/>
    <xf numFmtId="0" fontId="37" fillId="0" borderId="0" xfId="0" applyFont="1"/>
    <xf numFmtId="0" fontId="53" fillId="18" borderId="2" xfId="0" applyFont="1" applyFill="1" applyBorder="1" applyAlignment="1">
      <alignment horizontal="right" wrapText="1"/>
    </xf>
    <xf numFmtId="166" fontId="53" fillId="18" borderId="2" xfId="0" applyNumberFormat="1" applyFont="1" applyFill="1" applyBorder="1" applyAlignment="1">
      <alignment horizontal="right" wrapText="1"/>
    </xf>
    <xf numFmtId="3" fontId="53" fillId="18" borderId="2" xfId="0" applyNumberFormat="1" applyFont="1" applyFill="1" applyBorder="1" applyAlignment="1">
      <alignment horizontal="right" wrapText="1"/>
    </xf>
    <xf numFmtId="0" fontId="14" fillId="0" borderId="17" xfId="0" applyFont="1" applyBorder="1"/>
    <xf numFmtId="0" fontId="17" fillId="18" borderId="2" xfId="0" applyFont="1" applyFill="1" applyBorder="1" applyAlignment="1">
      <alignment horizontal="right" wrapText="1"/>
    </xf>
    <xf numFmtId="2" fontId="54" fillId="11" borderId="0" xfId="0" applyNumberFormat="1" applyFont="1" applyFill="1" applyAlignment="1">
      <alignment horizontal="left"/>
    </xf>
    <xf numFmtId="0" fontId="55" fillId="11" borderId="0" xfId="0" applyFont="1" applyFill="1" applyAlignment="1">
      <alignment horizontal="center" wrapText="1"/>
    </xf>
    <xf numFmtId="0" fontId="40" fillId="11" borderId="19" xfId="0" applyFont="1" applyFill="1" applyBorder="1" applyAlignment="1">
      <alignment horizontal="center" vertical="top" wrapText="1"/>
    </xf>
    <xf numFmtId="166" fontId="17" fillId="12" borderId="2" xfId="0" applyNumberFormat="1" applyFont="1" applyFill="1" applyBorder="1" applyAlignment="1">
      <alignment horizontal="right" wrapText="1"/>
    </xf>
    <xf numFmtId="0" fontId="54" fillId="0" borderId="0" xfId="0" applyFont="1" applyAlignment="1">
      <alignment horizontal="left" vertical="center" readingOrder="1"/>
    </xf>
    <xf numFmtId="0" fontId="25" fillId="2" borderId="1" xfId="0" applyFont="1" applyFill="1" applyBorder="1" applyAlignment="1">
      <alignment vertical="top" wrapText="1"/>
    </xf>
    <xf numFmtId="0" fontId="25" fillId="2" borderId="10" xfId="0" applyFont="1" applyFill="1" applyBorder="1" applyAlignment="1">
      <alignment vertical="top" wrapText="1"/>
    </xf>
    <xf numFmtId="0" fontId="25" fillId="2" borderId="3" xfId="0" applyFont="1" applyFill="1" applyBorder="1"/>
    <xf numFmtId="0" fontId="25" fillId="2" borderId="7" xfId="0" applyFont="1" applyFill="1" applyBorder="1" applyAlignment="1">
      <alignment vertical="top" wrapText="1"/>
    </xf>
    <xf numFmtId="0" fontId="25" fillId="2" borderId="15" xfId="0" applyFont="1" applyFill="1" applyBorder="1" applyAlignment="1">
      <alignment vertical="top" wrapText="1"/>
    </xf>
    <xf numFmtId="0" fontId="25" fillId="2" borderId="8" xfId="0" applyFont="1" applyFill="1" applyBorder="1"/>
    <xf numFmtId="2" fontId="25" fillId="0" borderId="2" xfId="0" applyNumberFormat="1" applyFont="1" applyBorder="1" applyAlignment="1">
      <alignment horizontal="left" vertical="top" wrapText="1"/>
    </xf>
    <xf numFmtId="0" fontId="35" fillId="0" borderId="0" xfId="0" applyFont="1" applyAlignment="1">
      <alignment horizontal="left" vertical="center" wrapText="1" readingOrder="1"/>
    </xf>
    <xf numFmtId="2" fontId="37" fillId="0" borderId="0" xfId="0" applyNumberFormat="1" applyFont="1" applyAlignment="1">
      <alignment horizontal="left" vertical="top" wrapText="1"/>
    </xf>
    <xf numFmtId="2" fontId="39" fillId="11" borderId="16" xfId="0" applyNumberFormat="1" applyFont="1" applyFill="1" applyBorder="1" applyAlignment="1">
      <alignment horizontal="center" vertical="center" wrapText="1"/>
    </xf>
    <xf numFmtId="2" fontId="14" fillId="0" borderId="0" xfId="0" applyNumberFormat="1" applyFont="1" applyAlignment="1">
      <alignment horizontal="left" vertical="top" wrapText="1"/>
    </xf>
    <xf numFmtId="2" fontId="39" fillId="11" borderId="16" xfId="0" applyNumberFormat="1" applyFont="1" applyFill="1" applyBorder="1" applyAlignment="1">
      <alignment horizontal="left" vertical="center" wrapText="1"/>
    </xf>
    <xf numFmtId="2" fontId="37" fillId="0" borderId="17" xfId="0" applyNumberFormat="1" applyFont="1" applyBorder="1" applyAlignment="1">
      <alignment vertical="top" wrapText="1"/>
    </xf>
    <xf numFmtId="2" fontId="39" fillId="11" borderId="1" xfId="0" applyNumberFormat="1" applyFont="1" applyFill="1" applyBorder="1" applyAlignment="1">
      <alignment vertical="center" wrapText="1"/>
    </xf>
    <xf numFmtId="2" fontId="25" fillId="0" borderId="1" xfId="0" applyNumberFormat="1" applyFont="1" applyBorder="1" applyAlignment="1">
      <alignment vertical="top" wrapText="1"/>
    </xf>
    <xf numFmtId="2" fontId="39" fillId="11" borderId="18" xfId="0" applyNumberFormat="1" applyFont="1" applyFill="1" applyBorder="1" applyAlignment="1">
      <alignment horizontal="left" vertical="center" wrapText="1"/>
    </xf>
    <xf numFmtId="0" fontId="0" fillId="0" borderId="0" xfId="0" applyAlignment="1">
      <alignment wrapText="1"/>
    </xf>
    <xf numFmtId="0" fontId="3" fillId="0" borderId="0" xfId="0" applyFont="1" applyAlignment="1">
      <alignment horizontal="center"/>
    </xf>
    <xf numFmtId="0" fontId="38" fillId="0" borderId="0" xfId="0" applyFont="1" applyAlignment="1">
      <alignment horizontal="center" vertical="top"/>
    </xf>
    <xf numFmtId="0" fontId="3" fillId="0" borderId="0" xfId="0" applyFont="1" applyAlignment="1">
      <alignment horizontal="center" vertical="top"/>
    </xf>
    <xf numFmtId="3" fontId="25" fillId="0" borderId="13" xfId="0" applyNumberFormat="1" applyFont="1" applyBorder="1" applyAlignment="1">
      <alignment horizontal="center" vertical="top"/>
    </xf>
    <xf numFmtId="3" fontId="25" fillId="0" borderId="17" xfId="0" applyNumberFormat="1" applyFont="1" applyBorder="1" applyAlignment="1">
      <alignment horizontal="center" vertical="top"/>
    </xf>
    <xf numFmtId="3" fontId="25" fillId="0" borderId="1" xfId="0" applyNumberFormat="1" applyFont="1" applyBorder="1" applyAlignment="1">
      <alignment horizontal="center" vertical="top"/>
    </xf>
    <xf numFmtId="3" fontId="25" fillId="0" borderId="0" xfId="0" applyNumberFormat="1" applyFont="1" applyAlignment="1">
      <alignment horizontal="center" vertical="top"/>
    </xf>
    <xf numFmtId="0" fontId="0" fillId="0" borderId="0" xfId="0" applyAlignment="1">
      <alignment horizontal="center"/>
    </xf>
    <xf numFmtId="0" fontId="3" fillId="0" borderId="0" xfId="0" applyFont="1" applyAlignment="1">
      <alignment horizontal="center" vertical="center"/>
    </xf>
    <xf numFmtId="0" fontId="38" fillId="0" borderId="0" xfId="0" applyFont="1" applyAlignment="1">
      <alignment horizontal="center" vertical="center"/>
    </xf>
    <xf numFmtId="3" fontId="25" fillId="12" borderId="2" xfId="0" applyNumberFormat="1" applyFont="1" applyFill="1" applyBorder="1" applyAlignment="1">
      <alignment horizontal="center" vertical="center"/>
    </xf>
    <xf numFmtId="3" fontId="25" fillId="13" borderId="2" xfId="0" applyNumberFormat="1" applyFont="1" applyFill="1" applyBorder="1" applyAlignment="1">
      <alignment horizontal="center" vertical="center"/>
    </xf>
    <xf numFmtId="2" fontId="14" fillId="0" borderId="0" xfId="0" applyNumberFormat="1" applyFont="1" applyAlignment="1">
      <alignment horizontal="center" vertical="center" wrapText="1"/>
    </xf>
    <xf numFmtId="3" fontId="25" fillId="14" borderId="2" xfId="0" applyNumberFormat="1" applyFont="1" applyFill="1" applyBorder="1" applyAlignment="1">
      <alignment horizontal="center" vertical="center"/>
    </xf>
    <xf numFmtId="165" fontId="25" fillId="12" borderId="2" xfId="0" applyNumberFormat="1" applyFont="1" applyFill="1" applyBorder="1" applyAlignment="1">
      <alignment horizontal="center" vertical="center"/>
    </xf>
    <xf numFmtId="3" fontId="25" fillId="0" borderId="13" xfId="0" applyNumberFormat="1" applyFont="1" applyBorder="1" applyAlignment="1">
      <alignment horizontal="center" vertical="center"/>
    </xf>
    <xf numFmtId="0" fontId="38" fillId="0" borderId="17" xfId="0" applyFont="1" applyBorder="1" applyAlignment="1">
      <alignment horizontal="center" vertical="center"/>
    </xf>
    <xf numFmtId="3" fontId="25" fillId="12" borderId="1" xfId="0" applyNumberFormat="1" applyFont="1" applyFill="1" applyBorder="1" applyAlignment="1">
      <alignment horizontal="center" vertical="center"/>
    </xf>
    <xf numFmtId="3" fontId="25" fillId="0" borderId="1" xfId="0" applyNumberFormat="1" applyFont="1" applyBorder="1" applyAlignment="1">
      <alignment horizontal="center" vertical="center"/>
    </xf>
    <xf numFmtId="0" fontId="25" fillId="0" borderId="0" xfId="0" applyFont="1" applyAlignment="1">
      <alignment horizontal="center" vertical="center"/>
    </xf>
    <xf numFmtId="3" fontId="25" fillId="0" borderId="0" xfId="0" applyNumberFormat="1" applyFont="1" applyAlignment="1">
      <alignment horizontal="center" vertical="center"/>
    </xf>
    <xf numFmtId="0" fontId="25" fillId="12" borderId="1" xfId="0" applyFont="1" applyFill="1" applyBorder="1" applyAlignment="1">
      <alignment horizontal="center" vertical="center"/>
    </xf>
    <xf numFmtId="0" fontId="0" fillId="0" borderId="0" xfId="0" applyAlignment="1">
      <alignment horizontal="center" vertical="center"/>
    </xf>
    <xf numFmtId="0" fontId="35" fillId="0" borderId="0" xfId="0" applyFont="1" applyAlignment="1">
      <alignment horizontal="center" vertical="center" readingOrder="1"/>
    </xf>
    <xf numFmtId="0" fontId="36" fillId="0" borderId="0" xfId="0" applyFont="1" applyAlignment="1">
      <alignment horizontal="center" vertical="center" wrapText="1" readingOrder="1"/>
    </xf>
    <xf numFmtId="0" fontId="39" fillId="11" borderId="1" xfId="0" applyFont="1" applyFill="1" applyBorder="1" applyAlignment="1">
      <alignment horizontal="center" vertical="center" wrapText="1"/>
    </xf>
    <xf numFmtId="0" fontId="37" fillId="0" borderId="17" xfId="0" applyFont="1" applyBorder="1" applyAlignment="1">
      <alignment horizontal="center" vertical="center"/>
    </xf>
    <xf numFmtId="0" fontId="45" fillId="8" borderId="17" xfId="0" applyFont="1" applyFill="1" applyBorder="1" applyAlignment="1">
      <alignment horizontal="center" vertical="center"/>
    </xf>
    <xf numFmtId="0" fontId="25" fillId="0" borderId="13" xfId="0" applyFont="1" applyBorder="1" applyAlignment="1">
      <alignment horizontal="left" vertical="center" wrapText="1"/>
    </xf>
    <xf numFmtId="0" fontId="25" fillId="0" borderId="1" xfId="0" applyFont="1" applyBorder="1" applyAlignment="1">
      <alignment horizontal="left" vertical="center" wrapText="1"/>
    </xf>
    <xf numFmtId="0" fontId="0" fillId="0" borderId="0" xfId="0" applyAlignment="1">
      <alignment horizontal="left"/>
    </xf>
    <xf numFmtId="3" fontId="25" fillId="0" borderId="2" xfId="0" applyNumberFormat="1" applyFont="1" applyBorder="1" applyAlignment="1">
      <alignment vertical="center"/>
    </xf>
    <xf numFmtId="3" fontId="25" fillId="0" borderId="2" xfId="0" applyNumberFormat="1" applyFont="1" applyBorder="1" applyAlignment="1">
      <alignment horizontal="right" vertical="center"/>
    </xf>
    <xf numFmtId="10" fontId="25" fillId="0" borderId="2" xfId="0" applyNumberFormat="1" applyFont="1" applyBorder="1" applyAlignment="1">
      <alignment horizontal="right" vertical="center"/>
    </xf>
    <xf numFmtId="3" fontId="25" fillId="0" borderId="20" xfId="0" applyNumberFormat="1" applyFont="1" applyBorder="1" applyAlignment="1">
      <alignment horizontal="right" vertical="center"/>
    </xf>
    <xf numFmtId="3" fontId="25" fillId="0" borderId="13" xfId="0" applyNumberFormat="1" applyFont="1" applyBorder="1" applyAlignment="1">
      <alignment horizontal="right" vertical="center"/>
    </xf>
    <xf numFmtId="0" fontId="39" fillId="11" borderId="0" xfId="0" applyFont="1" applyFill="1" applyAlignment="1">
      <alignment horizontal="center" vertical="center" wrapText="1"/>
    </xf>
    <xf numFmtId="3" fontId="24" fillId="0" borderId="16" xfId="0" applyNumberFormat="1" applyFont="1" applyBorder="1" applyAlignment="1">
      <alignment horizontal="center" vertical="center"/>
    </xf>
    <xf numFmtId="3" fontId="25" fillId="0" borderId="2" xfId="0" applyNumberFormat="1" applyFont="1" applyBorder="1" applyAlignment="1">
      <alignment vertical="center" wrapText="1"/>
    </xf>
    <xf numFmtId="3" fontId="25" fillId="0" borderId="2" xfId="0" applyNumberFormat="1" applyFont="1" applyBorder="1" applyAlignment="1">
      <alignment horizontal="right" vertical="center" wrapText="1"/>
    </xf>
    <xf numFmtId="3" fontId="25" fillId="0" borderId="16" xfId="0" applyNumberFormat="1" applyFont="1" applyBorder="1" applyAlignment="1">
      <alignment vertical="center" wrapText="1"/>
    </xf>
    <xf numFmtId="2" fontId="25" fillId="0" borderId="1" xfId="0" applyNumberFormat="1" applyFont="1" applyBorder="1" applyAlignment="1">
      <alignment vertical="center"/>
    </xf>
    <xf numFmtId="2" fontId="39" fillId="11" borderId="18" xfId="0" applyNumberFormat="1" applyFont="1" applyFill="1" applyBorder="1" applyAlignment="1">
      <alignment vertical="center"/>
    </xf>
    <xf numFmtId="2" fontId="37" fillId="0" borderId="25" xfId="0" applyNumberFormat="1" applyFont="1" applyBorder="1" applyAlignment="1">
      <alignment horizontal="left" vertical="center"/>
    </xf>
    <xf numFmtId="2" fontId="39" fillId="11" borderId="19" xfId="0" applyNumberFormat="1" applyFont="1" applyFill="1" applyBorder="1" applyAlignment="1">
      <alignment vertical="center"/>
    </xf>
    <xf numFmtId="0" fontId="21" fillId="19" borderId="1" xfId="0" applyFont="1" applyFill="1" applyBorder="1"/>
    <xf numFmtId="2" fontId="39" fillId="11" borderId="1" xfId="0" applyNumberFormat="1" applyFont="1" applyFill="1" applyBorder="1" applyAlignment="1">
      <alignment horizontal="center" vertical="center"/>
    </xf>
    <xf numFmtId="2" fontId="39" fillId="11" borderId="0" xfId="0" applyNumberFormat="1" applyFont="1" applyFill="1" applyAlignment="1">
      <alignment horizontal="center" vertical="center"/>
    </xf>
    <xf numFmtId="2" fontId="25" fillId="0" borderId="1" xfId="0" applyNumberFormat="1" applyFont="1" applyBorder="1" applyAlignment="1">
      <alignment vertical="center" wrapText="1"/>
    </xf>
    <xf numFmtId="2" fontId="37" fillId="0" borderId="25" xfId="0" applyNumberFormat="1" applyFont="1" applyBorder="1" applyAlignment="1">
      <alignment horizontal="left" vertical="center" wrapText="1"/>
    </xf>
    <xf numFmtId="2" fontId="39" fillId="11" borderId="0" xfId="0" applyNumberFormat="1" applyFont="1" applyFill="1" applyAlignment="1">
      <alignment horizontal="center" vertical="center" wrapText="1"/>
    </xf>
    <xf numFmtId="2" fontId="37" fillId="0" borderId="17" xfId="0" applyNumberFormat="1" applyFont="1" applyBorder="1" applyAlignment="1">
      <alignment horizontal="left" vertical="center" wrapText="1"/>
    </xf>
    <xf numFmtId="0" fontId="17" fillId="0" borderId="2" xfId="0" applyFont="1" applyBorder="1" applyAlignment="1">
      <alignment vertical="center" wrapText="1"/>
    </xf>
    <xf numFmtId="0" fontId="17" fillId="0" borderId="26" xfId="0" applyFont="1" applyBorder="1" applyAlignment="1">
      <alignment vertical="center" wrapText="1"/>
    </xf>
    <xf numFmtId="0" fontId="3" fillId="0" borderId="25" xfId="0" applyFont="1" applyBorder="1" applyAlignment="1">
      <alignment horizontal="center" vertical="center"/>
    </xf>
    <xf numFmtId="0" fontId="38" fillId="0" borderId="25" xfId="0" applyFont="1" applyBorder="1" applyAlignment="1">
      <alignment horizontal="center" vertical="center"/>
    </xf>
    <xf numFmtId="0" fontId="25" fillId="0" borderId="9" xfId="0" applyFont="1" applyBorder="1" applyAlignment="1">
      <alignment vertical="center"/>
    </xf>
    <xf numFmtId="0" fontId="25" fillId="0" borderId="12" xfId="0" applyFont="1" applyBorder="1" applyAlignment="1">
      <alignment vertical="center"/>
    </xf>
    <xf numFmtId="0" fontId="25" fillId="0" borderId="27" xfId="0" applyFont="1" applyBorder="1" applyAlignment="1">
      <alignment vertical="center"/>
    </xf>
    <xf numFmtId="2" fontId="39" fillId="11" borderId="0" xfId="0" applyNumberFormat="1" applyFont="1" applyFill="1" applyAlignment="1">
      <alignment horizontal="center" vertical="top"/>
    </xf>
    <xf numFmtId="0" fontId="38" fillId="0" borderId="25" xfId="0" applyFont="1" applyBorder="1" applyAlignment="1">
      <alignment vertical="top"/>
    </xf>
    <xf numFmtId="0" fontId="17" fillId="12" borderId="2" xfId="0" applyFont="1" applyFill="1" applyBorder="1" applyAlignment="1">
      <alignment horizontal="left" vertical="top" wrapText="1"/>
    </xf>
    <xf numFmtId="2" fontId="17" fillId="12" borderId="2" xfId="0" applyNumberFormat="1" applyFont="1" applyFill="1" applyBorder="1" applyAlignment="1">
      <alignment horizontal="left" vertical="top" wrapText="1"/>
    </xf>
    <xf numFmtId="166" fontId="17" fillId="12" borderId="2" xfId="0" applyNumberFormat="1" applyFont="1" applyFill="1" applyBorder="1" applyAlignment="1">
      <alignment horizontal="left" vertical="top" wrapText="1"/>
    </xf>
    <xf numFmtId="3" fontId="17" fillId="12" borderId="2" xfId="0" applyNumberFormat="1" applyFont="1" applyFill="1" applyBorder="1" applyAlignment="1">
      <alignment horizontal="left" vertical="top" wrapText="1"/>
    </xf>
    <xf numFmtId="0" fontId="3" fillId="0" borderId="0" xfId="0" applyFont="1" applyAlignment="1">
      <alignment wrapText="1"/>
    </xf>
    <xf numFmtId="2" fontId="39" fillId="11" borderId="0" xfId="0" applyNumberFormat="1" applyFont="1" applyFill="1" applyAlignment="1">
      <alignment horizontal="center" vertical="top" wrapText="1"/>
    </xf>
    <xf numFmtId="0" fontId="57" fillId="0" borderId="2" xfId="0" applyFont="1" applyBorder="1" applyAlignment="1">
      <alignment horizontal="left" wrapText="1"/>
    </xf>
    <xf numFmtId="0" fontId="58" fillId="0" borderId="2" xfId="0" applyFont="1" applyBorder="1" applyAlignment="1">
      <alignment wrapText="1"/>
    </xf>
    <xf numFmtId="0" fontId="37" fillId="0" borderId="25" xfId="0" applyFont="1" applyBorder="1"/>
    <xf numFmtId="0" fontId="14" fillId="0" borderId="25" xfId="0" applyFont="1" applyBorder="1"/>
    <xf numFmtId="0" fontId="53" fillId="18" borderId="2" xfId="0" applyFont="1" applyFill="1" applyBorder="1" applyAlignment="1">
      <alignment horizontal="left" vertical="top" wrapText="1"/>
    </xf>
    <xf numFmtId="166" fontId="53" fillId="18" borderId="2" xfId="0" applyNumberFormat="1" applyFont="1" applyFill="1" applyBorder="1" applyAlignment="1">
      <alignment horizontal="left" vertical="top" wrapText="1"/>
    </xf>
    <xf numFmtId="3" fontId="53" fillId="18" borderId="2" xfId="0" applyNumberFormat="1" applyFont="1" applyFill="1" applyBorder="1" applyAlignment="1">
      <alignment horizontal="left" vertical="top" wrapText="1"/>
    </xf>
    <xf numFmtId="0" fontId="17" fillId="12" borderId="2" xfId="0" applyFont="1" applyFill="1" applyBorder="1" applyAlignment="1">
      <alignment horizontal="left" wrapText="1"/>
    </xf>
    <xf numFmtId="166" fontId="17" fillId="12" borderId="2" xfId="0" applyNumberFormat="1" applyFont="1" applyFill="1" applyBorder="1" applyAlignment="1">
      <alignment horizontal="left" wrapText="1"/>
    </xf>
    <xf numFmtId="0" fontId="25" fillId="0" borderId="0" xfId="0" applyFont="1" applyAlignment="1">
      <alignment horizontal="left"/>
    </xf>
    <xf numFmtId="0" fontId="3" fillId="0" borderId="0" xfId="0" applyFont="1" applyAlignment="1">
      <alignment horizontal="left"/>
    </xf>
    <xf numFmtId="0" fontId="37" fillId="0" borderId="25" xfId="0" applyFont="1" applyBorder="1" applyAlignment="1">
      <alignment horizontal="left"/>
    </xf>
    <xf numFmtId="9" fontId="17" fillId="12" borderId="2" xfId="0" applyNumberFormat="1" applyFont="1" applyFill="1" applyBorder="1" applyAlignment="1">
      <alignment horizontal="left" wrapText="1"/>
    </xf>
    <xf numFmtId="2" fontId="25" fillId="0" borderId="23" xfId="0" applyNumberFormat="1" applyFont="1" applyBorder="1" applyAlignment="1">
      <alignment vertical="center" wrapText="1"/>
    </xf>
    <xf numFmtId="2" fontId="25" fillId="0" borderId="0" xfId="0" applyNumberFormat="1" applyFont="1" applyAlignment="1">
      <alignment vertical="center" wrapText="1"/>
    </xf>
    <xf numFmtId="0" fontId="17" fillId="0" borderId="13" xfId="0" applyFont="1" applyBorder="1" applyAlignment="1">
      <alignment horizontal="left" wrapText="1"/>
    </xf>
    <xf numFmtId="0" fontId="17" fillId="12" borderId="13" xfId="0" applyFont="1" applyFill="1" applyBorder="1" applyAlignment="1">
      <alignment horizontal="right" wrapText="1"/>
    </xf>
    <xf numFmtId="0" fontId="17" fillId="12" borderId="0" xfId="0" applyFont="1" applyFill="1" applyAlignment="1">
      <alignment horizontal="right" wrapText="1"/>
    </xf>
    <xf numFmtId="0" fontId="17" fillId="0" borderId="13" xfId="0" applyFont="1" applyBorder="1" applyAlignment="1">
      <alignment vertical="center"/>
    </xf>
    <xf numFmtId="0" fontId="2" fillId="0" borderId="10" xfId="2" applyFill="1" applyBorder="1" applyAlignment="1">
      <alignment vertical="top" wrapText="1"/>
    </xf>
    <xf numFmtId="0" fontId="25" fillId="0" borderId="11" xfId="0" applyFont="1" applyBorder="1" applyAlignment="1">
      <alignment vertical="top" wrapText="1"/>
    </xf>
    <xf numFmtId="0" fontId="2" fillId="0" borderId="28" xfId="2" quotePrefix="1" applyBorder="1" applyAlignment="1">
      <alignment vertical="top" wrapText="1"/>
    </xf>
    <xf numFmtId="0" fontId="25" fillId="0" borderId="29" xfId="0" applyFont="1" applyBorder="1" applyAlignment="1">
      <alignment vertical="top" wrapText="1"/>
    </xf>
    <xf numFmtId="0" fontId="2" fillId="0" borderId="28" xfId="2" applyBorder="1" applyAlignment="1">
      <alignment vertical="top"/>
    </xf>
    <xf numFmtId="0" fontId="25" fillId="8" borderId="15" xfId="0" applyFont="1" applyFill="1" applyBorder="1" applyAlignment="1">
      <alignment vertical="top" wrapText="1"/>
    </xf>
    <xf numFmtId="0" fontId="25" fillId="0" borderId="15" xfId="0" applyFont="1" applyBorder="1" applyAlignment="1">
      <alignment vertical="top" wrapText="1"/>
    </xf>
    <xf numFmtId="0" fontId="2" fillId="0" borderId="28" xfId="2" applyBorder="1" applyAlignment="1">
      <alignment wrapText="1"/>
    </xf>
    <xf numFmtId="0" fontId="25" fillId="0" borderId="28" xfId="0" applyFont="1" applyBorder="1" applyAlignment="1">
      <alignment horizontal="left" vertical="top" wrapText="1"/>
    </xf>
    <xf numFmtId="0" fontId="25" fillId="0" borderId="28" xfId="0" applyFont="1" applyBorder="1" applyAlignment="1">
      <alignment vertical="top" wrapText="1"/>
    </xf>
    <xf numFmtId="0" fontId="2" fillId="0" borderId="28" xfId="2" applyFill="1" applyBorder="1" applyAlignment="1">
      <alignment vertical="top"/>
    </xf>
    <xf numFmtId="0" fontId="25" fillId="0" borderId="10" xfId="0" applyFont="1" applyBorder="1" applyAlignment="1">
      <alignment horizontal="left" vertical="top" wrapText="1"/>
    </xf>
    <xf numFmtId="0" fontId="2" fillId="0" borderId="8" xfId="2" applyFill="1" applyBorder="1" applyAlignment="1">
      <alignment vertical="top" wrapText="1"/>
    </xf>
    <xf numFmtId="0" fontId="2" fillId="0" borderId="10" xfId="2" quotePrefix="1" applyBorder="1" applyAlignment="1">
      <alignment vertical="top" wrapText="1"/>
    </xf>
    <xf numFmtId="0" fontId="46" fillId="0" borderId="33" xfId="0" applyFont="1" applyBorder="1" applyAlignment="1">
      <alignment vertical="center"/>
    </xf>
    <xf numFmtId="0" fontId="3" fillId="0" borderId="28" xfId="0" applyFont="1" applyBorder="1" applyAlignment="1">
      <alignment vertical="center"/>
    </xf>
    <xf numFmtId="0" fontId="2" fillId="0" borderId="28" xfId="2" applyBorder="1"/>
    <xf numFmtId="0" fontId="3" fillId="0" borderId="28" xfId="0" applyFont="1" applyBorder="1" applyAlignment="1">
      <alignment vertical="center" wrapText="1"/>
    </xf>
    <xf numFmtId="166" fontId="17" fillId="0" borderId="0" xfId="0" applyNumberFormat="1" applyFont="1" applyAlignment="1">
      <alignment horizontal="right" vertical="top" wrapText="1"/>
    </xf>
    <xf numFmtId="3" fontId="17" fillId="0" borderId="0" xfId="0" applyNumberFormat="1" applyFont="1" applyAlignment="1">
      <alignment horizontal="right" vertical="top" wrapText="1"/>
    </xf>
    <xf numFmtId="0" fontId="17" fillId="20" borderId="2" xfId="0" applyFont="1" applyFill="1" applyBorder="1" applyAlignment="1">
      <alignment horizontal="left" vertical="top" wrapText="1"/>
    </xf>
    <xf numFmtId="0" fontId="17" fillId="12" borderId="2" xfId="0" applyFont="1" applyFill="1" applyBorder="1" applyAlignment="1">
      <alignment horizontal="center" vertical="center" wrapText="1"/>
    </xf>
    <xf numFmtId="3" fontId="17" fillId="12" borderId="2" xfId="0" applyNumberFormat="1" applyFont="1" applyFill="1" applyBorder="1" applyAlignment="1">
      <alignment horizontal="center" vertical="center" wrapText="1"/>
    </xf>
    <xf numFmtId="3" fontId="25" fillId="21" borderId="2" xfId="0" applyNumberFormat="1" applyFont="1" applyFill="1" applyBorder="1" applyAlignment="1">
      <alignment horizontal="center" vertical="center"/>
    </xf>
    <xf numFmtId="3" fontId="25" fillId="21" borderId="1" xfId="0" applyNumberFormat="1" applyFont="1" applyFill="1" applyBorder="1" applyAlignment="1">
      <alignment horizontal="center" vertical="center"/>
    </xf>
    <xf numFmtId="0" fontId="17" fillId="21" borderId="2" xfId="0" applyFont="1" applyFill="1" applyBorder="1" applyAlignment="1">
      <alignment horizontal="right"/>
    </xf>
    <xf numFmtId="167" fontId="25" fillId="14" borderId="1" xfId="0" applyNumberFormat="1" applyFont="1" applyFill="1" applyBorder="1" applyAlignment="1">
      <alignment horizontal="right"/>
    </xf>
    <xf numFmtId="3" fontId="25" fillId="12" borderId="20" xfId="0" applyNumberFormat="1" applyFont="1" applyFill="1" applyBorder="1" applyAlignment="1">
      <alignment horizontal="center" vertical="center"/>
    </xf>
    <xf numFmtId="165" fontId="25" fillId="12" borderId="20" xfId="0" applyNumberFormat="1" applyFont="1" applyFill="1" applyBorder="1" applyAlignment="1">
      <alignment horizontal="center" vertical="center"/>
    </xf>
    <xf numFmtId="3" fontId="25" fillId="12" borderId="16" xfId="0" applyNumberFormat="1" applyFont="1" applyFill="1" applyBorder="1" applyAlignment="1">
      <alignment horizontal="center" vertical="center"/>
    </xf>
    <xf numFmtId="3" fontId="17" fillId="12" borderId="1" xfId="0" applyNumberFormat="1" applyFont="1" applyFill="1" applyBorder="1" applyAlignment="1">
      <alignment horizontal="center" vertical="center" wrapText="1"/>
    </xf>
    <xf numFmtId="4" fontId="17" fillId="12" borderId="1" xfId="0" applyNumberFormat="1" applyFont="1" applyFill="1" applyBorder="1" applyAlignment="1">
      <alignment horizontal="center" vertical="center" wrapText="1"/>
    </xf>
    <xf numFmtId="0" fontId="17" fillId="15" borderId="2" xfId="0" applyFont="1" applyFill="1" applyBorder="1" applyAlignment="1">
      <alignment horizontal="center" vertical="center" wrapText="1"/>
    </xf>
    <xf numFmtId="166" fontId="17" fillId="12" borderId="1" xfId="0" applyNumberFormat="1" applyFont="1" applyFill="1" applyBorder="1" applyAlignment="1">
      <alignment horizontal="center" vertical="center" wrapText="1"/>
    </xf>
    <xf numFmtId="166" fontId="17" fillId="12" borderId="13" xfId="0" applyNumberFormat="1" applyFont="1" applyFill="1" applyBorder="1" applyAlignment="1">
      <alignment horizontal="center" vertical="center" wrapText="1"/>
    </xf>
    <xf numFmtId="3" fontId="17" fillId="14" borderId="1" xfId="0" applyNumberFormat="1" applyFont="1" applyFill="1" applyBorder="1" applyAlignment="1">
      <alignment horizontal="center" vertical="center" wrapText="1"/>
    </xf>
    <xf numFmtId="3" fontId="17" fillId="14" borderId="2" xfId="0" applyNumberFormat="1" applyFont="1" applyFill="1" applyBorder="1" applyAlignment="1">
      <alignment horizontal="center" vertical="center" wrapText="1"/>
    </xf>
    <xf numFmtId="3" fontId="17" fillId="12" borderId="13" xfId="0" applyNumberFormat="1" applyFont="1" applyFill="1" applyBorder="1" applyAlignment="1">
      <alignment horizontal="center" vertical="center" wrapText="1"/>
    </xf>
    <xf numFmtId="4" fontId="17" fillId="12" borderId="2" xfId="0" applyNumberFormat="1" applyFont="1" applyFill="1" applyBorder="1" applyAlignment="1">
      <alignment horizontal="center" vertical="center" wrapText="1"/>
    </xf>
    <xf numFmtId="172" fontId="49" fillId="0" borderId="0" xfId="12" applyNumberFormat="1" applyFont="1" applyFill="1"/>
    <xf numFmtId="9" fontId="17" fillId="15" borderId="2" xfId="0" applyNumberFormat="1" applyFont="1" applyFill="1" applyBorder="1" applyAlignment="1">
      <alignment horizontal="center" vertical="top" wrapText="1"/>
    </xf>
    <xf numFmtId="4" fontId="17" fillId="14" borderId="1" xfId="0" applyNumberFormat="1" applyFont="1" applyFill="1" applyBorder="1" applyAlignment="1">
      <alignment horizontal="center" vertical="center" wrapText="1"/>
    </xf>
    <xf numFmtId="4" fontId="17" fillId="14" borderId="2" xfId="0" applyNumberFormat="1" applyFont="1" applyFill="1" applyBorder="1" applyAlignment="1">
      <alignment horizontal="center" vertical="center" wrapText="1"/>
    </xf>
    <xf numFmtId="3" fontId="17" fillId="14" borderId="13" xfId="0" applyNumberFormat="1" applyFont="1" applyFill="1" applyBorder="1" applyAlignment="1">
      <alignment horizontal="center" vertical="center" wrapText="1"/>
    </xf>
    <xf numFmtId="166" fontId="17" fillId="14" borderId="13" xfId="0" applyNumberFormat="1" applyFont="1" applyFill="1" applyBorder="1" applyAlignment="1">
      <alignment horizontal="center" vertical="center" wrapText="1"/>
    </xf>
    <xf numFmtId="2" fontId="25" fillId="14" borderId="1" xfId="0" applyNumberFormat="1" applyFont="1" applyFill="1" applyBorder="1" applyAlignment="1">
      <alignment horizontal="right"/>
    </xf>
    <xf numFmtId="3" fontId="17" fillId="101" borderId="24" xfId="0" applyNumberFormat="1" applyFont="1" applyFill="1" applyBorder="1" applyAlignment="1">
      <alignment horizontal="center" vertical="center"/>
    </xf>
    <xf numFmtId="0" fontId="33" fillId="0" borderId="10" xfId="0" applyFont="1" applyBorder="1" applyAlignment="1">
      <alignment vertical="top" wrapText="1"/>
    </xf>
    <xf numFmtId="0" fontId="17" fillId="0" borderId="0" xfId="0" applyFont="1" applyAlignment="1">
      <alignment horizontal="right"/>
    </xf>
    <xf numFmtId="0" fontId="5" fillId="0" borderId="0" xfId="0" applyFont="1" applyAlignment="1">
      <alignment horizontal="right"/>
    </xf>
    <xf numFmtId="164" fontId="4" fillId="0" borderId="0" xfId="0" applyNumberFormat="1" applyFont="1"/>
    <xf numFmtId="0" fontId="167" fillId="0" borderId="10" xfId="0" applyFont="1" applyBorder="1" applyAlignment="1">
      <alignment vertical="top" wrapText="1"/>
    </xf>
    <xf numFmtId="9" fontId="25" fillId="0" borderId="10" xfId="0" applyNumberFormat="1" applyFont="1" applyBorder="1" applyAlignment="1">
      <alignment horizontal="left" vertical="top" wrapText="1"/>
    </xf>
    <xf numFmtId="9" fontId="0" fillId="0" borderId="0" xfId="3" applyFont="1"/>
    <xf numFmtId="0" fontId="17" fillId="12" borderId="2" xfId="0" applyFont="1" applyFill="1" applyBorder="1" applyAlignment="1">
      <alignment horizontal="center" vertical="center"/>
    </xf>
    <xf numFmtId="0" fontId="17" fillId="14" borderId="2" xfId="0" applyFont="1" applyFill="1" applyBorder="1" applyAlignment="1">
      <alignment horizontal="center" vertical="center"/>
    </xf>
    <xf numFmtId="0" fontId="17" fillId="16" borderId="24" xfId="0" applyFont="1" applyFill="1" applyBorder="1" applyAlignment="1">
      <alignment horizontal="center" vertical="center"/>
    </xf>
    <xf numFmtId="166" fontId="17" fillId="12" borderId="2" xfId="0" applyNumberFormat="1" applyFont="1" applyFill="1" applyBorder="1" applyAlignment="1">
      <alignment horizontal="center" vertical="center" wrapText="1"/>
    </xf>
    <xf numFmtId="166" fontId="17" fillId="14" borderId="2" xfId="0" applyNumberFormat="1" applyFont="1" applyFill="1" applyBorder="1" applyAlignment="1">
      <alignment horizontal="center" vertical="center" wrapText="1"/>
    </xf>
    <xf numFmtId="166" fontId="17" fillId="12" borderId="0" xfId="0" applyNumberFormat="1" applyFont="1" applyFill="1" applyAlignment="1">
      <alignment horizontal="center" vertical="center" wrapText="1"/>
    </xf>
    <xf numFmtId="166" fontId="0" fillId="0" borderId="0" xfId="0" applyNumberFormat="1" applyAlignment="1">
      <alignment horizontal="center"/>
    </xf>
    <xf numFmtId="166" fontId="0" fillId="13" borderId="0" xfId="0" applyNumberFormat="1" applyFill="1" applyAlignment="1">
      <alignment horizontal="center"/>
    </xf>
    <xf numFmtId="2" fontId="17" fillId="12" borderId="2" xfId="0" applyNumberFormat="1" applyFont="1" applyFill="1" applyBorder="1" applyAlignment="1">
      <alignment horizontal="center" vertical="center" wrapText="1"/>
    </xf>
    <xf numFmtId="2" fontId="17" fillId="14" borderId="2" xfId="0" applyNumberFormat="1" applyFont="1" applyFill="1" applyBorder="1" applyAlignment="1">
      <alignment horizontal="center" vertical="center" wrapText="1"/>
    </xf>
    <xf numFmtId="173" fontId="17" fillId="12" borderId="2" xfId="0" applyNumberFormat="1" applyFont="1" applyFill="1" applyBorder="1" applyAlignment="1">
      <alignment horizontal="center" vertical="center" wrapText="1"/>
    </xf>
    <xf numFmtId="1" fontId="17" fillId="12" borderId="2" xfId="0" applyNumberFormat="1" applyFont="1" applyFill="1" applyBorder="1" applyAlignment="1">
      <alignment horizontal="center" vertical="center" wrapText="1"/>
    </xf>
    <xf numFmtId="167" fontId="17" fillId="12" borderId="2" xfId="0" applyNumberFormat="1" applyFont="1" applyFill="1" applyBorder="1" applyAlignment="1">
      <alignment horizontal="center" vertical="center" wrapText="1"/>
    </xf>
    <xf numFmtId="0" fontId="17" fillId="14" borderId="2" xfId="0" applyFont="1" applyFill="1" applyBorder="1" applyAlignment="1">
      <alignment horizontal="center" vertical="center" wrapText="1"/>
    </xf>
    <xf numFmtId="9" fontId="17" fillId="12" borderId="2" xfId="0" applyNumberFormat="1" applyFont="1" applyFill="1" applyBorder="1" applyAlignment="1">
      <alignment horizontal="center" vertical="center" wrapText="1"/>
    </xf>
    <xf numFmtId="9" fontId="17" fillId="14" borderId="2" xfId="0" applyNumberFormat="1" applyFont="1" applyFill="1" applyBorder="1" applyAlignment="1">
      <alignment horizontal="center" vertical="center" wrapText="1"/>
    </xf>
    <xf numFmtId="0" fontId="2" fillId="0" borderId="0" xfId="2"/>
    <xf numFmtId="169" fontId="17" fillId="0" borderId="0" xfId="0" applyNumberFormat="1" applyFont="1" applyAlignment="1">
      <alignment horizontal="right" vertical="center" wrapText="1"/>
    </xf>
    <xf numFmtId="169" fontId="17" fillId="12" borderId="2" xfId="0" applyNumberFormat="1" applyFont="1" applyFill="1" applyBorder="1" applyAlignment="1">
      <alignment horizontal="center" vertical="center" wrapText="1"/>
    </xf>
    <xf numFmtId="0" fontId="25" fillId="13" borderId="34" xfId="0" applyFont="1" applyFill="1" applyBorder="1" applyAlignment="1">
      <alignment horizontal="center" vertical="center"/>
    </xf>
    <xf numFmtId="167" fontId="17" fillId="12" borderId="2" xfId="0" applyNumberFormat="1" applyFont="1" applyFill="1" applyBorder="1" applyAlignment="1">
      <alignment horizontal="center" vertical="center"/>
    </xf>
    <xf numFmtId="166" fontId="17" fillId="12" borderId="2" xfId="0" applyNumberFormat="1" applyFont="1" applyFill="1" applyBorder="1" applyAlignment="1">
      <alignment horizontal="center" vertical="center"/>
    </xf>
    <xf numFmtId="3" fontId="17" fillId="12" borderId="2" xfId="0" applyNumberFormat="1" applyFont="1" applyFill="1" applyBorder="1" applyAlignment="1">
      <alignment horizontal="center" vertical="center"/>
    </xf>
    <xf numFmtId="165" fontId="17" fillId="12" borderId="2" xfId="0" applyNumberFormat="1" applyFont="1" applyFill="1" applyBorder="1" applyAlignment="1">
      <alignment horizontal="center" vertical="center" wrapText="1"/>
    </xf>
    <xf numFmtId="10" fontId="17" fillId="12" borderId="2" xfId="0" applyNumberFormat="1" applyFont="1" applyFill="1" applyBorder="1" applyAlignment="1">
      <alignment horizontal="center" vertical="center" wrapText="1"/>
    </xf>
    <xf numFmtId="0" fontId="25" fillId="13" borderId="24" xfId="0" applyFont="1" applyFill="1" applyBorder="1" applyAlignment="1">
      <alignment horizontal="center" vertical="center"/>
    </xf>
    <xf numFmtId="165" fontId="25" fillId="13" borderId="24" xfId="3" applyNumberFormat="1" applyFont="1" applyFill="1" applyBorder="1" applyAlignment="1">
      <alignment horizontal="center" vertical="center"/>
    </xf>
    <xf numFmtId="0" fontId="0" fillId="13" borderId="24" xfId="0" applyFill="1" applyBorder="1" applyAlignment="1">
      <alignment horizontal="center" vertical="center"/>
    </xf>
    <xf numFmtId="3" fontId="25" fillId="12" borderId="13" xfId="0" applyNumberFormat="1" applyFont="1" applyFill="1" applyBorder="1" applyAlignment="1">
      <alignment horizontal="center" vertical="center"/>
    </xf>
    <xf numFmtId="165" fontId="25" fillId="12" borderId="17" xfId="0" applyNumberFormat="1" applyFont="1" applyFill="1" applyBorder="1" applyAlignment="1">
      <alignment horizontal="center" vertical="center"/>
    </xf>
    <xf numFmtId="165" fontId="25" fillId="14" borderId="17" xfId="0" applyNumberFormat="1" applyFont="1" applyFill="1" applyBorder="1" applyAlignment="1">
      <alignment horizontal="center" vertical="center"/>
    </xf>
    <xf numFmtId="3" fontId="25" fillId="14" borderId="16" xfId="0" applyNumberFormat="1" applyFont="1" applyFill="1" applyBorder="1" applyAlignment="1">
      <alignment horizontal="center" vertical="center"/>
    </xf>
    <xf numFmtId="3" fontId="25" fillId="12" borderId="62" xfId="0" applyNumberFormat="1" applyFont="1" applyFill="1" applyBorder="1" applyAlignment="1">
      <alignment horizontal="center" vertical="center"/>
    </xf>
    <xf numFmtId="3" fontId="25" fillId="12" borderId="2" xfId="0" applyNumberFormat="1" applyFont="1" applyFill="1" applyBorder="1" applyAlignment="1">
      <alignment horizontal="center" vertical="top"/>
    </xf>
    <xf numFmtId="166" fontId="25" fillId="12" borderId="2" xfId="0" applyNumberFormat="1" applyFont="1" applyFill="1" applyBorder="1" applyAlignment="1">
      <alignment horizontal="center" vertical="center"/>
    </xf>
    <xf numFmtId="3" fontId="25" fillId="12" borderId="24" xfId="0" applyNumberFormat="1" applyFont="1" applyFill="1" applyBorder="1" applyAlignment="1">
      <alignment horizontal="center" vertical="center"/>
    </xf>
    <xf numFmtId="166" fontId="25" fillId="12" borderId="24" xfId="0" applyNumberFormat="1" applyFont="1" applyFill="1" applyBorder="1" applyAlignment="1">
      <alignment horizontal="center" vertical="center"/>
    </xf>
    <xf numFmtId="3" fontId="25" fillId="12" borderId="23" xfId="0" applyNumberFormat="1" applyFont="1" applyFill="1" applyBorder="1" applyAlignment="1">
      <alignment horizontal="center" vertical="center"/>
    </xf>
    <xf numFmtId="166" fontId="25" fillId="12" borderId="23" xfId="0" applyNumberFormat="1" applyFont="1" applyFill="1" applyBorder="1" applyAlignment="1">
      <alignment horizontal="center" vertical="center"/>
    </xf>
    <xf numFmtId="9" fontId="17" fillId="12" borderId="2" xfId="0" applyNumberFormat="1" applyFont="1" applyFill="1" applyBorder="1" applyAlignment="1">
      <alignment horizontal="center" vertical="center"/>
    </xf>
    <xf numFmtId="9" fontId="25" fillId="12" borderId="2" xfId="0" applyNumberFormat="1" applyFont="1" applyFill="1" applyBorder="1" applyAlignment="1">
      <alignment horizontal="center" vertical="center"/>
    </xf>
    <xf numFmtId="9" fontId="25" fillId="14" borderId="2" xfId="0" applyNumberFormat="1" applyFont="1" applyFill="1" applyBorder="1" applyAlignment="1">
      <alignment horizontal="center" vertical="center"/>
    </xf>
    <xf numFmtId="9" fontId="17" fillId="14" borderId="2" xfId="0" applyNumberFormat="1" applyFont="1" applyFill="1" applyBorder="1" applyAlignment="1">
      <alignment horizontal="center" vertical="center"/>
    </xf>
    <xf numFmtId="9" fontId="17" fillId="12" borderId="20" xfId="0" applyNumberFormat="1" applyFont="1" applyFill="1" applyBorder="1" applyAlignment="1">
      <alignment horizontal="center" vertical="center"/>
    </xf>
    <xf numFmtId="9" fontId="25" fillId="12" borderId="20" xfId="0" applyNumberFormat="1" applyFont="1" applyFill="1" applyBorder="1" applyAlignment="1">
      <alignment horizontal="center" vertical="center"/>
    </xf>
    <xf numFmtId="9" fontId="25" fillId="14" borderId="20" xfId="0" applyNumberFormat="1" applyFont="1" applyFill="1" applyBorder="1" applyAlignment="1">
      <alignment horizontal="center" vertical="center"/>
    </xf>
    <xf numFmtId="9" fontId="17" fillId="12" borderId="13" xfId="0" applyNumberFormat="1" applyFont="1" applyFill="1" applyBorder="1" applyAlignment="1">
      <alignment horizontal="center" vertical="center"/>
    </xf>
    <xf numFmtId="0" fontId="17" fillId="12" borderId="16" xfId="0" applyFont="1" applyFill="1" applyBorder="1" applyAlignment="1">
      <alignment horizontal="center" vertical="center"/>
    </xf>
    <xf numFmtId="3" fontId="17" fillId="12" borderId="2" xfId="0" quotePrefix="1" applyNumberFormat="1" applyFont="1" applyFill="1" applyBorder="1" applyAlignment="1">
      <alignment horizontal="center" vertical="center"/>
    </xf>
    <xf numFmtId="9" fontId="25" fillId="12" borderId="2" xfId="0" applyNumberFormat="1" applyFont="1" applyFill="1" applyBorder="1" applyAlignment="1">
      <alignment horizontal="center" vertical="center" wrapText="1"/>
    </xf>
    <xf numFmtId="165" fontId="25" fillId="12" borderId="2" xfId="0" applyNumberFormat="1" applyFont="1" applyFill="1" applyBorder="1" applyAlignment="1">
      <alignment horizontal="center" vertical="center" wrapText="1"/>
    </xf>
    <xf numFmtId="9" fontId="25" fillId="12" borderId="1" xfId="0" applyNumberFormat="1" applyFont="1" applyFill="1" applyBorder="1" applyAlignment="1">
      <alignment horizontal="center" vertical="center" wrapText="1"/>
    </xf>
    <xf numFmtId="9" fontId="25" fillId="12" borderId="0" xfId="0" applyNumberFormat="1" applyFont="1" applyFill="1" applyAlignment="1">
      <alignment horizontal="center" vertical="center" wrapText="1"/>
    </xf>
    <xf numFmtId="9" fontId="25" fillId="14" borderId="2" xfId="0" applyNumberFormat="1" applyFont="1" applyFill="1" applyBorder="1" applyAlignment="1">
      <alignment horizontal="center" vertical="center" wrapText="1"/>
    </xf>
    <xf numFmtId="170" fontId="25" fillId="12" borderId="24" xfId="0" applyNumberFormat="1" applyFont="1" applyFill="1" applyBorder="1" applyAlignment="1">
      <alignment horizontal="center" vertical="center" wrapText="1"/>
    </xf>
    <xf numFmtId="9" fontId="25" fillId="12" borderId="24" xfId="0" applyNumberFormat="1" applyFont="1" applyFill="1" applyBorder="1" applyAlignment="1">
      <alignment horizontal="center" vertical="center" wrapText="1"/>
    </xf>
    <xf numFmtId="170" fontId="25" fillId="14" borderId="24" xfId="0" applyNumberFormat="1" applyFont="1" applyFill="1" applyBorder="1" applyAlignment="1">
      <alignment horizontal="center" vertical="center" wrapText="1"/>
    </xf>
    <xf numFmtId="9" fontId="25" fillId="14" borderId="24" xfId="0" applyNumberFormat="1" applyFont="1" applyFill="1" applyBorder="1" applyAlignment="1">
      <alignment horizontal="center" vertical="center" wrapText="1"/>
    </xf>
    <xf numFmtId="171" fontId="25" fillId="12" borderId="24" xfId="0" applyNumberFormat="1" applyFont="1" applyFill="1" applyBorder="1" applyAlignment="1">
      <alignment horizontal="center" vertical="center" wrapText="1"/>
    </xf>
    <xf numFmtId="171" fontId="25" fillId="14" borderId="24" xfId="0" applyNumberFormat="1" applyFont="1" applyFill="1" applyBorder="1" applyAlignment="1">
      <alignment horizontal="center" vertical="center" wrapText="1"/>
    </xf>
    <xf numFmtId="170" fontId="25" fillId="12" borderId="23" xfId="0" applyNumberFormat="1" applyFont="1" applyFill="1" applyBorder="1" applyAlignment="1">
      <alignment horizontal="center" vertical="center" wrapText="1"/>
    </xf>
    <xf numFmtId="9" fontId="25" fillId="12" borderId="23" xfId="0" applyNumberFormat="1" applyFont="1" applyFill="1" applyBorder="1" applyAlignment="1">
      <alignment horizontal="center" vertical="center"/>
    </xf>
    <xf numFmtId="170" fontId="25" fillId="14" borderId="23" xfId="0" applyNumberFormat="1" applyFont="1" applyFill="1" applyBorder="1" applyAlignment="1">
      <alignment horizontal="center" vertical="center" wrapText="1"/>
    </xf>
    <xf numFmtId="9" fontId="25" fillId="14" borderId="23" xfId="0" applyNumberFormat="1" applyFont="1" applyFill="1" applyBorder="1" applyAlignment="1">
      <alignment horizontal="center" vertical="center"/>
    </xf>
    <xf numFmtId="0" fontId="53" fillId="18" borderId="2" xfId="0" applyFont="1" applyFill="1" applyBorder="1" applyAlignment="1">
      <alignment horizontal="center" vertical="center" wrapText="1"/>
    </xf>
    <xf numFmtId="166" fontId="53" fillId="18" borderId="2" xfId="0" applyNumberFormat="1" applyFont="1" applyFill="1" applyBorder="1" applyAlignment="1">
      <alignment horizontal="center" vertical="center" wrapText="1"/>
    </xf>
    <xf numFmtId="3" fontId="53" fillId="18" borderId="2" xfId="0" applyNumberFormat="1" applyFont="1" applyFill="1" applyBorder="1" applyAlignment="1">
      <alignment horizontal="center" vertical="center" wrapText="1"/>
    </xf>
    <xf numFmtId="1" fontId="53" fillId="18" borderId="2" xfId="0" applyNumberFormat="1" applyFont="1" applyFill="1" applyBorder="1" applyAlignment="1">
      <alignment horizontal="center" vertical="center" wrapText="1"/>
    </xf>
    <xf numFmtId="174" fontId="53" fillId="18" borderId="2" xfId="0" quotePrefix="1" applyNumberFormat="1" applyFont="1" applyFill="1" applyBorder="1" applyAlignment="1">
      <alignment horizontal="center" vertical="center" wrapText="1"/>
    </xf>
    <xf numFmtId="0" fontId="17" fillId="18" borderId="2" xfId="0" applyFont="1" applyFill="1" applyBorder="1" applyAlignment="1">
      <alignment horizontal="center" vertical="center" wrapText="1"/>
    </xf>
    <xf numFmtId="166" fontId="17" fillId="17" borderId="2" xfId="0" applyNumberFormat="1" applyFont="1" applyFill="1" applyBorder="1" applyAlignment="1">
      <alignment horizontal="center" vertical="center" wrapText="1"/>
    </xf>
    <xf numFmtId="175" fontId="17" fillId="12" borderId="2" xfId="0" applyNumberFormat="1" applyFont="1" applyFill="1" applyBorder="1" applyAlignment="1">
      <alignment horizontal="center" vertical="center" wrapText="1"/>
    </xf>
    <xf numFmtId="0" fontId="2" fillId="0" borderId="2" xfId="58557" applyFill="1" applyBorder="1" applyAlignment="1">
      <alignment horizontal="left" vertical="center"/>
    </xf>
    <xf numFmtId="0" fontId="2" fillId="0" borderId="2" xfId="58557" applyBorder="1" applyAlignment="1">
      <alignment horizontal="left" vertical="center"/>
    </xf>
    <xf numFmtId="172" fontId="25" fillId="12" borderId="1" xfId="1" applyNumberFormat="1" applyFont="1" applyFill="1" applyBorder="1" applyAlignment="1">
      <alignment wrapText="1"/>
    </xf>
    <xf numFmtId="0" fontId="169" fillId="11" borderId="19" xfId="0" applyFont="1" applyFill="1" applyBorder="1" applyAlignment="1">
      <alignment horizontal="center" vertical="top" wrapText="1"/>
    </xf>
    <xf numFmtId="0" fontId="167" fillId="12" borderId="2" xfId="0" applyFont="1" applyFill="1" applyBorder="1" applyAlignment="1">
      <alignment horizontal="center" vertical="center" wrapText="1"/>
    </xf>
    <xf numFmtId="166" fontId="167" fillId="12" borderId="2" xfId="0" applyNumberFormat="1" applyFont="1" applyFill="1" applyBorder="1" applyAlignment="1">
      <alignment horizontal="center" vertical="center" wrapText="1"/>
    </xf>
    <xf numFmtId="175" fontId="167" fillId="12" borderId="2" xfId="0" applyNumberFormat="1" applyFont="1" applyFill="1" applyBorder="1" applyAlignment="1">
      <alignment horizontal="center" vertical="center" wrapText="1"/>
    </xf>
    <xf numFmtId="216" fontId="25" fillId="0" borderId="0" xfId="0" applyNumberFormat="1" applyFont="1"/>
    <xf numFmtId="217" fontId="25" fillId="0" borderId="0" xfId="0" applyNumberFormat="1" applyFont="1"/>
    <xf numFmtId="0" fontId="17" fillId="0" borderId="0" xfId="0" applyFont="1" applyAlignment="1">
      <alignment horizontal="center" vertical="center" wrapText="1"/>
    </xf>
    <xf numFmtId="3" fontId="17" fillId="0" borderId="0" xfId="0" applyNumberFormat="1" applyFont="1" applyAlignment="1">
      <alignment horizontal="center" vertical="center" wrapText="1"/>
    </xf>
    <xf numFmtId="0" fontId="167" fillId="0" borderId="0" xfId="0" applyFont="1" applyAlignment="1">
      <alignment horizontal="left" vertical="center" wrapText="1" readingOrder="1"/>
    </xf>
    <xf numFmtId="3" fontId="167" fillId="14" borderId="2" xfId="0" applyNumberFormat="1" applyFont="1" applyFill="1" applyBorder="1" applyAlignment="1">
      <alignment horizontal="center" vertical="center"/>
    </xf>
    <xf numFmtId="0" fontId="53" fillId="0" borderId="2" xfId="0" applyFont="1" applyBorder="1" applyAlignment="1">
      <alignment horizontal="center" vertical="center" wrapText="1"/>
    </xf>
    <xf numFmtId="0" fontId="53" fillId="0" borderId="62" xfId="0" applyFont="1" applyBorder="1" applyAlignment="1">
      <alignment horizontal="left" wrapText="1"/>
    </xf>
    <xf numFmtId="0" fontId="21" fillId="0" borderId="62" xfId="0" applyFont="1" applyBorder="1"/>
    <xf numFmtId="0" fontId="53" fillId="18" borderId="62" xfId="0" applyFont="1" applyFill="1" applyBorder="1" applyAlignment="1">
      <alignment horizontal="right" wrapText="1"/>
    </xf>
    <xf numFmtId="0" fontId="53" fillId="0" borderId="62" xfId="0" applyFont="1" applyBorder="1" applyAlignment="1">
      <alignment horizontal="left" vertical="top" wrapText="1"/>
    </xf>
    <xf numFmtId="2" fontId="37" fillId="0" borderId="0" xfId="0" applyNumberFormat="1" applyFont="1" applyAlignment="1">
      <alignment vertical="top"/>
    </xf>
    <xf numFmtId="2" fontId="39" fillId="0" borderId="0" xfId="0" applyNumberFormat="1" applyFont="1" applyAlignment="1">
      <alignment vertical="center"/>
    </xf>
    <xf numFmtId="2" fontId="25" fillId="0" borderId="26" xfId="0" applyNumberFormat="1" applyFont="1" applyBorder="1" applyAlignment="1">
      <alignment vertical="top"/>
    </xf>
    <xf numFmtId="0" fontId="10" fillId="0" borderId="0" xfId="0" applyFont="1" applyAlignment="1">
      <alignment vertical="center" wrapText="1"/>
    </xf>
    <xf numFmtId="0" fontId="0" fillId="0" borderId="0" xfId="0"/>
    <xf numFmtId="0" fontId="19" fillId="0" borderId="0" xfId="0" applyFont="1" applyAlignment="1">
      <alignment vertical="center"/>
    </xf>
    <xf numFmtId="2" fontId="4" fillId="0" borderId="13" xfId="0" applyNumberFormat="1" applyFont="1" applyBorder="1" applyAlignment="1">
      <alignment vertical="top"/>
    </xf>
    <xf numFmtId="0" fontId="21" fillId="0" borderId="13" xfId="0" applyFont="1" applyBorder="1"/>
    <xf numFmtId="0" fontId="7" fillId="0" borderId="0" xfId="0" applyFont="1" applyAlignment="1">
      <alignment vertical="center"/>
    </xf>
    <xf numFmtId="0" fontId="9" fillId="0" borderId="0" xfId="0" applyFont="1" applyAlignment="1">
      <alignment horizontal="left" vertical="top" wrapText="1"/>
    </xf>
    <xf numFmtId="0" fontId="10" fillId="0" borderId="0" xfId="0" applyFont="1" applyAlignment="1">
      <alignment vertical="center"/>
    </xf>
    <xf numFmtId="0" fontId="29" fillId="6" borderId="11" xfId="0" applyFont="1" applyFill="1" applyBorder="1" applyAlignment="1">
      <alignment vertical="top" wrapText="1"/>
    </xf>
    <xf numFmtId="0" fontId="21" fillId="0" borderId="11" xfId="0" applyFont="1" applyBorder="1"/>
    <xf numFmtId="0" fontId="21" fillId="0" borderId="7" xfId="0" applyFont="1" applyBorder="1"/>
    <xf numFmtId="0" fontId="20" fillId="5" borderId="9" xfId="0" applyFont="1" applyFill="1" applyBorder="1" applyAlignment="1">
      <alignment vertical="top" wrapText="1"/>
    </xf>
    <xf numFmtId="0" fontId="21" fillId="0" borderId="1" xfId="0" applyFont="1" applyBorder="1"/>
    <xf numFmtId="0" fontId="21" fillId="0" borderId="10" xfId="0" applyFont="1" applyBorder="1"/>
    <xf numFmtId="0" fontId="24" fillId="6" borderId="11" xfId="0" applyFont="1" applyFill="1" applyBorder="1" applyAlignment="1">
      <alignment vertical="top" wrapText="1"/>
    </xf>
    <xf numFmtId="0" fontId="20" fillId="5" borderId="9" xfId="0" applyFont="1" applyFill="1" applyBorder="1" applyAlignment="1">
      <alignment vertical="center" wrapText="1"/>
    </xf>
    <xf numFmtId="0" fontId="23" fillId="5" borderId="9" xfId="0" applyFont="1" applyFill="1" applyBorder="1" applyAlignment="1">
      <alignment vertical="top" wrapText="1"/>
    </xf>
    <xf numFmtId="0" fontId="26" fillId="7" borderId="12" xfId="0" applyFont="1" applyFill="1" applyBorder="1" applyAlignment="1">
      <alignment horizontal="center" vertical="top" wrapText="1"/>
    </xf>
    <xf numFmtId="0" fontId="21" fillId="0" borderId="14" xfId="0" applyFont="1" applyBorder="1"/>
    <xf numFmtId="0" fontId="21" fillId="0" borderId="6" xfId="0" applyFont="1" applyBorder="1"/>
    <xf numFmtId="0" fontId="21" fillId="0" borderId="15" xfId="0" applyFont="1" applyBorder="1"/>
    <xf numFmtId="0" fontId="21" fillId="0" borderId="9" xfId="0" applyFont="1" applyBorder="1"/>
    <xf numFmtId="0" fontId="20" fillId="4" borderId="9" xfId="0" applyFont="1" applyFill="1" applyBorder="1" applyAlignment="1">
      <alignment vertical="center" wrapText="1"/>
    </xf>
    <xf numFmtId="0" fontId="26" fillId="7" borderId="0" xfId="0" applyFont="1" applyFill="1" applyAlignment="1">
      <alignment horizontal="center" vertical="top" wrapText="1"/>
    </xf>
    <xf numFmtId="0" fontId="21" fillId="0" borderId="0" xfId="0" applyFont="1"/>
    <xf numFmtId="0" fontId="10" fillId="0" borderId="0" xfId="0" applyFont="1" applyAlignment="1">
      <alignment vertical="top" wrapText="1"/>
    </xf>
    <xf numFmtId="0" fontId="19" fillId="0" borderId="0" xfId="0" applyFont="1" applyAlignment="1">
      <alignment vertical="top" wrapText="1"/>
    </xf>
    <xf numFmtId="0" fontId="4" fillId="0" borderId="0" xfId="0" applyFont="1" applyAlignment="1">
      <alignment vertical="center" wrapText="1"/>
    </xf>
    <xf numFmtId="0" fontId="4" fillId="0" borderId="0" xfId="0" applyFont="1" applyAlignment="1">
      <alignment vertical="top" wrapText="1"/>
    </xf>
    <xf numFmtId="0" fontId="20" fillId="4" borderId="3" xfId="0" applyFont="1" applyFill="1" applyBorder="1" applyAlignment="1">
      <alignment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1" fillId="0" borderId="2" xfId="0" applyFont="1" applyBorder="1"/>
    <xf numFmtId="0" fontId="21" fillId="0" borderId="5" xfId="0" applyFont="1" applyBorder="1"/>
    <xf numFmtId="0" fontId="2" fillId="0" borderId="28" xfId="2" applyBorder="1" applyAlignment="1">
      <alignment horizontal="left" vertical="center" wrapText="1"/>
    </xf>
    <xf numFmtId="0" fontId="25" fillId="0" borderId="3"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7" xfId="0" applyFont="1" applyBorder="1" applyAlignment="1">
      <alignment horizontal="center" vertical="center" wrapText="1"/>
    </xf>
    <xf numFmtId="0" fontId="25" fillId="8" borderId="3" xfId="0" applyFont="1" applyFill="1" applyBorder="1" applyAlignment="1">
      <alignment horizontal="left" vertical="center" wrapText="1"/>
    </xf>
    <xf numFmtId="0" fontId="25" fillId="8" borderId="11" xfId="0" applyFont="1" applyFill="1" applyBorder="1" applyAlignment="1">
      <alignment horizontal="left" vertical="center" wrapText="1"/>
    </xf>
    <xf numFmtId="0" fontId="25" fillId="8" borderId="7" xfId="0" applyFont="1" applyFill="1" applyBorder="1" applyAlignment="1">
      <alignment horizontal="left" vertical="center" wrapText="1"/>
    </xf>
    <xf numFmtId="0" fontId="25" fillId="8" borderId="30" xfId="0" applyFont="1" applyFill="1" applyBorder="1" applyAlignment="1">
      <alignment horizontal="left" vertical="center" wrapText="1"/>
    </xf>
    <xf numFmtId="0" fontId="25" fillId="8" borderId="31" xfId="0" applyFont="1" applyFill="1" applyBorder="1" applyAlignment="1">
      <alignment horizontal="left" vertical="center" wrapText="1"/>
    </xf>
    <xf numFmtId="0" fontId="25" fillId="8" borderId="32" xfId="0" applyFont="1" applyFill="1" applyBorder="1" applyAlignment="1">
      <alignment horizontal="left" vertical="center" wrapText="1"/>
    </xf>
    <xf numFmtId="0" fontId="3" fillId="6" borderId="9" xfId="0" applyFont="1" applyFill="1" applyBorder="1" applyAlignment="1">
      <alignment vertical="center" wrapText="1"/>
    </xf>
    <xf numFmtId="0" fontId="167" fillId="0" borderId="4" xfId="0" applyFont="1" applyBorder="1" applyAlignment="1">
      <alignment horizontal="left" vertical="top" wrapText="1"/>
    </xf>
    <xf numFmtId="0" fontId="167" fillId="0" borderId="5" xfId="0" applyFont="1" applyBorder="1" applyAlignment="1">
      <alignment horizontal="left" vertical="top"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4" fillId="0" borderId="0" xfId="0" applyFont="1" applyAlignment="1">
      <alignment horizontal="left" vertical="top" wrapText="1"/>
    </xf>
    <xf numFmtId="0" fontId="18" fillId="4" borderId="9" xfId="0" applyFont="1" applyFill="1" applyBorder="1" applyAlignment="1">
      <alignment horizontal="center" vertical="center" wrapText="1"/>
    </xf>
    <xf numFmtId="0" fontId="25" fillId="0" borderId="28" xfId="0" applyFont="1" applyBorder="1" applyAlignment="1">
      <alignment horizontal="center" vertical="top" wrapText="1"/>
    </xf>
    <xf numFmtId="0" fontId="25" fillId="0" borderId="28" xfId="0" applyFont="1" applyBorder="1" applyAlignment="1">
      <alignment horizontal="left" vertical="top" wrapText="1"/>
    </xf>
    <xf numFmtId="0" fontId="36" fillId="0" borderId="0" xfId="0" applyFont="1" applyAlignment="1">
      <alignment horizontal="left" vertical="center" wrapText="1" readingOrder="1"/>
    </xf>
    <xf numFmtId="0" fontId="25" fillId="0" borderId="0" xfId="0" applyFont="1" applyAlignment="1">
      <alignment vertical="center" wrapText="1"/>
    </xf>
    <xf numFmtId="0" fontId="37" fillId="0" borderId="17" xfId="0" applyFont="1" applyBorder="1" applyAlignment="1">
      <alignment horizontal="left" vertical="center"/>
    </xf>
    <xf numFmtId="0" fontId="21" fillId="0" borderId="17" xfId="0" applyFont="1" applyBorder="1"/>
    <xf numFmtId="0" fontId="25" fillId="0" borderId="13" xfId="0" applyFont="1" applyBorder="1" applyAlignment="1">
      <alignment vertical="top" wrapText="1"/>
    </xf>
    <xf numFmtId="0" fontId="25" fillId="0" borderId="2" xfId="0" applyFont="1" applyBorder="1" applyAlignment="1">
      <alignment horizontal="center" vertical="center" wrapText="1"/>
    </xf>
    <xf numFmtId="3" fontId="24" fillId="0" borderId="18" xfId="0" applyNumberFormat="1" applyFont="1" applyBorder="1" applyAlignment="1">
      <alignment horizontal="center" vertical="center"/>
    </xf>
    <xf numFmtId="3" fontId="24" fillId="0" borderId="0" xfId="0" applyNumberFormat="1" applyFont="1" applyAlignment="1">
      <alignment horizontal="center" vertical="center"/>
    </xf>
    <xf numFmtId="3" fontId="24" fillId="0" borderId="17" xfId="0" applyNumberFormat="1" applyFont="1" applyBorder="1" applyAlignment="1">
      <alignment horizontal="center" vertical="center"/>
    </xf>
    <xf numFmtId="0" fontId="24" fillId="0" borderId="13" xfId="0" applyFont="1" applyBorder="1" applyAlignment="1">
      <alignment horizontal="center" vertical="center"/>
    </xf>
    <xf numFmtId="0" fontId="24" fillId="0" borderId="0" xfId="0" applyFont="1" applyAlignment="1">
      <alignment horizontal="center" vertical="center"/>
    </xf>
    <xf numFmtId="0" fontId="24" fillId="0" borderId="17" xfId="0" applyFont="1" applyBorder="1" applyAlignment="1">
      <alignment horizontal="center" vertical="center"/>
    </xf>
    <xf numFmtId="3" fontId="24" fillId="0" borderId="13" xfId="0" applyNumberFormat="1" applyFont="1" applyBorder="1" applyAlignment="1">
      <alignment horizontal="center" vertical="center"/>
    </xf>
    <xf numFmtId="0" fontId="17" fillId="0" borderId="0" xfId="0" applyFont="1" applyAlignment="1">
      <alignment vertical="center"/>
    </xf>
    <xf numFmtId="1" fontId="4" fillId="11" borderId="18" xfId="0" applyNumberFormat="1" applyFont="1" applyFill="1" applyBorder="1" applyAlignment="1">
      <alignment horizontal="center" vertical="center"/>
    </xf>
    <xf numFmtId="0" fontId="17" fillId="0" borderId="0" xfId="0" applyFont="1" applyAlignment="1">
      <alignment horizontal="left" vertical="top" wrapText="1"/>
    </xf>
    <xf numFmtId="0" fontId="17" fillId="0" borderId="13" xfId="0" applyFont="1" applyBorder="1" applyAlignment="1">
      <alignment horizontal="center" vertical="center"/>
    </xf>
    <xf numFmtId="0" fontId="17" fillId="0" borderId="0" xfId="0" applyFont="1" applyAlignment="1">
      <alignment horizontal="center" vertical="center"/>
    </xf>
    <xf numFmtId="0" fontId="38" fillId="0" borderId="28" xfId="0" applyFont="1" applyBorder="1" applyAlignment="1">
      <alignment horizontal="left" vertical="center"/>
    </xf>
    <xf numFmtId="0" fontId="25" fillId="12" borderId="4" xfId="0" applyFont="1" applyFill="1" applyBorder="1" applyAlignment="1">
      <alignment horizontal="center" vertical="center"/>
    </xf>
    <xf numFmtId="0" fontId="25" fillId="12" borderId="4" xfId="0" applyFont="1" applyFill="1" applyBorder="1" applyAlignment="1">
      <alignment horizontal="center" vertical="top" wrapText="1"/>
    </xf>
    <xf numFmtId="0" fontId="21" fillId="0" borderId="2" xfId="0" applyFont="1" applyBorder="1" applyAlignment="1">
      <alignment vertical="top"/>
    </xf>
    <xf numFmtId="0" fontId="21" fillId="0" borderId="5" xfId="0" applyFont="1" applyBorder="1" applyAlignment="1">
      <alignment vertical="top"/>
    </xf>
    <xf numFmtId="0" fontId="21" fillId="0" borderId="2" xfId="0" applyFont="1" applyBorder="1" applyAlignment="1">
      <alignment vertical="top" wrapText="1"/>
    </xf>
    <xf numFmtId="0" fontId="21" fillId="0" borderId="5" xfId="0" applyFont="1" applyBorder="1" applyAlignment="1">
      <alignment vertical="top" wrapText="1"/>
    </xf>
    <xf numFmtId="0" fontId="40" fillId="11" borderId="18" xfId="0" applyFont="1" applyFill="1" applyBorder="1" applyAlignment="1">
      <alignment horizontal="center" vertical="center" wrapText="1"/>
    </xf>
    <xf numFmtId="0" fontId="21" fillId="0" borderId="18" xfId="0" applyFont="1" applyBorder="1"/>
    <xf numFmtId="0" fontId="25" fillId="14" borderId="4" xfId="0" applyFont="1" applyFill="1" applyBorder="1" applyAlignment="1">
      <alignment horizontal="center" vertical="center"/>
    </xf>
    <xf numFmtId="0" fontId="21" fillId="13" borderId="2" xfId="0" applyFont="1" applyFill="1" applyBorder="1"/>
    <xf numFmtId="0" fontId="21" fillId="13" borderId="5" xfId="0" applyFont="1" applyFill="1" applyBorder="1"/>
    <xf numFmtId="0" fontId="17" fillId="0" borderId="13" xfId="0" applyFont="1" applyBorder="1" applyAlignment="1">
      <alignment horizontal="left" vertical="top" wrapText="1"/>
    </xf>
    <xf numFmtId="0" fontId="17" fillId="0" borderId="2" xfId="0" applyFont="1" applyBorder="1" applyAlignment="1">
      <alignment vertical="top" wrapText="1"/>
    </xf>
    <xf numFmtId="0" fontId="17" fillId="0" borderId="2" xfId="0" applyFont="1" applyBorder="1" applyAlignment="1">
      <alignment horizontal="left" wrapText="1"/>
    </xf>
    <xf numFmtId="0" fontId="17" fillId="0" borderId="0" xfId="0" applyFont="1"/>
    <xf numFmtId="0" fontId="25" fillId="0" borderId="2" xfId="0" applyFont="1" applyBorder="1"/>
    <xf numFmtId="0" fontId="53" fillId="0" borderId="2" xfId="0" applyFont="1" applyBorder="1" applyAlignment="1">
      <alignment horizontal="left" wrapText="1"/>
    </xf>
    <xf numFmtId="0" fontId="17" fillId="0" borderId="13" xfId="0" applyFont="1" applyBorder="1"/>
    <xf numFmtId="0" fontId="0" fillId="0" borderId="0" xfId="0" applyAlignment="1">
      <alignment horizontal="left"/>
    </xf>
    <xf numFmtId="0" fontId="17" fillId="0" borderId="2" xfId="0" applyFont="1" applyBorder="1" applyAlignment="1">
      <alignment horizontal="left" vertical="top" wrapText="1"/>
    </xf>
    <xf numFmtId="0" fontId="53" fillId="0" borderId="0" xfId="0" applyFont="1"/>
  </cellXfs>
  <cellStyles count="58558">
    <cellStyle name="$ 0 decimal" xfId="56418" xr:uid="{D7685822-26A7-4BFD-A218-5E1EE5231B61}"/>
    <cellStyle name="$ 2 decimals" xfId="56419" xr:uid="{E610B6E0-6258-4D27-947B-067D7B84775C}"/>
    <cellStyle name="?? [0]_VERA" xfId="56420" xr:uid="{A63B3D23-80F3-48ED-8AEF-6D6C2850E3A1}"/>
    <cellStyle name="?????_VERA" xfId="56421" xr:uid="{2F1F01AC-5335-4D50-AEC4-5F1882DC5F62}"/>
    <cellStyle name="??_VERA" xfId="56422" xr:uid="{C7721E0C-CA17-47CC-9F44-3CA202756918}"/>
    <cellStyle name="_%(SignOnly)" xfId="56423" xr:uid="{64B0F61F-326C-4AD4-B518-A0B88712718C}"/>
    <cellStyle name="_%(SignOnly) 2" xfId="56424" xr:uid="{D47C2E70-52A4-488D-9055-54488987F51D}"/>
    <cellStyle name="_%(SignOnly) 3" xfId="56425" xr:uid="{8C0995A5-894A-452D-AB3E-5E1910FD08DB}"/>
    <cellStyle name="_%(SignSpaceOnly)" xfId="56426" xr:uid="{B7117B09-8821-4117-BC58-1DD8EBF61602}"/>
    <cellStyle name="_%(SignSpaceOnly) 2" xfId="56427" xr:uid="{8D0D427A-7B74-4676-A0A3-7D35633F5202}"/>
    <cellStyle name="_%(SignSpaceOnly) 3" xfId="56428" xr:uid="{15AD1773-494D-4197-BD87-4FF227F224FD}"/>
    <cellStyle name="_Comma" xfId="56429" xr:uid="{2A10195F-13ED-4DBA-9AAD-90D5650D3C97}"/>
    <cellStyle name="_Comma 2" xfId="56430" xr:uid="{217F2589-003A-44E6-BD44-D30AD3BD73C6}"/>
    <cellStyle name="_Comma 3" xfId="56431" xr:uid="{768864D7-583A-43D7-BAC7-C0EB4EEE466B}"/>
    <cellStyle name="_Currency" xfId="56432" xr:uid="{915ABF3F-D35E-4BE0-8198-A2F149FE53FD}"/>
    <cellStyle name="_Currency 2" xfId="56433" xr:uid="{B58E642C-664C-4670-BC38-151F036391C2}"/>
    <cellStyle name="_Currency 3" xfId="56434" xr:uid="{2024F040-AF17-4934-8780-825F38A27E3A}"/>
    <cellStyle name="_CurrencySpace" xfId="56435" xr:uid="{4E63DC65-947D-46CC-9319-6C30D74A836A}"/>
    <cellStyle name="_CurrencySpace 2" xfId="56436" xr:uid="{2A6C9862-B1A3-499C-A92E-5DAE64A4780F}"/>
    <cellStyle name="_CurrencySpace 3" xfId="56437" xr:uid="{97BAA679-A6CA-4600-A8CF-0211B4E910E8}"/>
    <cellStyle name="_Euro" xfId="56438" xr:uid="{47C6E774-2051-424F-BB04-4DEBDEB33A59}"/>
    <cellStyle name="_Euro 2" xfId="56439" xr:uid="{0920A572-E96C-4B40-A9C5-C0372FFD4B3E}"/>
    <cellStyle name="_Euro 3" xfId="56440" xr:uid="{DFD9E271-1390-4B99-B432-FB967F9C1AAD}"/>
    <cellStyle name="_Heading" xfId="56441" xr:uid="{CDD64511-093B-49BE-B47F-0E16E5EEA376}"/>
    <cellStyle name="_Highlight" xfId="56442" xr:uid="{B7EA2738-476C-4C9D-B48F-28C36A518B7D}"/>
    <cellStyle name="_Highlight 2" xfId="56443" xr:uid="{593D99B3-3C31-402C-AB07-A7E5F6F5B992}"/>
    <cellStyle name="_Highlight 3" xfId="56444" xr:uid="{1E002BE8-0301-4A21-938D-9406AC4EF832}"/>
    <cellStyle name="_Multiple" xfId="56445" xr:uid="{6BD22A17-BFED-4073-9AD4-0BF72914D83E}"/>
    <cellStyle name="_Multiple 2" xfId="56446" xr:uid="{EBAE7CF1-BF24-45D0-A8FF-B0196CF47BA8}"/>
    <cellStyle name="_Multiple 3" xfId="56447" xr:uid="{759AF0E8-0FB3-46CC-868F-83FE916E31D0}"/>
    <cellStyle name="_MultipleSpace" xfId="56448" xr:uid="{86102384-39A5-4EF5-AB38-B7BA515D9F63}"/>
    <cellStyle name="_MultipleSpace 2" xfId="56449" xr:uid="{DD3A2DBF-14B5-446C-A006-32A663D2982C}"/>
    <cellStyle name="_MultipleSpace 3" xfId="56450" xr:uid="{AA0FC67E-C431-4277-B9E3-0FC33AADB399}"/>
    <cellStyle name="_SubHeading" xfId="56451" xr:uid="{2091ADF9-2523-4A19-9440-4A78056D0A24}"/>
    <cellStyle name="_Table" xfId="56452" xr:uid="{A5AA21E9-2E42-40F6-A599-9707B00EC7C3}"/>
    <cellStyle name="_TableHead" xfId="56453" xr:uid="{94CAF184-9980-4A5F-9ABE-7BBE74C27A4C}"/>
    <cellStyle name="_TableRowHead" xfId="56454" xr:uid="{33AA0C1E-6825-424A-9233-9049E98958A0}"/>
    <cellStyle name="_TableSuperHead" xfId="56455" xr:uid="{9C7F171B-F58B-4B82-BA3A-686A38EB7D1C}"/>
    <cellStyle name="’Ê‰Ý [0.00]_GE 3 MINIMUM" xfId="56456" xr:uid="{F8C4181A-510C-432B-ACCA-B2D0F6E82C58}"/>
    <cellStyle name="’Ê‰Ý_GE 3 MINIMUM" xfId="56457" xr:uid="{4E2B6E7D-8C23-4E81-B33A-CE31C1D0E907}"/>
    <cellStyle name="£ BP" xfId="56458" xr:uid="{8B12F4B6-3B4E-4662-B98A-8BBBD04C4EE0}"/>
    <cellStyle name="¥ JY" xfId="56459" xr:uid="{261F605D-D7CA-4DEF-B5F1-AE6000B416EB}"/>
    <cellStyle name="‡" xfId="56460" xr:uid="{6C78E593-C3CB-41BC-8975-2A15CA65FC34}"/>
    <cellStyle name="•W€_GE 3 MINIMUM" xfId="56462" xr:uid="{04F5ED41-47A3-45B6-A892-0E5A8CBF6223}"/>
    <cellStyle name="•W_GE 3 MINIMUM" xfId="56461" xr:uid="{B854EEB7-9BAB-40D3-A282-AC979625F8DA}"/>
    <cellStyle name="1 Decimal % ()" xfId="56463" xr:uid="{012CF33C-C647-467B-BD1A-82E7B7198932}"/>
    <cellStyle name="1 Decimal % () 2" xfId="56464" xr:uid="{28BDCCA6-D375-46AA-86E2-155C8D7FE160}"/>
    <cellStyle name="1 Decimal % () 3" xfId="56465" xr:uid="{D2753B52-8AC3-4F50-89F3-8F9151A013E9}"/>
    <cellStyle name="20 % - Accent1 2" xfId="58430" xr:uid="{5B1BFCA4-8EAD-4657-B58C-127ED73A57B4}"/>
    <cellStyle name="20 % - Accent1 3" xfId="56466" xr:uid="{F9C06E03-FB66-49B4-8797-8807F0EF637B}"/>
    <cellStyle name="20 % - Accent2 2" xfId="58433" xr:uid="{87C23AAC-502E-4130-82DA-9CFDAAFDA8D1}"/>
    <cellStyle name="20 % - Accent2 3" xfId="56469" xr:uid="{C2D5F249-3A3F-40B6-8266-5A374EBE32CD}"/>
    <cellStyle name="20 % - Accent3 2" xfId="58436" xr:uid="{B7011388-B434-454A-AD64-E01252CB2A0A}"/>
    <cellStyle name="20 % - Accent3 3" xfId="56472" xr:uid="{C4758106-750D-4677-9446-6AA4C7F6A82C}"/>
    <cellStyle name="20 % - Accent4 2" xfId="58439" xr:uid="{F00A03CE-0E01-47CB-9194-2B7D2E43B1C2}"/>
    <cellStyle name="20 % - Accent4 3" xfId="56475" xr:uid="{9A8D7A12-B468-4693-B582-C4FAFAA148F0}"/>
    <cellStyle name="20 % - Accent5 2" xfId="58442" xr:uid="{DC393734-FC6B-4F12-8514-BD11311435C9}"/>
    <cellStyle name="20 % - Accent5 3" xfId="56478" xr:uid="{E4F878FE-3BBB-4767-99DA-FC5DA21597C9}"/>
    <cellStyle name="20 % - Accent6 2" xfId="58445" xr:uid="{E3121D61-6E21-4D6E-BCE8-31BFF74F86DD}"/>
    <cellStyle name="20 % - Accent6 3" xfId="56481" xr:uid="{0C2AAC20-3FFC-4C72-AFB3-E1A8665A0604}"/>
    <cellStyle name="20% - Accent1 2" xfId="56467" xr:uid="{2A783286-5D2C-457E-B10D-6C1C8B46AB18}"/>
    <cellStyle name="20% - Accent1 3" xfId="56468" xr:uid="{DE70EBC7-B2BC-4ED4-8F3D-9972FE13803B}"/>
    <cellStyle name="20% - Accent2 2" xfId="56470" xr:uid="{B33642C4-9CE2-4E6B-9441-BB75EB7F6FBF}"/>
    <cellStyle name="20% - Accent2 3" xfId="56471" xr:uid="{2960D6ED-1F3E-4CE0-97CE-7C752C4CDFEA}"/>
    <cellStyle name="20% - Accent3 2" xfId="56473" xr:uid="{EC6ED311-B6A3-41A8-8835-18FF21869811}"/>
    <cellStyle name="20% - Accent3 3" xfId="56474" xr:uid="{31112CD8-7230-451C-877C-B0E567B3A613}"/>
    <cellStyle name="20% - Accent4 2" xfId="56476" xr:uid="{F9DE1ECD-FE02-45C5-B366-71EE7A8D81FD}"/>
    <cellStyle name="20% - Accent4 3" xfId="56477" xr:uid="{A1DD425F-EDFE-4D32-84C7-A53D1074A7C7}"/>
    <cellStyle name="20% - Accent5 2" xfId="56479" xr:uid="{BEE5E829-18C4-4DB3-A54F-F5FB93EDDCAD}"/>
    <cellStyle name="20% - Accent5 3" xfId="56480" xr:uid="{75F90F99-831A-4C45-8CBC-5923414D08DA}"/>
    <cellStyle name="20% - Accent6 2" xfId="56482" xr:uid="{0462863F-B97E-4859-B2CF-16929B120BDC}"/>
    <cellStyle name="20% - Accent6 3" xfId="56483" xr:uid="{706DDEC8-E587-417E-A933-16903DC059EA}"/>
    <cellStyle name="38" xfId="56484" xr:uid="{2354EA78-0D50-403B-A94E-849D526A3D8D}"/>
    <cellStyle name="40 % - Accent1 2" xfId="58431" xr:uid="{771F661F-B355-4122-80B9-EDF17C363AB8}"/>
    <cellStyle name="40 % - Accent1 3" xfId="56485" xr:uid="{33A9139E-1A2C-4992-BFF1-A5168B3CAFEE}"/>
    <cellStyle name="40 % - Accent2 2" xfId="58434" xr:uid="{BDB31ABA-60D1-41E1-BBB8-1E719C5FB7D3}"/>
    <cellStyle name="40 % - Accent2 3" xfId="56488" xr:uid="{119B6A32-C8F2-4510-85AD-E9F0680ED9AA}"/>
    <cellStyle name="40 % - Accent3 2" xfId="58437" xr:uid="{C88AA55B-68FD-4CB3-9768-47A73731AB1D}"/>
    <cellStyle name="40 % - Accent3 3" xfId="56491" xr:uid="{2EFA0B52-7D1A-4AA1-82E9-76351C69061A}"/>
    <cellStyle name="40 % - Accent4 2" xfId="58440" xr:uid="{22884DA3-D4DC-4A8D-AF27-907E4EC35683}"/>
    <cellStyle name="40 % - Accent4 3" xfId="56494" xr:uid="{FF417A13-1127-4A4F-AE89-0C7CC7B1F65F}"/>
    <cellStyle name="40 % - Accent5 2" xfId="58443" xr:uid="{48757B50-8243-45BF-87C5-A7AA95B83F6D}"/>
    <cellStyle name="40 % - Accent5 3" xfId="56497" xr:uid="{232944B9-1D35-45AD-AB24-3C8C6A7EF6C8}"/>
    <cellStyle name="40 % - Accent6 2" xfId="58446" xr:uid="{20B78B9D-8108-4D87-884A-161D262D4D39}"/>
    <cellStyle name="40 % - Accent6 3" xfId="56500" xr:uid="{5AECDA47-00FA-4E1F-ACCC-323BCB19BDE1}"/>
    <cellStyle name="40% - Accent1 2" xfId="56486" xr:uid="{B8A50FF6-A105-4E5A-ADF7-C48B064BE56B}"/>
    <cellStyle name="40% - Accent1 3" xfId="56487" xr:uid="{18572B8F-EA4A-4828-A133-7A4EF3D5E48A}"/>
    <cellStyle name="40% - Accent2 2" xfId="56489" xr:uid="{4484D7A0-CB34-4181-A753-865AB56357BF}"/>
    <cellStyle name="40% - Accent2 3" xfId="56490" xr:uid="{2BB05E59-555E-4A53-B4D9-B87D20CCFB9B}"/>
    <cellStyle name="40% - Accent3 2" xfId="56492" xr:uid="{69755A0B-1701-417F-B0A6-95CEB697FEF9}"/>
    <cellStyle name="40% - Accent3 3" xfId="56493" xr:uid="{3D80B172-21F0-4392-8C51-239C5807D015}"/>
    <cellStyle name="40% - Accent4 2" xfId="56495" xr:uid="{B86DAB11-A76A-4AB4-BC85-99873734F55D}"/>
    <cellStyle name="40% - Accent4 3" xfId="56496" xr:uid="{F00EB6DA-4510-4AFA-849D-8BBEAD52A5D5}"/>
    <cellStyle name="40% - Accent5 2" xfId="56498" xr:uid="{21897DE8-627C-4F52-8955-13F99B249DFD}"/>
    <cellStyle name="40% - Accent5 3" xfId="56499" xr:uid="{3C85BD9A-1DDF-43FE-82DB-9AF295CF2FB4}"/>
    <cellStyle name="40% - Accent6 2" xfId="56501" xr:uid="{DB3CE213-A2E2-45BE-A633-6B5FC1304E92}"/>
    <cellStyle name="40% - Accent6 3" xfId="56502" xr:uid="{B60B2024-DD8D-4D95-8516-20A0EFB0E1DA}"/>
    <cellStyle name="60 % - Accent1 2" xfId="58432" xr:uid="{FFCBA972-CF97-406D-AF06-F9C5160571FF}"/>
    <cellStyle name="60 % - Accent1 3" xfId="56503" xr:uid="{F37964A5-4055-4CAD-BEAE-8C882B543C09}"/>
    <cellStyle name="60 % - Accent2 2" xfId="58435" xr:uid="{6A1ECA54-3F0F-4C07-9A1A-3B960D8C6BB5}"/>
    <cellStyle name="60 % - Accent2 3" xfId="56504" xr:uid="{E0388CBD-DA49-4B06-BC47-81FD84CA9514}"/>
    <cellStyle name="60 % - Accent3 2" xfId="58438" xr:uid="{7B51FB3C-40F3-4106-8D9D-7CFDB1FDA5D8}"/>
    <cellStyle name="60 % - Accent3 3" xfId="56505" xr:uid="{92C9B0FF-BFB8-46B9-BC89-19A27D3BF918}"/>
    <cellStyle name="60 % - Accent4 2" xfId="58441" xr:uid="{D8F63129-AC3A-43C3-84F8-35A142C9874A}"/>
    <cellStyle name="60 % - Accent4 3" xfId="56506" xr:uid="{66C7366A-D655-43DE-A9C7-E78D05243862}"/>
    <cellStyle name="60 % - Accent5 2" xfId="58444" xr:uid="{95C87FC0-7679-4678-9B2C-EEE944B8A359}"/>
    <cellStyle name="60 % - Accent5 3" xfId="56507" xr:uid="{E06BB4FB-4A72-43FB-9B47-E18D4211EFC4}"/>
    <cellStyle name="60 % - Accent6 2" xfId="58447" xr:uid="{D9C998AA-4EA1-4DE6-B6AD-2CF69930D31B}"/>
    <cellStyle name="60 % - Accent6 3" xfId="56508" xr:uid="{0E60AA07-BAAF-4774-8D0B-9291B14C8CA2}"/>
    <cellStyle name="Accent1" xfId="6" builtinId="29" customBuiltin="1"/>
    <cellStyle name="Accent2" xfId="7" builtinId="33" customBuiltin="1"/>
    <cellStyle name="Accent3" xfId="8" builtinId="37" customBuiltin="1"/>
    <cellStyle name="Accent4" xfId="9" builtinId="41" customBuiltin="1"/>
    <cellStyle name="Accent5" xfId="10" builtinId="45" customBuiltin="1"/>
    <cellStyle name="Accent6" xfId="11" builtinId="49" customBuiltin="1"/>
    <cellStyle name="Actual Date" xfId="56509" xr:uid="{1E995485-D0DF-431C-814D-D0A44381E742}"/>
    <cellStyle name="ÅëÈ­ [0]_±âÅ¸" xfId="56510" xr:uid="{EF852888-710E-475E-9DEB-AE93F318D408}"/>
    <cellStyle name="ÅëÈ­_±âÅ¸" xfId="56511" xr:uid="{C9EE2885-279C-4BD5-8B1C-922E88E288A5}"/>
    <cellStyle name="al" xfId="56512" xr:uid="{5FB149A9-F66E-4D69-A05E-77BC9A141F1C}"/>
    <cellStyle name="AMN" xfId="56513" xr:uid="{4E9D93E7-325C-48CF-B4B1-D8979C77DE33}"/>
    <cellStyle name="Arial 10" xfId="56514" xr:uid="{261BCEA3-8DFA-4B3F-83E5-AF5292DEEF1F}"/>
    <cellStyle name="Arial 10 2" xfId="56515" xr:uid="{14CB980F-A8F4-4D12-91A5-98D5264A6507}"/>
    <cellStyle name="Arial 10 3" xfId="56516" xr:uid="{6A987C55-64D9-4452-8166-1D3F853E2CD7}"/>
    <cellStyle name="Arial 12" xfId="56517" xr:uid="{3B5BE008-CD43-4807-8EEE-48AA2BD960FD}"/>
    <cellStyle name="Arial 12 2" xfId="56518" xr:uid="{B57E553E-EA24-4900-9CFC-A9D808F1C1D8}"/>
    <cellStyle name="Arial 12 3" xfId="56519" xr:uid="{872AD707-2E55-41C5-BFAF-696EA0303D45}"/>
    <cellStyle name="ÄÞ¸¶ [0]_±âÅ¸" xfId="56520" xr:uid="{41D17C44-89AF-464C-9F90-5C6A367BBDAA}"/>
    <cellStyle name="ÄÞ¸¶_±âÅ¸" xfId="56521" xr:uid="{9AD16058-D861-4762-8842-3D3723708D19}"/>
    <cellStyle name="Avertissement 2" xfId="58429" xr:uid="{0F7D4F0C-0A92-4A25-9097-D6963D34ABDE}"/>
    <cellStyle name="Avertissement 3" xfId="58286" xr:uid="{52FADB57-64CE-4681-816E-CD869C185745}"/>
    <cellStyle name="Bad" xfId="58421" xr:uid="{FAB563AC-6CD2-4F05-AC30-C1AFB49AA6E2}"/>
    <cellStyle name="black" xfId="56522" xr:uid="{6546ECB8-B4B6-401E-A5B1-16B056D83844}"/>
    <cellStyle name="black 2" xfId="56523" xr:uid="{4AEB233B-F874-4585-97FC-D87CA24DBB83}"/>
    <cellStyle name="black 3" xfId="56524" xr:uid="{96E8E51F-B520-4C7B-BEF9-AD13C249F686}"/>
    <cellStyle name="Blue" xfId="56525" xr:uid="{4EB28BA6-BB2E-4989-8303-A09883E02C67}"/>
    <cellStyle name="Body" xfId="56526" xr:uid="{125F0FFE-8FFC-42CC-96A5-E4E4EC4AA0FB}"/>
    <cellStyle name="Bold" xfId="56527" xr:uid="{C2252F34-FC2D-454A-B729-B38850E54899}"/>
    <cellStyle name="bold big" xfId="56528" xr:uid="{26678203-0F55-42CF-8DE2-AB369ABF3AD7}"/>
    <cellStyle name="Bold/Border" xfId="56529" xr:uid="{38EF5FFE-881E-4743-96B4-2118CA91B991}"/>
    <cellStyle name="BOLD_0702 Inventory calculations revised" xfId="56530" xr:uid="{7C9D3C61-E673-4E9D-BECD-556E7FF2B6F2}"/>
    <cellStyle name="boldno$" xfId="56531" xr:uid="{7991ECBC-AADF-4702-BD24-42911F781DC2}"/>
    <cellStyle name="boldwith$" xfId="56532" xr:uid="{E685820F-9074-41C5-9407-66F9E963B199}"/>
    <cellStyle name="British Pound" xfId="56533" xr:uid="{5BB2548E-315B-451C-8BC3-0EFFF2163B36}"/>
    <cellStyle name="Bullet" xfId="56534" xr:uid="{070C4EF7-CE20-4DE8-8C24-72CA4E362563}"/>
    <cellStyle name="c" xfId="56535" xr:uid="{308CA7DC-4576-448C-802C-C1CF3DAA30A0}"/>
    <cellStyle name="c_~0016995" xfId="56536" xr:uid="{B3F7E793-0CC0-450D-AE34-2092D5CD4A69}"/>
    <cellStyle name="c_~0016995_Project Bird Consolidated Model v89" xfId="56537" xr:uid="{7FEDB00B-79DA-4377-877F-92A51DF570E0}"/>
    <cellStyle name="c_~0016995_Project Bird Consolidated Model v89_Project Bird Consolidated Model v153- with SpinCo" xfId="56538" xr:uid="{79DA8278-A205-4D06-B7B0-6D1D07592EFD}"/>
    <cellStyle name="c_~0036364" xfId="56539" xr:uid="{9B4F34B1-4D08-40D6-969C-7653BA7A5C68}"/>
    <cellStyle name="c_~0036364_Project Bird Consolidated Model v89" xfId="56540" xr:uid="{E9CBBAFD-47DC-41DC-923F-FA30E4C09005}"/>
    <cellStyle name="c_~0036364_Project Bird Consolidated Model v89_Project Bird Consolidated Model v153- with SpinCo" xfId="56541" xr:uid="{FD96D7B6-6DDD-4BBF-80D4-36D21F4C384B}"/>
    <cellStyle name="c_8_30models" xfId="56542" xr:uid="{F84DA7DF-CB70-457E-82D0-3EBC5F45B462}"/>
    <cellStyle name="c_8_30models_Project Bird Consolidated Model v89" xfId="56543" xr:uid="{4A4A0DDE-5EEA-4A82-A8DA-9D7B23BD1E35}"/>
    <cellStyle name="c_8_30models_Project Bird Consolidated Model v89_Project Bird Consolidated Model v153- with SpinCo" xfId="56544" xr:uid="{3AF529A2-9C61-4CC5-BA16-2F89791516D1}"/>
    <cellStyle name="c_Acc (Dil) Matrix (2)" xfId="56545" xr:uid="{863F2FB4-FAB1-4336-A249-E449BE75D5B3}"/>
    <cellStyle name="c_Acc (Dil) Matrix (2)_Project Bird Consolidated Model v89" xfId="56546" xr:uid="{3096D1C2-1BBE-4AEC-9956-5B24706DFCE1}"/>
    <cellStyle name="c_Acc (Dil) Matrix (2)_Project Bird Consolidated Model v89_Project Bird Consolidated Model v153- with SpinCo" xfId="56547" xr:uid="{55FE66A0-021F-4CEA-8B9D-190C78DEF13E}"/>
    <cellStyle name="c_Ariz_Nevada (2)" xfId="56548" xr:uid="{B38F5E08-641F-4FFE-84B2-B24D6FC942BD}"/>
    <cellStyle name="c_Ariz_Nevada (2)_Project Bird Consolidated Model v89" xfId="56549" xr:uid="{1DBE2694-87D8-4D42-B444-DBEE44A80F27}"/>
    <cellStyle name="c_Ariz_Nevada (2)_Project Bird Consolidated Model v89_Project Bird Consolidated Model v153- with SpinCo" xfId="56550" xr:uid="{78B2F8D7-6900-430A-8D9C-F772BB9A0A56}"/>
    <cellStyle name="c_Bal Sheets" xfId="56551" xr:uid="{DD2B7412-A7CF-46EE-B468-35B00D92EE05}"/>
    <cellStyle name="c_Bal Sheets (2)" xfId="56552" xr:uid="{A70933C3-4BA1-4A9B-B478-524EE0A59BEF}"/>
    <cellStyle name="c_Bal Sheets (2)_Project Bird Consolidated Model v89" xfId="56553" xr:uid="{EE5C7D52-1EE6-4633-AFDE-90C60BFCD557}"/>
    <cellStyle name="c_Bal Sheets (2)_Project Bird Consolidated Model v89_Project Bird Consolidated Model v153- with SpinCo" xfId="56554" xr:uid="{8A258CC7-378C-4E68-9236-7931D88050A5}"/>
    <cellStyle name="c_Bal Sheets_Project Bird Consolidated Model v89" xfId="56555" xr:uid="{AE338E05-16C4-4DA5-A664-A0CAB5B87F67}"/>
    <cellStyle name="c_Bal Sheets_Project Bird Consolidated Model v89_Project Bird Consolidated Model v153- with SpinCo" xfId="56556" xr:uid="{B2FFDE3C-854F-4E95-B9CD-C8A0DA486E09}"/>
    <cellStyle name="c_BOA_DCF_08" xfId="56557" xr:uid="{5B40E53E-1976-445A-827F-AC7B4D91AB01}"/>
    <cellStyle name="c_BOA_DCF_08_Project Bird Consolidated Model v89" xfId="56558" xr:uid="{52354BB5-8039-44D0-9F34-34D426E55AD1}"/>
    <cellStyle name="c_BOA_DCF_08_Project Bird Consolidated Model v89_Project Bird Consolidated Model v153- with SpinCo" xfId="56559" xr:uid="{869B5C32-E205-48AF-B33F-114B7770E5D8}"/>
    <cellStyle name="c_CA Cases (2)" xfId="56560" xr:uid="{CE4A8474-4515-43E4-9573-E95AED0B7804}"/>
    <cellStyle name="c_CA Cases (2)_Project Bird Consolidated Model v89" xfId="56561" xr:uid="{8580290D-25F4-4909-A3EC-E5329ADCF2DB}"/>
    <cellStyle name="c_CA Cases (2)_Project Bird Consolidated Model v89_Project Bird Consolidated Model v153- with SpinCo" xfId="56562" xr:uid="{1C70F962-8B5A-48FC-80B7-650178FDEC37}"/>
    <cellStyle name="c_Cal. (2)" xfId="56563" xr:uid="{9F3700F2-AF54-4849-ADC3-81349EF6831C}"/>
    <cellStyle name="c_Cal. (2)_Project Bird Consolidated Model v89" xfId="56564" xr:uid="{4D1B2742-81C4-47C6-8C7E-D4606BF13AE0}"/>
    <cellStyle name="c_Cal. (2)_Project Bird Consolidated Model v89_Project Bird Consolidated Model v153- with SpinCo" xfId="56565" xr:uid="{FEFD06F1-C573-45D8-AEB6-86F088167DDE}"/>
    <cellStyle name="c_Cases (2)" xfId="56566" xr:uid="{1747976D-9EC0-4749-BDF2-860A87767BE6}"/>
    <cellStyle name="c_Cases (2)_Project Bird Consolidated Model v89" xfId="56567" xr:uid="{BB88870A-4212-4E09-8284-016BB5949A2C}"/>
    <cellStyle name="c_Cases (2)_Project Bird Consolidated Model v89_Project Bird Consolidated Model v153- with SpinCo" xfId="56568" xr:uid="{9720F2E7-1634-4741-B234-A5E96479368C}"/>
    <cellStyle name="c_Celtic DCF" xfId="56569" xr:uid="{58BABD28-31AC-4614-979B-5549F6BF25A1}"/>
    <cellStyle name="c_Celtic DCF Inputs" xfId="56570" xr:uid="{688FA965-5CFD-4716-918C-3146D6654717}"/>
    <cellStyle name="c_Celtic DCF Inputs_Project Bird Consolidated Model v89" xfId="56571" xr:uid="{B7150173-FDFD-478E-B710-70B463ACB58D}"/>
    <cellStyle name="c_Celtic DCF Inputs_Project Bird Consolidated Model v89_Project Bird Consolidated Model v153- with SpinCo" xfId="56572" xr:uid="{8740B045-0C29-4204-B757-39C1D325BECE}"/>
    <cellStyle name="c_Celtic DCF_Project Bird Consolidated Model v89" xfId="56573" xr:uid="{A43FF57F-0CC0-4E5D-88C7-0A8D69FBD330}"/>
    <cellStyle name="c_Celtic DCF_Project Bird Consolidated Model v89_Project Bird Consolidated Model v153- with SpinCo" xfId="56574" xr:uid="{D215DC33-8729-46AE-82EA-8AED95CF0EC4}"/>
    <cellStyle name="c_Credit (2)" xfId="56575" xr:uid="{92D28DEB-3042-4F88-A1FB-4AC1280572B3}"/>
    <cellStyle name="c_Credit (2)_Project Bird Consolidated Model v89" xfId="56576" xr:uid="{E12C4427-1D48-409E-94B1-6ABEA0C8DBAA}"/>
    <cellStyle name="c_Credit (2)_Project Bird Consolidated Model v89_Project Bird Consolidated Model v153- with SpinCo" xfId="56577" xr:uid="{9EDA012E-0979-46B9-88CE-1AC24B0BEB83}"/>
    <cellStyle name="c_Credit Buildup (2)" xfId="56578" xr:uid="{C9EDC5BD-B543-49E3-AF2F-8CE7A43A66DC}"/>
    <cellStyle name="c_Credit Buildup (2)_Project Bird Consolidated Model v89" xfId="56579" xr:uid="{732B747E-F806-4346-AFD8-53C17F51358A}"/>
    <cellStyle name="c_Credit Buildup (2)_Project Bird Consolidated Model v89_Project Bird Consolidated Model v153- with SpinCo" xfId="56580" xr:uid="{9A445598-46DD-4CB6-8C39-8A88D5E4DAF6}"/>
    <cellStyle name="c_CredSens" xfId="56581" xr:uid="{D812C65A-BC87-4DE0-B50B-BD6A24EC414B}"/>
    <cellStyle name="c_CredSens_Project Bird Consolidated Model v89" xfId="56582" xr:uid="{5079FF29-E5CD-4982-9BF8-624B6C1355EC}"/>
    <cellStyle name="c_CredSens_Project Bird Consolidated Model v89_Project Bird Consolidated Model v153- with SpinCo" xfId="56583" xr:uid="{1E9A84A0-75CC-4A77-8890-128ACDDE54BE}"/>
    <cellStyle name="c_DCF Inputs (2)" xfId="56584" xr:uid="{FE5D89AD-A026-4311-9656-0D1ED3C03182}"/>
    <cellStyle name="c_DCF Inputs (2)_Project Bird Consolidated Model v89" xfId="56585" xr:uid="{64319FC7-FDFD-46D8-B9B6-DA018DEA233F}"/>
    <cellStyle name="c_DCF Inputs (2)_Project Bird Consolidated Model v89_Project Bird Consolidated Model v153- with SpinCo" xfId="56586" xr:uid="{70913D62-17B6-4F2A-A7F6-7F6BB7FB4300}"/>
    <cellStyle name="c_DCF Matrix (2)" xfId="56587" xr:uid="{A5A57D91-D362-4EDA-A32E-7D7AA01666D7}"/>
    <cellStyle name="c_DCF Matrix (2)_Project Bird Consolidated Model v89" xfId="56588" xr:uid="{8BDFDF2B-F846-4053-9CB8-9207EE6DF590}"/>
    <cellStyle name="c_DCF Matrix (2)_Project Bird Consolidated Model v89_Project Bird Consolidated Model v153- with SpinCo" xfId="56589" xr:uid="{48BD1B1C-1215-494F-A9B4-5AB1B9009BBB}"/>
    <cellStyle name="c_Deal" xfId="56590" xr:uid="{2EB3F5EE-67F6-4610-8EF0-2FB552DC18AD}"/>
    <cellStyle name="c_Deal_Project Bird Consolidated Model v89" xfId="56591" xr:uid="{4B55258E-FAF6-4710-917F-A311D2FB1BB6}"/>
    <cellStyle name="c_Deal_Project Bird Consolidated Model v89_Project Bird Consolidated Model v153- with SpinCo" xfId="56592" xr:uid="{C74F0ABD-9057-43D9-8C52-76D88E9610C8}"/>
    <cellStyle name="c_Dental (2)" xfId="56593" xr:uid="{70BC64AC-409A-4C94-B0E0-F9F245C132DC}"/>
    <cellStyle name="c_Dental (2)_Project Bird Consolidated Model v89" xfId="56594" xr:uid="{7258ED4C-20D5-4F64-B0B8-49733E106C30}"/>
    <cellStyle name="c_Dental (2)_Project Bird Consolidated Model v89_Project Bird Consolidated Model v153- with SpinCo" xfId="56595" xr:uid="{D4F8A597-71C8-45EC-A88F-270DB5635702}"/>
    <cellStyle name="c_Div_Cut_Model2" xfId="56596" xr:uid="{CEEF49F8-FBAD-40F2-9A8E-1B45FD7F4441}"/>
    <cellStyle name="c_Div_Cut_Model2_Project Bird Consolidated Model v89" xfId="56597" xr:uid="{9237F10A-9728-43E8-8C84-55DD0B7D395A}"/>
    <cellStyle name="c_Div_Cut_Model2_Project Bird Consolidated Model v89_Project Bird Consolidated Model v153- with SpinCo" xfId="56598" xr:uid="{13A54632-CAB5-452F-A390-E5AC3F94EAFA}"/>
    <cellStyle name="c_Earnings" xfId="56599" xr:uid="{C83D8E8A-A68C-45DE-8626-A7BBD1C70714}"/>
    <cellStyle name="c_Earnings (2)" xfId="56600" xr:uid="{F94057EE-05FD-42BE-8AAC-3C46EB44ABB7}"/>
    <cellStyle name="c_Earnings (2)_Project Bird Consolidated Model v89" xfId="56601" xr:uid="{4B696D91-FF1C-4B8E-89F6-62475A7A013C}"/>
    <cellStyle name="c_Earnings (2)_Project Bird Consolidated Model v89_Project Bird Consolidated Model v153- with SpinCo" xfId="56602" xr:uid="{902EA6B5-C976-47E7-8DCD-492DD9F7546E}"/>
    <cellStyle name="c_Earnings_Project Bird Consolidated Model v89" xfId="56603" xr:uid="{44199554-EED2-4548-AC5B-3FABBC70BDA9}"/>
    <cellStyle name="c_Earnings_Project Bird Consolidated Model v89_Project Bird Consolidated Model v153- with SpinCo" xfId="56604" xr:uid="{57896FD6-13BF-462F-82B3-10260BE8920A}"/>
    <cellStyle name="c_East Coast (2)" xfId="56605" xr:uid="{2560C65F-A1F0-43DD-9AC7-091E7F73FF25}"/>
    <cellStyle name="c_East Coast (2)_Project Bird Consolidated Model v89" xfId="56606" xr:uid="{A5E91321-5C04-4CDE-8E45-57A40DD9F337}"/>
    <cellStyle name="c_East Coast (2)_Project Bird Consolidated Model v89_Project Bird Consolidated Model v153- with SpinCo" xfId="56607" xr:uid="{15E41C0C-B6F1-47B9-9835-CF34A24F85DE}"/>
    <cellStyle name="c_Florida (2)" xfId="56608" xr:uid="{9D934D6B-8946-4EFC-8C94-542027FF83F7}"/>
    <cellStyle name="c_Florida (2)_Project Bird Consolidated Model v89" xfId="56609" xr:uid="{06EB1AF6-1EC4-4E1B-8A87-CB3319183157}"/>
    <cellStyle name="c_Florida (2)_Project Bird Consolidated Model v89_Project Bird Consolidated Model v153- with SpinCo" xfId="56610" xr:uid="{C8998D52-5183-4924-8A04-491B7E749D71}"/>
    <cellStyle name="c_Georgia (2)" xfId="56611" xr:uid="{5DE22A1E-6D27-4314-B354-BBCC64724CD0}"/>
    <cellStyle name="c_Georgia (2)_Project Bird Consolidated Model v89" xfId="56612" xr:uid="{BCDA10AA-8750-490A-AFA1-29D7A3DB5F7C}"/>
    <cellStyle name="c_Georgia (2)_Project Bird Consolidated Model v89_Project Bird Consolidated Model v153- with SpinCo" xfId="56613" xr:uid="{2B5EEB3F-8626-4AB6-851D-E118BE0411B0}"/>
    <cellStyle name="c_Hard Rock" xfId="56614" xr:uid="{1FE056CE-69D1-4275-BFB4-8DC78EFA8CFE}"/>
    <cellStyle name="c_Hard Rock (2)" xfId="56615" xr:uid="{24CAE7CF-7A2C-433F-BB2E-679E5F3BD242}"/>
    <cellStyle name="c_Hard Rock (2)_Project Bird Consolidated Model v89" xfId="56616" xr:uid="{0D5F65A7-F98D-40E8-B5C3-686DEB49BCDF}"/>
    <cellStyle name="c_Hard Rock (2)_Project Bird Consolidated Model v89_Project Bird Consolidated Model v153- with SpinCo" xfId="56617" xr:uid="{C3BF2038-B3FC-4790-96F2-42FA339C77FB}"/>
    <cellStyle name="c_Hard Rock_Project Bird Consolidated Model v89" xfId="56618" xr:uid="{0234358E-B7F5-4006-A304-1FE017F979FE}"/>
    <cellStyle name="c_Hard Rock_Project Bird Consolidated Model v89_Project Bird Consolidated Model v153- with SpinCo" xfId="56619" xr:uid="{50046DDD-21A9-44B7-AB16-94937AB22B83}"/>
    <cellStyle name="c_HardInc " xfId="56620" xr:uid="{FEC6B417-51B7-467B-8B1E-E14D6A6955AD}"/>
    <cellStyle name="c_HardInc  (2)" xfId="56621" xr:uid="{E47EF570-2F56-4092-AE04-09F1E0270D28}"/>
    <cellStyle name="c_HardInc  (2)_Project Bird Consolidated Model v89" xfId="56622" xr:uid="{B987DD86-5E92-47A1-BCE2-B216B6B002B6}"/>
    <cellStyle name="c_HardInc  (2)_Project Bird Consolidated Model v89_Project Bird Consolidated Model v153- with SpinCo" xfId="56623" xr:uid="{24AC8837-1148-4820-A0E2-4F499B6C4EAF}"/>
    <cellStyle name="c_HardInc _Project Bird Consolidated Model v89" xfId="56624" xr:uid="{74C5B9A0-E546-45DC-B464-8AACA668C4E4}"/>
    <cellStyle name="c_HardInc _Project Bird Consolidated Model v89_Project Bird Consolidated Model v153- with SpinCo" xfId="56625" xr:uid="{1C72C0E8-D6C9-4F05-A821-42082453CD32}"/>
    <cellStyle name="c_Has-Gets (2)" xfId="56626" xr:uid="{796DCCE5-8ECB-4F21-B312-C6A77F9CE8D8}"/>
    <cellStyle name="c_Has-Gets (2)_Project Bird Consolidated Model v89" xfId="56627" xr:uid="{AEC86C87-0558-45DD-BA74-BCBFE2924DAD}"/>
    <cellStyle name="c_Has-Gets (2)_Project Bird Consolidated Model v89_Project Bird Consolidated Model v153- with SpinCo" xfId="56628" xr:uid="{DEB2D958-1AC2-491C-ABB7-065416F4081F}"/>
    <cellStyle name="c_Hist Inputs (2)" xfId="56629" xr:uid="{C4DF6904-F97A-4DFC-B732-871DCC1FA5DE}"/>
    <cellStyle name="c_Hist Inputs (2)_Project Bird Consolidated Model v89" xfId="56630" xr:uid="{07A756BF-86ED-439D-B58B-53FD2F985373}"/>
    <cellStyle name="c_Hist Inputs (2)_Project Bird Consolidated Model v89_Project Bird Consolidated Model v153- with SpinCo" xfId="56631" xr:uid="{C01D6277-F63E-42EF-8366-2556DEBB5E4F}"/>
    <cellStyle name="c_IFF-BOA mini-meger" xfId="56632" xr:uid="{B0608E03-60EB-4D67-A0AF-580E6A210A25}"/>
    <cellStyle name="c_IFF-BOA mini-meger_Project Bird Consolidated Model v89" xfId="56633" xr:uid="{D14F1029-1A9B-4823-9B98-5914AC89C7BA}"/>
    <cellStyle name="c_IFF-BOA mini-meger_Project Bird Consolidated Model v89_Project Bird Consolidated Model v153- with SpinCo" xfId="56634" xr:uid="{01251561-8F87-4021-A08C-0648968720E6}"/>
    <cellStyle name="c_ingredients 2" xfId="56635" xr:uid="{0493C4EB-F5CD-4AF2-9370-E043A54EA982}"/>
    <cellStyle name="c_ingredients 2_Project Bird Consolidated Model v89" xfId="56636" xr:uid="{5C76A4A3-EC57-4C33-8BD2-FF9BBD83C777}"/>
    <cellStyle name="c_ingredients 2_Project Bird Consolidated Model v89_Project Bird Consolidated Model v153- with SpinCo" xfId="56637" xr:uid="{D2DB3F00-83B4-4273-AAC9-0EEDF9F6F7CF}"/>
    <cellStyle name="c_IRR Sensitivity (2)" xfId="56638" xr:uid="{C7362B2C-54FB-4F21-8CD4-8D2032E35038}"/>
    <cellStyle name="c_IRR Sensitivity (2)_Project Bird Consolidated Model v89" xfId="56639" xr:uid="{74343871-E381-4CE1-9EA4-65AC2A0D34BF}"/>
    <cellStyle name="c_IRR Sensitivity (2)_Project Bird Consolidated Model v89_Project Bird Consolidated Model v153- with SpinCo" xfId="56640" xr:uid="{40A66FB4-9084-48C2-9B05-7B92AB2F4B46}"/>
    <cellStyle name="c_LBO Summary" xfId="56641" xr:uid="{470A7E52-D863-47D2-B3EB-5CE21EB4CCD9}"/>
    <cellStyle name="c_LBO Summary_Project Bird Consolidated Model v89" xfId="56642" xr:uid="{714F3BE8-E231-43F0-A1AB-8B1EC917C602}"/>
    <cellStyle name="c_LBO Summary_Project Bird Consolidated Model v89_Project Bird Consolidated Model v153- with SpinCo" xfId="56643" xr:uid="{DF0A74F5-61B3-4882-B5B0-D2C5E4B318DE}"/>
    <cellStyle name="c_Macros" xfId="56644" xr:uid="{9035737E-52D8-471C-BB22-15D1C012FFBD}"/>
    <cellStyle name="c_Macros_Project Bird Consolidated Model v89" xfId="56645" xr:uid="{67A02612-1418-4F78-BECE-E95BAE5FC31A}"/>
    <cellStyle name="c_Macros_Project Bird Consolidated Model v89_Project Bird Consolidated Model v153- with SpinCo" xfId="56646" xr:uid="{3E9A0C57-5B44-4102-9CF7-35E7A46DA7ED}"/>
    <cellStyle name="c_Model Assumptions (2)" xfId="56647" xr:uid="{BB699829-124B-42DC-ABC2-0C903F273697}"/>
    <cellStyle name="c_Model Assumptions (2)_Project Bird Consolidated Model v89" xfId="56648" xr:uid="{6B09973E-DFF4-434E-8EBD-2B1C30295B73}"/>
    <cellStyle name="c_Model Assumptions (2)_Project Bird Consolidated Model v89_Project Bird Consolidated Model v153- with SpinCo" xfId="56649" xr:uid="{D91C2FB2-889B-4F23-9DED-F18A03F298D2}"/>
    <cellStyle name="c_OBGYN (2)" xfId="56650" xr:uid="{EC89CAB1-12A0-4FC2-A2EE-5ABC2CE41A39}"/>
    <cellStyle name="c_OBGYN (2)_Project Bird Consolidated Model v89" xfId="56651" xr:uid="{B7B1FCF2-C829-4396-AC97-C97736E4685C}"/>
    <cellStyle name="c_OBGYN (2)_Project Bird Consolidated Model v89_Project Bird Consolidated Model v153- with SpinCo" xfId="56652" xr:uid="{BE029813-CC41-4B5C-973B-D7DE3CC53A89}"/>
    <cellStyle name="c_Other Businesses (2)" xfId="56653" xr:uid="{0C5B7CB9-80D6-4CE5-B35F-D7E4C8C4E425}"/>
    <cellStyle name="c_Other Businesses (2)_Project Bird Consolidated Model v89" xfId="56654" xr:uid="{BA00FF67-092C-4201-8655-99F97C1F5451}"/>
    <cellStyle name="c_Other Businesses (2)_Project Bird Consolidated Model v89_Project Bird Consolidated Model v153- with SpinCo" xfId="56655" xr:uid="{88F2439A-A22E-4995-B2DB-14733655C32E}"/>
    <cellStyle name="c_Ownership" xfId="56656" xr:uid="{7CDF1D6E-7E50-4DF6-A786-0AE9081D1FF2}"/>
    <cellStyle name="c_Ownership_Project Bird Consolidated Model v89" xfId="56657" xr:uid="{A2A1F443-393E-4EBF-B804-9DE5C2CB0902}"/>
    <cellStyle name="c_Ownership_Project Bird Consolidated Model v89_Project Bird Consolidated Model v153- with SpinCo" xfId="56658" xr:uid="{CBDBC936-9F2B-4AF9-8AEF-7CDED53BF351}"/>
    <cellStyle name="c_PFMA Credit (2)" xfId="56659" xr:uid="{64B348EE-9779-4845-BFAC-F011E03343F3}"/>
    <cellStyle name="c_PFMA Credit (2)_Project Bird Consolidated Model v89" xfId="56660" xr:uid="{C495FD21-DE64-4EAD-B430-E4C4619F7812}"/>
    <cellStyle name="c_PFMA Credit (2)_Project Bird Consolidated Model v89_Project Bird Consolidated Model v153- with SpinCo" xfId="56661" xr:uid="{34D640B6-D40D-411D-B92F-AA1F55AFAA89}"/>
    <cellStyle name="c_PFMA Income (2)" xfId="56662" xr:uid="{7FEA8FFA-AA36-4D8B-8C2B-A33B6FB141F9}"/>
    <cellStyle name="c_PFMA Income (2)_Project Bird Consolidated Model v89" xfId="56663" xr:uid="{B72BB2C4-735A-4DC1-A6B8-C00ADBB6B7FF}"/>
    <cellStyle name="c_PFMA Income (2)_Project Bird Consolidated Model v89_Project Bird Consolidated Model v153- with SpinCo" xfId="56664" xr:uid="{ED10FF81-EDA1-4432-B212-7F4EDCA8CB6F}"/>
    <cellStyle name="c_Pippen (2)" xfId="56665" xr:uid="{DE3C2213-1495-41E7-8260-EA22A6541E87}"/>
    <cellStyle name="c_Pippen (2)_Project Bird Consolidated Model v89" xfId="56666" xr:uid="{F0AEA31B-2CB8-43B6-A0CC-2A2ED2630CD6}"/>
    <cellStyle name="c_Pippen (2)_Project Bird Consolidated Model v89_Project Bird Consolidated Model v153- with SpinCo" xfId="56667" xr:uid="{65145B12-8E67-413B-A8BD-C3E3A06A526D}"/>
    <cellStyle name="c_Pippen Cases (2)" xfId="56668" xr:uid="{3817BC3E-273E-4691-A055-AEA5FA552470}"/>
    <cellStyle name="c_Pippen Cases (2)_Project Bird Consolidated Model v89" xfId="56669" xr:uid="{DFC57D8A-0025-40DE-86FD-A89853A8216A}"/>
    <cellStyle name="c_Pippen Cases (2)_Project Bird Consolidated Model v89_Project Bird Consolidated Model v153- with SpinCo" xfId="56670" xr:uid="{E44242D9-7909-4A03-9CFE-3C507663342D}"/>
    <cellStyle name="c_Pippen ValMatrix (2)" xfId="56671" xr:uid="{300FFC76-B40F-423E-89B9-376AEC0508E0}"/>
    <cellStyle name="c_Pippen ValMatrix (2)_Project Bird Consolidated Model v89" xfId="56672" xr:uid="{0F085675-5CA9-43B2-BD3F-4684BD0E7CAF}"/>
    <cellStyle name="c_Pippen ValMatrix (2)_Project Bird Consolidated Model v89_Project Bird Consolidated Model v153- with SpinCo" xfId="56673" xr:uid="{E6B7E0D2-7A92-473E-92CD-B34FB9C50096}"/>
    <cellStyle name="c_PMAT (2)" xfId="56674" xr:uid="{AAA8D9E4-C123-435C-816B-C746278F71BA}"/>
    <cellStyle name="c_PMAT (2)_Project Bird Consolidated Model v89" xfId="56675" xr:uid="{88F3C0A0-F08D-431E-8CFE-392812251F15}"/>
    <cellStyle name="c_PMAT (2)_Project Bird Consolidated Model v89_Project Bird Consolidated Model v153- with SpinCo" xfId="56676" xr:uid="{AD6BF316-B812-459B-B586-AE7AF5028F0F}"/>
    <cellStyle name="c_PMAT (3)" xfId="56677" xr:uid="{B19CF8B2-43E6-44BF-AE98-24C18A4DA8A7}"/>
    <cellStyle name="c_PMAT (3)_Project Bird Consolidated Model v89" xfId="56678" xr:uid="{08D77CC1-E31F-4845-9A23-8A7F2FA4C70B}"/>
    <cellStyle name="c_PMAT (3)_Project Bird Consolidated Model v89_Project Bird Consolidated Model v153- with SpinCo" xfId="56679" xr:uid="{E005CC1A-C3D0-4075-81DD-EDC0982CE69E}"/>
    <cellStyle name="c_PoundInc" xfId="56680" xr:uid="{B4BA2F60-0C10-43FA-B15F-6DAA2C4A83FC}"/>
    <cellStyle name="c_PoundInc (2)" xfId="56681" xr:uid="{01547BAE-BEB3-4AF7-90D0-A81321C71B6C}"/>
    <cellStyle name="c_PoundInc (2)_Project Bird Consolidated Model v89" xfId="56682" xr:uid="{67F73D95-BFD9-43B5-95EE-1B4AAB324327}"/>
    <cellStyle name="c_PoundInc (2)_Project Bird Consolidated Model v89_Project Bird Consolidated Model v153- with SpinCo" xfId="56683" xr:uid="{36EA47AE-AFAB-49C0-B97A-47DEC95E5B79}"/>
    <cellStyle name="c_PoundInc_Project Bird Consolidated Model v89" xfId="56684" xr:uid="{33C7FBBF-653A-4C9B-995B-66FA8D350C55}"/>
    <cellStyle name="c_PoundInc_Project Bird Consolidated Model v89_Project Bird Consolidated Model v153- with SpinCo" xfId="56685" xr:uid="{6C192C5A-633D-4A8D-B265-57E42DCFDE6B}"/>
    <cellStyle name="c_Poundstone (2)" xfId="56686" xr:uid="{989E3F11-5A49-41FC-AC3C-DF63114028BE}"/>
    <cellStyle name="c_Poundstone (2)_Project Bird Consolidated Model v89" xfId="56687" xr:uid="{0975F0ED-3DBF-4F99-A72B-19F2BAD1529C}"/>
    <cellStyle name="c_Poundstone (2)_Project Bird Consolidated Model v89_Project Bird Consolidated Model v153- with SpinCo" xfId="56688" xr:uid="{EAC0FB56-4994-4690-A7D9-E22BDF98B9E3}"/>
    <cellStyle name="c_Preliminary Poundstone (2)" xfId="56689" xr:uid="{BA495B6A-B802-4088-BA13-2E56AE0DACD8}"/>
    <cellStyle name="c_Preliminary Poundstone (2)_Project Bird Consolidated Model v89" xfId="56690" xr:uid="{4C15ED3C-F318-407F-BC9A-0EC1700191B3}"/>
    <cellStyle name="c_Preliminary Poundstone (2)_Project Bird Consolidated Model v89_Project Bird Consolidated Model v153- with SpinCo" xfId="56691" xr:uid="{C1D5B5B2-5DDA-486D-A609-64033AE241FB}"/>
    <cellStyle name="c_Project Bird Consolidated Model v89" xfId="56692" xr:uid="{509DE532-BF1C-42E0-A41A-BBA55C101A80}"/>
    <cellStyle name="c_Project Bird Consolidated Model v89_Project Bird Consolidated Model v153- with SpinCo" xfId="56693" xr:uid="{5999E945-1BDD-440F-B233-FD037557CC15}"/>
    <cellStyle name="c_RushValSum (2)" xfId="56694" xr:uid="{85787006-BE33-492A-826C-34312E9021BB}"/>
    <cellStyle name="c_RushValSum (2)_Project Bird Consolidated Model v89" xfId="56695" xr:uid="{A60A5D36-F653-4091-A5E5-697D33A286BE}"/>
    <cellStyle name="c_RushValSum (2)_Project Bird Consolidated Model v89_Project Bird Consolidated Model v153- with SpinCo" xfId="56696" xr:uid="{ACCA0334-7A9D-4BA8-9475-CB206A3EB113}"/>
    <cellStyle name="c_Schedules" xfId="56697" xr:uid="{C8C1D23C-A888-4AB5-A9EF-E053ECAE59E1}"/>
    <cellStyle name="c_Schedules_Project Bird Consolidated Model v89" xfId="56698" xr:uid="{9D75F588-0BB5-499C-8FB0-F89CB831F364}"/>
    <cellStyle name="c_Schedules_Project Bird Consolidated Model v89_Project Bird Consolidated Model v153- with SpinCo" xfId="56699" xr:uid="{2FA5CB9C-EF4F-4004-9D46-A51546DAB275}"/>
    <cellStyle name="c_Stub Value" xfId="56700" xr:uid="{E5A12E7A-EAAC-4886-8156-C1E5D5F7FC11}"/>
    <cellStyle name="c_Stub Value_Project Bird Consolidated Model v89" xfId="56701" xr:uid="{01092E52-511B-4876-A52D-5F314F3C2962}"/>
    <cellStyle name="c_Stub Value_Project Bird Consolidated Model v89_Project Bird Consolidated Model v153- with SpinCo" xfId="56702" xr:uid="{3DE4BC5A-A101-48DD-A147-E91361FC6225}"/>
    <cellStyle name="c_Summary of Pro Forma (2)" xfId="56703" xr:uid="{EABF18E8-F9E1-4AFB-8BA1-7AFC2646DFF6}"/>
    <cellStyle name="c_Summary of Pro Forma (2)_Project Bird Consolidated Model v89" xfId="56704" xr:uid="{DDCD9A31-F05F-4B59-BFFF-54D4703F8F1A}"/>
    <cellStyle name="c_Summary of Pro Forma (2)_Project Bird Consolidated Model v89_Project Bird Consolidated Model v153- with SpinCo" xfId="56705" xr:uid="{D27FB71C-A370-406B-8637-8D7A1BA002C2}"/>
    <cellStyle name="c_Summary of Pro Forma (3)" xfId="56706" xr:uid="{59732586-6EB0-47B5-86DE-ED55E6B81513}"/>
    <cellStyle name="c_Summary of Pro Forma (3)_Project Bird Consolidated Model v89" xfId="56707" xr:uid="{A4F9D52A-4D94-488D-88A7-C089AC4C8036}"/>
    <cellStyle name="c_Summary of Pro Forma (3)_Project Bird Consolidated Model v89_Project Bird Consolidated Model v153- with SpinCo" xfId="56708" xr:uid="{54B99A0A-A123-4609-A0D6-1DB45E138839}"/>
    <cellStyle name="c_Texas_Louisiana (2)" xfId="56709" xr:uid="{F564B3D7-295C-497E-9B89-B6DB688CC05D}"/>
    <cellStyle name="c_Texas_Louisiana (2)_Project Bird Consolidated Model v89" xfId="56710" xr:uid="{76027E32-4D7A-42FF-90C7-7A08820B03D1}"/>
    <cellStyle name="c_Texas_Louisiana (2)_Project Bird Consolidated Model v89_Project Bird Consolidated Model v153- with SpinCo" xfId="56711" xr:uid="{85A16B22-F308-419A-BAB5-DDDD453BF6AA}"/>
    <cellStyle name="c_Trans Assump (2)" xfId="56712" xr:uid="{27B8E904-0BAE-4FF1-8B5F-D1C46425D73A}"/>
    <cellStyle name="c_Trans Assump (2)_Project Bird Consolidated Model v89" xfId="56713" xr:uid="{36E25A97-7A43-4412-A06E-3C6860B30A0E}"/>
    <cellStyle name="c_Trans Assump (2)_Project Bird Consolidated Model v89_Project Bird Consolidated Model v153- with SpinCo" xfId="56714" xr:uid="{705A3BD2-74C9-4F79-892D-249D0BD690AF}"/>
    <cellStyle name="c_Unit Price Sen. (2)" xfId="56715" xr:uid="{761FE07F-7359-4183-BE8D-2FD8403DC49B}"/>
    <cellStyle name="c_Unit Price Sen. (2)_Project Bird Consolidated Model v89" xfId="56716" xr:uid="{61F82A70-E30E-4E19-8512-2C643C30ABB2}"/>
    <cellStyle name="c_Unit Price Sen. (2)_Project Bird Consolidated Model v89_Project Bird Consolidated Model v153- with SpinCo" xfId="56717" xr:uid="{0D2418F0-35F8-4DA1-9567-14442C2BAD28}"/>
    <cellStyle name="c_Valuation Model_03" xfId="56718" xr:uid="{FD53E346-5BF5-4F08-89B7-6D8C6CFB516E}"/>
    <cellStyle name="c_Valuation Model_03_Project Bird Consolidated Model v89" xfId="56719" xr:uid="{64E234A6-B069-4887-A458-6C8BB97297E7}"/>
    <cellStyle name="c_Valuation Model_03_Project Bird Consolidated Model v89_Project Bird Consolidated Model v153- with SpinCo" xfId="56720" xr:uid="{F5C603EC-99DC-488C-A3AD-B1F385C51123}"/>
    <cellStyle name="c_Valuation Summary" xfId="56721" xr:uid="{21C08189-EE77-4411-ABF8-7880A2CC072F}"/>
    <cellStyle name="c_Valuation Summary (2)" xfId="56722" xr:uid="{E7E776BB-927D-4291-BA20-3C51925550AA}"/>
    <cellStyle name="c_Valuation Summary (2)_Project Bird Consolidated Model v89" xfId="56723" xr:uid="{5604F0F7-A1E3-4AC7-95E3-9AF48A53A6BD}"/>
    <cellStyle name="c_Valuation Summary (2)_Project Bird Consolidated Model v89_Project Bird Consolidated Model v153- with SpinCo" xfId="56724" xr:uid="{DD493B71-A598-4991-86FE-6C4F318C0AE9}"/>
    <cellStyle name="c_Valuation Summary_Project Bird Consolidated Model v89" xfId="56725" xr:uid="{B6CC758A-A83F-42DC-8682-9861D404A44F}"/>
    <cellStyle name="c_Valuation Summary_Project Bird Consolidated Model v89_Project Bird Consolidated Model v153- with SpinCo" xfId="56726" xr:uid="{F9C2B5A8-AA67-44D9-8B44-3F0E997A4FCD}"/>
    <cellStyle name="c_Warrant" xfId="56727" xr:uid="{041256FA-8876-4256-B2E5-2CF64A247CBE}"/>
    <cellStyle name="c_Warrant_Project Bird Consolidated Model v89" xfId="56728" xr:uid="{B34AE525-532D-4E0E-9BF4-3179E2F3875B}"/>
    <cellStyle name="c_Warrant_Project Bird Consolidated Model v89_Project Bird Consolidated Model v153- with SpinCo" xfId="56729" xr:uid="{72FE4A6A-6FDF-4546-93FD-A71FE33D310A}"/>
    <cellStyle name="c_ZModel2" xfId="56730" xr:uid="{51DCE48E-0634-47D8-96DC-6F7AC8F7ADF9}"/>
    <cellStyle name="c_ZModel2_Project Bird Consolidated Model v89" xfId="56731" xr:uid="{C7B19596-2129-42F8-98B8-39EB6CC66095}"/>
    <cellStyle name="c_ZModel2_Project Bird Consolidated Model v89_Project Bird Consolidated Model v153- with SpinCo" xfId="56732" xr:uid="{6178260E-E2EA-4D46-BDA0-A8E0BB0ED221}"/>
    <cellStyle name="c_ZModel3" xfId="56733" xr:uid="{B0589828-7F72-4688-A21E-0CAF1D88D2A7}"/>
    <cellStyle name="c_ZModel3_Project Bird Consolidated Model v89" xfId="56734" xr:uid="{06E26244-C362-447C-918A-70192437394E}"/>
    <cellStyle name="c_ZModel3_Project Bird Consolidated Model v89_Project Bird Consolidated Model v153- with SpinCo" xfId="56735" xr:uid="{DC38C415-6B3A-42D8-A9EF-444440B2E16A}"/>
    <cellStyle name="c_ZModel4" xfId="56736" xr:uid="{79C91B3D-B0D3-457B-B31E-1367534BD3F3}"/>
    <cellStyle name="c_ZModel4_Project Bird Consolidated Model v89" xfId="56737" xr:uid="{9CE20E18-7939-430B-9AE8-C0BE7DADCE63}"/>
    <cellStyle name="c_ZModel4_Project Bird Consolidated Model v89_Project Bird Consolidated Model v153- with SpinCo" xfId="56738" xr:uid="{DE270D72-7253-48CE-AD7D-075389610063}"/>
    <cellStyle name="c_ZModel41" xfId="56739" xr:uid="{131B45C7-4E38-4313-81BA-8B02646D6749}"/>
    <cellStyle name="c_ZModel41_Project Bird Consolidated Model v89" xfId="56740" xr:uid="{428FB0D8-6753-46ED-9B1B-C690E6C8573C}"/>
    <cellStyle name="c_ZModel41_Project Bird Consolidated Model v89_Project Bird Consolidated Model v153- with SpinCo" xfId="56741" xr:uid="{B143F7D1-611A-45BD-B6C9-9CEFAB4D2514}"/>
    <cellStyle name="c_ZModel61" xfId="56742" xr:uid="{3E1D4AE2-59E7-45BA-BC20-D419A3B3FD4F}"/>
    <cellStyle name="c_ZModel61_Project Bird Consolidated Model v89" xfId="56743" xr:uid="{7A230DDE-DAA4-47D1-94BE-F1A423A36D65}"/>
    <cellStyle name="c_ZModel61_Project Bird Consolidated Model v89_Project Bird Consolidated Model v153- with SpinCo" xfId="56744" xr:uid="{3596E73C-BA2B-430F-B59C-1CAE513491DA}"/>
    <cellStyle name="c_ZModel62" xfId="56745" xr:uid="{42095229-2339-4D68-A5E0-BDF9EEAE1503}"/>
    <cellStyle name="c_ZModel62_Project Bird Consolidated Model v89" xfId="56746" xr:uid="{482FECD5-C158-4946-9F48-B6AEA225B7E8}"/>
    <cellStyle name="c_ZModel62_Project Bird Consolidated Model v89_Project Bird Consolidated Model v153- with SpinCo" xfId="56747" xr:uid="{DF5CE230-9FE2-4471-AD25-66EA92D86D5F}"/>
    <cellStyle name="Ç¥ÁØ_¿ù°£¿ä¾àº¸°í" xfId="56748" xr:uid="{18A274C5-C5ED-47A4-8407-C28AD7BAA2CF}"/>
    <cellStyle name="Cabece - Modelo1" xfId="56749" xr:uid="{D4C7F549-48BB-48E3-8319-29CA54E106F3}"/>
    <cellStyle name="Cabece - Modelo2" xfId="56750" xr:uid="{19F3FFAC-BF08-43E6-8FD5-EF5FF17B7700}"/>
    <cellStyle name="Cabecera 1" xfId="56751" xr:uid="{1ED7D301-3376-4374-880D-2F9DF5EFAB79}"/>
    <cellStyle name="Cabecera 2" xfId="56752" xr:uid="{2277BDFD-E2BF-41DF-880E-B14797EEB558}"/>
    <cellStyle name="Calc Currency (0)" xfId="56753" xr:uid="{C79C6517-74B0-492C-8B1E-715218A900D5}"/>
    <cellStyle name="Calcul 2" xfId="58427" xr:uid="{AD4A53DA-EA95-47F0-90EB-8FA38E78912E}"/>
    <cellStyle name="Calcul 3" xfId="56754" xr:uid="{2996EE7F-5375-4CD6-8D64-DCAAFD4A2559}"/>
    <cellStyle name="Calculation 2" xfId="58353" xr:uid="{DFFA9FA9-21DB-46B2-8096-BE133EBE9685}"/>
    <cellStyle name="Case" xfId="56755" xr:uid="{060FACD4-FB63-4917-B3E9-2D32ABA28CD6}"/>
    <cellStyle name="Cellule liée 2" xfId="58428" xr:uid="{9455DC3E-C2F1-4439-8D50-13C43E28834E}"/>
    <cellStyle name="Cellule liée 3" xfId="56861" xr:uid="{79D3FAAE-8B67-4EED-9162-3176206D6E91}"/>
    <cellStyle name="Changeable" xfId="56756" xr:uid="{574E4128-ABF7-4127-BF6D-E52C96CF0D58}"/>
    <cellStyle name="Changed" xfId="56757" xr:uid="{5921F4F1-2746-42DD-9571-B08C74F3F14E}"/>
    <cellStyle name="Chapter" xfId="56758" xr:uid="{06909E7C-7A21-4AF8-A287-2496CAB27CEF}"/>
    <cellStyle name="Check Cell" xfId="58424" xr:uid="{3C0F619B-B8A3-44F2-A615-DDDA4DD6A1E0}"/>
    <cellStyle name="Comma  - Style1" xfId="56759" xr:uid="{C013D7BA-C9F3-4158-AE8E-C144BDAAD33B}"/>
    <cellStyle name="Comma  - Style2" xfId="56760" xr:uid="{8D3FC050-E3B6-4957-B55A-F060E1D83C27}"/>
    <cellStyle name="Comma  - Style3" xfId="56761" xr:uid="{3C39D799-85F7-40F8-819F-9347685F7E10}"/>
    <cellStyle name="Comma  - Style4" xfId="56762" xr:uid="{41246900-026E-4B99-8C61-1878878EED4A}"/>
    <cellStyle name="Comma  - Style5" xfId="56763" xr:uid="{7D6F98C7-F610-414B-8EEC-0DC8C6820B49}"/>
    <cellStyle name="Comma  - Style6" xfId="56764" xr:uid="{E6427E70-AFC8-4082-8C93-3B4BC7EA0797}"/>
    <cellStyle name="Comma  - Style7" xfId="56765" xr:uid="{9BCAD8BA-C6CA-42AD-972C-5C5C5C5E34A9}"/>
    <cellStyle name="Comma  - Style8" xfId="56766" xr:uid="{CB6A2344-02F5-4956-89E0-853EDF9BDCC4}"/>
    <cellStyle name="Comma [1]" xfId="56767" xr:uid="{32A51011-19D6-47C4-88FB-B08DAA49E237}"/>
    <cellStyle name="Comma [1] 2" xfId="56768" xr:uid="{2E375D91-2A2D-4AEF-9A32-D7613255361A}"/>
    <cellStyle name="Comma 10" xfId="12333" xr:uid="{343AA09E-F03D-4A99-B117-EF16D589DD14}"/>
    <cellStyle name="Comma 10 2" xfId="58382" xr:uid="{6D3FAC4B-6703-476B-B872-4A99A40A0817}"/>
    <cellStyle name="Comma 12" xfId="58414" xr:uid="{C42FB90D-2640-45F9-BD89-CF99AD2EB34B}"/>
    <cellStyle name="Comma 2" xfId="36" xr:uid="{72BCC51B-9D1E-4901-BCA7-56BAB9A88206}"/>
    <cellStyle name="Comma 2 2" xfId="38" xr:uid="{7DB2273C-DCD1-4A43-8A6F-A9526C1C4699}"/>
    <cellStyle name="Comma 2 2 2" xfId="58318" xr:uid="{787C3580-D1CB-4F60-AA24-0FC18989D081}"/>
    <cellStyle name="Comma 2 2 3" xfId="56770" xr:uid="{691CB29C-4102-43A5-811F-62A12C2F4B67}"/>
    <cellStyle name="Comma 2 3" xfId="12337" xr:uid="{92678880-0FEA-45C5-9E2B-DD3FBD599CE9}"/>
    <cellStyle name="Comma 2 3 2" xfId="58319" xr:uid="{D9F39171-AB34-496C-84CD-211623000496}"/>
    <cellStyle name="Comma 2 3 3" xfId="56771" xr:uid="{896F3E02-F84F-4D28-9DDC-68BC7F54525A}"/>
    <cellStyle name="Comma 2 4" xfId="56344" xr:uid="{FABDF34D-7DAF-46E3-A487-DB5914383FF6}"/>
    <cellStyle name="Comma 2 4 2" xfId="58317" xr:uid="{DF3B4302-5EBB-4149-A51A-30E850D9D91D}"/>
    <cellStyle name="Comma 2 5" xfId="58373" xr:uid="{F6CC5C1E-135C-4303-B49D-2FBFED208EB2}"/>
    <cellStyle name="Comma 2 6" xfId="56769" xr:uid="{9201086F-D8E6-4A6D-BAB5-E39EA8EAAF53}"/>
    <cellStyle name="Comma 2 7" xfId="58392" xr:uid="{DE96DC62-4FD1-4E98-B557-69B5E078CA8A}"/>
    <cellStyle name="Comma 2_Sheet1" xfId="12328" xr:uid="{627CDA19-DD84-4FA7-A12F-3D4ADACC1AF0}"/>
    <cellStyle name="Comma 3" xfId="63" xr:uid="{E2BFF8A0-03C8-47AE-B925-325F5F1B6126}"/>
    <cellStyle name="Comma 3 2" xfId="81" xr:uid="{361F4BE8-CFE6-4711-834A-7DC29E167657}"/>
    <cellStyle name="Comma 3 2 2" xfId="58321" xr:uid="{2FF81C4E-D32C-406E-B2C5-D4D7FBF68FD3}"/>
    <cellStyle name="Comma 3 2 3" xfId="56773" xr:uid="{A226F0FA-7FF3-4668-8F41-DCAEDF12DDEE}"/>
    <cellStyle name="Comma 3 3" xfId="12339" xr:uid="{449A1DB2-87E2-48FE-A576-3858822B9B09}"/>
    <cellStyle name="Comma 3 3 2" xfId="58322" xr:uid="{AE612C9F-6CD5-47DA-8DFB-7BAF6FBB4F43}"/>
    <cellStyle name="Comma 3 3 3" xfId="56774" xr:uid="{3D7CDAA1-9C92-4C80-ABEE-E010C4C09BCA}"/>
    <cellStyle name="Comma 3 4" xfId="58320" xr:uid="{7274AABA-32F4-4B00-BB0B-5160F2D6B184}"/>
    <cellStyle name="Comma 3 5" xfId="56772" xr:uid="{72671C57-B985-451B-ABDC-ECBD55A563A4}"/>
    <cellStyle name="Comma 3_Sheet1" xfId="12329" xr:uid="{D13B8CFB-041A-4F1B-AC60-1C3F123D106E}"/>
    <cellStyle name="Comma 4" xfId="43" xr:uid="{341B7092-EF85-4B32-BAB8-BCF465B4CF2C}"/>
    <cellStyle name="Comma 4 2" xfId="12335" xr:uid="{C292E09E-F7E5-4E44-9F28-BB29B876B332}"/>
    <cellStyle name="Comma 4 2 2" xfId="58324" xr:uid="{95CD308D-4749-47C9-BD35-8922DBCA99D0}"/>
    <cellStyle name="Comma 4 2 3" xfId="56776" xr:uid="{73513BFF-F9FD-45A2-B382-2FC05D336F76}"/>
    <cellStyle name="Comma 4 3" xfId="56777" xr:uid="{89EAAFB8-7EEA-40A1-B81A-AF053F63933E}"/>
    <cellStyle name="Comma 4 3 2" xfId="58325" xr:uid="{E9016C56-2744-40AF-A49E-3267ADE60EF2}"/>
    <cellStyle name="Comma 4 4" xfId="58323" xr:uid="{D5B697F7-E20B-44DB-B8E5-4D64B5E9C57A}"/>
    <cellStyle name="Comma 4 5" xfId="56775" xr:uid="{44DEE6D4-E7D8-4BBB-84A3-B5383DD7E620}"/>
    <cellStyle name="Comma 5" xfId="66" xr:uid="{780403F2-CE19-48C8-9988-195517B456BE}"/>
    <cellStyle name="Comma 5 10" xfId="273" xr:uid="{70A235BE-E777-45DE-8430-169F70E450B1}"/>
    <cellStyle name="Comma 5 10 10" xfId="49303" xr:uid="{A6F13409-D4FA-43E1-A425-A7C571B6BA68}"/>
    <cellStyle name="Comma 5 10 11" xfId="50384" xr:uid="{3EA4948C-BE3D-4FAE-8CA9-A7EB090547C9}"/>
    <cellStyle name="Comma 5 10 2" xfId="724" xr:uid="{A3EA8D13-79FB-429C-BBD3-3BCC770EA638}"/>
    <cellStyle name="Comma 5 10 2 10" xfId="50834" xr:uid="{9DA27C9A-C42A-4075-AAD8-A1578F88252B}"/>
    <cellStyle name="Comma 5 10 2 2" xfId="1805" xr:uid="{39D44BD4-E7D2-4F6F-8AA7-9F548BD33035}"/>
    <cellStyle name="Comma 5 10 2 2 2" xfId="4872" xr:uid="{DD761E5B-6AFC-4498-A346-1980358D949B}"/>
    <cellStyle name="Comma 5 10 2 2 2 2" xfId="11000" xr:uid="{83B469D7-CCCC-4BC8-AFA0-C55C059FDCE3}"/>
    <cellStyle name="Comma 5 10 2 2 2 2 2" xfId="23265" xr:uid="{D3746CCD-0E1D-4376-A461-F8C576A326C0}"/>
    <cellStyle name="Comma 5 10 2 2 2 2 3" xfId="35517" xr:uid="{9A10D9B5-12FC-438C-B3C9-207B7844193F}"/>
    <cellStyle name="Comma 5 10 2 2 2 2 4" xfId="47769" xr:uid="{5CD27AC8-935E-4B82-8B46-D295B07A0781}"/>
    <cellStyle name="Comma 5 10 2 2 2 3" xfId="17138" xr:uid="{A599D6E6-8250-459F-8650-89AF28B686C8}"/>
    <cellStyle name="Comma 5 10 2 2 2 4" xfId="29391" xr:uid="{1E52771C-723E-43D7-830E-8A2569899763}"/>
    <cellStyle name="Comma 5 10 2 2 2 5" xfId="41643" xr:uid="{523941D8-6151-4AEF-B073-5AFC8B3D0BB0}"/>
    <cellStyle name="Comma 5 10 2 2 2 6" xfId="54977" xr:uid="{0B045EEE-3179-45D0-8F28-295DB9ADA7C3}"/>
    <cellStyle name="Comma 5 10 2 2 3" xfId="7937" xr:uid="{3AD6A3B0-24C0-41E2-82C2-14DF2F4D5831}"/>
    <cellStyle name="Comma 5 10 2 2 3 2" xfId="20202" xr:uid="{E62D3494-4FB6-40C1-BB4B-14A89C8ED6E2}"/>
    <cellStyle name="Comma 5 10 2 2 3 3" xfId="32454" xr:uid="{CB433537-35D9-497E-BC4B-217EEEE5B0E0}"/>
    <cellStyle name="Comma 5 10 2 2 3 4" xfId="44706" xr:uid="{5ECBDE62-4F18-40BC-A221-01FBC0370DE3}"/>
    <cellStyle name="Comma 5 10 2 2 4" xfId="14075" xr:uid="{EB7EB75E-B579-4C37-ABAE-E655EE9653D5}"/>
    <cellStyle name="Comma 5 10 2 2 5" xfId="26328" xr:uid="{E63C47C7-E3B3-4115-880B-F1F66D782BE8}"/>
    <cellStyle name="Comma 5 10 2 2 6" xfId="38580" xr:uid="{D8B86025-C151-4457-8795-D1D4AE1D655C}"/>
    <cellStyle name="Comma 5 10 2 2 7" xfId="51914" xr:uid="{E35C125A-640F-4B6A-98F4-55C4EA697523}"/>
    <cellStyle name="Comma 5 10 2 3" xfId="2889" xr:uid="{BDEFF1F7-E275-4847-A070-120BD538707C}"/>
    <cellStyle name="Comma 5 10 2 3 2" xfId="5953" xr:uid="{D17161E4-53E1-42D9-B8E1-F45DD63D9D3E}"/>
    <cellStyle name="Comma 5 10 2 3 2 2" xfId="12081" xr:uid="{E065F09C-903F-4060-BD09-07C37CBCBE17}"/>
    <cellStyle name="Comma 5 10 2 3 2 2 2" xfId="24346" xr:uid="{C7F480FA-280D-4E0E-BAD2-D8FBC87AEC56}"/>
    <cellStyle name="Comma 5 10 2 3 2 2 3" xfId="36598" xr:uid="{DAA3B79C-15D1-4508-874A-7AFB618B60D1}"/>
    <cellStyle name="Comma 5 10 2 3 2 2 4" xfId="48850" xr:uid="{9B16F4C3-9525-4072-8941-993DF1CF46CC}"/>
    <cellStyle name="Comma 5 10 2 3 2 3" xfId="18219" xr:uid="{822DA412-83FF-463B-91C8-4C1BBF74B4F2}"/>
    <cellStyle name="Comma 5 10 2 3 2 4" xfId="30472" xr:uid="{E7B1684B-B0B1-4386-8777-3BC1222B746B}"/>
    <cellStyle name="Comma 5 10 2 3 2 5" xfId="42724" xr:uid="{0B38A50F-6142-428D-95F1-6986BB6AC680}"/>
    <cellStyle name="Comma 5 10 2 3 2 6" xfId="56058" xr:uid="{B8A7A49A-A434-4C00-B203-42E2B7454A1D}"/>
    <cellStyle name="Comma 5 10 2 3 3" xfId="9018" xr:uid="{81694255-00A8-4815-A205-84F26BB39B5D}"/>
    <cellStyle name="Comma 5 10 2 3 3 2" xfId="21283" xr:uid="{927DEDF2-68A8-4F21-84AE-758665E68089}"/>
    <cellStyle name="Comma 5 10 2 3 3 3" xfId="33535" xr:uid="{F53B8C18-0BFE-408D-9251-7CED80F3D487}"/>
    <cellStyle name="Comma 5 10 2 3 3 4" xfId="45787" xr:uid="{67196CB5-9C3C-414B-A0CE-85EB2AFBC20E}"/>
    <cellStyle name="Comma 5 10 2 3 4" xfId="15156" xr:uid="{B06F703E-DDDA-402C-A375-64CD8C0B21CD}"/>
    <cellStyle name="Comma 5 10 2 3 5" xfId="27409" xr:uid="{119DDD75-1592-4965-B2D8-54D55BC8FA4D}"/>
    <cellStyle name="Comma 5 10 2 3 6" xfId="39661" xr:uid="{6D1F1E0D-832E-41A1-A633-F47A907A454F}"/>
    <cellStyle name="Comma 5 10 2 3 7" xfId="52995" xr:uid="{734DBE1D-263C-494C-A91F-B3FAD1859698}"/>
    <cellStyle name="Comma 5 10 2 4" xfId="3792" xr:uid="{085BA61D-1BE5-4AC4-A655-DDB557D598C9}"/>
    <cellStyle name="Comma 5 10 2 4 2" xfId="9920" xr:uid="{A34ACC71-39F3-4F3C-A1CD-A4E1246EA522}"/>
    <cellStyle name="Comma 5 10 2 4 2 2" xfId="22185" xr:uid="{B5987624-85B5-4054-B8FE-0BE3D4C8DCCE}"/>
    <cellStyle name="Comma 5 10 2 4 2 3" xfId="34437" xr:uid="{BDA7022C-A27A-4F9A-8F3B-D22108672DC3}"/>
    <cellStyle name="Comma 5 10 2 4 2 4" xfId="46689" xr:uid="{C67FF202-3772-46F7-A96F-798D0A40CD1D}"/>
    <cellStyle name="Comma 5 10 2 4 3" xfId="16058" xr:uid="{949ABC05-1122-4E75-A707-3646376B9832}"/>
    <cellStyle name="Comma 5 10 2 4 4" xfId="28311" xr:uid="{2EDC234C-BC0D-4EF2-AA0D-7E5E7AB119DD}"/>
    <cellStyle name="Comma 5 10 2 4 5" xfId="40563" xr:uid="{787DB1F6-3F62-47A4-9249-ACDF43CF5F5E}"/>
    <cellStyle name="Comma 5 10 2 4 6" xfId="53897" xr:uid="{E0F70D64-0A9A-47B1-9F87-1D501C5C9DA9}"/>
    <cellStyle name="Comma 5 10 2 5" xfId="6857" xr:uid="{E4A70F6D-6436-4011-B51A-A37728051627}"/>
    <cellStyle name="Comma 5 10 2 5 2" xfId="19122" xr:uid="{7AC6630D-5DF8-4559-928E-AA5D450CA717}"/>
    <cellStyle name="Comma 5 10 2 5 3" xfId="31374" xr:uid="{38C10E3A-ADFA-4043-9BD8-C5E5D829A52E}"/>
    <cellStyle name="Comma 5 10 2 5 4" xfId="43626" xr:uid="{560D0C6D-77ED-425F-A613-8BF9EE8FB874}"/>
    <cellStyle name="Comma 5 10 2 6" xfId="12995" xr:uid="{0A1FDB29-AF5C-4F8B-ADEC-49B0F56C7D97}"/>
    <cellStyle name="Comma 5 10 2 7" xfId="25248" xr:uid="{E76996B3-2DF1-4853-BCFF-8E2F0162F3D9}"/>
    <cellStyle name="Comma 5 10 2 8" xfId="37500" xr:uid="{A596894E-1A9D-4B5B-B321-8B5C6D0AB538}"/>
    <cellStyle name="Comma 5 10 2 9" xfId="49753" xr:uid="{242C7159-F6C9-477C-8F58-7029B75375F1}"/>
    <cellStyle name="Comma 5 10 3" xfId="1355" xr:uid="{41CA9ACD-AEF8-4F0D-AC4A-0ECB1C407FBC}"/>
    <cellStyle name="Comma 5 10 3 2" xfId="4422" xr:uid="{91821DCA-4F7C-4B33-A009-7F2DF40E60E3}"/>
    <cellStyle name="Comma 5 10 3 2 2" xfId="10550" xr:uid="{A955B46F-ED98-443F-876D-AF3446A75A29}"/>
    <cellStyle name="Comma 5 10 3 2 2 2" xfId="22815" xr:uid="{FD16A6E2-CAE5-443E-80A9-407402A0A12F}"/>
    <cellStyle name="Comma 5 10 3 2 2 3" xfId="35067" xr:uid="{C6F2FE29-8752-4254-9FF9-42B608A227EE}"/>
    <cellStyle name="Comma 5 10 3 2 2 4" xfId="47319" xr:uid="{03433D3B-035B-48E9-8A5A-78B7F8D206E6}"/>
    <cellStyle name="Comma 5 10 3 2 3" xfId="16688" xr:uid="{FB61A8D3-03E4-4DF4-B8BF-3FCD17406145}"/>
    <cellStyle name="Comma 5 10 3 2 4" xfId="28941" xr:uid="{8F1AFB66-7BCA-42C5-9949-E3575DBC0500}"/>
    <cellStyle name="Comma 5 10 3 2 5" xfId="41193" xr:uid="{622BB320-D726-4161-BAB0-421AC69CADD1}"/>
    <cellStyle name="Comma 5 10 3 2 6" xfId="54527" xr:uid="{E5EF56AD-203F-4FAE-A3FB-122DA1C8144E}"/>
    <cellStyle name="Comma 5 10 3 3" xfId="7487" xr:uid="{9D53C17D-3069-4F69-9EC7-444A6C04AB3A}"/>
    <cellStyle name="Comma 5 10 3 3 2" xfId="19752" xr:uid="{2E2DB547-47B5-4C6E-9E70-7F183699439D}"/>
    <cellStyle name="Comma 5 10 3 3 3" xfId="32004" xr:uid="{D3742A74-6D80-49CF-9773-F54BFEA82BA8}"/>
    <cellStyle name="Comma 5 10 3 3 4" xfId="44256" xr:uid="{9FCA9ADB-8450-4956-8B11-9493BA81F350}"/>
    <cellStyle name="Comma 5 10 3 4" xfId="13625" xr:uid="{F06BD30C-57FE-44C9-A40D-822636B787BC}"/>
    <cellStyle name="Comma 5 10 3 5" xfId="25878" xr:uid="{65A26F54-EA89-4880-AEE7-98FF14ADD37D}"/>
    <cellStyle name="Comma 5 10 3 6" xfId="38130" xr:uid="{F57E14C7-7AF7-445C-AAA9-B16AAD2F52B4}"/>
    <cellStyle name="Comma 5 10 3 7" xfId="51464" xr:uid="{E763FFE7-5BB3-468C-910C-636C93765C27}"/>
    <cellStyle name="Comma 5 10 4" xfId="2439" xr:uid="{6F8260D7-EFAE-4EB0-9418-2C7A0AAAEFF0}"/>
    <cellStyle name="Comma 5 10 4 2" xfId="5503" xr:uid="{757FBE33-7C65-4B78-A9B6-0C4827A9C71B}"/>
    <cellStyle name="Comma 5 10 4 2 2" xfId="11631" xr:uid="{EA912E1E-8E14-4895-8E50-54F430DB23CB}"/>
    <cellStyle name="Comma 5 10 4 2 2 2" xfId="23896" xr:uid="{FC0A1C6C-0F06-497C-9CB0-C9392B26B333}"/>
    <cellStyle name="Comma 5 10 4 2 2 3" xfId="36148" xr:uid="{B314E44D-6138-46EC-A93F-89E94131D331}"/>
    <cellStyle name="Comma 5 10 4 2 2 4" xfId="48400" xr:uid="{AF23A092-CD66-4A9A-83A8-2321C31F7A7F}"/>
    <cellStyle name="Comma 5 10 4 2 3" xfId="17769" xr:uid="{E52571C2-DEF8-4159-9D9D-2AAECC2B27A8}"/>
    <cellStyle name="Comma 5 10 4 2 4" xfId="30022" xr:uid="{1155E5E6-D86D-4427-A90E-8A495A50D83F}"/>
    <cellStyle name="Comma 5 10 4 2 5" xfId="42274" xr:uid="{63B08E67-1DB6-4F43-BAF3-DD19CBA135E0}"/>
    <cellStyle name="Comma 5 10 4 2 6" xfId="55608" xr:uid="{FECA831B-19B5-4929-B9A7-493645BD80C3}"/>
    <cellStyle name="Comma 5 10 4 3" xfId="8568" xr:uid="{5093976E-91F0-4F5C-9257-414030DC5056}"/>
    <cellStyle name="Comma 5 10 4 3 2" xfId="20833" xr:uid="{815E2D04-9D1B-45CF-8E37-DD14C2C49AEA}"/>
    <cellStyle name="Comma 5 10 4 3 3" xfId="33085" xr:uid="{BB8D9A96-1FD9-4A02-A76A-C92A4E0F6FE2}"/>
    <cellStyle name="Comma 5 10 4 3 4" xfId="45337" xr:uid="{BAF358A2-E2ED-405A-AFD8-BC8A68B9566D}"/>
    <cellStyle name="Comma 5 10 4 4" xfId="14706" xr:uid="{B8344531-174C-4215-9FBB-269323712922}"/>
    <cellStyle name="Comma 5 10 4 5" xfId="26959" xr:uid="{B4259C61-A011-4376-9054-FED63E17B1A6}"/>
    <cellStyle name="Comma 5 10 4 6" xfId="39211" xr:uid="{1C9A7190-5B87-47F8-BF86-261C714AE621}"/>
    <cellStyle name="Comma 5 10 4 7" xfId="52545" xr:uid="{BEFF999A-16C3-4A5E-BA6F-EC6C90922419}"/>
    <cellStyle name="Comma 5 10 5" xfId="3342" xr:uid="{C3F0750E-22AD-4A25-8F95-89766CCAF85C}"/>
    <cellStyle name="Comma 5 10 5 2" xfId="9470" xr:uid="{26D93E7B-94F3-483F-B7D5-CF367E6FA549}"/>
    <cellStyle name="Comma 5 10 5 2 2" xfId="21735" xr:uid="{5D2CF7E3-043C-418C-9749-3CD9B8A73DB1}"/>
    <cellStyle name="Comma 5 10 5 2 3" xfId="33987" xr:uid="{FBEB1579-FFBF-418A-AB85-E0FF8A831B41}"/>
    <cellStyle name="Comma 5 10 5 2 4" xfId="46239" xr:uid="{B624AB44-C118-4BF7-B165-218A98663CFC}"/>
    <cellStyle name="Comma 5 10 5 3" xfId="15608" xr:uid="{2EB783E5-04D0-49E9-958E-3D76D18DFB92}"/>
    <cellStyle name="Comma 5 10 5 4" xfId="27861" xr:uid="{8C590F78-7EC1-44AA-BFDC-49AD490AC2E0}"/>
    <cellStyle name="Comma 5 10 5 5" xfId="40113" xr:uid="{97B93D43-A2A5-4A31-9163-D89F3DF0D0D1}"/>
    <cellStyle name="Comma 5 10 5 6" xfId="53447" xr:uid="{F2110A35-3694-416C-93C3-7006D514299B}"/>
    <cellStyle name="Comma 5 10 6" xfId="6406" xr:uid="{CD2C8FBB-5189-4ADB-9EC3-7DEA60E8950F}"/>
    <cellStyle name="Comma 5 10 6 2" xfId="18671" xr:uid="{A4A55B5F-44A4-4ED1-9645-F300DBD46FFB}"/>
    <cellStyle name="Comma 5 10 6 3" xfId="30924" xr:uid="{F45359D9-B5EB-4FE2-BB34-0D5516550B74}"/>
    <cellStyle name="Comma 5 10 6 4" xfId="43176" xr:uid="{DBEC4DEA-F099-418C-B73B-13565CCA6991}"/>
    <cellStyle name="Comma 5 10 7" xfId="12545" xr:uid="{7F0DFE2C-5F7F-490D-BBAD-CF7BA784D881}"/>
    <cellStyle name="Comma 5 10 8" xfId="24798" xr:uid="{416A9D0B-2A6D-4A42-BC27-6F463538C7B2}"/>
    <cellStyle name="Comma 5 10 9" xfId="37050" xr:uid="{4B7482BD-6189-4ACD-AF11-CF2F6E7438A3}"/>
    <cellStyle name="Comma 5 11" xfId="477" xr:uid="{FF635923-48E4-4679-B760-6337C21BFFF7}"/>
    <cellStyle name="Comma 5 11 10" xfId="49507" xr:uid="{AEC15A49-3FA7-4745-8527-892AFCF93407}"/>
    <cellStyle name="Comma 5 11 11" xfId="50588" xr:uid="{C151A1FC-E7A6-4E81-AA2A-E91493C0C793}"/>
    <cellStyle name="Comma 5 11 2" xfId="928" xr:uid="{CE99BF20-215A-4D29-A064-3E075F40FF2B}"/>
    <cellStyle name="Comma 5 11 2 10" xfId="51038" xr:uid="{7C20307F-7BA0-4239-BFF3-A61C1900C864}"/>
    <cellStyle name="Comma 5 11 2 2" xfId="2009" xr:uid="{711BFD08-F71B-45FD-B86B-5E868CE80C8B}"/>
    <cellStyle name="Comma 5 11 2 2 2" xfId="5076" xr:uid="{DED8CF47-8042-4C93-BF55-5236CB01D8DA}"/>
    <cellStyle name="Comma 5 11 2 2 2 2" xfId="11204" xr:uid="{892E4469-7AF9-48B5-B052-DF88E84ECFF6}"/>
    <cellStyle name="Comma 5 11 2 2 2 2 2" xfId="23469" xr:uid="{B7927739-3964-4219-AE45-D8953660525E}"/>
    <cellStyle name="Comma 5 11 2 2 2 2 3" xfId="35721" xr:uid="{2AE6BC42-4902-42F3-B7AE-97A188F285F7}"/>
    <cellStyle name="Comma 5 11 2 2 2 2 4" xfId="47973" xr:uid="{1918702C-3DE4-4D9B-A706-1E4B6AEF50A5}"/>
    <cellStyle name="Comma 5 11 2 2 2 3" xfId="17342" xr:uid="{0BF75637-675C-4103-9E06-D45C7E788CED}"/>
    <cellStyle name="Comma 5 11 2 2 2 4" xfId="29595" xr:uid="{9EAE36B9-6687-438E-A034-02F89B5F818C}"/>
    <cellStyle name="Comma 5 11 2 2 2 5" xfId="41847" xr:uid="{E6048845-D90B-4031-81B6-34A3D30912A0}"/>
    <cellStyle name="Comma 5 11 2 2 2 6" xfId="55181" xr:uid="{20602F84-9D2F-424C-8D23-D51DD5985B3F}"/>
    <cellStyle name="Comma 5 11 2 2 3" xfId="8141" xr:uid="{83EF38E4-4CF6-4E16-8904-DD3657318E73}"/>
    <cellStyle name="Comma 5 11 2 2 3 2" xfId="20406" xr:uid="{0EFD9839-1E49-4547-B5BE-7F55A79A4161}"/>
    <cellStyle name="Comma 5 11 2 2 3 3" xfId="32658" xr:uid="{D349CC85-11CB-4A02-907A-0886A3DC3D28}"/>
    <cellStyle name="Comma 5 11 2 2 3 4" xfId="44910" xr:uid="{4A8A3D32-C6D2-4B1A-9479-AED01CFF891C}"/>
    <cellStyle name="Comma 5 11 2 2 4" xfId="14279" xr:uid="{62776341-390C-412B-A6DF-61B41046E7D1}"/>
    <cellStyle name="Comma 5 11 2 2 5" xfId="26532" xr:uid="{04A5D1EE-A77D-4A50-92CA-BD619757EC41}"/>
    <cellStyle name="Comma 5 11 2 2 6" xfId="38784" xr:uid="{6FFDAF0C-E02F-4F29-9C9E-5FF312EFE99E}"/>
    <cellStyle name="Comma 5 11 2 2 7" xfId="52118" xr:uid="{23041C23-581A-427C-9D6A-0F53811DCD17}"/>
    <cellStyle name="Comma 5 11 2 3" xfId="3093" xr:uid="{90583894-214E-4982-90B1-230E97C30F54}"/>
    <cellStyle name="Comma 5 11 2 3 2" xfId="6157" xr:uid="{0C1874E7-645C-4EB5-91C3-C1B50052DDD7}"/>
    <cellStyle name="Comma 5 11 2 3 2 2" xfId="12285" xr:uid="{CCA42DF8-61A6-4362-9C16-76A2568510C3}"/>
    <cellStyle name="Comma 5 11 2 3 2 2 2" xfId="24550" xr:uid="{FCAE2262-4C4E-4F78-997C-46430A676ECC}"/>
    <cellStyle name="Comma 5 11 2 3 2 2 3" xfId="36802" xr:uid="{07CD6B3D-6E24-4490-ACE3-CD28F59A8E1E}"/>
    <cellStyle name="Comma 5 11 2 3 2 2 4" xfId="49054" xr:uid="{20740F5E-75F9-467C-A170-587CD5C127A5}"/>
    <cellStyle name="Comma 5 11 2 3 2 3" xfId="18423" xr:uid="{73B5F354-D15A-4C55-A96C-0E32DFF6F46E}"/>
    <cellStyle name="Comma 5 11 2 3 2 4" xfId="30676" xr:uid="{C1BDDA41-3E68-4480-8FF4-690DDA2E9895}"/>
    <cellStyle name="Comma 5 11 2 3 2 5" xfId="42928" xr:uid="{2079A3B0-DF3F-41D7-8033-A5D6FE30E5F9}"/>
    <cellStyle name="Comma 5 11 2 3 2 6" xfId="56262" xr:uid="{CF6BFBCF-A27C-4FF2-8E60-E4E26F55D4E1}"/>
    <cellStyle name="Comma 5 11 2 3 3" xfId="9222" xr:uid="{5E41F0BE-BA7A-4BFD-B325-565C80BFEA9C}"/>
    <cellStyle name="Comma 5 11 2 3 3 2" xfId="21487" xr:uid="{41DE7574-5719-4A93-B117-3DDD76F70BDF}"/>
    <cellStyle name="Comma 5 11 2 3 3 3" xfId="33739" xr:uid="{40B9BE35-2CC4-4076-8045-C70396D9A275}"/>
    <cellStyle name="Comma 5 11 2 3 3 4" xfId="45991" xr:uid="{08A3F596-2EA0-4538-95A8-B11180F9B2B9}"/>
    <cellStyle name="Comma 5 11 2 3 4" xfId="15360" xr:uid="{47D206E8-5455-4D63-B360-0BA5F83DA29B}"/>
    <cellStyle name="Comma 5 11 2 3 5" xfId="27613" xr:uid="{F1D1A4F1-8570-4CFD-938A-A9203F510C2C}"/>
    <cellStyle name="Comma 5 11 2 3 6" xfId="39865" xr:uid="{92F92403-22A5-4EF6-8EB4-7D03421DD39E}"/>
    <cellStyle name="Comma 5 11 2 3 7" xfId="53199" xr:uid="{01F9B499-660F-4722-BAA5-41EEED83F9B5}"/>
    <cellStyle name="Comma 5 11 2 4" xfId="3996" xr:uid="{C62FE042-BC52-46B9-9A06-27318BAF6637}"/>
    <cellStyle name="Comma 5 11 2 4 2" xfId="10124" xr:uid="{E69B3BD8-0E16-46B2-99A1-0AB9D104D089}"/>
    <cellStyle name="Comma 5 11 2 4 2 2" xfId="22389" xr:uid="{752FC72A-E1CF-4FFA-B4AD-70B545FB354A}"/>
    <cellStyle name="Comma 5 11 2 4 2 3" xfId="34641" xr:uid="{124766EA-4623-4C36-A594-D6C6EB55A779}"/>
    <cellStyle name="Comma 5 11 2 4 2 4" xfId="46893" xr:uid="{EC4ECC0A-9CBE-4C05-897B-0D31AB115102}"/>
    <cellStyle name="Comma 5 11 2 4 3" xfId="16262" xr:uid="{006EB06E-75B7-4435-8CEE-A794ED6019C2}"/>
    <cellStyle name="Comma 5 11 2 4 4" xfId="28515" xr:uid="{93D3287D-C8D1-453B-A2AF-D008335E4CC3}"/>
    <cellStyle name="Comma 5 11 2 4 5" xfId="40767" xr:uid="{CC80DAB5-1385-44B7-8110-D8415D675170}"/>
    <cellStyle name="Comma 5 11 2 4 6" xfId="54101" xr:uid="{9AE332A7-635B-4B95-AC56-9FEC8441B5AB}"/>
    <cellStyle name="Comma 5 11 2 5" xfId="7061" xr:uid="{2CF5D50D-C729-4F89-B116-AD49AF7A6581}"/>
    <cellStyle name="Comma 5 11 2 5 2" xfId="19326" xr:uid="{05CE960A-2297-43D0-90BA-357D09F6C123}"/>
    <cellStyle name="Comma 5 11 2 5 3" xfId="31578" xr:uid="{9F314197-6DC7-4918-B767-E7D6E1B61351}"/>
    <cellStyle name="Comma 5 11 2 5 4" xfId="43830" xr:uid="{8E9EA863-8B0A-4230-B159-4EA9452AF52D}"/>
    <cellStyle name="Comma 5 11 2 6" xfId="13199" xr:uid="{25205027-6131-4701-A50A-3439102807B2}"/>
    <cellStyle name="Comma 5 11 2 7" xfId="25452" xr:uid="{203545EF-56BD-44CF-8F05-EAD215CA663D}"/>
    <cellStyle name="Comma 5 11 2 8" xfId="37704" xr:uid="{B8F10489-D530-4FD9-BC73-FE159DFE1995}"/>
    <cellStyle name="Comma 5 11 2 9" xfId="49957" xr:uid="{802FD8DC-CEC6-4399-8103-F1F9ABE5B04A}"/>
    <cellStyle name="Comma 5 11 3" xfId="1559" xr:uid="{AA3067B3-F070-4688-B46B-502350D1C640}"/>
    <cellStyle name="Comma 5 11 3 2" xfId="4626" xr:uid="{68945633-ABC4-4998-BC51-40975A9573D6}"/>
    <cellStyle name="Comma 5 11 3 2 2" xfId="10754" xr:uid="{DDD2DE11-CF1A-4D83-A38F-5A40F0B74A6A}"/>
    <cellStyle name="Comma 5 11 3 2 2 2" xfId="23019" xr:uid="{29357971-0513-466C-AA79-52C4D7E087F6}"/>
    <cellStyle name="Comma 5 11 3 2 2 3" xfId="35271" xr:uid="{DE95195A-2BEB-43AD-A2FA-CFB7F8340BDA}"/>
    <cellStyle name="Comma 5 11 3 2 2 4" xfId="47523" xr:uid="{AE64F230-1AD3-4B31-8981-670514C714AE}"/>
    <cellStyle name="Comma 5 11 3 2 3" xfId="16892" xr:uid="{19C68CA0-4BA6-4838-80DD-6BDBEC42C694}"/>
    <cellStyle name="Comma 5 11 3 2 4" xfId="29145" xr:uid="{FD0C20DD-0065-49AC-A656-EE12ABF62B13}"/>
    <cellStyle name="Comma 5 11 3 2 5" xfId="41397" xr:uid="{9789CB4F-E219-474C-A1E0-AE4C819D7D34}"/>
    <cellStyle name="Comma 5 11 3 2 6" xfId="54731" xr:uid="{962511B9-4EBB-422E-9534-0DECED28702D}"/>
    <cellStyle name="Comma 5 11 3 3" xfId="7691" xr:uid="{DBFB8840-6AE0-4B9E-A19D-84CF523B2519}"/>
    <cellStyle name="Comma 5 11 3 3 2" xfId="19956" xr:uid="{1D8586B2-8C5D-4DE7-ABB5-FA62CBED5CA3}"/>
    <cellStyle name="Comma 5 11 3 3 3" xfId="32208" xr:uid="{C36D1ACB-600F-42B8-9A11-F188E1791839}"/>
    <cellStyle name="Comma 5 11 3 3 4" xfId="44460" xr:uid="{B92B7FC8-F3E9-4574-BD92-51ACE5E59FC0}"/>
    <cellStyle name="Comma 5 11 3 4" xfId="13829" xr:uid="{A486FB46-AD2F-4EF5-990D-0B666586DDFF}"/>
    <cellStyle name="Comma 5 11 3 5" xfId="26082" xr:uid="{0A87FB4C-1927-4D1F-A5CA-C5C4A9F2FAB7}"/>
    <cellStyle name="Comma 5 11 3 6" xfId="38334" xr:uid="{495B1820-3B0C-474A-B82C-FA80D6E125AA}"/>
    <cellStyle name="Comma 5 11 3 7" xfId="51668" xr:uid="{A451D12D-964B-422A-A284-04F3FDF43AA5}"/>
    <cellStyle name="Comma 5 11 4" xfId="2643" xr:uid="{5CDB37FB-0BDC-4C8E-8354-07436C580733}"/>
    <cellStyle name="Comma 5 11 4 2" xfId="5707" xr:uid="{6EBEC437-83D1-45F6-BAAB-24AA36E18AF7}"/>
    <cellStyle name="Comma 5 11 4 2 2" xfId="11835" xr:uid="{A401CB51-515A-4E07-8046-571857AB6DD2}"/>
    <cellStyle name="Comma 5 11 4 2 2 2" xfId="24100" xr:uid="{6FA66B82-AD7E-4CB8-B7AB-AFF67FE4C061}"/>
    <cellStyle name="Comma 5 11 4 2 2 3" xfId="36352" xr:uid="{DC192CA3-1C13-4299-8108-07D49D68F7AE}"/>
    <cellStyle name="Comma 5 11 4 2 2 4" xfId="48604" xr:uid="{A6E3DF93-F60E-421F-B3F9-4FF241058C91}"/>
    <cellStyle name="Comma 5 11 4 2 3" xfId="17973" xr:uid="{ADBBBCC4-ED56-4204-AFD5-504A69B628C6}"/>
    <cellStyle name="Comma 5 11 4 2 4" xfId="30226" xr:uid="{88E712A0-7672-4CD9-A497-731B4803DB57}"/>
    <cellStyle name="Comma 5 11 4 2 5" xfId="42478" xr:uid="{95A4D401-C5D7-4F28-9809-29F1FB8F9991}"/>
    <cellStyle name="Comma 5 11 4 2 6" xfId="55812" xr:uid="{0E2E3F9B-A8FF-4A6A-B5CF-40DDB6C02C04}"/>
    <cellStyle name="Comma 5 11 4 3" xfId="8772" xr:uid="{E4F62F98-91DE-4DFA-A8F8-B61A7839C003}"/>
    <cellStyle name="Comma 5 11 4 3 2" xfId="21037" xr:uid="{71284111-9921-4B4B-9B60-530119F78570}"/>
    <cellStyle name="Comma 5 11 4 3 3" xfId="33289" xr:uid="{52542353-617F-404C-B736-F338E0E8B4A8}"/>
    <cellStyle name="Comma 5 11 4 3 4" xfId="45541" xr:uid="{D48491DD-66E4-4AC6-8B0E-B6F1E74F3D9C}"/>
    <cellStyle name="Comma 5 11 4 4" xfId="14910" xr:uid="{D2D1E621-3DC3-48BA-9463-D2A57E93A29E}"/>
    <cellStyle name="Comma 5 11 4 5" xfId="27163" xr:uid="{A2A3C09C-E9B0-47C0-8708-20C8D68C5EF5}"/>
    <cellStyle name="Comma 5 11 4 6" xfId="39415" xr:uid="{9120D44B-B009-47A6-8B29-1676CA905162}"/>
    <cellStyle name="Comma 5 11 4 7" xfId="52749" xr:uid="{93F280E2-0A0A-4018-B5B0-1A6C04B6CCE6}"/>
    <cellStyle name="Comma 5 11 5" xfId="3546" xr:uid="{427F255A-0B4F-4867-90CB-8421896A6A00}"/>
    <cellStyle name="Comma 5 11 5 2" xfId="9674" xr:uid="{517DB631-AC19-44CE-91FD-8CA088D723AF}"/>
    <cellStyle name="Comma 5 11 5 2 2" xfId="21939" xr:uid="{8150D221-3BEB-4C78-9894-973C5C7638F7}"/>
    <cellStyle name="Comma 5 11 5 2 3" xfId="34191" xr:uid="{E603DBAA-5E44-43D4-B6A2-D4EC6D0DC82B}"/>
    <cellStyle name="Comma 5 11 5 2 4" xfId="46443" xr:uid="{6B83DE8D-BC0A-4A9C-9E1E-881863319BC2}"/>
    <cellStyle name="Comma 5 11 5 3" xfId="15812" xr:uid="{3EB91B90-66D6-40E3-BB83-98F362B0A5CD}"/>
    <cellStyle name="Comma 5 11 5 4" xfId="28065" xr:uid="{7BE8D6ED-FE00-4D1F-95D8-1AFC7C470567}"/>
    <cellStyle name="Comma 5 11 5 5" xfId="40317" xr:uid="{03CDCEB8-59E9-4BC6-B331-37A21707A076}"/>
    <cellStyle name="Comma 5 11 5 6" xfId="53651" xr:uid="{5B3677D5-AA7C-4B62-B81D-D6FAFF5F459A}"/>
    <cellStyle name="Comma 5 11 6" xfId="6610" xr:uid="{FBAA4A8B-8091-4752-B9F4-EAA50DC4F6DF}"/>
    <cellStyle name="Comma 5 11 6 2" xfId="18875" xr:uid="{F49703B8-1F79-4A8E-8353-D1D749A5B271}"/>
    <cellStyle name="Comma 5 11 6 3" xfId="31128" xr:uid="{9081BBC7-C72D-4E28-B0B4-E285C1F99197}"/>
    <cellStyle name="Comma 5 11 6 4" xfId="43380" xr:uid="{92FD22DF-34EC-4509-AE4B-E09951CAB59E}"/>
    <cellStyle name="Comma 5 11 7" xfId="12749" xr:uid="{CC2E29EF-421C-4CCB-9D90-2680E7D8A32F}"/>
    <cellStyle name="Comma 5 11 8" xfId="25002" xr:uid="{EDBF5510-9B19-4C0F-A88F-2ADAC3B233C8}"/>
    <cellStyle name="Comma 5 11 9" xfId="37254" xr:uid="{68674AF6-B595-4672-B0A6-9C9BA219647D}"/>
    <cellStyle name="Comma 5 12" xfId="520" xr:uid="{93F8DF89-654E-4AE4-9A3E-1475A532B08A}"/>
    <cellStyle name="Comma 5 12 10" xfId="50630" xr:uid="{5DE6307C-7830-44E2-B21E-CDF13EDFDDFA}"/>
    <cellStyle name="Comma 5 12 2" xfId="1601" xr:uid="{6C5DA36A-7D19-4234-B6C1-589EA048AEB4}"/>
    <cellStyle name="Comma 5 12 2 2" xfId="4668" xr:uid="{56E02795-7130-49DD-8C09-FE6D274526CC}"/>
    <cellStyle name="Comma 5 12 2 2 2" xfId="10796" xr:uid="{29E43AB3-4C7A-47EB-8D35-69AA0DB734FD}"/>
    <cellStyle name="Comma 5 12 2 2 2 2" xfId="23061" xr:uid="{53525A43-3C08-468A-A777-0A4FF08E4814}"/>
    <cellStyle name="Comma 5 12 2 2 2 3" xfId="35313" xr:uid="{303C36C7-BBDB-485B-8F78-EB9CDD9DD0ED}"/>
    <cellStyle name="Comma 5 12 2 2 2 4" xfId="47565" xr:uid="{2699EF87-9BA8-41A5-88B5-5B81760B1844}"/>
    <cellStyle name="Comma 5 12 2 2 3" xfId="16934" xr:uid="{4ABE1001-EFC1-4899-8549-7A1DD3A6E312}"/>
    <cellStyle name="Comma 5 12 2 2 4" xfId="29187" xr:uid="{F1BD3531-9B51-4CEE-977B-DBF1A94DF312}"/>
    <cellStyle name="Comma 5 12 2 2 5" xfId="41439" xr:uid="{BD79A41C-8BDD-4437-A15F-6C82602D4D41}"/>
    <cellStyle name="Comma 5 12 2 2 6" xfId="54773" xr:uid="{B7110014-C98C-4177-AE07-01C36DB39F9F}"/>
    <cellStyle name="Comma 5 12 2 3" xfId="7733" xr:uid="{FCA2F6F0-3F88-4141-B636-C35C09E3A8FC}"/>
    <cellStyle name="Comma 5 12 2 3 2" xfId="19998" xr:uid="{BD168571-CAF1-4AE5-BD1C-E4538FD60C70}"/>
    <cellStyle name="Comma 5 12 2 3 3" xfId="32250" xr:uid="{1B6D8F2F-0FCD-4C8B-A4B9-C7C1E1EA3EC7}"/>
    <cellStyle name="Comma 5 12 2 3 4" xfId="44502" xr:uid="{CD0ADE1C-00A7-4C42-961F-9796C787B764}"/>
    <cellStyle name="Comma 5 12 2 4" xfId="13871" xr:uid="{2BD6F0AA-F725-4318-9397-4F9DDA356A0B}"/>
    <cellStyle name="Comma 5 12 2 5" xfId="26124" xr:uid="{831502F1-2F9B-4517-981F-5D3DAF7CDAB7}"/>
    <cellStyle name="Comma 5 12 2 6" xfId="38376" xr:uid="{7B843FB8-9F5C-47E3-9B5A-9F1F9DF63331}"/>
    <cellStyle name="Comma 5 12 2 7" xfId="51710" xr:uid="{3D2D5B01-E931-43DB-A095-7C7479A2CD31}"/>
    <cellStyle name="Comma 5 12 3" xfId="2685" xr:uid="{9E0C6209-9FBB-4537-9AF5-14609024E1CB}"/>
    <cellStyle name="Comma 5 12 3 2" xfId="5749" xr:uid="{DF42D314-DBBC-49CE-B53D-5DFF8E8CFBE9}"/>
    <cellStyle name="Comma 5 12 3 2 2" xfId="11877" xr:uid="{D143F79E-AE17-4CD3-B0C2-2394FC58701E}"/>
    <cellStyle name="Comma 5 12 3 2 2 2" xfId="24142" xr:uid="{C276985C-84F9-4AB9-A8AA-7F15092AB3B7}"/>
    <cellStyle name="Comma 5 12 3 2 2 3" xfId="36394" xr:uid="{0009A794-37AF-4192-BC41-7F705E90B25F}"/>
    <cellStyle name="Comma 5 12 3 2 2 4" xfId="48646" xr:uid="{C280E027-FF3C-4DB4-909B-6DC8E3826596}"/>
    <cellStyle name="Comma 5 12 3 2 3" xfId="18015" xr:uid="{6839CEFD-3F44-46E1-AE13-431115FB0A2A}"/>
    <cellStyle name="Comma 5 12 3 2 4" xfId="30268" xr:uid="{FA639BBA-1603-4746-B86D-2272A0AC409C}"/>
    <cellStyle name="Comma 5 12 3 2 5" xfId="42520" xr:uid="{3418EA73-F312-4C5E-8783-3482265498B5}"/>
    <cellStyle name="Comma 5 12 3 2 6" xfId="55854" xr:uid="{623FA88B-CEF0-4ED8-9B68-10EEF5C944C8}"/>
    <cellStyle name="Comma 5 12 3 3" xfId="8814" xr:uid="{10B5E70C-4006-4EBC-9C52-8C68ACD1DBDE}"/>
    <cellStyle name="Comma 5 12 3 3 2" xfId="21079" xr:uid="{43269D3C-258F-47DE-9066-867A15986222}"/>
    <cellStyle name="Comma 5 12 3 3 3" xfId="33331" xr:uid="{97C813D6-4F60-4559-B7FC-FBFA6AB6A64B}"/>
    <cellStyle name="Comma 5 12 3 3 4" xfId="45583" xr:uid="{17795BE8-D289-4BF4-BB1E-0C3FD3F12083}"/>
    <cellStyle name="Comma 5 12 3 4" xfId="14952" xr:uid="{F838A19B-3F66-4B94-9EA5-A37A91B93532}"/>
    <cellStyle name="Comma 5 12 3 5" xfId="27205" xr:uid="{EBAB3085-0828-41F1-82A3-23F5B0454B5C}"/>
    <cellStyle name="Comma 5 12 3 6" xfId="39457" xr:uid="{F41DC759-A946-46E9-B6DF-6105D937496B}"/>
    <cellStyle name="Comma 5 12 3 7" xfId="52791" xr:uid="{04EC4261-2C9C-47AF-929C-5B2DBBBA3D09}"/>
    <cellStyle name="Comma 5 12 4" xfId="3588" xr:uid="{9E9FBE01-8D79-4363-9AF2-DAEC0DD7324F}"/>
    <cellStyle name="Comma 5 12 4 2" xfId="9716" xr:uid="{1CC6A323-1F36-47A5-B19A-4380812C46A6}"/>
    <cellStyle name="Comma 5 12 4 2 2" xfId="21981" xr:uid="{04F64A1D-AC16-4443-893F-CEC246566BCB}"/>
    <cellStyle name="Comma 5 12 4 2 3" xfId="34233" xr:uid="{7CDDA30B-1259-4ACE-AE88-176B187D2AC5}"/>
    <cellStyle name="Comma 5 12 4 2 4" xfId="46485" xr:uid="{EB10FCD7-3210-48D8-A951-C959F4D53756}"/>
    <cellStyle name="Comma 5 12 4 3" xfId="15854" xr:uid="{94C8C7C6-ADE1-45B6-BF1F-015DDB5B2274}"/>
    <cellStyle name="Comma 5 12 4 4" xfId="28107" xr:uid="{87717BA5-FF37-4B13-A6F1-33D43DB71949}"/>
    <cellStyle name="Comma 5 12 4 5" xfId="40359" xr:uid="{7DC71F53-E624-43F2-A87B-ECC9AE144C3E}"/>
    <cellStyle name="Comma 5 12 4 6" xfId="53693" xr:uid="{53DF57B4-4B39-4950-9148-21E3E40E8659}"/>
    <cellStyle name="Comma 5 12 5" xfId="6653" xr:uid="{17D365B9-E44E-48D9-BD85-273196AE460A}"/>
    <cellStyle name="Comma 5 12 5 2" xfId="18918" xr:uid="{9523637F-B6F0-4DC3-8B06-91A716746A63}"/>
    <cellStyle name="Comma 5 12 5 3" xfId="31170" xr:uid="{4FF8ECC9-E226-469B-A5DC-56E95A5E5AD6}"/>
    <cellStyle name="Comma 5 12 5 4" xfId="43422" xr:uid="{58506E6A-C565-4032-8A9E-07475B36840E}"/>
    <cellStyle name="Comma 5 12 6" xfId="12791" xr:uid="{38BFAADB-011A-4C5C-A78A-5C5C1E29512E}"/>
    <cellStyle name="Comma 5 12 7" xfId="25044" xr:uid="{F82A456C-8862-4297-900C-DA2FF6B4CCE1}"/>
    <cellStyle name="Comma 5 12 8" xfId="37296" xr:uid="{51429092-ECED-437C-B0A3-C82B04B47642}"/>
    <cellStyle name="Comma 5 12 9" xfId="49549" xr:uid="{E44F3FC0-B569-4D3B-A826-B40D45EF8055}"/>
    <cellStyle name="Comma 5 13" xfId="971" xr:uid="{B508085F-5BF0-4E41-953B-647D7C5384AB}"/>
    <cellStyle name="Comma 5 13 2" xfId="2051" xr:uid="{AEED5F17-DD1C-43FE-BC35-6B451376FC60}"/>
    <cellStyle name="Comma 5 13 2 2" xfId="5118" xr:uid="{9CA6C815-778F-4A1B-9B2A-45CB453111EE}"/>
    <cellStyle name="Comma 5 13 2 2 2" xfId="11246" xr:uid="{F945CEF1-04A2-445D-A6DF-724EC05CF908}"/>
    <cellStyle name="Comma 5 13 2 2 2 2" xfId="23511" xr:uid="{B6A9D833-1999-4B0D-9103-527224B27679}"/>
    <cellStyle name="Comma 5 13 2 2 2 3" xfId="35763" xr:uid="{667DF96B-EBFA-4666-912F-9F2021D66FB7}"/>
    <cellStyle name="Comma 5 13 2 2 2 4" xfId="48015" xr:uid="{BD8A7F99-DDB3-4673-973E-2A3CA9DEADB6}"/>
    <cellStyle name="Comma 5 13 2 2 3" xfId="17384" xr:uid="{CAE76234-3234-4ADA-A724-F0C7817D5ED7}"/>
    <cellStyle name="Comma 5 13 2 2 4" xfId="29637" xr:uid="{B45427BD-716A-4FAB-9AA1-C17F92DAF517}"/>
    <cellStyle name="Comma 5 13 2 2 5" xfId="41889" xr:uid="{9D105DBF-403C-47A0-9949-36012E7E67B3}"/>
    <cellStyle name="Comma 5 13 2 2 6" xfId="55223" xr:uid="{36D14BDD-C3BE-4E53-9F36-AF7A4AB87446}"/>
    <cellStyle name="Comma 5 13 2 3" xfId="8183" xr:uid="{E03380DD-9A6D-4AA1-95C3-DCD9652334B5}"/>
    <cellStyle name="Comma 5 13 2 3 2" xfId="20448" xr:uid="{C701596C-578B-45B8-9AE2-597D57F79185}"/>
    <cellStyle name="Comma 5 13 2 3 3" xfId="32700" xr:uid="{2C590E0E-54CC-4A13-9520-E64ADE343F02}"/>
    <cellStyle name="Comma 5 13 2 3 4" xfId="44952" xr:uid="{F8EC6172-90A5-4DEB-872E-77E5D5D42150}"/>
    <cellStyle name="Comma 5 13 2 4" xfId="14321" xr:uid="{3CD6A9DB-CF6F-4E7D-BDEF-2FDA87859359}"/>
    <cellStyle name="Comma 5 13 2 5" xfId="26574" xr:uid="{63581D16-07DE-4757-A426-121BB3E8A5FE}"/>
    <cellStyle name="Comma 5 13 2 6" xfId="38826" xr:uid="{9358222E-7616-41BE-B34F-23852BDAD81E}"/>
    <cellStyle name="Comma 5 13 2 7" xfId="52160" xr:uid="{C3B8FBEB-12A3-4C3B-9298-D8B2CC89741F}"/>
    <cellStyle name="Comma 5 13 3" xfId="4038" xr:uid="{2F10C83E-4264-4E6C-B0EC-C2BD3E0573BA}"/>
    <cellStyle name="Comma 5 13 3 2" xfId="10166" xr:uid="{B1645C5A-7A2B-4BD2-9800-91E825B42100}"/>
    <cellStyle name="Comma 5 13 3 2 2" xfId="22431" xr:uid="{E00A8E47-BC14-448E-BDAD-868EF2FAA917}"/>
    <cellStyle name="Comma 5 13 3 2 3" xfId="34683" xr:uid="{CF49448B-8B1C-494E-8532-3CCB203DFAB1}"/>
    <cellStyle name="Comma 5 13 3 2 4" xfId="46935" xr:uid="{B238C89D-8E6C-4F24-9862-0555C0C14DCE}"/>
    <cellStyle name="Comma 5 13 3 3" xfId="16304" xr:uid="{1C62133D-CDC8-417A-BD6C-5BE16DD164D8}"/>
    <cellStyle name="Comma 5 13 3 4" xfId="28557" xr:uid="{0FDF2C87-866E-4035-A296-B4C24FEEE582}"/>
    <cellStyle name="Comma 5 13 3 5" xfId="40809" xr:uid="{3BF93A90-7386-43EF-89E9-8338E615F154}"/>
    <cellStyle name="Comma 5 13 3 6" xfId="54143" xr:uid="{0B812DE3-3AD2-4BE8-91E7-3896E105F312}"/>
    <cellStyle name="Comma 5 13 4" xfId="7103" xr:uid="{3C725A75-1E0F-4356-B822-D428479C868F}"/>
    <cellStyle name="Comma 5 13 4 2" xfId="19368" xr:uid="{A92E0E6B-9276-4FCC-B5C7-E827FC10C624}"/>
    <cellStyle name="Comma 5 13 4 3" xfId="31620" xr:uid="{C52D4935-D8B1-4318-A5C7-68147FD3CF2B}"/>
    <cellStyle name="Comma 5 13 4 4" xfId="43872" xr:uid="{9208D7EA-5B08-4563-92A0-1CA127456D93}"/>
    <cellStyle name="Comma 5 13 5" xfId="13241" xr:uid="{972E87F4-8B12-4481-91B8-E42EAEC92DCA}"/>
    <cellStyle name="Comma 5 13 6" xfId="25494" xr:uid="{D77A6C45-A478-493B-B0A4-8236C461D9BF}"/>
    <cellStyle name="Comma 5 13 7" xfId="37746" xr:uid="{62E994BE-5722-4E90-8097-9B182F015990}"/>
    <cellStyle name="Comma 5 13 8" xfId="49999" xr:uid="{5846825D-8797-49EF-A1DF-D4425D5E8C22}"/>
    <cellStyle name="Comma 5 13 9" xfId="51080" xr:uid="{67C52D64-AAA8-4DD3-9054-D0E760ABF886}"/>
    <cellStyle name="Comma 5 14" xfId="1061" xr:uid="{F6768B9C-C415-4F2D-BD25-6A1890B31012}"/>
    <cellStyle name="Comma 5 14 2" xfId="2141" xr:uid="{4A17EA71-F95D-4434-8725-A02744368C54}"/>
    <cellStyle name="Comma 5 14 2 2" xfId="5208" xr:uid="{C84E625A-1D8E-42CA-8E19-D16DF7441808}"/>
    <cellStyle name="Comma 5 14 2 2 2" xfId="11336" xr:uid="{E654D4FB-761B-4108-A907-760BB93F8449}"/>
    <cellStyle name="Comma 5 14 2 2 2 2" xfId="23601" xr:uid="{2D083C6C-EE03-448A-9269-7844EE7A97B4}"/>
    <cellStyle name="Comma 5 14 2 2 2 3" xfId="35853" xr:uid="{44C3555F-9A43-4B1B-987D-A4AADD75314E}"/>
    <cellStyle name="Comma 5 14 2 2 2 4" xfId="48105" xr:uid="{82E38511-9756-4080-9E14-73474D1FE806}"/>
    <cellStyle name="Comma 5 14 2 2 3" xfId="17474" xr:uid="{58A79C93-7664-4401-8469-D0603EC66035}"/>
    <cellStyle name="Comma 5 14 2 2 4" xfId="29727" xr:uid="{DCAAE0EF-5779-46CB-B93E-E4973070523E}"/>
    <cellStyle name="Comma 5 14 2 2 5" xfId="41979" xr:uid="{0CB3E4F4-5785-4820-A544-8C35316432B4}"/>
    <cellStyle name="Comma 5 14 2 2 6" xfId="55313" xr:uid="{4F7F11C8-7BC1-403F-88B2-6FDFE00CF1A0}"/>
    <cellStyle name="Comma 5 14 2 3" xfId="8273" xr:uid="{F9946795-26E8-4FC2-A24E-4EE5E44AAE48}"/>
    <cellStyle name="Comma 5 14 2 3 2" xfId="20538" xr:uid="{47A1C43E-A0B2-4A39-9FB2-CE299BCC4D00}"/>
    <cellStyle name="Comma 5 14 2 3 3" xfId="32790" xr:uid="{681695F6-761C-4E1B-9168-A69EC38E7ED3}"/>
    <cellStyle name="Comma 5 14 2 3 4" xfId="45042" xr:uid="{B01B8E7B-AB09-488B-AECF-18F5E5960459}"/>
    <cellStyle name="Comma 5 14 2 4" xfId="14411" xr:uid="{6A389B7C-949D-4832-B18E-14845DA081A0}"/>
    <cellStyle name="Comma 5 14 2 5" xfId="26664" xr:uid="{7A3851F0-75A3-4C23-A521-85ACC3259870}"/>
    <cellStyle name="Comma 5 14 2 6" xfId="38916" xr:uid="{5EBAE0EA-84AA-4EAB-B19E-0C761E83C3B9}"/>
    <cellStyle name="Comma 5 14 2 7" xfId="52250" xr:uid="{C5921036-1319-4E6C-AF18-4ECA7AD2E163}"/>
    <cellStyle name="Comma 5 14 3" xfId="4128" xr:uid="{F60BDEBF-1124-4097-8DE6-55D099CF4280}"/>
    <cellStyle name="Comma 5 14 3 2" xfId="10256" xr:uid="{FE3ADF96-5EAB-4269-8EDF-A6079773C57B}"/>
    <cellStyle name="Comma 5 14 3 2 2" xfId="22521" xr:uid="{54DCD0F3-384A-46F5-B92F-8E035E86FE6A}"/>
    <cellStyle name="Comma 5 14 3 2 3" xfId="34773" xr:uid="{8E9FED03-6E59-4D8C-B164-E92E1D36A56D}"/>
    <cellStyle name="Comma 5 14 3 2 4" xfId="47025" xr:uid="{C2A55B33-2657-4E39-A211-D20FF01BC640}"/>
    <cellStyle name="Comma 5 14 3 3" xfId="16394" xr:uid="{BD8D223A-29D3-4479-8F37-6320F7913C13}"/>
    <cellStyle name="Comma 5 14 3 4" xfId="28647" xr:uid="{AC567F45-8E00-4EB2-B120-979ABCF5516B}"/>
    <cellStyle name="Comma 5 14 3 5" xfId="40899" xr:uid="{E915412C-5EFC-486B-867B-0350D6867EC5}"/>
    <cellStyle name="Comma 5 14 3 6" xfId="54233" xr:uid="{AFBF1DB5-5292-41E3-B4D9-25419CDC5C63}"/>
    <cellStyle name="Comma 5 14 4" xfId="7193" xr:uid="{2F91F3AE-4791-4574-8DD8-F31E5FDD920E}"/>
    <cellStyle name="Comma 5 14 4 2" xfId="19458" xr:uid="{A2052C01-5AAB-4099-A338-3E437334A8C4}"/>
    <cellStyle name="Comma 5 14 4 3" xfId="31710" xr:uid="{C772172E-7131-4F9B-ACA9-E00398646CB9}"/>
    <cellStyle name="Comma 5 14 4 4" xfId="43962" xr:uid="{0F69C359-7D42-4490-994E-C713FDF24569}"/>
    <cellStyle name="Comma 5 14 5" xfId="13331" xr:uid="{28F087BB-0936-4CA4-BB64-0A3C4C18779D}"/>
    <cellStyle name="Comma 5 14 6" xfId="25584" xr:uid="{5BB42A65-D972-4617-9281-E294A2D58743}"/>
    <cellStyle name="Comma 5 14 7" xfId="37836" xr:uid="{130BB05A-5ABE-4C58-9C18-DDF7AE533DB0}"/>
    <cellStyle name="Comma 5 14 8" xfId="50089" xr:uid="{F841E3A2-8843-45AB-A372-78F0425612A0}"/>
    <cellStyle name="Comma 5 14 9" xfId="51170" xr:uid="{1426B132-602C-46BE-9EF3-B99990D4EF48}"/>
    <cellStyle name="Comma 5 15" xfId="1151" xr:uid="{33C141EE-2E19-460C-8748-AE034BE8ED3C}"/>
    <cellStyle name="Comma 5 15 2" xfId="4218" xr:uid="{DD819ABF-58E2-4C2E-994D-8A381DF9DF57}"/>
    <cellStyle name="Comma 5 15 2 2" xfId="10346" xr:uid="{12A53FE0-1B64-4590-86F2-970ABE93CB0D}"/>
    <cellStyle name="Comma 5 15 2 2 2" xfId="22611" xr:uid="{383CB0F8-C129-4EE8-8606-C34C926FCCF7}"/>
    <cellStyle name="Comma 5 15 2 2 3" xfId="34863" xr:uid="{393A835B-C5CD-4AAF-A19D-A099BAE44846}"/>
    <cellStyle name="Comma 5 15 2 2 4" xfId="47115" xr:uid="{ED41184B-B0BE-41CB-99BA-EF8BB77E5CE8}"/>
    <cellStyle name="Comma 5 15 2 3" xfId="16484" xr:uid="{A5015A8E-0822-41ED-96A0-68E02A36F48F}"/>
    <cellStyle name="Comma 5 15 2 4" xfId="28737" xr:uid="{58682202-4038-4F4D-B1B4-D2F0B0324368}"/>
    <cellStyle name="Comma 5 15 2 5" xfId="40989" xr:uid="{3C1D0878-F9A7-4345-B633-00780B0BC245}"/>
    <cellStyle name="Comma 5 15 2 6" xfId="54323" xr:uid="{8434DDED-0942-45D1-890D-9F78211223E1}"/>
    <cellStyle name="Comma 5 15 3" xfId="7283" xr:uid="{7DF1057F-342E-4FE3-96E2-E4D17BACB272}"/>
    <cellStyle name="Comma 5 15 3 2" xfId="19548" xr:uid="{E07CFD2D-7E3D-46FB-B00B-23F24BDFE559}"/>
    <cellStyle name="Comma 5 15 3 3" xfId="31800" xr:uid="{50138D70-1E56-49EE-8F00-B6492D5B52D2}"/>
    <cellStyle name="Comma 5 15 3 4" xfId="44052" xr:uid="{2461B73C-6F04-4029-A4BF-CD9168C6EE0E}"/>
    <cellStyle name="Comma 5 15 4" xfId="13421" xr:uid="{B81B3CCE-42F2-4BEA-8494-9D023574C223}"/>
    <cellStyle name="Comma 5 15 5" xfId="25674" xr:uid="{855ACE7D-C42C-4AE2-9C79-B3BF9F919BB8}"/>
    <cellStyle name="Comma 5 15 6" xfId="37926" xr:uid="{ECED97E4-15EE-4147-BAA1-5B7AF8720D9E}"/>
    <cellStyle name="Comma 5 15 7" xfId="51260" xr:uid="{8CC43343-DBD7-4393-9860-CCEBD1CA94BA}"/>
    <cellStyle name="Comma 5 16" xfId="2235" xr:uid="{7242329B-2F15-4F4D-98FE-4731C551E35F}"/>
    <cellStyle name="Comma 5 16 2" xfId="5299" xr:uid="{CF1F6595-B133-4959-A068-68EC1E00311A}"/>
    <cellStyle name="Comma 5 16 2 2" xfId="11427" xr:uid="{5CFB8461-6B5E-40B9-A45B-AEB1C3407706}"/>
    <cellStyle name="Comma 5 16 2 2 2" xfId="23692" xr:uid="{737511E0-2387-4868-B3A7-6B1285C1A62A}"/>
    <cellStyle name="Comma 5 16 2 2 3" xfId="35944" xr:uid="{AACF0826-D29B-4E37-BEB4-C2D2F0FF5394}"/>
    <cellStyle name="Comma 5 16 2 2 4" xfId="48196" xr:uid="{9B735C7A-6C69-49CB-81D7-6ACC3CEDB763}"/>
    <cellStyle name="Comma 5 16 2 3" xfId="17565" xr:uid="{06326853-2903-454F-8929-80D61A927097}"/>
    <cellStyle name="Comma 5 16 2 4" xfId="29818" xr:uid="{70F2391F-4D59-43DA-A24F-51624015AF97}"/>
    <cellStyle name="Comma 5 16 2 5" xfId="42070" xr:uid="{44C98396-4749-4D4B-8643-5DE89C511D06}"/>
    <cellStyle name="Comma 5 16 2 6" xfId="55404" xr:uid="{F625BA20-70E5-47FB-955E-78281B101AAC}"/>
    <cellStyle name="Comma 5 16 3" xfId="8364" xr:uid="{A2914761-4C2A-4318-95EB-BC98BD60C98A}"/>
    <cellStyle name="Comma 5 16 3 2" xfId="20629" xr:uid="{BC69742E-D11B-4C24-8D16-1C3A1B8D7D10}"/>
    <cellStyle name="Comma 5 16 3 3" xfId="32881" xr:uid="{2E04E40A-18C8-4B46-BE86-715394F58F6A}"/>
    <cellStyle name="Comma 5 16 3 4" xfId="45133" xr:uid="{46888678-AFC4-4C18-A8A9-888BFD0C0881}"/>
    <cellStyle name="Comma 5 16 4" xfId="14502" xr:uid="{08A934B8-DFE8-449D-9BF0-20CA2BAEFC40}"/>
    <cellStyle name="Comma 5 16 5" xfId="26755" xr:uid="{A3733CE0-EDEF-48F8-8480-C1F5E6B1D27B}"/>
    <cellStyle name="Comma 5 16 6" xfId="39007" xr:uid="{DC43B9ED-277E-454E-9C7E-2CCEE6391268}"/>
    <cellStyle name="Comma 5 16 7" xfId="52341" xr:uid="{77FC87E6-33CC-4AE8-BE9B-846F835D48B1}"/>
    <cellStyle name="Comma 5 17" xfId="3138" xr:uid="{F70CB1E8-98C7-40AC-9B0B-B3BF833E0297}"/>
    <cellStyle name="Comma 5 17 2" xfId="9266" xr:uid="{C0323BB7-47B2-4194-BFC0-02FE6A58F979}"/>
    <cellStyle name="Comma 5 17 2 2" xfId="21531" xr:uid="{D4C98516-983A-43E1-93E9-61E60BB69B7E}"/>
    <cellStyle name="Comma 5 17 2 3" xfId="33783" xr:uid="{6201A60F-E237-43CD-B1FC-8617AF8B4A81}"/>
    <cellStyle name="Comma 5 17 2 4" xfId="46035" xr:uid="{F7D191A8-F073-434A-A3B7-D4263BCA2048}"/>
    <cellStyle name="Comma 5 17 3" xfId="15404" xr:uid="{05396B6C-158F-4C11-9DA5-A067F632FC24}"/>
    <cellStyle name="Comma 5 17 4" xfId="27657" xr:uid="{993DD0C1-54A4-4B90-A9AE-597439A677DC}"/>
    <cellStyle name="Comma 5 17 5" xfId="39909" xr:uid="{D808A15A-6C2E-49AE-B5B0-6A8C489A976C}"/>
    <cellStyle name="Comma 5 17 6" xfId="53243" xr:uid="{36443EBE-9D35-4DBF-9425-9177763EE46D}"/>
    <cellStyle name="Comma 5 18" xfId="6202" xr:uid="{EE45EF75-E7EF-4BE3-82B3-931B78D47D1F}"/>
    <cellStyle name="Comma 5 18 2" xfId="18467" xr:uid="{6C0B8763-8CAD-490E-9AD4-1EE3466F97CA}"/>
    <cellStyle name="Comma 5 18 3" xfId="30720" xr:uid="{4684AB17-A955-4923-9798-1A557F7961FE}"/>
    <cellStyle name="Comma 5 18 4" xfId="42972" xr:uid="{F0614751-65F1-4B47-9E7C-D9FAE19E80F9}"/>
    <cellStyle name="Comma 5 19" xfId="12341" xr:uid="{9D02BD87-6F7F-4572-8C20-86A08CEE7EC0}"/>
    <cellStyle name="Comma 5 2" xfId="70" xr:uid="{CD55C6B0-8EF8-45E9-B113-0C45938AB974}"/>
    <cellStyle name="Comma 5 2 10" xfId="480" xr:uid="{C4A87004-FF54-4919-8064-CF47B040CC63}"/>
    <cellStyle name="Comma 5 2 10 10" xfId="49510" xr:uid="{8EA7CA6B-2F5B-4D2D-A466-9243421C08CE}"/>
    <cellStyle name="Comma 5 2 10 11" xfId="50591" xr:uid="{66EDA124-448E-4FF7-98F7-9526BFF7A2BD}"/>
    <cellStyle name="Comma 5 2 10 2" xfId="931" xr:uid="{08D260CA-525D-4332-A6B7-D7F39D15FF12}"/>
    <cellStyle name="Comma 5 2 10 2 10" xfId="51041" xr:uid="{324A8CFB-D294-4075-95BE-15DDF753038D}"/>
    <cellStyle name="Comma 5 2 10 2 2" xfId="2012" xr:uid="{9BAFF685-D2C4-480F-AF0A-367897FF9A22}"/>
    <cellStyle name="Comma 5 2 10 2 2 2" xfId="5079" xr:uid="{A257DF03-0B78-4F4E-A4F8-41196BB81CEB}"/>
    <cellStyle name="Comma 5 2 10 2 2 2 2" xfId="11207" xr:uid="{0DA5BE2E-D5DF-496F-8492-2CC9CC5E1FD9}"/>
    <cellStyle name="Comma 5 2 10 2 2 2 2 2" xfId="23472" xr:uid="{C4F6D022-2CF0-49FF-AFBA-58A4C15B038C}"/>
    <cellStyle name="Comma 5 2 10 2 2 2 2 3" xfId="35724" xr:uid="{8FAB8B5C-C835-414F-B21B-2AC24FD489B3}"/>
    <cellStyle name="Comma 5 2 10 2 2 2 2 4" xfId="47976" xr:uid="{6347C87D-BCA7-4792-B884-4F50A90F2C2E}"/>
    <cellStyle name="Comma 5 2 10 2 2 2 3" xfId="17345" xr:uid="{2276C663-7846-4F9E-B6F2-65F0C67C2564}"/>
    <cellStyle name="Comma 5 2 10 2 2 2 4" xfId="29598" xr:uid="{729D04AD-4A7F-4FBD-A108-B2ECEBE28987}"/>
    <cellStyle name="Comma 5 2 10 2 2 2 5" xfId="41850" xr:uid="{DF1223DF-365D-4D92-B250-A3E79BE5C66C}"/>
    <cellStyle name="Comma 5 2 10 2 2 2 6" xfId="55184" xr:uid="{D52A1A19-2756-4A32-A2EA-220ABE1D9D1C}"/>
    <cellStyle name="Comma 5 2 10 2 2 3" xfId="8144" xr:uid="{6645797F-7F1B-4E43-9F13-966B73D5B04E}"/>
    <cellStyle name="Comma 5 2 10 2 2 3 2" xfId="20409" xr:uid="{76140017-7201-4077-A120-195A38735D8A}"/>
    <cellStyle name="Comma 5 2 10 2 2 3 3" xfId="32661" xr:uid="{E91746B0-4C97-4191-A433-43F7A216FB47}"/>
    <cellStyle name="Comma 5 2 10 2 2 3 4" xfId="44913" xr:uid="{CA3CD8FC-F131-4D87-8C0C-006B0B95F895}"/>
    <cellStyle name="Comma 5 2 10 2 2 4" xfId="14282" xr:uid="{C0369841-954D-4AEF-BB80-F1E1F0D8AE37}"/>
    <cellStyle name="Comma 5 2 10 2 2 5" xfId="26535" xr:uid="{81A343E2-CA34-4BB9-A40B-8B31489FE414}"/>
    <cellStyle name="Comma 5 2 10 2 2 6" xfId="38787" xr:uid="{075A9A7D-1CDA-4392-9156-9275B520424A}"/>
    <cellStyle name="Comma 5 2 10 2 2 7" xfId="52121" xr:uid="{DF607F1B-BB9B-4224-A770-BECD8909A5E4}"/>
    <cellStyle name="Comma 5 2 10 2 3" xfId="3096" xr:uid="{28B0CDDC-287A-49AF-90AE-96B8CF03F9B0}"/>
    <cellStyle name="Comma 5 2 10 2 3 2" xfId="6160" xr:uid="{01D27743-F4EF-41BE-86BA-21ACFACF8538}"/>
    <cellStyle name="Comma 5 2 10 2 3 2 2" xfId="12288" xr:uid="{A183444F-B9FB-4530-8E2F-716ACF7ACA2E}"/>
    <cellStyle name="Comma 5 2 10 2 3 2 2 2" xfId="24553" xr:uid="{20D97427-CCC5-418D-8981-5CA622518283}"/>
    <cellStyle name="Comma 5 2 10 2 3 2 2 3" xfId="36805" xr:uid="{BB673914-7C92-4403-96D7-BD022D4C72FA}"/>
    <cellStyle name="Comma 5 2 10 2 3 2 2 4" xfId="49057" xr:uid="{90D9AEAB-21FD-40DE-9577-7D3C473CF6F9}"/>
    <cellStyle name="Comma 5 2 10 2 3 2 3" xfId="18426" xr:uid="{59E7905E-2ADA-43E1-9E30-CF268E150954}"/>
    <cellStyle name="Comma 5 2 10 2 3 2 4" xfId="30679" xr:uid="{FC183A16-AE40-451C-BAA4-FB77A2BD862F}"/>
    <cellStyle name="Comma 5 2 10 2 3 2 5" xfId="42931" xr:uid="{756282B9-8357-4ED9-8C12-C518B2D133EE}"/>
    <cellStyle name="Comma 5 2 10 2 3 2 6" xfId="56265" xr:uid="{2448FBEB-E4F2-4066-903F-8DCD73C95EB2}"/>
    <cellStyle name="Comma 5 2 10 2 3 3" xfId="9225" xr:uid="{4DC475ED-D687-49DE-AA41-ED5587B0404B}"/>
    <cellStyle name="Comma 5 2 10 2 3 3 2" xfId="21490" xr:uid="{E1B4DCA0-AC3F-4DBD-80DB-B5ABDB5D0A82}"/>
    <cellStyle name="Comma 5 2 10 2 3 3 3" xfId="33742" xr:uid="{D78CAF66-8430-417B-BCBB-737FC475D79C}"/>
    <cellStyle name="Comma 5 2 10 2 3 3 4" xfId="45994" xr:uid="{1CE5DEE9-15A9-4659-B48F-93417CF35457}"/>
    <cellStyle name="Comma 5 2 10 2 3 4" xfId="15363" xr:uid="{0A29B6EE-615C-48F7-BCFF-B060A943447D}"/>
    <cellStyle name="Comma 5 2 10 2 3 5" xfId="27616" xr:uid="{2CCB8B43-7CE8-4C51-A466-6E5CCC3A3F6A}"/>
    <cellStyle name="Comma 5 2 10 2 3 6" xfId="39868" xr:uid="{DF30C797-8957-40C9-9A3E-C6EE918C4E54}"/>
    <cellStyle name="Comma 5 2 10 2 3 7" xfId="53202" xr:uid="{C7B5BF3B-F154-4CDC-A681-88F1CD0F0F5F}"/>
    <cellStyle name="Comma 5 2 10 2 4" xfId="3999" xr:uid="{55375F78-8179-40E2-A401-00CF3C3001E8}"/>
    <cellStyle name="Comma 5 2 10 2 4 2" xfId="10127" xr:uid="{F2FF14AE-5420-4EA1-8C91-F68295D3B42C}"/>
    <cellStyle name="Comma 5 2 10 2 4 2 2" xfId="22392" xr:uid="{8B8A5123-785B-4BF6-AD21-985F1ED5CFEA}"/>
    <cellStyle name="Comma 5 2 10 2 4 2 3" xfId="34644" xr:uid="{E809FF4B-B67B-470B-9B96-27B61F95D2DD}"/>
    <cellStyle name="Comma 5 2 10 2 4 2 4" xfId="46896" xr:uid="{E015BA3D-9864-4EAB-A44F-ED7F2E95CDAE}"/>
    <cellStyle name="Comma 5 2 10 2 4 3" xfId="16265" xr:uid="{F3D9CF5A-2470-44C7-B82F-6FFFEEF6812C}"/>
    <cellStyle name="Comma 5 2 10 2 4 4" xfId="28518" xr:uid="{A8E8CEA4-798A-4597-AD2D-5A77D16DDCDB}"/>
    <cellStyle name="Comma 5 2 10 2 4 5" xfId="40770" xr:uid="{F4334F36-3DDC-412F-B3B1-4805F47460BD}"/>
    <cellStyle name="Comma 5 2 10 2 4 6" xfId="54104" xr:uid="{2D391D52-D782-4587-8168-30A6EFC7F7A5}"/>
    <cellStyle name="Comma 5 2 10 2 5" xfId="7064" xr:uid="{98E24CF1-187E-4715-BE0E-44BFB580AD46}"/>
    <cellStyle name="Comma 5 2 10 2 5 2" xfId="19329" xr:uid="{4C5BE216-FF6B-495E-AA06-688E684BAB55}"/>
    <cellStyle name="Comma 5 2 10 2 5 3" xfId="31581" xr:uid="{9F7D3AB1-3F28-4AD9-9A55-BD3C5D9B8B5B}"/>
    <cellStyle name="Comma 5 2 10 2 5 4" xfId="43833" xr:uid="{8946EBEE-F3B4-434F-8A8C-01DB78A994F9}"/>
    <cellStyle name="Comma 5 2 10 2 6" xfId="13202" xr:uid="{EE143906-0174-4A1A-810B-CABF8D8F948A}"/>
    <cellStyle name="Comma 5 2 10 2 7" xfId="25455" xr:uid="{1CFE7462-DAE9-4FAC-AF7A-5BB13F2E2AD3}"/>
    <cellStyle name="Comma 5 2 10 2 8" xfId="37707" xr:uid="{4D249537-817A-4755-8B4D-D7D3933F3914}"/>
    <cellStyle name="Comma 5 2 10 2 9" xfId="49960" xr:uid="{34585E0A-1A5D-4055-841F-035577DE7DA1}"/>
    <cellStyle name="Comma 5 2 10 3" xfId="1562" xr:uid="{C729170F-B095-4B4C-AAB6-0339096640CC}"/>
    <cellStyle name="Comma 5 2 10 3 2" xfId="4629" xr:uid="{CAFCBD30-2F21-48BC-8233-ABE4CDE42770}"/>
    <cellStyle name="Comma 5 2 10 3 2 2" xfId="10757" xr:uid="{89989C1C-0661-4F34-B735-A0FDA6DC1248}"/>
    <cellStyle name="Comma 5 2 10 3 2 2 2" xfId="23022" xr:uid="{C7F78CE9-75A6-4442-96C5-ED4447AE615C}"/>
    <cellStyle name="Comma 5 2 10 3 2 2 3" xfId="35274" xr:uid="{FFA63272-86D7-4696-BBC0-EDE8E722F306}"/>
    <cellStyle name="Comma 5 2 10 3 2 2 4" xfId="47526" xr:uid="{5B24F511-7B88-4CB0-AFF9-0F9E96BCDBCB}"/>
    <cellStyle name="Comma 5 2 10 3 2 3" xfId="16895" xr:uid="{44A29447-73FA-4C0A-B4CA-D3B38A957116}"/>
    <cellStyle name="Comma 5 2 10 3 2 4" xfId="29148" xr:uid="{7EA631ED-A6F2-43FE-A1D7-F3660436BDC5}"/>
    <cellStyle name="Comma 5 2 10 3 2 5" xfId="41400" xr:uid="{B4B835FF-896A-403C-85DA-DDCF26D71445}"/>
    <cellStyle name="Comma 5 2 10 3 2 6" xfId="54734" xr:uid="{1B8D9E7C-3B02-457D-9D17-6911837691FB}"/>
    <cellStyle name="Comma 5 2 10 3 3" xfId="7694" xr:uid="{E5B3F279-E336-4F54-BAC0-E01D8C0845DA}"/>
    <cellStyle name="Comma 5 2 10 3 3 2" xfId="19959" xr:uid="{D82148AB-D450-487A-B6D8-199DFA669A2D}"/>
    <cellStyle name="Comma 5 2 10 3 3 3" xfId="32211" xr:uid="{79EF0904-9071-4DBE-8B30-32048483D365}"/>
    <cellStyle name="Comma 5 2 10 3 3 4" xfId="44463" xr:uid="{3EEB9257-D58E-4E49-9CCD-8273C610772D}"/>
    <cellStyle name="Comma 5 2 10 3 4" xfId="13832" xr:uid="{3C78FAFC-77AC-4A67-9627-870277CF01B0}"/>
    <cellStyle name="Comma 5 2 10 3 5" xfId="26085" xr:uid="{074880DA-317A-4C73-98CB-051D5F417754}"/>
    <cellStyle name="Comma 5 2 10 3 6" xfId="38337" xr:uid="{DE3AED08-912A-48A0-BCDF-1B75B57AA547}"/>
    <cellStyle name="Comma 5 2 10 3 7" xfId="51671" xr:uid="{E8CB617D-4778-40E9-9051-CD662509F608}"/>
    <cellStyle name="Comma 5 2 10 4" xfId="2646" xr:uid="{10393BCF-4788-48A2-88B9-330F0BB1EB7A}"/>
    <cellStyle name="Comma 5 2 10 4 2" xfId="5710" xr:uid="{CA95C448-CA05-4776-BDB1-DA677EB555A1}"/>
    <cellStyle name="Comma 5 2 10 4 2 2" xfId="11838" xr:uid="{BBC61909-CDDE-4ADC-A6FD-56CD4B7A3574}"/>
    <cellStyle name="Comma 5 2 10 4 2 2 2" xfId="24103" xr:uid="{89669E5B-8EE6-4059-8C5C-43FCFE18A227}"/>
    <cellStyle name="Comma 5 2 10 4 2 2 3" xfId="36355" xr:uid="{D218536E-A0D3-495D-9CC9-A1588016F86D}"/>
    <cellStyle name="Comma 5 2 10 4 2 2 4" xfId="48607" xr:uid="{F2263C0A-8F44-4D41-92B6-C251CA2C9F1A}"/>
    <cellStyle name="Comma 5 2 10 4 2 3" xfId="17976" xr:uid="{A1AFCCA9-20DA-41CE-BAE9-635226DB0BB7}"/>
    <cellStyle name="Comma 5 2 10 4 2 4" xfId="30229" xr:uid="{2A80030C-E771-44BE-B0EB-CBADB8011B8E}"/>
    <cellStyle name="Comma 5 2 10 4 2 5" xfId="42481" xr:uid="{5A53B668-1BB9-47DD-A32E-A828EC2803B9}"/>
    <cellStyle name="Comma 5 2 10 4 2 6" xfId="55815" xr:uid="{956EB917-BA25-4693-8DA5-FAF2FF1DA1E9}"/>
    <cellStyle name="Comma 5 2 10 4 3" xfId="8775" xr:uid="{50F26713-7C94-44E2-AB41-D0F269E54EB3}"/>
    <cellStyle name="Comma 5 2 10 4 3 2" xfId="21040" xr:uid="{461F8419-5D46-47AD-B9BF-D982AAF2953A}"/>
    <cellStyle name="Comma 5 2 10 4 3 3" xfId="33292" xr:uid="{20215079-6B5E-4D3C-B230-2CE4AB6911C3}"/>
    <cellStyle name="Comma 5 2 10 4 3 4" xfId="45544" xr:uid="{17B61D20-9B1A-429D-BE51-7FBD4B3731D0}"/>
    <cellStyle name="Comma 5 2 10 4 4" xfId="14913" xr:uid="{F2EEA62E-C8C5-4045-A930-10D4A26BB26A}"/>
    <cellStyle name="Comma 5 2 10 4 5" xfId="27166" xr:uid="{804D4868-CDFC-4955-8686-990478B49E25}"/>
    <cellStyle name="Comma 5 2 10 4 6" xfId="39418" xr:uid="{1745D7A8-FCCB-48BB-840A-E73DFB68AF9B}"/>
    <cellStyle name="Comma 5 2 10 4 7" xfId="52752" xr:uid="{1791D5D2-486B-4C38-B4D2-9E5FA9BA8084}"/>
    <cellStyle name="Comma 5 2 10 5" xfId="3549" xr:uid="{448858A4-3C6D-45C3-A7A9-0B178012F127}"/>
    <cellStyle name="Comma 5 2 10 5 2" xfId="9677" xr:uid="{577E1B76-968F-4F97-8D5E-CFFD07D390FC}"/>
    <cellStyle name="Comma 5 2 10 5 2 2" xfId="21942" xr:uid="{9EB25C63-CD29-433D-9FF2-2769878C8794}"/>
    <cellStyle name="Comma 5 2 10 5 2 3" xfId="34194" xr:uid="{0A1F7E52-72CA-4C74-BBF1-AF2E82E7145C}"/>
    <cellStyle name="Comma 5 2 10 5 2 4" xfId="46446" xr:uid="{3DE69B47-0901-47EF-9C23-FAF4022CD01C}"/>
    <cellStyle name="Comma 5 2 10 5 3" xfId="15815" xr:uid="{114A3554-BAB5-4676-A060-369A67227D60}"/>
    <cellStyle name="Comma 5 2 10 5 4" xfId="28068" xr:uid="{B9B75562-38AD-4C21-913F-3543EED0F5EB}"/>
    <cellStyle name="Comma 5 2 10 5 5" xfId="40320" xr:uid="{0B5D07C1-34DF-4691-980F-00847A407EE8}"/>
    <cellStyle name="Comma 5 2 10 5 6" xfId="53654" xr:uid="{D274D536-DF4C-4555-B855-9D7DDD143372}"/>
    <cellStyle name="Comma 5 2 10 6" xfId="6613" xr:uid="{0377C2D4-2F78-4167-AD2A-0FE8BA5CC1EC}"/>
    <cellStyle name="Comma 5 2 10 6 2" xfId="18878" xr:uid="{FAFC6DFC-1FE0-4E8B-871C-0105439466CB}"/>
    <cellStyle name="Comma 5 2 10 6 3" xfId="31131" xr:uid="{8ADF8455-FADA-481F-8346-AA96D328F1F3}"/>
    <cellStyle name="Comma 5 2 10 6 4" xfId="43383" xr:uid="{F1180E8B-CF7A-49D6-BC2B-0D50E204D8E3}"/>
    <cellStyle name="Comma 5 2 10 7" xfId="12752" xr:uid="{C3B94759-C848-4C8F-B42E-3C22359A6541}"/>
    <cellStyle name="Comma 5 2 10 8" xfId="25005" xr:uid="{B04C3A40-D0D2-4718-831D-B19357AEABCE}"/>
    <cellStyle name="Comma 5 2 10 9" xfId="37257" xr:uid="{4BC233D8-273A-45B0-805A-AB8E9EBFE4DC}"/>
    <cellStyle name="Comma 5 2 11" xfId="523" xr:uid="{06383557-ED3A-4922-A6C8-6620D13E2E6F}"/>
    <cellStyle name="Comma 5 2 11 10" xfId="50633" xr:uid="{C35A1B06-45CE-489E-AC8D-DCECD29CF706}"/>
    <cellStyle name="Comma 5 2 11 2" xfId="1604" xr:uid="{63623E49-E38F-44F3-A46E-8AEB4382DD18}"/>
    <cellStyle name="Comma 5 2 11 2 2" xfId="4671" xr:uid="{A9F5576F-FDE8-4576-9AE3-BBF699ABBD92}"/>
    <cellStyle name="Comma 5 2 11 2 2 2" xfId="10799" xr:uid="{7ABEE72A-F7A7-456A-B68F-6C0FD52A7E23}"/>
    <cellStyle name="Comma 5 2 11 2 2 2 2" xfId="23064" xr:uid="{C49FD11D-749D-40B5-98EE-C0EEA966769A}"/>
    <cellStyle name="Comma 5 2 11 2 2 2 3" xfId="35316" xr:uid="{AABEF10E-1EF8-4DBD-A239-2F9A14C5A290}"/>
    <cellStyle name="Comma 5 2 11 2 2 2 4" xfId="47568" xr:uid="{7424EF76-D182-42E2-9A13-789D876FBC4D}"/>
    <cellStyle name="Comma 5 2 11 2 2 3" xfId="16937" xr:uid="{B4A0AA79-484D-4FFC-A754-6F0F6CA7B202}"/>
    <cellStyle name="Comma 5 2 11 2 2 4" xfId="29190" xr:uid="{EC6C21F4-370B-4546-9E94-FB1C4D910172}"/>
    <cellStyle name="Comma 5 2 11 2 2 5" xfId="41442" xr:uid="{0C2A5D4B-E059-499C-9490-801AC9DD3ECD}"/>
    <cellStyle name="Comma 5 2 11 2 2 6" xfId="54776" xr:uid="{D1146583-C95D-4F7B-A976-BA84A2D5D02B}"/>
    <cellStyle name="Comma 5 2 11 2 3" xfId="7736" xr:uid="{54803805-BC77-48D3-88AE-7A659D3C8486}"/>
    <cellStyle name="Comma 5 2 11 2 3 2" xfId="20001" xr:uid="{6937FA9E-E8B9-42EF-83CB-65C8EC74A599}"/>
    <cellStyle name="Comma 5 2 11 2 3 3" xfId="32253" xr:uid="{D9E3C0D6-2D13-4CA1-BD65-716799A192EE}"/>
    <cellStyle name="Comma 5 2 11 2 3 4" xfId="44505" xr:uid="{211A5FDE-B0F8-4A02-9DEF-45834110CF60}"/>
    <cellStyle name="Comma 5 2 11 2 4" xfId="13874" xr:uid="{C10DAF1E-1DD4-40F8-9BBF-867AD6004D21}"/>
    <cellStyle name="Comma 5 2 11 2 5" xfId="26127" xr:uid="{EAD4DCC4-2AB5-4000-B9EA-8A6789389F46}"/>
    <cellStyle name="Comma 5 2 11 2 6" xfId="38379" xr:uid="{E380406D-F277-4DB0-B4FF-33942084CDCB}"/>
    <cellStyle name="Comma 5 2 11 2 7" xfId="51713" xr:uid="{8AF470E1-592A-414A-ADE1-DB4F1483AB1D}"/>
    <cellStyle name="Comma 5 2 11 3" xfId="2688" xr:uid="{2A746C10-9D0D-41D0-A624-EEA9C30E48AA}"/>
    <cellStyle name="Comma 5 2 11 3 2" xfId="5752" xr:uid="{1F18AC2F-5A2D-4E22-893A-9174D4EA6AFE}"/>
    <cellStyle name="Comma 5 2 11 3 2 2" xfId="11880" xr:uid="{6A52007D-E27B-40A4-B9D6-E0B1C9416E40}"/>
    <cellStyle name="Comma 5 2 11 3 2 2 2" xfId="24145" xr:uid="{04A19D8E-7FF0-4B7A-A26E-A5065AF2CC17}"/>
    <cellStyle name="Comma 5 2 11 3 2 2 3" xfId="36397" xr:uid="{464C4A15-9F21-483F-A72B-C04E57D05E2D}"/>
    <cellStyle name="Comma 5 2 11 3 2 2 4" xfId="48649" xr:uid="{5C3899AC-64BD-4E1B-BCA1-FC92A5DD2501}"/>
    <cellStyle name="Comma 5 2 11 3 2 3" xfId="18018" xr:uid="{9CD649B1-97F1-4F64-8491-3421C84A3729}"/>
    <cellStyle name="Comma 5 2 11 3 2 4" xfId="30271" xr:uid="{3DF95F25-2B87-477F-813A-4BBCA70CEB17}"/>
    <cellStyle name="Comma 5 2 11 3 2 5" xfId="42523" xr:uid="{5A47DB42-99A9-4FE7-84A9-85D8AE076612}"/>
    <cellStyle name="Comma 5 2 11 3 2 6" xfId="55857" xr:uid="{658F1884-6863-4A2D-B9C3-0A08888C75E8}"/>
    <cellStyle name="Comma 5 2 11 3 3" xfId="8817" xr:uid="{4F986F39-308C-455C-BE34-C5633242D861}"/>
    <cellStyle name="Comma 5 2 11 3 3 2" xfId="21082" xr:uid="{C9207F7C-F644-4C48-ACCE-50E2B0115469}"/>
    <cellStyle name="Comma 5 2 11 3 3 3" xfId="33334" xr:uid="{022E540E-B6D8-444A-A475-53B53AC128FF}"/>
    <cellStyle name="Comma 5 2 11 3 3 4" xfId="45586" xr:uid="{F49F6C68-B8A6-4321-A959-91D4383BE3F6}"/>
    <cellStyle name="Comma 5 2 11 3 4" xfId="14955" xr:uid="{382A2C84-9989-4228-9575-092D68B04A73}"/>
    <cellStyle name="Comma 5 2 11 3 5" xfId="27208" xr:uid="{55387343-7A09-4C8B-AA82-0AC55C69AEEE}"/>
    <cellStyle name="Comma 5 2 11 3 6" xfId="39460" xr:uid="{C1047ECF-5618-4D26-8220-9F067130DB0D}"/>
    <cellStyle name="Comma 5 2 11 3 7" xfId="52794" xr:uid="{E4DBD5B5-505E-4935-802A-B6B1F4C419A9}"/>
    <cellStyle name="Comma 5 2 11 4" xfId="3591" xr:uid="{09576396-C789-4E4C-BC9E-77085F919170}"/>
    <cellStyle name="Comma 5 2 11 4 2" xfId="9719" xr:uid="{56669C78-9EE6-4F9E-B0E2-01C4D739C08C}"/>
    <cellStyle name="Comma 5 2 11 4 2 2" xfId="21984" xr:uid="{889FD591-F0F0-44A5-9999-F4EF5C2788EA}"/>
    <cellStyle name="Comma 5 2 11 4 2 3" xfId="34236" xr:uid="{22A6ED38-628B-4E99-A2B7-E80CD398831E}"/>
    <cellStyle name="Comma 5 2 11 4 2 4" xfId="46488" xr:uid="{EB5A1DE4-632C-48FD-BE40-7E65466D3D44}"/>
    <cellStyle name="Comma 5 2 11 4 3" xfId="15857" xr:uid="{B2E952E1-F6D1-43B8-9990-F99ADC8256D3}"/>
    <cellStyle name="Comma 5 2 11 4 4" xfId="28110" xr:uid="{7728D670-8499-401A-A2EB-5B837B54E6F1}"/>
    <cellStyle name="Comma 5 2 11 4 5" xfId="40362" xr:uid="{B6B8A2BC-F7F7-4716-8E62-A90B938411A4}"/>
    <cellStyle name="Comma 5 2 11 4 6" xfId="53696" xr:uid="{BB96EED6-A93E-465A-8985-8362439CF0AB}"/>
    <cellStyle name="Comma 5 2 11 5" xfId="6656" xr:uid="{162955CE-4919-4729-BB5F-3271AE34CCD5}"/>
    <cellStyle name="Comma 5 2 11 5 2" xfId="18921" xr:uid="{8117A6E5-08A9-4B85-A409-FA65047CAB9A}"/>
    <cellStyle name="Comma 5 2 11 5 3" xfId="31173" xr:uid="{0743018D-0FE8-4A43-872A-08E83838895C}"/>
    <cellStyle name="Comma 5 2 11 5 4" xfId="43425" xr:uid="{DBD93432-E52A-4621-B11C-44345BA2E48C}"/>
    <cellStyle name="Comma 5 2 11 6" xfId="12794" xr:uid="{7723D8C3-65FC-45E3-B929-EC0E54343E82}"/>
    <cellStyle name="Comma 5 2 11 7" xfId="25047" xr:uid="{319FAB14-7CFA-4AF7-946A-42BD50F7A86A}"/>
    <cellStyle name="Comma 5 2 11 8" xfId="37299" xr:uid="{D07B2411-0A2A-4A24-B291-17B08223083A}"/>
    <cellStyle name="Comma 5 2 11 9" xfId="49552" xr:uid="{866888A2-1F32-4681-8264-3F3927B04D54}"/>
    <cellStyle name="Comma 5 2 12" xfId="974" xr:uid="{93B30D67-C041-4B92-9A04-E38F45E558F8}"/>
    <cellStyle name="Comma 5 2 12 2" xfId="2054" xr:uid="{DC8FEF21-CCD9-4E22-B5C4-12EC7AA85121}"/>
    <cellStyle name="Comma 5 2 12 2 2" xfId="5121" xr:uid="{19A2D40C-4BB4-4C2A-A4CC-B745E03F6282}"/>
    <cellStyle name="Comma 5 2 12 2 2 2" xfId="11249" xr:uid="{AD955EC5-6075-4262-9036-D72D2080C124}"/>
    <cellStyle name="Comma 5 2 12 2 2 2 2" xfId="23514" xr:uid="{95B41C18-2BE1-4EAF-A622-98EB1E16310D}"/>
    <cellStyle name="Comma 5 2 12 2 2 2 3" xfId="35766" xr:uid="{276C6D5A-11BC-41C4-9407-B749B5728569}"/>
    <cellStyle name="Comma 5 2 12 2 2 2 4" xfId="48018" xr:uid="{057C0D19-40E3-47B3-A2B3-777BE5CBE817}"/>
    <cellStyle name="Comma 5 2 12 2 2 3" xfId="17387" xr:uid="{FDE53B0E-CCF0-4712-AC3D-427437098C43}"/>
    <cellStyle name="Comma 5 2 12 2 2 4" xfId="29640" xr:uid="{F02FAC48-F3BE-4C79-8628-6EF9F4E07C1B}"/>
    <cellStyle name="Comma 5 2 12 2 2 5" xfId="41892" xr:uid="{844931B9-6B31-4A60-87B4-D4793CC6F0F1}"/>
    <cellStyle name="Comma 5 2 12 2 2 6" xfId="55226" xr:uid="{E13F8EB2-56CD-4808-84E7-58975302E2B5}"/>
    <cellStyle name="Comma 5 2 12 2 3" xfId="8186" xr:uid="{98ED5651-3C4E-4811-BBBD-D0DA68D06352}"/>
    <cellStyle name="Comma 5 2 12 2 3 2" xfId="20451" xr:uid="{EB290590-333F-428C-A529-DD9C2808D60D}"/>
    <cellStyle name="Comma 5 2 12 2 3 3" xfId="32703" xr:uid="{B94ACC47-EF97-485E-AEE9-48AFC6FB88FE}"/>
    <cellStyle name="Comma 5 2 12 2 3 4" xfId="44955" xr:uid="{3A90A809-4ABE-455D-94F0-CD27E742748C}"/>
    <cellStyle name="Comma 5 2 12 2 4" xfId="14324" xr:uid="{DB399D81-3BAA-4C73-8B47-26E856E7E27E}"/>
    <cellStyle name="Comma 5 2 12 2 5" xfId="26577" xr:uid="{14FE7C1D-1454-46F9-85C7-15B09A0921F7}"/>
    <cellStyle name="Comma 5 2 12 2 6" xfId="38829" xr:uid="{76B20615-C381-4417-9C2A-9EB8E1BCDF4E}"/>
    <cellStyle name="Comma 5 2 12 2 7" xfId="52163" xr:uid="{28A56E2E-D6B1-485C-AE3D-5C79D2F1BF45}"/>
    <cellStyle name="Comma 5 2 12 3" xfId="4041" xr:uid="{4F25451E-7E09-4194-90EE-739CD35749D7}"/>
    <cellStyle name="Comma 5 2 12 3 2" xfId="10169" xr:uid="{94B8DCE2-2DD5-4DBA-AC55-5A3DC9A6FAC9}"/>
    <cellStyle name="Comma 5 2 12 3 2 2" xfId="22434" xr:uid="{D6135984-ACA8-42FA-9A84-B8C354FE4DA0}"/>
    <cellStyle name="Comma 5 2 12 3 2 3" xfId="34686" xr:uid="{B40FF7B3-344F-41FA-B4DD-252C2BACC0D2}"/>
    <cellStyle name="Comma 5 2 12 3 2 4" xfId="46938" xr:uid="{D0F79057-BDED-47F6-94F3-AAE86FA84A7C}"/>
    <cellStyle name="Comma 5 2 12 3 3" xfId="16307" xr:uid="{3CF083B7-8B77-477E-8238-4F0C63832E99}"/>
    <cellStyle name="Comma 5 2 12 3 4" xfId="28560" xr:uid="{044804BD-283A-4C7B-A96C-E97340980F93}"/>
    <cellStyle name="Comma 5 2 12 3 5" xfId="40812" xr:uid="{3E030E5D-64C8-4E30-919C-582796C89C45}"/>
    <cellStyle name="Comma 5 2 12 3 6" xfId="54146" xr:uid="{98B26367-2AF8-4966-BE8F-CEA63D841E80}"/>
    <cellStyle name="Comma 5 2 12 4" xfId="7106" xr:uid="{79E2388A-E7E2-4ABB-AA40-87A13ECF18A6}"/>
    <cellStyle name="Comma 5 2 12 4 2" xfId="19371" xr:uid="{D8AF4FA4-B2B3-47FB-9CA8-996E048B46AD}"/>
    <cellStyle name="Comma 5 2 12 4 3" xfId="31623" xr:uid="{292BF765-2739-4C5C-B6C7-D816DD1CA7CB}"/>
    <cellStyle name="Comma 5 2 12 4 4" xfId="43875" xr:uid="{40CC74EC-4FCD-4D76-A340-467AE5C5CF24}"/>
    <cellStyle name="Comma 5 2 12 5" xfId="13244" xr:uid="{CB2CC41F-DEB7-483F-AD7C-C514F3AA7ECA}"/>
    <cellStyle name="Comma 5 2 12 6" xfId="25497" xr:uid="{7ECACFE3-6E6B-4D6B-9C42-422C520A36A7}"/>
    <cellStyle name="Comma 5 2 12 7" xfId="37749" xr:uid="{0F852CC6-1618-48C0-8D00-6A2D24762269}"/>
    <cellStyle name="Comma 5 2 12 8" xfId="50002" xr:uid="{31FACE28-9163-4522-990A-B723D2220ECD}"/>
    <cellStyle name="Comma 5 2 12 9" xfId="51083" xr:uid="{D5336645-FF0D-427F-A636-47DFAC868600}"/>
    <cellStyle name="Comma 5 2 13" xfId="1064" xr:uid="{C2F9A35E-E15F-4C2D-8A69-3B7C756E462B}"/>
    <cellStyle name="Comma 5 2 13 2" xfId="2144" xr:uid="{158F50CC-7420-4E5D-B911-258C20E19C3C}"/>
    <cellStyle name="Comma 5 2 13 2 2" xfId="5211" xr:uid="{DD874F50-73FC-4630-B8DD-360BFD7F4A2B}"/>
    <cellStyle name="Comma 5 2 13 2 2 2" xfId="11339" xr:uid="{BFE8E829-5E5B-4D81-BFF2-A26A348D0A0D}"/>
    <cellStyle name="Comma 5 2 13 2 2 2 2" xfId="23604" xr:uid="{251BB61B-4D4B-43A8-B5B5-C2A8CE446A2E}"/>
    <cellStyle name="Comma 5 2 13 2 2 2 3" xfId="35856" xr:uid="{A8B25E6A-0E55-4EB4-BC17-0A9059D6B28C}"/>
    <cellStyle name="Comma 5 2 13 2 2 2 4" xfId="48108" xr:uid="{41E60384-A23B-4DE2-BC72-F53D9D73539A}"/>
    <cellStyle name="Comma 5 2 13 2 2 3" xfId="17477" xr:uid="{84E49858-E72E-4D40-B9DD-75DC8F6741DE}"/>
    <cellStyle name="Comma 5 2 13 2 2 4" xfId="29730" xr:uid="{2AFA6551-04B1-42ED-81E6-2FC3577F0E84}"/>
    <cellStyle name="Comma 5 2 13 2 2 5" xfId="41982" xr:uid="{96C8199F-7B2E-4922-B8AB-EC88A183BE60}"/>
    <cellStyle name="Comma 5 2 13 2 2 6" xfId="55316" xr:uid="{D13A703A-AFA6-4577-9C0A-5A2AC1F0E37F}"/>
    <cellStyle name="Comma 5 2 13 2 3" xfId="8276" xr:uid="{2F240904-295E-4663-802B-703BEAEA2E89}"/>
    <cellStyle name="Comma 5 2 13 2 3 2" xfId="20541" xr:uid="{6E3513CF-9159-4328-8A3F-7430BD92299D}"/>
    <cellStyle name="Comma 5 2 13 2 3 3" xfId="32793" xr:uid="{AA019AB5-19F2-4230-A3F8-B8415A346019}"/>
    <cellStyle name="Comma 5 2 13 2 3 4" xfId="45045" xr:uid="{25BB2E93-E418-46FE-8A9A-040423527B6A}"/>
    <cellStyle name="Comma 5 2 13 2 4" xfId="14414" xr:uid="{EC2B5277-A16D-4E6E-8EBC-D932BAC2C93F}"/>
    <cellStyle name="Comma 5 2 13 2 5" xfId="26667" xr:uid="{744C4F7A-2061-4624-8898-33F99E931729}"/>
    <cellStyle name="Comma 5 2 13 2 6" xfId="38919" xr:uid="{585846A2-DAAB-4B54-8B03-E0F6333A81DA}"/>
    <cellStyle name="Comma 5 2 13 2 7" xfId="52253" xr:uid="{C17D5180-4DE6-4957-8867-07221BCB63FD}"/>
    <cellStyle name="Comma 5 2 13 3" xfId="4131" xr:uid="{0A72EFFC-BA1C-45BD-A4E9-46E3671E682B}"/>
    <cellStyle name="Comma 5 2 13 3 2" xfId="10259" xr:uid="{1148C902-2151-4D87-8CA0-7A3D96D88163}"/>
    <cellStyle name="Comma 5 2 13 3 2 2" xfId="22524" xr:uid="{43D3621C-059B-44B1-9175-3B25A979317D}"/>
    <cellStyle name="Comma 5 2 13 3 2 3" xfId="34776" xr:uid="{EC0DF4FA-1BFE-4B20-A16C-BBB5F335EB03}"/>
    <cellStyle name="Comma 5 2 13 3 2 4" xfId="47028" xr:uid="{00F8739E-7FC3-49EB-98D4-D9A58ED25839}"/>
    <cellStyle name="Comma 5 2 13 3 3" xfId="16397" xr:uid="{3406B0E3-62C4-4FA3-8512-88363521D176}"/>
    <cellStyle name="Comma 5 2 13 3 4" xfId="28650" xr:uid="{5BD05A29-2CED-4A68-8992-6D75F13257CE}"/>
    <cellStyle name="Comma 5 2 13 3 5" xfId="40902" xr:uid="{52E2721B-8F70-4C92-A29F-D5596F3992C2}"/>
    <cellStyle name="Comma 5 2 13 3 6" xfId="54236" xr:uid="{8C8AA7FB-48EE-4425-B2D5-37D9AAAEA9BE}"/>
    <cellStyle name="Comma 5 2 13 4" xfId="7196" xr:uid="{F4C774A5-241A-4E4B-B254-3AD2061A033E}"/>
    <cellStyle name="Comma 5 2 13 4 2" xfId="19461" xr:uid="{697E9980-D923-4EF1-A4C3-F4D1B51076C0}"/>
    <cellStyle name="Comma 5 2 13 4 3" xfId="31713" xr:uid="{F5B9537C-9AA7-47D9-927C-9E21419DF54E}"/>
    <cellStyle name="Comma 5 2 13 4 4" xfId="43965" xr:uid="{FD03D61B-F1F9-4585-8BBE-F2F2C720B40A}"/>
    <cellStyle name="Comma 5 2 13 5" xfId="13334" xr:uid="{9B841CED-3ED6-4CFE-8DF1-11D5A449C4F5}"/>
    <cellStyle name="Comma 5 2 13 6" xfId="25587" xr:uid="{F24EE82B-BFA5-40B0-8463-7ADAD34C556C}"/>
    <cellStyle name="Comma 5 2 13 7" xfId="37839" xr:uid="{5796FC65-8B81-49F1-835A-BFADFE2D981E}"/>
    <cellStyle name="Comma 5 2 13 8" xfId="50092" xr:uid="{DD906F25-B0BA-49A6-A738-8932544C8C67}"/>
    <cellStyle name="Comma 5 2 13 9" xfId="51173" xr:uid="{D1A57695-63D3-40CD-B2AA-E60508AC23D3}"/>
    <cellStyle name="Comma 5 2 14" xfId="1154" xr:uid="{76BFA09A-0FD4-4863-A80A-3CE254D0156D}"/>
    <cellStyle name="Comma 5 2 14 2" xfId="4221" xr:uid="{131B24D6-749D-40F4-BC19-16752351C250}"/>
    <cellStyle name="Comma 5 2 14 2 2" xfId="10349" xr:uid="{56DB2505-5597-498E-B224-3E7627424573}"/>
    <cellStyle name="Comma 5 2 14 2 2 2" xfId="22614" xr:uid="{83F4559E-0A3B-4348-93D4-9899E4745FB8}"/>
    <cellStyle name="Comma 5 2 14 2 2 3" xfId="34866" xr:uid="{B9D675FA-22D5-4CF7-AAD6-89E42B5188FE}"/>
    <cellStyle name="Comma 5 2 14 2 2 4" xfId="47118" xr:uid="{DFBA5B3A-9992-440B-93B1-6E4601D74BDF}"/>
    <cellStyle name="Comma 5 2 14 2 3" xfId="16487" xr:uid="{7AC6AA93-51C2-4F25-9126-3A24D70EA722}"/>
    <cellStyle name="Comma 5 2 14 2 4" xfId="28740" xr:uid="{7DC00E56-9C63-44D1-9D14-7C4A6716AF38}"/>
    <cellStyle name="Comma 5 2 14 2 5" xfId="40992" xr:uid="{1531D4A5-DFBF-4CB0-B0F1-51FC89B378C4}"/>
    <cellStyle name="Comma 5 2 14 2 6" xfId="54326" xr:uid="{3D8FE65B-AA61-4F90-9177-8AFCEC16CD49}"/>
    <cellStyle name="Comma 5 2 14 3" xfId="7286" xr:uid="{43AC2CC6-121D-4A52-978A-CB46A464FB8B}"/>
    <cellStyle name="Comma 5 2 14 3 2" xfId="19551" xr:uid="{E147C0D5-995C-4A71-8A9E-D3F44B6BA039}"/>
    <cellStyle name="Comma 5 2 14 3 3" xfId="31803" xr:uid="{DCD9E9AB-18EA-4DF8-94A0-2C8700436E5E}"/>
    <cellStyle name="Comma 5 2 14 3 4" xfId="44055" xr:uid="{DD371835-F89E-4A89-B56C-4E4F5581AE1C}"/>
    <cellStyle name="Comma 5 2 14 4" xfId="13424" xr:uid="{59B3A6F6-0561-40CB-8ACB-53D412E9F014}"/>
    <cellStyle name="Comma 5 2 14 5" xfId="25677" xr:uid="{092831D2-8A03-4254-83B6-D386715333F0}"/>
    <cellStyle name="Comma 5 2 14 6" xfId="37929" xr:uid="{5E0ED72B-80FF-43C9-BC83-4BE91518E725}"/>
    <cellStyle name="Comma 5 2 14 7" xfId="51263" xr:uid="{343F6491-BA55-479C-9C9A-FFE9E6E59173}"/>
    <cellStyle name="Comma 5 2 15" xfId="2238" xr:uid="{97A29499-7BF5-4D1B-BB87-290003485372}"/>
    <cellStyle name="Comma 5 2 15 2" xfId="5302" xr:uid="{05E7559D-695C-4771-B0A2-6B1710F91DAF}"/>
    <cellStyle name="Comma 5 2 15 2 2" xfId="11430" xr:uid="{0D167952-0EC5-4B59-9BAD-3EF6E3A80135}"/>
    <cellStyle name="Comma 5 2 15 2 2 2" xfId="23695" xr:uid="{83AA41CB-817A-4C0D-BF78-8E1448B3D63F}"/>
    <cellStyle name="Comma 5 2 15 2 2 3" xfId="35947" xr:uid="{BECFCBF6-86FA-43A9-BB10-C90124505466}"/>
    <cellStyle name="Comma 5 2 15 2 2 4" xfId="48199" xr:uid="{4898E508-1744-492E-9B21-3036CE0C0B42}"/>
    <cellStyle name="Comma 5 2 15 2 3" xfId="17568" xr:uid="{5289B337-9111-436D-8EE3-E7DCB20C68D8}"/>
    <cellStyle name="Comma 5 2 15 2 4" xfId="29821" xr:uid="{7A231656-9810-466A-B9E1-3A3B1991D88F}"/>
    <cellStyle name="Comma 5 2 15 2 5" xfId="42073" xr:uid="{7103351E-3E88-4FB1-938C-186AF0904E7B}"/>
    <cellStyle name="Comma 5 2 15 2 6" xfId="55407" xr:uid="{935A2310-40C8-4EB6-85C9-81A99517E9B0}"/>
    <cellStyle name="Comma 5 2 15 3" xfId="8367" xr:uid="{3A487782-4DA8-4F89-8FFD-764D667822D9}"/>
    <cellStyle name="Comma 5 2 15 3 2" xfId="20632" xr:uid="{8B9C55E1-8986-45E3-93BC-8EBAF699E053}"/>
    <cellStyle name="Comma 5 2 15 3 3" xfId="32884" xr:uid="{FDD32DD7-1964-4F8A-927C-70E417691B86}"/>
    <cellStyle name="Comma 5 2 15 3 4" xfId="45136" xr:uid="{EF5D9CC8-9195-4622-B56D-C0952048E60A}"/>
    <cellStyle name="Comma 5 2 15 4" xfId="14505" xr:uid="{637FA36E-54EA-4FB4-95D2-B1D2DAAFB4F1}"/>
    <cellStyle name="Comma 5 2 15 5" xfId="26758" xr:uid="{6DA2B486-A203-4BE9-9708-CB1BB79FA9EB}"/>
    <cellStyle name="Comma 5 2 15 6" xfId="39010" xr:uid="{03B88266-11E5-4D1E-9E64-C98A5B7D559E}"/>
    <cellStyle name="Comma 5 2 15 7" xfId="52344" xr:uid="{3AD905F1-ED40-434B-8376-575F38A63B82}"/>
    <cellStyle name="Comma 5 2 16" xfId="3141" xr:uid="{B84FDC2E-36FA-458F-A81A-9E0F36F10AB2}"/>
    <cellStyle name="Comma 5 2 16 2" xfId="9269" xr:uid="{790C85D4-5248-4BC7-A3E9-7957CECD0E0E}"/>
    <cellStyle name="Comma 5 2 16 2 2" xfId="21534" xr:uid="{0FAD2ADE-0407-4A22-9491-2F4C8CC3272B}"/>
    <cellStyle name="Comma 5 2 16 2 3" xfId="33786" xr:uid="{98884EFF-CA0C-4FDE-AE2E-0B00EAC4E231}"/>
    <cellStyle name="Comma 5 2 16 2 4" xfId="46038" xr:uid="{0C3D4DFD-F52F-490F-8A2C-0EB414069925}"/>
    <cellStyle name="Comma 5 2 16 3" xfId="15407" xr:uid="{3DF61D47-9CB6-4A39-9BEA-84A33F234470}"/>
    <cellStyle name="Comma 5 2 16 4" xfId="27660" xr:uid="{6A47A76C-34E5-457A-9F7F-33F5D82BD603}"/>
    <cellStyle name="Comma 5 2 16 5" xfId="39912" xr:uid="{0ECE50A0-5600-4F07-AECE-56E9A290695B}"/>
    <cellStyle name="Comma 5 2 16 6" xfId="53246" xr:uid="{AD032635-D5BC-41DF-B90C-FA7DB42D335D}"/>
    <cellStyle name="Comma 5 2 17" xfId="6205" xr:uid="{D46BBFF6-E510-4068-91D0-E262368C1076}"/>
    <cellStyle name="Comma 5 2 17 2" xfId="18470" xr:uid="{937A503F-4DA8-4B68-89A6-EF58CD054730}"/>
    <cellStyle name="Comma 5 2 17 3" xfId="30723" xr:uid="{D9935D2D-2C0B-42A3-AAA8-762D4F043D67}"/>
    <cellStyle name="Comma 5 2 17 4" xfId="42975" xr:uid="{737CA340-97CA-480A-B5D0-616CF7EDD5C2}"/>
    <cellStyle name="Comma 5 2 18" xfId="12344" xr:uid="{DA66F6DA-9609-4E60-81A7-BB6760E542D4}"/>
    <cellStyle name="Comma 5 2 19" xfId="24597" xr:uid="{7FA615A0-2349-411B-95C8-15037442D5D5}"/>
    <cellStyle name="Comma 5 2 2" xfId="76" xr:uid="{0FC9B729-D406-4D48-BEDA-E54FBCF84B39}"/>
    <cellStyle name="Comma 5 2 2 10" xfId="1070" xr:uid="{4155C243-066C-4C7E-82F3-AB67945D68CC}"/>
    <cellStyle name="Comma 5 2 2 10 2" xfId="2150" xr:uid="{0D8F3607-BDAC-4E62-8E62-6A9E0F9B0BAC}"/>
    <cellStyle name="Comma 5 2 2 10 2 2" xfId="5217" xr:uid="{B3417EF1-6B26-458C-AC2E-F2460E97C543}"/>
    <cellStyle name="Comma 5 2 2 10 2 2 2" xfId="11345" xr:uid="{280E6D1F-7B33-45E5-9DB3-09713766468A}"/>
    <cellStyle name="Comma 5 2 2 10 2 2 2 2" xfId="23610" xr:uid="{D20CFB5B-37FB-41B1-8609-7352D744EFA4}"/>
    <cellStyle name="Comma 5 2 2 10 2 2 2 3" xfId="35862" xr:uid="{B64B23D8-795A-4CAA-BF8C-6D35B45C9980}"/>
    <cellStyle name="Comma 5 2 2 10 2 2 2 4" xfId="48114" xr:uid="{1489A60C-EB2E-43A2-A9FB-20EDEBE63C62}"/>
    <cellStyle name="Comma 5 2 2 10 2 2 3" xfId="17483" xr:uid="{E03CC433-F071-49AD-B187-932803CE9A79}"/>
    <cellStyle name="Comma 5 2 2 10 2 2 4" xfId="29736" xr:uid="{FCF13B1F-DBD0-4EC5-BBD6-B120B6B8EA1E}"/>
    <cellStyle name="Comma 5 2 2 10 2 2 5" xfId="41988" xr:uid="{B77F9E3F-8E7F-4E99-9FAF-F95AC85D102B}"/>
    <cellStyle name="Comma 5 2 2 10 2 2 6" xfId="55322" xr:uid="{46CB116D-DD48-4A3C-853E-CDEA7BE3FA66}"/>
    <cellStyle name="Comma 5 2 2 10 2 3" xfId="8282" xr:uid="{8A1169AA-FF14-4627-B3E7-395F9D64C601}"/>
    <cellStyle name="Comma 5 2 2 10 2 3 2" xfId="20547" xr:uid="{144E8B71-ED41-4101-B769-4256F9EAB870}"/>
    <cellStyle name="Comma 5 2 2 10 2 3 3" xfId="32799" xr:uid="{6FA674E9-3A2C-4FDF-957D-E5AC7B00C25B}"/>
    <cellStyle name="Comma 5 2 2 10 2 3 4" xfId="45051" xr:uid="{3CA31613-4D32-4342-9B77-ED45101908B9}"/>
    <cellStyle name="Comma 5 2 2 10 2 4" xfId="14420" xr:uid="{ED9821BB-19F5-4F9C-92AB-DC1FC614EEE2}"/>
    <cellStyle name="Comma 5 2 2 10 2 5" xfId="26673" xr:uid="{D1F1DED3-CDDB-46CB-A2DC-273BC742E543}"/>
    <cellStyle name="Comma 5 2 2 10 2 6" xfId="38925" xr:uid="{719900D1-334C-46C0-BE75-6209849DD6D8}"/>
    <cellStyle name="Comma 5 2 2 10 2 7" xfId="52259" xr:uid="{07F99732-6CF7-45F3-A4E7-6C600310BBF7}"/>
    <cellStyle name="Comma 5 2 2 10 3" xfId="4137" xr:uid="{D3611F24-9511-4115-9944-E4994DD4A3AD}"/>
    <cellStyle name="Comma 5 2 2 10 3 2" xfId="10265" xr:uid="{FE9D6B52-2556-4C7B-99FE-E7DBD491C385}"/>
    <cellStyle name="Comma 5 2 2 10 3 2 2" xfId="22530" xr:uid="{C9E0B125-1735-4935-B8CE-733387079DCE}"/>
    <cellStyle name="Comma 5 2 2 10 3 2 3" xfId="34782" xr:uid="{7B3A257A-1E4C-4452-B954-68DFABF6FBB7}"/>
    <cellStyle name="Comma 5 2 2 10 3 2 4" xfId="47034" xr:uid="{E2BFC8B3-2C8E-4710-90B5-BC338C823ABB}"/>
    <cellStyle name="Comma 5 2 2 10 3 3" xfId="16403" xr:uid="{A3AF06BE-5428-454C-B56E-9DAB05F904BE}"/>
    <cellStyle name="Comma 5 2 2 10 3 4" xfId="28656" xr:uid="{4667AD69-22DC-4B25-BF1B-77CAEEDEEDBB}"/>
    <cellStyle name="Comma 5 2 2 10 3 5" xfId="40908" xr:uid="{9143B6A9-ACBF-4717-A80A-6D5ECDE2844C}"/>
    <cellStyle name="Comma 5 2 2 10 3 6" xfId="54242" xr:uid="{FC769A56-2411-4255-882B-F096236CFF4E}"/>
    <cellStyle name="Comma 5 2 2 10 4" xfId="7202" xr:uid="{747B980A-9D59-4711-8451-252F3F3F4A10}"/>
    <cellStyle name="Comma 5 2 2 10 4 2" xfId="19467" xr:uid="{80EC0EDD-751F-47CD-9A36-EE455287E641}"/>
    <cellStyle name="Comma 5 2 2 10 4 3" xfId="31719" xr:uid="{EB462A32-C172-4BAE-AA15-34BA3EEC4559}"/>
    <cellStyle name="Comma 5 2 2 10 4 4" xfId="43971" xr:uid="{5E2A5B6E-6F46-4590-B673-542A037582C4}"/>
    <cellStyle name="Comma 5 2 2 10 5" xfId="13340" xr:uid="{DBA9AA44-FE04-481B-890D-FB48D2749822}"/>
    <cellStyle name="Comma 5 2 2 10 6" xfId="25593" xr:uid="{67F59B0F-7AB5-49ED-B22C-51C5E0B2FBD8}"/>
    <cellStyle name="Comma 5 2 2 10 7" xfId="37845" xr:uid="{2333051F-A9FC-4B8B-9E0C-FC99C9B7AF82}"/>
    <cellStyle name="Comma 5 2 2 10 8" xfId="50098" xr:uid="{4ADFCC26-83EC-45A8-9003-B357BD3DDDF0}"/>
    <cellStyle name="Comma 5 2 2 10 9" xfId="51179" xr:uid="{E32AF968-33CD-4C1C-9981-C5B82836225F}"/>
    <cellStyle name="Comma 5 2 2 11" xfId="1160" xr:uid="{4F6DD8B4-21C0-4A9C-8733-42C114776DFD}"/>
    <cellStyle name="Comma 5 2 2 11 2" xfId="4227" xr:uid="{9338A4AF-AD0D-44C2-A761-9C4FC5138EFC}"/>
    <cellStyle name="Comma 5 2 2 11 2 2" xfId="10355" xr:uid="{5DFBB335-558F-4B74-8A4A-60F08E1AB0B2}"/>
    <cellStyle name="Comma 5 2 2 11 2 2 2" xfId="22620" xr:uid="{809259D7-CE13-4427-A38E-8AAF05AB0392}"/>
    <cellStyle name="Comma 5 2 2 11 2 2 3" xfId="34872" xr:uid="{44C6EFC9-2FEE-4100-8881-498AE71E0D72}"/>
    <cellStyle name="Comma 5 2 2 11 2 2 4" xfId="47124" xr:uid="{C4EC5BB9-57A5-4BA8-B228-B17A7967595A}"/>
    <cellStyle name="Comma 5 2 2 11 2 3" xfId="16493" xr:uid="{74560BCD-07F0-4567-B738-7A46671B7B17}"/>
    <cellStyle name="Comma 5 2 2 11 2 4" xfId="28746" xr:uid="{D55C4726-9E73-4F8C-A46B-1BE7D6AF944C}"/>
    <cellStyle name="Comma 5 2 2 11 2 5" xfId="40998" xr:uid="{343A821B-B987-46AE-A150-B9680091DE34}"/>
    <cellStyle name="Comma 5 2 2 11 2 6" xfId="54332" xr:uid="{10B8072A-6BA9-4BAE-B50C-B1E8128B7173}"/>
    <cellStyle name="Comma 5 2 2 11 3" xfId="7292" xr:uid="{EBB30F4E-5A9D-4473-8157-4F79B61FB2B6}"/>
    <cellStyle name="Comma 5 2 2 11 3 2" xfId="19557" xr:uid="{3E131214-4F90-4E4C-87C9-53EF359323DD}"/>
    <cellStyle name="Comma 5 2 2 11 3 3" xfId="31809" xr:uid="{8ECA0068-326A-490C-AA19-6766BC6EC716}"/>
    <cellStyle name="Comma 5 2 2 11 3 4" xfId="44061" xr:uid="{B6066BE6-E8AC-4A47-AD05-66523A0706BE}"/>
    <cellStyle name="Comma 5 2 2 11 4" xfId="13430" xr:uid="{26B45887-B341-4D74-BF7D-05813F6003B3}"/>
    <cellStyle name="Comma 5 2 2 11 5" xfId="25683" xr:uid="{39D01996-8847-4676-BDA7-1CB172D322E0}"/>
    <cellStyle name="Comma 5 2 2 11 6" xfId="37935" xr:uid="{571CC225-E7B5-4C73-89CE-0144FC1F1029}"/>
    <cellStyle name="Comma 5 2 2 11 7" xfId="51269" xr:uid="{A44E99A8-88EE-484A-AABF-B0E43E426ABC}"/>
    <cellStyle name="Comma 5 2 2 12" xfId="2244" xr:uid="{58D6A380-2544-4D22-B18C-A6D57ED24A86}"/>
    <cellStyle name="Comma 5 2 2 12 2" xfId="5308" xr:uid="{F3BF6509-C9D9-47AC-83DB-86FD4B9B098C}"/>
    <cellStyle name="Comma 5 2 2 12 2 2" xfId="11436" xr:uid="{2C7A3D58-98DA-4B42-8D30-6164F874C559}"/>
    <cellStyle name="Comma 5 2 2 12 2 2 2" xfId="23701" xr:uid="{701D4944-9C72-42E8-8FF9-B7DFCCB1D188}"/>
    <cellStyle name="Comma 5 2 2 12 2 2 3" xfId="35953" xr:uid="{940B9BFF-F523-48CB-ACC3-0C0A5D8A4C34}"/>
    <cellStyle name="Comma 5 2 2 12 2 2 4" xfId="48205" xr:uid="{C8DEA283-C7C8-4FBE-8D55-57DC10FA3FBD}"/>
    <cellStyle name="Comma 5 2 2 12 2 3" xfId="17574" xr:uid="{C0DA0816-D040-4729-8D0E-532C1DD40689}"/>
    <cellStyle name="Comma 5 2 2 12 2 4" xfId="29827" xr:uid="{5FAD3198-94F2-4329-B868-CAF38DA64D62}"/>
    <cellStyle name="Comma 5 2 2 12 2 5" xfId="42079" xr:uid="{C38B0E87-F368-4B50-A80E-CDFDC613D575}"/>
    <cellStyle name="Comma 5 2 2 12 2 6" xfId="55413" xr:uid="{EBB5E804-DCD7-4CA3-9B3F-95CE2F58A71F}"/>
    <cellStyle name="Comma 5 2 2 12 3" xfId="8373" xr:uid="{25DE3CFF-FFD1-4921-BED5-D1CC441F371E}"/>
    <cellStyle name="Comma 5 2 2 12 3 2" xfId="20638" xr:uid="{E6A55FC2-59EF-4505-BB33-7F90951CA44E}"/>
    <cellStyle name="Comma 5 2 2 12 3 3" xfId="32890" xr:uid="{DB509FFC-51F9-4D87-948D-5AA3092969B7}"/>
    <cellStyle name="Comma 5 2 2 12 3 4" xfId="45142" xr:uid="{77462949-6217-43D0-BAE0-DBB742D427EF}"/>
    <cellStyle name="Comma 5 2 2 12 4" xfId="14511" xr:uid="{19F1B3E5-CF7A-48BA-B88D-C63BA39B7DAC}"/>
    <cellStyle name="Comma 5 2 2 12 5" xfId="26764" xr:uid="{AB0E4CED-3D62-4F56-99AE-31D7A3391CFB}"/>
    <cellStyle name="Comma 5 2 2 12 6" xfId="39016" xr:uid="{9C18D5F7-49CD-4FDD-A1D4-25EC8B991330}"/>
    <cellStyle name="Comma 5 2 2 12 7" xfId="52350" xr:uid="{AE2A53D1-5E95-4DEC-AA31-880396486A9B}"/>
    <cellStyle name="Comma 5 2 2 13" xfId="3147" xr:uid="{A89EAFB3-4DC0-49E9-A649-B0F4273F9695}"/>
    <cellStyle name="Comma 5 2 2 13 2" xfId="9275" xr:uid="{9F5EB592-F9C3-44A0-8556-5BAA7397B957}"/>
    <cellStyle name="Comma 5 2 2 13 2 2" xfId="21540" xr:uid="{6312C67D-5D67-4585-A7EF-26DE6DC39E97}"/>
    <cellStyle name="Comma 5 2 2 13 2 3" xfId="33792" xr:uid="{F15FBD14-EFF9-49F3-87A3-736475583024}"/>
    <cellStyle name="Comma 5 2 2 13 2 4" xfId="46044" xr:uid="{27DEB6F1-03B7-4459-A91B-72E3C02D82D4}"/>
    <cellStyle name="Comma 5 2 2 13 3" xfId="15413" xr:uid="{CFED63B8-27FE-46C2-BF58-D3C710236CC9}"/>
    <cellStyle name="Comma 5 2 2 13 4" xfId="27666" xr:uid="{8CFA60CB-8E0E-49FD-B1E3-98D21B10DFDD}"/>
    <cellStyle name="Comma 5 2 2 13 5" xfId="39918" xr:uid="{5B2FF2C5-927C-4B54-98FD-8D580EB8A56E}"/>
    <cellStyle name="Comma 5 2 2 13 6" xfId="53252" xr:uid="{5170FF02-7005-4208-93B3-DA501B071280}"/>
    <cellStyle name="Comma 5 2 2 14" xfId="6211" xr:uid="{647D7954-D8D5-4FB1-85A8-C783FA91FFBD}"/>
    <cellStyle name="Comma 5 2 2 14 2" xfId="18476" xr:uid="{CF862B10-1A7A-4E57-99D7-C826AA52A9E3}"/>
    <cellStyle name="Comma 5 2 2 14 3" xfId="30729" xr:uid="{11219302-4E07-40CC-860D-F439FC3A0166}"/>
    <cellStyle name="Comma 5 2 2 14 4" xfId="42981" xr:uid="{90EECE17-962D-420C-98D9-E332050A723F}"/>
    <cellStyle name="Comma 5 2 2 15" xfId="12350" xr:uid="{737C29DB-2B74-4890-9E43-361D4A9A0614}"/>
    <cellStyle name="Comma 5 2 2 16" xfId="24603" xr:uid="{57CF8263-0F79-4BD9-873D-09A48BA46EFE}"/>
    <cellStyle name="Comma 5 2 2 17" xfId="36855" xr:uid="{FD4C7390-40FB-4789-B686-A65C5F7E15DF}"/>
    <cellStyle name="Comma 5 2 2 18" xfId="49108" xr:uid="{C20AEA53-CE1D-4375-98B0-BFAD16B15E92}"/>
    <cellStyle name="Comma 5 2 2 19" xfId="50189" xr:uid="{1AD2B3FB-F000-410C-8EBD-D5A274B5E1E3}"/>
    <cellStyle name="Comma 5 2 2 2" xfId="99" xr:uid="{424432A3-7056-43D2-B134-C75340202887}"/>
    <cellStyle name="Comma 5 2 2 2 10" xfId="2265" xr:uid="{22087D89-414E-4D84-A846-3754BBA6E2A6}"/>
    <cellStyle name="Comma 5 2 2 2 10 2" xfId="5329" xr:uid="{4A14EAC7-398E-47DB-A038-B946E20E0019}"/>
    <cellStyle name="Comma 5 2 2 2 10 2 2" xfId="11457" xr:uid="{3F72FA8F-1520-4068-8F64-BFB286F0916C}"/>
    <cellStyle name="Comma 5 2 2 2 10 2 2 2" xfId="23722" xr:uid="{879C52B6-7A33-454C-9CE7-D6EEBCABA0D1}"/>
    <cellStyle name="Comma 5 2 2 2 10 2 2 3" xfId="35974" xr:uid="{8E049FF7-A1EE-49BF-90E7-4C62298AB88D}"/>
    <cellStyle name="Comma 5 2 2 2 10 2 2 4" xfId="48226" xr:uid="{E85C522E-B18C-4D5C-AEFC-5912CC659963}"/>
    <cellStyle name="Comma 5 2 2 2 10 2 3" xfId="17595" xr:uid="{3A596B96-022A-4635-9681-68B8A0664A52}"/>
    <cellStyle name="Comma 5 2 2 2 10 2 4" xfId="29848" xr:uid="{C04103EB-AE7C-4D67-9CA7-9F64D92B67B9}"/>
    <cellStyle name="Comma 5 2 2 2 10 2 5" xfId="42100" xr:uid="{8CA96032-BE93-4FF6-BFCC-ADBF1C1F680F}"/>
    <cellStyle name="Comma 5 2 2 2 10 2 6" xfId="55434" xr:uid="{B0196F40-A874-43DA-AEEC-5263BBFDAB8F}"/>
    <cellStyle name="Comma 5 2 2 2 10 3" xfId="8394" xr:uid="{CEC771B1-6E86-4269-8C21-C70DD17BB1F4}"/>
    <cellStyle name="Comma 5 2 2 2 10 3 2" xfId="20659" xr:uid="{924397FD-6677-403C-8309-A9CA1787B3B4}"/>
    <cellStyle name="Comma 5 2 2 2 10 3 3" xfId="32911" xr:uid="{9B8E1A30-C1AB-4F86-959F-279501C5F876}"/>
    <cellStyle name="Comma 5 2 2 2 10 3 4" xfId="45163" xr:uid="{DE8AC235-BC9B-4D0D-AA6C-B513F96E55C8}"/>
    <cellStyle name="Comma 5 2 2 2 10 4" xfId="14532" xr:uid="{D878EC97-012F-4A93-AA57-8306701CEF92}"/>
    <cellStyle name="Comma 5 2 2 2 10 5" xfId="26785" xr:uid="{8E7C98ED-38FC-4C6C-BB7A-064BE2F8644E}"/>
    <cellStyle name="Comma 5 2 2 2 10 6" xfId="39037" xr:uid="{847EEE51-B9A9-4A1A-8063-DA1EB046CCC4}"/>
    <cellStyle name="Comma 5 2 2 2 10 7" xfId="52371" xr:uid="{78197869-DF36-4668-A542-96501D1F9EBC}"/>
    <cellStyle name="Comma 5 2 2 2 11" xfId="3168" xr:uid="{6808B279-A33A-4D91-BE0F-4874EC16751B}"/>
    <cellStyle name="Comma 5 2 2 2 11 2" xfId="9296" xr:uid="{6415B5CC-84F8-4DE8-B271-5B5B19BE3112}"/>
    <cellStyle name="Comma 5 2 2 2 11 2 2" xfId="21561" xr:uid="{1BA7B9BD-446E-4A6F-8AD2-A7BBE2DE8347}"/>
    <cellStyle name="Comma 5 2 2 2 11 2 3" xfId="33813" xr:uid="{7632FB0D-0B8E-4BCE-BE38-8D2B2360FD8C}"/>
    <cellStyle name="Comma 5 2 2 2 11 2 4" xfId="46065" xr:uid="{AA9C41A8-A4DF-4B8C-97E9-FFEE4096C376}"/>
    <cellStyle name="Comma 5 2 2 2 11 3" xfId="15434" xr:uid="{CC2199B4-139E-4C2C-9607-6B8843A362C1}"/>
    <cellStyle name="Comma 5 2 2 2 11 4" xfId="27687" xr:uid="{1CA2AD24-4FE4-45B6-B308-ACD264E27475}"/>
    <cellStyle name="Comma 5 2 2 2 11 5" xfId="39939" xr:uid="{36FB3ADC-C8EF-4A71-AB67-BB6E9D1C3321}"/>
    <cellStyle name="Comma 5 2 2 2 11 6" xfId="53273" xr:uid="{8485A3EF-8C73-4C0B-831A-8F461177C4A9}"/>
    <cellStyle name="Comma 5 2 2 2 12" xfId="6232" xr:uid="{D434F97B-EC6B-4913-A271-34D3D646DF36}"/>
    <cellStyle name="Comma 5 2 2 2 12 2" xfId="18497" xr:uid="{71837B4F-16BF-4F2E-BB48-9746E01BF099}"/>
    <cellStyle name="Comma 5 2 2 2 12 3" xfId="30750" xr:uid="{4997B53F-5E5C-4161-94B0-C571E6335AFF}"/>
    <cellStyle name="Comma 5 2 2 2 12 4" xfId="43002" xr:uid="{DB8ACEE7-B84E-478C-AD4A-9DB519667365}"/>
    <cellStyle name="Comma 5 2 2 2 13" xfId="12371" xr:uid="{656924AF-D991-4DCA-8B28-6AA88AD313D2}"/>
    <cellStyle name="Comma 5 2 2 2 14" xfId="24624" xr:uid="{1631E190-44AA-434F-AFF0-88A785D7A1C6}"/>
    <cellStyle name="Comma 5 2 2 2 15" xfId="36876" xr:uid="{36FD04D7-B535-42EA-B5CF-12B30B84BFB5}"/>
    <cellStyle name="Comma 5 2 2 2 16" xfId="49129" xr:uid="{933F2236-27DB-46F5-BAC3-6131B98C1D29}"/>
    <cellStyle name="Comma 5 2 2 2 17" xfId="50210" xr:uid="{63B49D6D-4191-4DA5-BA08-C4B6334C3132}"/>
    <cellStyle name="Comma 5 2 2 2 2" xfId="141" xr:uid="{8EF4AF88-CA71-4154-ADD1-2EE9C4D0D1AA}"/>
    <cellStyle name="Comma 5 2 2 2 2 10" xfId="6274" xr:uid="{40B8F3BC-10EC-4DC4-A725-56F0DFD3F4B7}"/>
    <cellStyle name="Comma 5 2 2 2 2 10 2" xfId="18539" xr:uid="{252B8D70-07AA-42B0-9C5B-D0B5C2C42A9D}"/>
    <cellStyle name="Comma 5 2 2 2 2 10 3" xfId="30792" xr:uid="{977B5686-0B28-4BCF-8401-4A61E18683F7}"/>
    <cellStyle name="Comma 5 2 2 2 2 10 4" xfId="43044" xr:uid="{DC141B4F-0F45-47A1-ACE1-3480A6609947}"/>
    <cellStyle name="Comma 5 2 2 2 2 11" xfId="12413" xr:uid="{E148DD11-7B26-4D37-B137-CBE314ACF20E}"/>
    <cellStyle name="Comma 5 2 2 2 2 12" xfId="24666" xr:uid="{6B50423D-A4D0-4C38-8546-95133CDD7BB1}"/>
    <cellStyle name="Comma 5 2 2 2 2 13" xfId="36918" xr:uid="{CFB6D910-2F21-4108-8F00-13B832B15157}"/>
    <cellStyle name="Comma 5 2 2 2 2 14" xfId="49171" xr:uid="{D76F35D4-F5BB-4A38-96F2-3B52D447CFBF}"/>
    <cellStyle name="Comma 5 2 2 2 2 15" xfId="50252" xr:uid="{60C33697-1D8B-455A-8C10-E76F5BF12A52}"/>
    <cellStyle name="Comma 5 2 2 2 2 2" xfId="252" xr:uid="{1F5FDB7A-F692-4DB1-B3DE-529CC41390D3}"/>
    <cellStyle name="Comma 5 2 2 2 2 2 10" xfId="37029" xr:uid="{C505E639-94BA-43AB-80B0-BBC811170515}"/>
    <cellStyle name="Comma 5 2 2 2 2 2 11" xfId="49282" xr:uid="{FB151E20-6733-40E1-8110-02259F926675}"/>
    <cellStyle name="Comma 5 2 2 2 2 2 12" xfId="50363" xr:uid="{EF346BB4-9F67-4444-B892-F6CB35A5A62D}"/>
    <cellStyle name="Comma 5 2 2 2 2 2 2" xfId="456" xr:uid="{82C464DC-A287-40A7-99C5-D92358B214C0}"/>
    <cellStyle name="Comma 5 2 2 2 2 2 2 10" xfId="49486" xr:uid="{45B60D2E-0AD2-49DE-ABA6-7170FB12CE20}"/>
    <cellStyle name="Comma 5 2 2 2 2 2 2 11" xfId="50567" xr:uid="{DE0B3837-5356-4261-879C-4D5EF65FCBB6}"/>
    <cellStyle name="Comma 5 2 2 2 2 2 2 2" xfId="907" xr:uid="{37B53891-0745-411E-847A-5C29894683E9}"/>
    <cellStyle name="Comma 5 2 2 2 2 2 2 2 10" xfId="51017" xr:uid="{8AA8A909-E155-4D4E-A296-F72B40AC6C66}"/>
    <cellStyle name="Comma 5 2 2 2 2 2 2 2 2" xfId="1988" xr:uid="{3A3E4D18-C8C8-4A54-AB8F-3A648FE4E714}"/>
    <cellStyle name="Comma 5 2 2 2 2 2 2 2 2 2" xfId="5055" xr:uid="{53313013-33F9-43AD-9F87-38AA0CD1D4DE}"/>
    <cellStyle name="Comma 5 2 2 2 2 2 2 2 2 2 2" xfId="11183" xr:uid="{48931EA2-424D-49E0-99D1-5EF29266F32C}"/>
    <cellStyle name="Comma 5 2 2 2 2 2 2 2 2 2 2 2" xfId="23448" xr:uid="{CEC34F65-8164-421D-AF0A-D02D2300450F}"/>
    <cellStyle name="Comma 5 2 2 2 2 2 2 2 2 2 2 3" xfId="35700" xr:uid="{2DB9ABAE-41A4-4487-BB95-768675657EC5}"/>
    <cellStyle name="Comma 5 2 2 2 2 2 2 2 2 2 2 4" xfId="47952" xr:uid="{7529D5E2-9E27-4DC0-844B-6FE038925266}"/>
    <cellStyle name="Comma 5 2 2 2 2 2 2 2 2 2 3" xfId="17321" xr:uid="{8C57AB89-1B83-4D85-B854-CB74E8C4965B}"/>
    <cellStyle name="Comma 5 2 2 2 2 2 2 2 2 2 4" xfId="29574" xr:uid="{0C80C9B2-0FA9-4F97-877D-0219337889F0}"/>
    <cellStyle name="Comma 5 2 2 2 2 2 2 2 2 2 5" xfId="41826" xr:uid="{1CE78087-8C0D-4176-9C2C-65298178CD59}"/>
    <cellStyle name="Comma 5 2 2 2 2 2 2 2 2 2 6" xfId="55160" xr:uid="{F45C1ABF-A99E-49AF-904A-4CA23DD429F5}"/>
    <cellStyle name="Comma 5 2 2 2 2 2 2 2 2 3" xfId="8120" xr:uid="{2A5E2A7A-0A8B-4F93-B0C1-B6C12F26EFC6}"/>
    <cellStyle name="Comma 5 2 2 2 2 2 2 2 2 3 2" xfId="20385" xr:uid="{91C5271B-96F3-48AA-B888-250D76F2FF20}"/>
    <cellStyle name="Comma 5 2 2 2 2 2 2 2 2 3 3" xfId="32637" xr:uid="{3BC74AFD-6BA9-49DC-A988-83D88B7E7B7E}"/>
    <cellStyle name="Comma 5 2 2 2 2 2 2 2 2 3 4" xfId="44889" xr:uid="{C79E35DF-344D-448D-8B05-5FDDA534226D}"/>
    <cellStyle name="Comma 5 2 2 2 2 2 2 2 2 4" xfId="14258" xr:uid="{69BE491C-233E-4F82-B24F-3E4238D8EE03}"/>
    <cellStyle name="Comma 5 2 2 2 2 2 2 2 2 5" xfId="26511" xr:uid="{72AEC5C1-5136-41E0-AC53-E0677A72D174}"/>
    <cellStyle name="Comma 5 2 2 2 2 2 2 2 2 6" xfId="38763" xr:uid="{12C48038-8413-4363-88A0-0E713CED7CD5}"/>
    <cellStyle name="Comma 5 2 2 2 2 2 2 2 2 7" xfId="52097" xr:uid="{981A4A6D-E48D-41D7-8056-FF47C9764674}"/>
    <cellStyle name="Comma 5 2 2 2 2 2 2 2 3" xfId="3072" xr:uid="{49D9650A-365F-4432-969B-20A62A12B8BC}"/>
    <cellStyle name="Comma 5 2 2 2 2 2 2 2 3 2" xfId="6136" xr:uid="{00A72019-C678-49AA-B523-A6A6909EC96E}"/>
    <cellStyle name="Comma 5 2 2 2 2 2 2 2 3 2 2" xfId="12264" xr:uid="{551C2231-BB0B-4FB4-8DBA-5F290AB36BD6}"/>
    <cellStyle name="Comma 5 2 2 2 2 2 2 2 3 2 2 2" xfId="24529" xr:uid="{26139203-7036-42B2-8486-46EB05C5242C}"/>
    <cellStyle name="Comma 5 2 2 2 2 2 2 2 3 2 2 3" xfId="36781" xr:uid="{218606A4-F0A3-4B08-A720-E8991FC78E15}"/>
    <cellStyle name="Comma 5 2 2 2 2 2 2 2 3 2 2 4" xfId="49033" xr:uid="{1B539E2A-A482-4D40-BF51-71F346FE1CFB}"/>
    <cellStyle name="Comma 5 2 2 2 2 2 2 2 3 2 3" xfId="18402" xr:uid="{1809F4C7-E778-469F-9474-4DA71813334B}"/>
    <cellStyle name="Comma 5 2 2 2 2 2 2 2 3 2 4" xfId="30655" xr:uid="{199DB5B2-757F-42C7-BCF5-9C19A540A0F7}"/>
    <cellStyle name="Comma 5 2 2 2 2 2 2 2 3 2 5" xfId="42907" xr:uid="{5F336475-7CC6-454F-A5AC-5E38561C6653}"/>
    <cellStyle name="Comma 5 2 2 2 2 2 2 2 3 2 6" xfId="56241" xr:uid="{A8559693-500F-4072-A5FC-CC2F1815C6C2}"/>
    <cellStyle name="Comma 5 2 2 2 2 2 2 2 3 3" xfId="9201" xr:uid="{2BE380D7-1FF3-468E-8A3C-348F6CA0E9E9}"/>
    <cellStyle name="Comma 5 2 2 2 2 2 2 2 3 3 2" xfId="21466" xr:uid="{13EDD8ED-636A-474D-BEB1-122846A19209}"/>
    <cellStyle name="Comma 5 2 2 2 2 2 2 2 3 3 3" xfId="33718" xr:uid="{D18AF2DA-EA51-482F-8058-F6FE93381B5E}"/>
    <cellStyle name="Comma 5 2 2 2 2 2 2 2 3 3 4" xfId="45970" xr:uid="{A76A9C9A-01B0-45B9-91B8-D49650FB81FA}"/>
    <cellStyle name="Comma 5 2 2 2 2 2 2 2 3 4" xfId="15339" xr:uid="{63C7452B-2EEB-43C5-9AB2-8AB747215D78}"/>
    <cellStyle name="Comma 5 2 2 2 2 2 2 2 3 5" xfId="27592" xr:uid="{9F7ED341-99CF-4F13-BB61-1762665987AF}"/>
    <cellStyle name="Comma 5 2 2 2 2 2 2 2 3 6" xfId="39844" xr:uid="{9D79A586-595A-461F-833D-9C9C084DA882}"/>
    <cellStyle name="Comma 5 2 2 2 2 2 2 2 3 7" xfId="53178" xr:uid="{E92E1A23-26FD-4BD0-9B88-CBEBFA0CE70A}"/>
    <cellStyle name="Comma 5 2 2 2 2 2 2 2 4" xfId="3975" xr:uid="{31D7BF31-714D-4CE2-8313-4FC8C77F9F68}"/>
    <cellStyle name="Comma 5 2 2 2 2 2 2 2 4 2" xfId="10103" xr:uid="{E988C50A-C413-412A-B428-171698F9690E}"/>
    <cellStyle name="Comma 5 2 2 2 2 2 2 2 4 2 2" xfId="22368" xr:uid="{0F99A477-700F-4960-B579-59E25E180701}"/>
    <cellStyle name="Comma 5 2 2 2 2 2 2 2 4 2 3" xfId="34620" xr:uid="{1726AE2C-3B22-4596-ACE3-56CA6E517D46}"/>
    <cellStyle name="Comma 5 2 2 2 2 2 2 2 4 2 4" xfId="46872" xr:uid="{FA841429-764B-4AF5-AA96-0761D3D08987}"/>
    <cellStyle name="Comma 5 2 2 2 2 2 2 2 4 3" xfId="16241" xr:uid="{49C4EF84-3AE2-453D-8A3F-0C0D8A1BB035}"/>
    <cellStyle name="Comma 5 2 2 2 2 2 2 2 4 4" xfId="28494" xr:uid="{BD9E3837-2515-432D-BA9B-AB7EF992DD07}"/>
    <cellStyle name="Comma 5 2 2 2 2 2 2 2 4 5" xfId="40746" xr:uid="{C8545142-E0D1-43F0-83A0-8880F9926EDE}"/>
    <cellStyle name="Comma 5 2 2 2 2 2 2 2 4 6" xfId="54080" xr:uid="{1D64D2AA-3A1E-4C03-A085-A8EFAA00F55E}"/>
    <cellStyle name="Comma 5 2 2 2 2 2 2 2 5" xfId="7040" xr:uid="{E7B2668D-A724-40DA-A260-E1A49967A3B9}"/>
    <cellStyle name="Comma 5 2 2 2 2 2 2 2 5 2" xfId="19305" xr:uid="{42FF86F4-4BDF-40E7-85C3-0C983200345B}"/>
    <cellStyle name="Comma 5 2 2 2 2 2 2 2 5 3" xfId="31557" xr:uid="{21210355-A080-4EC2-9041-64F2A739042E}"/>
    <cellStyle name="Comma 5 2 2 2 2 2 2 2 5 4" xfId="43809" xr:uid="{D087EE5F-CC83-4016-A87A-54CA1D44EF62}"/>
    <cellStyle name="Comma 5 2 2 2 2 2 2 2 6" xfId="13178" xr:uid="{7900D857-858C-4709-81C2-D5122525032F}"/>
    <cellStyle name="Comma 5 2 2 2 2 2 2 2 7" xfId="25431" xr:uid="{A16A000E-0B27-49E7-927E-E509746719F1}"/>
    <cellStyle name="Comma 5 2 2 2 2 2 2 2 8" xfId="37683" xr:uid="{8338AAE6-5C18-48FA-8419-578A0C2FC0D4}"/>
    <cellStyle name="Comma 5 2 2 2 2 2 2 2 9" xfId="49936" xr:uid="{DE9F2AB1-E45E-4DEE-B18C-BBF64D134AAD}"/>
    <cellStyle name="Comma 5 2 2 2 2 2 2 3" xfId="1538" xr:uid="{53BA239B-0746-4E1F-BE05-30724FAE8899}"/>
    <cellStyle name="Comma 5 2 2 2 2 2 2 3 2" xfId="4605" xr:uid="{14B69F8D-F550-4099-B257-EA9643236D2C}"/>
    <cellStyle name="Comma 5 2 2 2 2 2 2 3 2 2" xfId="10733" xr:uid="{66BA393F-3A05-4F53-932C-B0A0ED21829B}"/>
    <cellStyle name="Comma 5 2 2 2 2 2 2 3 2 2 2" xfId="22998" xr:uid="{25E2A9AA-E51C-479C-8507-1CE344D32A96}"/>
    <cellStyle name="Comma 5 2 2 2 2 2 2 3 2 2 3" xfId="35250" xr:uid="{31F11163-4F9A-4888-A806-5203919A6D3A}"/>
    <cellStyle name="Comma 5 2 2 2 2 2 2 3 2 2 4" xfId="47502" xr:uid="{0E8E6E03-4B6D-4364-9E02-8132106C734B}"/>
    <cellStyle name="Comma 5 2 2 2 2 2 2 3 2 3" xfId="16871" xr:uid="{6012E5E8-0A5D-4A07-AAAA-0E2FC6804917}"/>
    <cellStyle name="Comma 5 2 2 2 2 2 2 3 2 4" xfId="29124" xr:uid="{99AACBC4-A449-4B2A-8251-56C12D64E58B}"/>
    <cellStyle name="Comma 5 2 2 2 2 2 2 3 2 5" xfId="41376" xr:uid="{ECC96CA4-3335-4594-A23A-43B1261A1BF5}"/>
    <cellStyle name="Comma 5 2 2 2 2 2 2 3 2 6" xfId="54710" xr:uid="{081246F4-0F58-4CF0-82DF-38CC81353C11}"/>
    <cellStyle name="Comma 5 2 2 2 2 2 2 3 3" xfId="7670" xr:uid="{BBB388DB-9AC0-4EAD-8767-6ECBCB9C16A3}"/>
    <cellStyle name="Comma 5 2 2 2 2 2 2 3 3 2" xfId="19935" xr:uid="{51019BA9-74E7-498F-A216-B24CD07B695C}"/>
    <cellStyle name="Comma 5 2 2 2 2 2 2 3 3 3" xfId="32187" xr:uid="{7E9FDCDC-713E-46D5-9E7F-65F9364B1D97}"/>
    <cellStyle name="Comma 5 2 2 2 2 2 2 3 3 4" xfId="44439" xr:uid="{0048FC65-BED2-4610-97D4-ED739611D0C1}"/>
    <cellStyle name="Comma 5 2 2 2 2 2 2 3 4" xfId="13808" xr:uid="{AE43D127-2E2A-42FB-88F0-E94E825E92D3}"/>
    <cellStyle name="Comma 5 2 2 2 2 2 2 3 5" xfId="26061" xr:uid="{EA160E80-9088-41EA-B049-AF2332E94D01}"/>
    <cellStyle name="Comma 5 2 2 2 2 2 2 3 6" xfId="38313" xr:uid="{B0DC27FA-9996-4EE3-A348-46C97503A05E}"/>
    <cellStyle name="Comma 5 2 2 2 2 2 2 3 7" xfId="51647" xr:uid="{E3E73FAB-9307-4940-898F-CE7C5CCC3D61}"/>
    <cellStyle name="Comma 5 2 2 2 2 2 2 4" xfId="2622" xr:uid="{69187E76-E4F1-46C7-A43C-E08D6C97E122}"/>
    <cellStyle name="Comma 5 2 2 2 2 2 2 4 2" xfId="5686" xr:uid="{9252F0A0-DAC0-49CD-BD1F-8FB2E5824D78}"/>
    <cellStyle name="Comma 5 2 2 2 2 2 2 4 2 2" xfId="11814" xr:uid="{1C887ABF-24E6-4D78-8AB6-2AA5E634D565}"/>
    <cellStyle name="Comma 5 2 2 2 2 2 2 4 2 2 2" xfId="24079" xr:uid="{3E955F43-CA68-4F51-A962-EADFF76A66B5}"/>
    <cellStyle name="Comma 5 2 2 2 2 2 2 4 2 2 3" xfId="36331" xr:uid="{9CBD545F-12B5-4DDC-B9FD-BF5B82D32EAE}"/>
    <cellStyle name="Comma 5 2 2 2 2 2 2 4 2 2 4" xfId="48583" xr:uid="{7D679D1A-D203-45EE-B64D-7594F038400D}"/>
    <cellStyle name="Comma 5 2 2 2 2 2 2 4 2 3" xfId="17952" xr:uid="{C1B2493E-7829-4B24-80FB-D8EEA37FC3B3}"/>
    <cellStyle name="Comma 5 2 2 2 2 2 2 4 2 4" xfId="30205" xr:uid="{8A9CDDDF-6099-4C8E-865A-8DB735A4C513}"/>
    <cellStyle name="Comma 5 2 2 2 2 2 2 4 2 5" xfId="42457" xr:uid="{09A22D64-9DD9-48B7-A79C-B039A57A9B9F}"/>
    <cellStyle name="Comma 5 2 2 2 2 2 2 4 2 6" xfId="55791" xr:uid="{B307C05A-CB8A-4751-997B-1F310F12921A}"/>
    <cellStyle name="Comma 5 2 2 2 2 2 2 4 3" xfId="8751" xr:uid="{89339350-B0CC-4E6C-8012-014C53E61C4A}"/>
    <cellStyle name="Comma 5 2 2 2 2 2 2 4 3 2" xfId="21016" xr:uid="{8B60561B-B40D-4D0C-A2B4-8EA39FFA460E}"/>
    <cellStyle name="Comma 5 2 2 2 2 2 2 4 3 3" xfId="33268" xr:uid="{5A71C935-9754-4829-A7BA-12FE7AF46DA4}"/>
    <cellStyle name="Comma 5 2 2 2 2 2 2 4 3 4" xfId="45520" xr:uid="{A65BAA5E-AB5A-4893-A362-D26CC73EFBF2}"/>
    <cellStyle name="Comma 5 2 2 2 2 2 2 4 4" xfId="14889" xr:uid="{F84AA7D0-52AD-4224-9E20-67796E4E38B7}"/>
    <cellStyle name="Comma 5 2 2 2 2 2 2 4 5" xfId="27142" xr:uid="{BDF527E8-5BD2-422B-876F-D3513F985844}"/>
    <cellStyle name="Comma 5 2 2 2 2 2 2 4 6" xfId="39394" xr:uid="{85B8184B-E775-428D-8AD4-4E246FD3F19F}"/>
    <cellStyle name="Comma 5 2 2 2 2 2 2 4 7" xfId="52728" xr:uid="{8610A81E-4919-44CF-811A-1DAE0350E27A}"/>
    <cellStyle name="Comma 5 2 2 2 2 2 2 5" xfId="3525" xr:uid="{84408D53-1287-400C-90E8-49F40A432D30}"/>
    <cellStyle name="Comma 5 2 2 2 2 2 2 5 2" xfId="9653" xr:uid="{DCE0F4AC-DAB2-4D16-8106-4248BE09D2FD}"/>
    <cellStyle name="Comma 5 2 2 2 2 2 2 5 2 2" xfId="21918" xr:uid="{C0DFC4CE-1AD2-4A7D-A37A-2510859AF4FE}"/>
    <cellStyle name="Comma 5 2 2 2 2 2 2 5 2 3" xfId="34170" xr:uid="{0E58F464-F466-4E59-8EAD-C40A1EED8EF9}"/>
    <cellStyle name="Comma 5 2 2 2 2 2 2 5 2 4" xfId="46422" xr:uid="{3406DE92-8E11-4784-9D50-06CF6B1B2932}"/>
    <cellStyle name="Comma 5 2 2 2 2 2 2 5 3" xfId="15791" xr:uid="{7E4E5067-5F80-40A1-9545-BC9CC7091F34}"/>
    <cellStyle name="Comma 5 2 2 2 2 2 2 5 4" xfId="28044" xr:uid="{E8FF8753-6FB2-4F81-9524-44611FF966B5}"/>
    <cellStyle name="Comma 5 2 2 2 2 2 2 5 5" xfId="40296" xr:uid="{B17D49DB-70C2-4E98-9CA0-F8AC3A6A76CA}"/>
    <cellStyle name="Comma 5 2 2 2 2 2 2 5 6" xfId="53630" xr:uid="{9DF97DA3-BC18-417C-83C8-41151F4CDCB8}"/>
    <cellStyle name="Comma 5 2 2 2 2 2 2 6" xfId="6589" xr:uid="{CBD939E0-F98A-407E-84FD-FD3E7BB4C09C}"/>
    <cellStyle name="Comma 5 2 2 2 2 2 2 6 2" xfId="18854" xr:uid="{DCE748C4-8F70-43A7-8560-8443940A061F}"/>
    <cellStyle name="Comma 5 2 2 2 2 2 2 6 3" xfId="31107" xr:uid="{D4301DD1-8B5D-4ADF-8593-BFC5BA22B574}"/>
    <cellStyle name="Comma 5 2 2 2 2 2 2 6 4" xfId="43359" xr:uid="{FE92DB60-515B-4D76-967D-3FE1B1F961CB}"/>
    <cellStyle name="Comma 5 2 2 2 2 2 2 7" xfId="12728" xr:uid="{8A3B3705-6161-4C63-BE27-FB7102DAE57C}"/>
    <cellStyle name="Comma 5 2 2 2 2 2 2 8" xfId="24981" xr:uid="{E83ED74D-6E61-4BBC-A578-3B30F35D6A33}"/>
    <cellStyle name="Comma 5 2 2 2 2 2 2 9" xfId="37233" xr:uid="{DEFADB30-5B85-402F-9B11-3E06F4C91E79}"/>
    <cellStyle name="Comma 5 2 2 2 2 2 3" xfId="703" xr:uid="{842E62BB-9495-4BE2-B5CD-E7B712860981}"/>
    <cellStyle name="Comma 5 2 2 2 2 2 3 10" xfId="50813" xr:uid="{F6FD571F-6ACF-4696-91F4-09C32F1B0836}"/>
    <cellStyle name="Comma 5 2 2 2 2 2 3 2" xfId="1784" xr:uid="{3CE0B7D4-40E8-4BC6-914E-DE32092B2602}"/>
    <cellStyle name="Comma 5 2 2 2 2 2 3 2 2" xfId="4851" xr:uid="{3035238F-787C-4B7A-B9D0-82D45086946F}"/>
    <cellStyle name="Comma 5 2 2 2 2 2 3 2 2 2" xfId="10979" xr:uid="{0B4167F2-CBED-438D-A6E6-BA08DA0BFA45}"/>
    <cellStyle name="Comma 5 2 2 2 2 2 3 2 2 2 2" xfId="23244" xr:uid="{9788503E-B2C4-4D83-8223-2AE5316DAA57}"/>
    <cellStyle name="Comma 5 2 2 2 2 2 3 2 2 2 3" xfId="35496" xr:uid="{4050CFC4-A46F-4965-8044-7BB2C142E8F9}"/>
    <cellStyle name="Comma 5 2 2 2 2 2 3 2 2 2 4" xfId="47748" xr:uid="{D4C465B8-FC81-4AF8-BCE0-0FDBC8370EDA}"/>
    <cellStyle name="Comma 5 2 2 2 2 2 3 2 2 3" xfId="17117" xr:uid="{841AE565-4D62-45C9-9252-E26880B9F44C}"/>
    <cellStyle name="Comma 5 2 2 2 2 2 3 2 2 4" xfId="29370" xr:uid="{EE555A42-8A81-4A31-9D0A-1E307DD622BB}"/>
    <cellStyle name="Comma 5 2 2 2 2 2 3 2 2 5" xfId="41622" xr:uid="{631BD569-D6AD-4E2E-847D-71EEE03914F7}"/>
    <cellStyle name="Comma 5 2 2 2 2 2 3 2 2 6" xfId="54956" xr:uid="{60B52CAB-3DFC-445C-8C1E-080C1FA78FB5}"/>
    <cellStyle name="Comma 5 2 2 2 2 2 3 2 3" xfId="7916" xr:uid="{CDE7638B-2048-4999-A97F-727C25D93F67}"/>
    <cellStyle name="Comma 5 2 2 2 2 2 3 2 3 2" xfId="20181" xr:uid="{439F8789-E9AC-4FE5-B3C9-9DA37FBA251F}"/>
    <cellStyle name="Comma 5 2 2 2 2 2 3 2 3 3" xfId="32433" xr:uid="{02AA98CA-B4A7-496D-8C52-9C6FEA9D640E}"/>
    <cellStyle name="Comma 5 2 2 2 2 2 3 2 3 4" xfId="44685" xr:uid="{347B20FB-04A9-4834-BA3F-5DB4998678CC}"/>
    <cellStyle name="Comma 5 2 2 2 2 2 3 2 4" xfId="14054" xr:uid="{255AB94C-9A60-4050-ACED-A0350B252EEC}"/>
    <cellStyle name="Comma 5 2 2 2 2 2 3 2 5" xfId="26307" xr:uid="{600FC0C5-A2D3-4245-BAE5-7B78B5FC0AE6}"/>
    <cellStyle name="Comma 5 2 2 2 2 2 3 2 6" xfId="38559" xr:uid="{9F59141E-C757-41DB-ACCB-39148DF36753}"/>
    <cellStyle name="Comma 5 2 2 2 2 2 3 2 7" xfId="51893" xr:uid="{9FA08E64-1F1E-42E2-9EE0-D5351C2C110E}"/>
    <cellStyle name="Comma 5 2 2 2 2 2 3 3" xfId="2868" xr:uid="{B19F3CEB-F3BD-43D5-A94A-4CAB3D061B2C}"/>
    <cellStyle name="Comma 5 2 2 2 2 2 3 3 2" xfId="5932" xr:uid="{E19C415F-C658-4C6B-B3BB-CB5A52147FDD}"/>
    <cellStyle name="Comma 5 2 2 2 2 2 3 3 2 2" xfId="12060" xr:uid="{520111BC-E1CB-4BCA-A3D2-40F674FDA5F1}"/>
    <cellStyle name="Comma 5 2 2 2 2 2 3 3 2 2 2" xfId="24325" xr:uid="{9727F31C-CE84-449B-AF23-BBE97BF6F89D}"/>
    <cellStyle name="Comma 5 2 2 2 2 2 3 3 2 2 3" xfId="36577" xr:uid="{63C53920-214C-4887-9F08-3DD57699FB88}"/>
    <cellStyle name="Comma 5 2 2 2 2 2 3 3 2 2 4" xfId="48829" xr:uid="{F495210E-8242-4A7B-AF92-5CE251B46FCB}"/>
    <cellStyle name="Comma 5 2 2 2 2 2 3 3 2 3" xfId="18198" xr:uid="{1822A1E5-E1B8-4B6A-89E5-61920F3BD335}"/>
    <cellStyle name="Comma 5 2 2 2 2 2 3 3 2 4" xfId="30451" xr:uid="{51085575-7C4A-4A43-A5BA-D721CCF3B41C}"/>
    <cellStyle name="Comma 5 2 2 2 2 2 3 3 2 5" xfId="42703" xr:uid="{2A73E1D8-0BE7-4EEC-95B8-6B59BFC44D50}"/>
    <cellStyle name="Comma 5 2 2 2 2 2 3 3 2 6" xfId="56037" xr:uid="{38860D07-57E3-447F-B65A-E99571469DC3}"/>
    <cellStyle name="Comma 5 2 2 2 2 2 3 3 3" xfId="8997" xr:uid="{B0A9F184-1848-4E05-88F1-D2604B4B9FAC}"/>
    <cellStyle name="Comma 5 2 2 2 2 2 3 3 3 2" xfId="21262" xr:uid="{D3117946-FE15-42B7-A412-7E42F9E7C214}"/>
    <cellStyle name="Comma 5 2 2 2 2 2 3 3 3 3" xfId="33514" xr:uid="{EE9A935D-48D0-41AE-8F5B-CB974ECD602F}"/>
    <cellStyle name="Comma 5 2 2 2 2 2 3 3 3 4" xfId="45766" xr:uid="{2A0AD180-D8A1-4A61-B4DE-C78BE5B72300}"/>
    <cellStyle name="Comma 5 2 2 2 2 2 3 3 4" xfId="15135" xr:uid="{DC5B18BD-1E8A-4724-AB42-355A400DE0DC}"/>
    <cellStyle name="Comma 5 2 2 2 2 2 3 3 5" xfId="27388" xr:uid="{138B341F-4C43-492A-9880-FAF32C9D9B76}"/>
    <cellStyle name="Comma 5 2 2 2 2 2 3 3 6" xfId="39640" xr:uid="{45B4ED97-6519-469A-9DA8-1CBCF7A6B78D}"/>
    <cellStyle name="Comma 5 2 2 2 2 2 3 3 7" xfId="52974" xr:uid="{4FF458D2-12BD-4707-8ABB-6A7999BC787D}"/>
    <cellStyle name="Comma 5 2 2 2 2 2 3 4" xfId="3771" xr:uid="{629E71FB-40F8-4E39-A3AC-FADD1AABE063}"/>
    <cellStyle name="Comma 5 2 2 2 2 2 3 4 2" xfId="9899" xr:uid="{C591770C-639F-4C39-BC8D-23E32374579F}"/>
    <cellStyle name="Comma 5 2 2 2 2 2 3 4 2 2" xfId="22164" xr:uid="{3F1170F2-B2E3-4BDE-A3C2-3B9252E02A49}"/>
    <cellStyle name="Comma 5 2 2 2 2 2 3 4 2 3" xfId="34416" xr:uid="{ABB2C4AE-D6D6-4656-B755-472A0BA5D0B4}"/>
    <cellStyle name="Comma 5 2 2 2 2 2 3 4 2 4" xfId="46668" xr:uid="{037F81A4-824C-4F17-9694-BE25CBBEE726}"/>
    <cellStyle name="Comma 5 2 2 2 2 2 3 4 3" xfId="16037" xr:uid="{B15EC58B-7DE6-4015-909F-0CD31C17A77B}"/>
    <cellStyle name="Comma 5 2 2 2 2 2 3 4 4" xfId="28290" xr:uid="{B33A7FCC-CDA4-404B-B908-3B050853A392}"/>
    <cellStyle name="Comma 5 2 2 2 2 2 3 4 5" xfId="40542" xr:uid="{AFD88349-60C9-4C4D-8985-619A63E607CB}"/>
    <cellStyle name="Comma 5 2 2 2 2 2 3 4 6" xfId="53876" xr:uid="{053D33D6-A2E9-4CC4-91EF-3BBB18305980}"/>
    <cellStyle name="Comma 5 2 2 2 2 2 3 5" xfId="6836" xr:uid="{79A8DB80-F731-42E4-87E1-E61BFE443CD5}"/>
    <cellStyle name="Comma 5 2 2 2 2 2 3 5 2" xfId="19101" xr:uid="{F3FAF343-E8D5-4985-95E2-48750BB610D4}"/>
    <cellStyle name="Comma 5 2 2 2 2 2 3 5 3" xfId="31353" xr:uid="{DA4D7619-ADD9-4F74-B7F1-350B444AE7E3}"/>
    <cellStyle name="Comma 5 2 2 2 2 2 3 5 4" xfId="43605" xr:uid="{B4E80D21-5283-4CC4-B158-719963AAF8E5}"/>
    <cellStyle name="Comma 5 2 2 2 2 2 3 6" xfId="12974" xr:uid="{87E73428-4934-4640-B698-3A87479A54B8}"/>
    <cellStyle name="Comma 5 2 2 2 2 2 3 7" xfId="25227" xr:uid="{20462FE6-E7E5-42B7-8664-1F0BF5348977}"/>
    <cellStyle name="Comma 5 2 2 2 2 2 3 8" xfId="37479" xr:uid="{A25237FA-767A-46E7-BB3D-8625079B0860}"/>
    <cellStyle name="Comma 5 2 2 2 2 2 3 9" xfId="49732" xr:uid="{2152F3BA-68C4-412D-B4BF-9DC35F008912}"/>
    <cellStyle name="Comma 5 2 2 2 2 2 4" xfId="1334" xr:uid="{CA72A407-9863-4F68-BD35-2016920D76A1}"/>
    <cellStyle name="Comma 5 2 2 2 2 2 4 2" xfId="4401" xr:uid="{E3E77652-71E4-449C-961C-8C2402615AA6}"/>
    <cellStyle name="Comma 5 2 2 2 2 2 4 2 2" xfId="10529" xr:uid="{28A53FF3-39CA-402E-B8C4-AEDC98F8D607}"/>
    <cellStyle name="Comma 5 2 2 2 2 2 4 2 2 2" xfId="22794" xr:uid="{4D3BBAF5-254D-40A2-9D67-5E856C848148}"/>
    <cellStyle name="Comma 5 2 2 2 2 2 4 2 2 3" xfId="35046" xr:uid="{5D6C32ED-5EB7-4172-846E-8CD37DC694D5}"/>
    <cellStyle name="Comma 5 2 2 2 2 2 4 2 2 4" xfId="47298" xr:uid="{5F0F1FCB-384D-4D44-87A4-D9D9CDF86A8A}"/>
    <cellStyle name="Comma 5 2 2 2 2 2 4 2 3" xfId="16667" xr:uid="{4CCC66C3-B573-4556-9428-29B077B31F5F}"/>
    <cellStyle name="Comma 5 2 2 2 2 2 4 2 4" xfId="28920" xr:uid="{5AC1A8EE-1C21-429E-BFA6-2184A6461325}"/>
    <cellStyle name="Comma 5 2 2 2 2 2 4 2 5" xfId="41172" xr:uid="{59B1FAF4-E570-4FA0-9728-DC4CE68129F9}"/>
    <cellStyle name="Comma 5 2 2 2 2 2 4 2 6" xfId="54506" xr:uid="{CFD898E8-4D6D-4329-8FE4-A1528E167076}"/>
    <cellStyle name="Comma 5 2 2 2 2 2 4 3" xfId="7466" xr:uid="{5F206529-F988-4649-98E5-678711FE1018}"/>
    <cellStyle name="Comma 5 2 2 2 2 2 4 3 2" xfId="19731" xr:uid="{677D4632-7AFF-428E-BFCB-9D5101A776D8}"/>
    <cellStyle name="Comma 5 2 2 2 2 2 4 3 3" xfId="31983" xr:uid="{3DB9520A-01A2-456F-91C4-B714C7C741B3}"/>
    <cellStyle name="Comma 5 2 2 2 2 2 4 3 4" xfId="44235" xr:uid="{895F4FCA-ACB7-42BD-9682-84957B8F30F3}"/>
    <cellStyle name="Comma 5 2 2 2 2 2 4 4" xfId="13604" xr:uid="{35D58BE2-5FD5-40E5-B3B1-754E960C5D48}"/>
    <cellStyle name="Comma 5 2 2 2 2 2 4 5" xfId="25857" xr:uid="{E853AEF6-7157-4018-B849-ECC86740E073}"/>
    <cellStyle name="Comma 5 2 2 2 2 2 4 6" xfId="38109" xr:uid="{1321D29D-48F7-4BE4-B8A6-55AE1B5A409D}"/>
    <cellStyle name="Comma 5 2 2 2 2 2 4 7" xfId="51443" xr:uid="{E1E26F95-33D5-477A-B701-F411D67F2A9F}"/>
    <cellStyle name="Comma 5 2 2 2 2 2 5" xfId="2418" xr:uid="{48E6FB98-5EFD-434D-880F-66BF77D28949}"/>
    <cellStyle name="Comma 5 2 2 2 2 2 5 2" xfId="5482" xr:uid="{5225ED6E-7EA7-4892-84D4-704061876D88}"/>
    <cellStyle name="Comma 5 2 2 2 2 2 5 2 2" xfId="11610" xr:uid="{40FEF446-3A74-4F88-AC2B-5A0CAD6E3C4C}"/>
    <cellStyle name="Comma 5 2 2 2 2 2 5 2 2 2" xfId="23875" xr:uid="{B8D09238-5CE5-4940-B544-F0ADABD56F92}"/>
    <cellStyle name="Comma 5 2 2 2 2 2 5 2 2 3" xfId="36127" xr:uid="{722A8B0A-C60C-4F98-BA01-DC87595DB086}"/>
    <cellStyle name="Comma 5 2 2 2 2 2 5 2 2 4" xfId="48379" xr:uid="{F9764858-3642-4574-97BF-9D362A733F75}"/>
    <cellStyle name="Comma 5 2 2 2 2 2 5 2 3" xfId="17748" xr:uid="{788FE9A8-6841-43C3-970C-6A82EC001232}"/>
    <cellStyle name="Comma 5 2 2 2 2 2 5 2 4" xfId="30001" xr:uid="{38BDB8BC-A8EE-4AC6-80E1-98EE2A6474BB}"/>
    <cellStyle name="Comma 5 2 2 2 2 2 5 2 5" xfId="42253" xr:uid="{4E8CA26F-8EBB-4CD4-B91D-7DA811DA8C44}"/>
    <cellStyle name="Comma 5 2 2 2 2 2 5 2 6" xfId="55587" xr:uid="{50B45489-AA75-460E-88BD-0B6903BB201D}"/>
    <cellStyle name="Comma 5 2 2 2 2 2 5 3" xfId="8547" xr:uid="{FB908864-9571-4AE2-8819-BA06F27984A9}"/>
    <cellStyle name="Comma 5 2 2 2 2 2 5 3 2" xfId="20812" xr:uid="{0A1FC3D9-C92C-4322-814B-2490E37A17F8}"/>
    <cellStyle name="Comma 5 2 2 2 2 2 5 3 3" xfId="33064" xr:uid="{9E2E9234-15D9-4E67-940C-A89DC685B944}"/>
    <cellStyle name="Comma 5 2 2 2 2 2 5 3 4" xfId="45316" xr:uid="{A8CF3E27-306C-40A7-93D6-7E20B582C517}"/>
    <cellStyle name="Comma 5 2 2 2 2 2 5 4" xfId="14685" xr:uid="{7889960C-D5A8-49E5-B3D8-4742FE487577}"/>
    <cellStyle name="Comma 5 2 2 2 2 2 5 5" xfId="26938" xr:uid="{AB4DAC82-60BA-4CB6-A3A2-A864494A0D20}"/>
    <cellStyle name="Comma 5 2 2 2 2 2 5 6" xfId="39190" xr:uid="{3AEAC779-A844-40E8-ACC6-BDFA5C8BE650}"/>
    <cellStyle name="Comma 5 2 2 2 2 2 5 7" xfId="52524" xr:uid="{178C25AA-3304-467D-B786-5CF7E79990BC}"/>
    <cellStyle name="Comma 5 2 2 2 2 2 6" xfId="3321" xr:uid="{594D542F-33F0-408F-B4CF-C4E622F505CE}"/>
    <cellStyle name="Comma 5 2 2 2 2 2 6 2" xfId="9449" xr:uid="{067E76F2-51F2-4B1B-AC29-EBC2AD6D22A6}"/>
    <cellStyle name="Comma 5 2 2 2 2 2 6 2 2" xfId="21714" xr:uid="{DFCD7F70-634D-4EAD-930F-ACFDB4B41B1E}"/>
    <cellStyle name="Comma 5 2 2 2 2 2 6 2 3" xfId="33966" xr:uid="{CD8E4F27-99AA-4A0C-8193-75D2DCA8C533}"/>
    <cellStyle name="Comma 5 2 2 2 2 2 6 2 4" xfId="46218" xr:uid="{D8035FF1-7DF5-4F40-9A3B-1E729EC47294}"/>
    <cellStyle name="Comma 5 2 2 2 2 2 6 3" xfId="15587" xr:uid="{49669113-1DB2-4E3C-964A-08B64CD0B9C2}"/>
    <cellStyle name="Comma 5 2 2 2 2 2 6 4" xfId="27840" xr:uid="{61515BA1-B605-4D56-BF5D-64CD68E03064}"/>
    <cellStyle name="Comma 5 2 2 2 2 2 6 5" xfId="40092" xr:uid="{E2983CB8-D464-48D9-8416-2E55B1BCA519}"/>
    <cellStyle name="Comma 5 2 2 2 2 2 6 6" xfId="53426" xr:uid="{5A5B460F-F08F-4438-A3A7-FB2BCE47F899}"/>
    <cellStyle name="Comma 5 2 2 2 2 2 7" xfId="6385" xr:uid="{8C6D6EAE-9BB5-41E5-BDE9-C232BC5175F5}"/>
    <cellStyle name="Comma 5 2 2 2 2 2 7 2" xfId="18650" xr:uid="{1F015ECA-CFCC-438C-8C75-82CB3BD8C298}"/>
    <cellStyle name="Comma 5 2 2 2 2 2 7 3" xfId="30903" xr:uid="{9F5C1F8F-19B6-4427-858F-5F696E077B39}"/>
    <cellStyle name="Comma 5 2 2 2 2 2 7 4" xfId="43155" xr:uid="{A14F530D-81C1-429B-9C1C-03A2487C14DE}"/>
    <cellStyle name="Comma 5 2 2 2 2 2 8" xfId="12524" xr:uid="{06F7D53B-D1A0-40CB-A97A-9621C8A13943}"/>
    <cellStyle name="Comma 5 2 2 2 2 2 9" xfId="24777" xr:uid="{D9E76325-0623-49A2-A027-A81B64421BBF}"/>
    <cellStyle name="Comma 5 2 2 2 2 3" xfId="345" xr:uid="{C115A2EB-DE66-4F22-A977-94AC2C3C1398}"/>
    <cellStyle name="Comma 5 2 2 2 2 3 10" xfId="49375" xr:uid="{5D9AB163-3644-45C9-8E10-FC07458372B3}"/>
    <cellStyle name="Comma 5 2 2 2 2 3 11" xfId="50456" xr:uid="{E0DD3AB2-93EB-41DA-8868-B6736E33F9EF}"/>
    <cellStyle name="Comma 5 2 2 2 2 3 2" xfId="796" xr:uid="{19B7E2F3-634C-48CE-BA8D-C3D4A758EBEB}"/>
    <cellStyle name="Comma 5 2 2 2 2 3 2 10" xfId="50906" xr:uid="{D4E48742-6210-4119-95B5-BB421DD3F35C}"/>
    <cellStyle name="Comma 5 2 2 2 2 3 2 2" xfId="1877" xr:uid="{6D630EEA-16E6-4155-BBF1-4C6215704F64}"/>
    <cellStyle name="Comma 5 2 2 2 2 3 2 2 2" xfId="4944" xr:uid="{26D4CBC5-3508-4BB7-9036-04C53DC1A715}"/>
    <cellStyle name="Comma 5 2 2 2 2 3 2 2 2 2" xfId="11072" xr:uid="{F39E23B4-1E85-4147-9039-61C221CE8B91}"/>
    <cellStyle name="Comma 5 2 2 2 2 3 2 2 2 2 2" xfId="23337" xr:uid="{894437FF-229A-4895-A885-97646219F86F}"/>
    <cellStyle name="Comma 5 2 2 2 2 3 2 2 2 2 3" xfId="35589" xr:uid="{8523855C-8E6E-415F-BB00-A6E55C4D1A1E}"/>
    <cellStyle name="Comma 5 2 2 2 2 3 2 2 2 2 4" xfId="47841" xr:uid="{21E6536C-55B3-4D27-8C23-17A51784C6DD}"/>
    <cellStyle name="Comma 5 2 2 2 2 3 2 2 2 3" xfId="17210" xr:uid="{BC5B18C2-DBD2-42E6-88D9-D9B15DBA42C6}"/>
    <cellStyle name="Comma 5 2 2 2 2 3 2 2 2 4" xfId="29463" xr:uid="{2C5C460F-2DA6-4B26-9815-12FB321A6963}"/>
    <cellStyle name="Comma 5 2 2 2 2 3 2 2 2 5" xfId="41715" xr:uid="{BB961BC0-CB53-4F51-A749-99998593E76C}"/>
    <cellStyle name="Comma 5 2 2 2 2 3 2 2 2 6" xfId="55049" xr:uid="{63603982-F900-4BA7-A4A8-293890E9CE9B}"/>
    <cellStyle name="Comma 5 2 2 2 2 3 2 2 3" xfId="8009" xr:uid="{425E9C09-E189-4D5A-88A7-A83B31B6CFDF}"/>
    <cellStyle name="Comma 5 2 2 2 2 3 2 2 3 2" xfId="20274" xr:uid="{7643985D-942F-4CCA-B5F3-0D6CF8961FB6}"/>
    <cellStyle name="Comma 5 2 2 2 2 3 2 2 3 3" xfId="32526" xr:uid="{B845CB2A-7C6F-4756-8F8C-0B1517927AF3}"/>
    <cellStyle name="Comma 5 2 2 2 2 3 2 2 3 4" xfId="44778" xr:uid="{70762CD7-FFF8-4C21-967C-BFE68A1ABC7D}"/>
    <cellStyle name="Comma 5 2 2 2 2 3 2 2 4" xfId="14147" xr:uid="{B6A5CDE1-780A-442A-AFED-755275D2AAF5}"/>
    <cellStyle name="Comma 5 2 2 2 2 3 2 2 5" xfId="26400" xr:uid="{3DEEDFA0-2EB5-49DA-A460-9D7CC9072AAA}"/>
    <cellStyle name="Comma 5 2 2 2 2 3 2 2 6" xfId="38652" xr:uid="{618FCAB0-7991-48DB-8262-35AE56231878}"/>
    <cellStyle name="Comma 5 2 2 2 2 3 2 2 7" xfId="51986" xr:uid="{3078930D-BB54-4276-AE99-6058A70BFF21}"/>
    <cellStyle name="Comma 5 2 2 2 2 3 2 3" xfId="2961" xr:uid="{07479885-2C72-4CEE-98B6-762F508E245B}"/>
    <cellStyle name="Comma 5 2 2 2 2 3 2 3 2" xfId="6025" xr:uid="{CAE65B5B-6B0A-4B65-942F-99C0836904D1}"/>
    <cellStyle name="Comma 5 2 2 2 2 3 2 3 2 2" xfId="12153" xr:uid="{D423E711-E342-4A7D-BD3D-02AB3102F184}"/>
    <cellStyle name="Comma 5 2 2 2 2 3 2 3 2 2 2" xfId="24418" xr:uid="{CDFF5C5A-6318-4E6D-B289-0A96DF313B22}"/>
    <cellStyle name="Comma 5 2 2 2 2 3 2 3 2 2 3" xfId="36670" xr:uid="{19D71335-43B2-4A10-8E59-BA6FAB2E0150}"/>
    <cellStyle name="Comma 5 2 2 2 2 3 2 3 2 2 4" xfId="48922" xr:uid="{FA4653A4-356C-464A-AC8B-F66A943B3439}"/>
    <cellStyle name="Comma 5 2 2 2 2 3 2 3 2 3" xfId="18291" xr:uid="{63FA454B-92A7-45F3-9445-7BBE78A1A70E}"/>
    <cellStyle name="Comma 5 2 2 2 2 3 2 3 2 4" xfId="30544" xr:uid="{6F0F46E8-7ADC-45E0-A5D3-13B153A057E9}"/>
    <cellStyle name="Comma 5 2 2 2 2 3 2 3 2 5" xfId="42796" xr:uid="{A27B72C4-7930-448B-9E86-2A4815C8D3C3}"/>
    <cellStyle name="Comma 5 2 2 2 2 3 2 3 2 6" xfId="56130" xr:uid="{43A0FD30-0B1C-46B3-8358-490A06E96A42}"/>
    <cellStyle name="Comma 5 2 2 2 2 3 2 3 3" xfId="9090" xr:uid="{718A8866-2FDA-4420-89C6-BE524053949C}"/>
    <cellStyle name="Comma 5 2 2 2 2 3 2 3 3 2" xfId="21355" xr:uid="{E8352876-B3FD-48CE-8009-E76425E9736F}"/>
    <cellStyle name="Comma 5 2 2 2 2 3 2 3 3 3" xfId="33607" xr:uid="{818B7A41-3187-430E-89F8-4EED185DC606}"/>
    <cellStyle name="Comma 5 2 2 2 2 3 2 3 3 4" xfId="45859" xr:uid="{0B9DD264-CB0A-47FE-8B1D-64A476BDD097}"/>
    <cellStyle name="Comma 5 2 2 2 2 3 2 3 4" xfId="15228" xr:uid="{A9427884-6131-4350-926F-DA7D129CB899}"/>
    <cellStyle name="Comma 5 2 2 2 2 3 2 3 5" xfId="27481" xr:uid="{50E6D000-E455-4E76-84F2-1C4E03EBEA84}"/>
    <cellStyle name="Comma 5 2 2 2 2 3 2 3 6" xfId="39733" xr:uid="{EDF9322A-AC3A-4E1E-A3DB-86E1168C0446}"/>
    <cellStyle name="Comma 5 2 2 2 2 3 2 3 7" xfId="53067" xr:uid="{BF207F92-A2AA-419A-B5E6-BA8A112BCDB4}"/>
    <cellStyle name="Comma 5 2 2 2 2 3 2 4" xfId="3864" xr:uid="{45D47E10-1BB9-45DE-990E-CFA858949753}"/>
    <cellStyle name="Comma 5 2 2 2 2 3 2 4 2" xfId="9992" xr:uid="{2DE1595D-A03D-4FE1-A3D1-86E931C51583}"/>
    <cellStyle name="Comma 5 2 2 2 2 3 2 4 2 2" xfId="22257" xr:uid="{D1211ABB-CE80-4102-8DDE-CA7AC7C80D2D}"/>
    <cellStyle name="Comma 5 2 2 2 2 3 2 4 2 3" xfId="34509" xr:uid="{32432F16-861E-4108-B8E2-B1C985129FFD}"/>
    <cellStyle name="Comma 5 2 2 2 2 3 2 4 2 4" xfId="46761" xr:uid="{6D4F8C95-B3F2-421F-820B-240ED2F76C22}"/>
    <cellStyle name="Comma 5 2 2 2 2 3 2 4 3" xfId="16130" xr:uid="{933CDEDC-3BB7-4955-8E11-BAC310D6AD7D}"/>
    <cellStyle name="Comma 5 2 2 2 2 3 2 4 4" xfId="28383" xr:uid="{B15B9888-81E6-4655-925E-5DB16D9A2450}"/>
    <cellStyle name="Comma 5 2 2 2 2 3 2 4 5" xfId="40635" xr:uid="{686CA503-2562-49F7-BD7A-665D3511846E}"/>
    <cellStyle name="Comma 5 2 2 2 2 3 2 4 6" xfId="53969" xr:uid="{C159922C-BA87-4D9F-B72B-5BA8185D6EBF}"/>
    <cellStyle name="Comma 5 2 2 2 2 3 2 5" xfId="6929" xr:uid="{780072EA-A47F-42B2-B21A-613D31842610}"/>
    <cellStyle name="Comma 5 2 2 2 2 3 2 5 2" xfId="19194" xr:uid="{5D0C7601-06D6-40BD-AC25-C2CA3CA945F3}"/>
    <cellStyle name="Comma 5 2 2 2 2 3 2 5 3" xfId="31446" xr:uid="{2325BFF7-0FA7-470A-884E-90E63759B23F}"/>
    <cellStyle name="Comma 5 2 2 2 2 3 2 5 4" xfId="43698" xr:uid="{9EC897D3-40B4-4E59-9AE0-3C6FAAD26C0C}"/>
    <cellStyle name="Comma 5 2 2 2 2 3 2 6" xfId="13067" xr:uid="{C06F54BE-C809-4434-AEBA-A7FACF9B0F09}"/>
    <cellStyle name="Comma 5 2 2 2 2 3 2 7" xfId="25320" xr:uid="{EEC7653F-7B42-4BB4-A27C-D494983E296C}"/>
    <cellStyle name="Comma 5 2 2 2 2 3 2 8" xfId="37572" xr:uid="{4C6F81BF-E244-4BDE-AB10-F5E873EBD8E5}"/>
    <cellStyle name="Comma 5 2 2 2 2 3 2 9" xfId="49825" xr:uid="{70C7BF9C-DE92-4AD6-9F7E-CA8C3E2CC539}"/>
    <cellStyle name="Comma 5 2 2 2 2 3 3" xfId="1427" xr:uid="{A2B0B6D2-6231-4562-AEE7-FA926B489750}"/>
    <cellStyle name="Comma 5 2 2 2 2 3 3 2" xfId="4494" xr:uid="{B3DEF730-E375-48FF-AF82-E7C1664C8E1C}"/>
    <cellStyle name="Comma 5 2 2 2 2 3 3 2 2" xfId="10622" xr:uid="{86544275-4B47-4A09-9125-F6A134C5C98C}"/>
    <cellStyle name="Comma 5 2 2 2 2 3 3 2 2 2" xfId="22887" xr:uid="{79D53CEF-872F-4589-A732-692FB300417F}"/>
    <cellStyle name="Comma 5 2 2 2 2 3 3 2 2 3" xfId="35139" xr:uid="{ECBC5FD7-24F8-4B1E-8952-537F53D92179}"/>
    <cellStyle name="Comma 5 2 2 2 2 3 3 2 2 4" xfId="47391" xr:uid="{3C36C9EC-321D-413A-BC3C-F6F247F5B20D}"/>
    <cellStyle name="Comma 5 2 2 2 2 3 3 2 3" xfId="16760" xr:uid="{10BBEA7A-78D2-4255-80B2-72D8A336ACDE}"/>
    <cellStyle name="Comma 5 2 2 2 2 3 3 2 4" xfId="29013" xr:uid="{96C260FC-620A-4A2D-9EAB-E15CE2AF3506}"/>
    <cellStyle name="Comma 5 2 2 2 2 3 3 2 5" xfId="41265" xr:uid="{A1166A19-F242-4003-9F8A-C5183961620F}"/>
    <cellStyle name="Comma 5 2 2 2 2 3 3 2 6" xfId="54599" xr:uid="{ADFCB26F-AB95-467A-9992-ADC6516ACEE7}"/>
    <cellStyle name="Comma 5 2 2 2 2 3 3 3" xfId="7559" xr:uid="{A4B0EE02-0E94-4BA9-9345-E453BB68FB1A}"/>
    <cellStyle name="Comma 5 2 2 2 2 3 3 3 2" xfId="19824" xr:uid="{B046F4E0-3E81-46EB-9006-B90F11E50D80}"/>
    <cellStyle name="Comma 5 2 2 2 2 3 3 3 3" xfId="32076" xr:uid="{CA9D8440-156F-407B-B17D-97FBD4F3401F}"/>
    <cellStyle name="Comma 5 2 2 2 2 3 3 3 4" xfId="44328" xr:uid="{5D11FAE6-3D2A-47FF-8070-62AA5F3BC7D7}"/>
    <cellStyle name="Comma 5 2 2 2 2 3 3 4" xfId="13697" xr:uid="{A7E35B39-98B9-45E4-A980-AADCE0BB8888}"/>
    <cellStyle name="Comma 5 2 2 2 2 3 3 5" xfId="25950" xr:uid="{5B8436AC-11F6-44F2-BBD6-97B9D3EF81A3}"/>
    <cellStyle name="Comma 5 2 2 2 2 3 3 6" xfId="38202" xr:uid="{BA218630-894F-4AB6-9E53-605498A2D5BC}"/>
    <cellStyle name="Comma 5 2 2 2 2 3 3 7" xfId="51536" xr:uid="{376C392C-6CC6-46D9-B387-D607602D6AD9}"/>
    <cellStyle name="Comma 5 2 2 2 2 3 4" xfId="2511" xr:uid="{23CF13BC-CF1E-4D75-ACD6-75BB825292EB}"/>
    <cellStyle name="Comma 5 2 2 2 2 3 4 2" xfId="5575" xr:uid="{E65D1449-43CE-4B9A-9F6C-22E3C72E5DC5}"/>
    <cellStyle name="Comma 5 2 2 2 2 3 4 2 2" xfId="11703" xr:uid="{320366BC-AAE0-4BC4-B138-BC9AC0832C54}"/>
    <cellStyle name="Comma 5 2 2 2 2 3 4 2 2 2" xfId="23968" xr:uid="{5437350C-A229-4A07-ACF4-15F044CC32A6}"/>
    <cellStyle name="Comma 5 2 2 2 2 3 4 2 2 3" xfId="36220" xr:uid="{C561A10A-D257-4436-8089-5FA83D0F55F0}"/>
    <cellStyle name="Comma 5 2 2 2 2 3 4 2 2 4" xfId="48472" xr:uid="{E81BEE36-A5EE-4547-A5D3-D3702211F460}"/>
    <cellStyle name="Comma 5 2 2 2 2 3 4 2 3" xfId="17841" xr:uid="{D150D3A0-B6BE-45FD-AD03-152ABF95E046}"/>
    <cellStyle name="Comma 5 2 2 2 2 3 4 2 4" xfId="30094" xr:uid="{BFB74744-A5DD-46C4-A008-C788FD245EBD}"/>
    <cellStyle name="Comma 5 2 2 2 2 3 4 2 5" xfId="42346" xr:uid="{D7DC4811-774A-46EA-9CF3-70694F99A93D}"/>
    <cellStyle name="Comma 5 2 2 2 2 3 4 2 6" xfId="55680" xr:uid="{DA23CA98-7292-454B-80AA-A8498B0F9518}"/>
    <cellStyle name="Comma 5 2 2 2 2 3 4 3" xfId="8640" xr:uid="{814F41C5-1C5C-4159-8803-7A385B4B1F61}"/>
    <cellStyle name="Comma 5 2 2 2 2 3 4 3 2" xfId="20905" xr:uid="{9A756AEE-275C-407A-A428-4D2AC89A4547}"/>
    <cellStyle name="Comma 5 2 2 2 2 3 4 3 3" xfId="33157" xr:uid="{84A95AB9-F31D-4363-9E9E-B02608E9C74F}"/>
    <cellStyle name="Comma 5 2 2 2 2 3 4 3 4" xfId="45409" xr:uid="{BC7AB64C-8D5F-4F52-9A44-6EA00B548025}"/>
    <cellStyle name="Comma 5 2 2 2 2 3 4 4" xfId="14778" xr:uid="{A904DD62-E7BA-4782-9366-E59EB733ACCC}"/>
    <cellStyle name="Comma 5 2 2 2 2 3 4 5" xfId="27031" xr:uid="{63376ADE-7E38-469B-972B-F67AB3211C57}"/>
    <cellStyle name="Comma 5 2 2 2 2 3 4 6" xfId="39283" xr:uid="{8ED8EE55-03D6-44A8-A535-7632D7A1D9E3}"/>
    <cellStyle name="Comma 5 2 2 2 2 3 4 7" xfId="52617" xr:uid="{2A545AAF-5FE5-4E70-ACB5-52EC3B95EF2F}"/>
    <cellStyle name="Comma 5 2 2 2 2 3 5" xfId="3414" xr:uid="{B1CFF82E-4685-4C7E-B380-D68AB98C1BEA}"/>
    <cellStyle name="Comma 5 2 2 2 2 3 5 2" xfId="9542" xr:uid="{91003BC0-4A9D-467D-B4CB-DF08A5AAAE6C}"/>
    <cellStyle name="Comma 5 2 2 2 2 3 5 2 2" xfId="21807" xr:uid="{7E68D780-4858-4D3C-91AA-FE94854AE245}"/>
    <cellStyle name="Comma 5 2 2 2 2 3 5 2 3" xfId="34059" xr:uid="{FE84C239-DA87-41E4-AE66-11962BA5DFEF}"/>
    <cellStyle name="Comma 5 2 2 2 2 3 5 2 4" xfId="46311" xr:uid="{683F6E46-7798-4C1D-8409-B9C67E116849}"/>
    <cellStyle name="Comma 5 2 2 2 2 3 5 3" xfId="15680" xr:uid="{8B353094-1F9B-4D9D-9070-EC1C53F1ABBC}"/>
    <cellStyle name="Comma 5 2 2 2 2 3 5 4" xfId="27933" xr:uid="{4D9B86F3-8577-4140-9739-405A90467A45}"/>
    <cellStyle name="Comma 5 2 2 2 2 3 5 5" xfId="40185" xr:uid="{881E5D73-98AC-4BAB-B924-3A9F8F8CFDE0}"/>
    <cellStyle name="Comma 5 2 2 2 2 3 5 6" xfId="53519" xr:uid="{7FE7D665-2855-4881-A2C7-2CFB1B9BFC3C}"/>
    <cellStyle name="Comma 5 2 2 2 2 3 6" xfId="6478" xr:uid="{A8ABC15A-2DB6-47B4-991B-02BCB59E177A}"/>
    <cellStyle name="Comma 5 2 2 2 2 3 6 2" xfId="18743" xr:uid="{3CE74682-4697-42C8-9430-793CB589ECDB}"/>
    <cellStyle name="Comma 5 2 2 2 2 3 6 3" xfId="30996" xr:uid="{CADB4D29-B8E5-4E24-8FBE-04FD6B09BF2A}"/>
    <cellStyle name="Comma 5 2 2 2 2 3 6 4" xfId="43248" xr:uid="{8679E5A6-4511-4511-8B4C-1942AA4EBDF4}"/>
    <cellStyle name="Comma 5 2 2 2 2 3 7" xfId="12617" xr:uid="{2C1B651E-345A-4175-9C14-2025F5A96B9B}"/>
    <cellStyle name="Comma 5 2 2 2 2 3 8" xfId="24870" xr:uid="{7DE48598-9C70-4A6D-9B7D-12E623F4FCC1}"/>
    <cellStyle name="Comma 5 2 2 2 2 3 9" xfId="37122" xr:uid="{8E2FCE09-2FB4-47B3-A2C9-E40A73B430CD}"/>
    <cellStyle name="Comma 5 2 2 2 2 4" xfId="592" xr:uid="{553FFFC2-3430-4011-AC5A-1ED9BCB8848A}"/>
    <cellStyle name="Comma 5 2 2 2 2 4 10" xfId="50702" xr:uid="{81B2A7B5-AC39-495E-8441-28C37C9C0F7A}"/>
    <cellStyle name="Comma 5 2 2 2 2 4 2" xfId="1673" xr:uid="{A86913F6-3B6E-4E31-B58E-15F3BAE3984A}"/>
    <cellStyle name="Comma 5 2 2 2 2 4 2 2" xfId="4740" xr:uid="{D49AED39-4686-4603-B30F-A8DB5633C774}"/>
    <cellStyle name="Comma 5 2 2 2 2 4 2 2 2" xfId="10868" xr:uid="{131DC34B-55A1-4F32-A049-36CC72ED22FD}"/>
    <cellStyle name="Comma 5 2 2 2 2 4 2 2 2 2" xfId="23133" xr:uid="{4630C3F2-DFE2-4BCF-82E9-587621D3A5B8}"/>
    <cellStyle name="Comma 5 2 2 2 2 4 2 2 2 3" xfId="35385" xr:uid="{C45268F8-3AD3-4A75-9A30-30C798341EBA}"/>
    <cellStyle name="Comma 5 2 2 2 2 4 2 2 2 4" xfId="47637" xr:uid="{FB23F321-1488-4F84-B095-344FD6EF9ACF}"/>
    <cellStyle name="Comma 5 2 2 2 2 4 2 2 3" xfId="17006" xr:uid="{B591F1CE-AD16-4AF8-8719-7ED54E0319C0}"/>
    <cellStyle name="Comma 5 2 2 2 2 4 2 2 4" xfId="29259" xr:uid="{EA6EFE9F-D684-4B1C-A068-0EC8AE0DACB5}"/>
    <cellStyle name="Comma 5 2 2 2 2 4 2 2 5" xfId="41511" xr:uid="{1B90EE86-6035-49A7-A635-ACA68FF717E6}"/>
    <cellStyle name="Comma 5 2 2 2 2 4 2 2 6" xfId="54845" xr:uid="{FBD72EFF-FEDF-4FD9-8F73-D0BD3EED0699}"/>
    <cellStyle name="Comma 5 2 2 2 2 4 2 3" xfId="7805" xr:uid="{5BDD78A0-9CE7-403B-A44C-C35579E9E738}"/>
    <cellStyle name="Comma 5 2 2 2 2 4 2 3 2" xfId="20070" xr:uid="{BA7A02C0-A9A6-482D-9454-98EFBD5B50AA}"/>
    <cellStyle name="Comma 5 2 2 2 2 4 2 3 3" xfId="32322" xr:uid="{E7B0BA34-D256-48D1-9F89-86B98B55DC70}"/>
    <cellStyle name="Comma 5 2 2 2 2 4 2 3 4" xfId="44574" xr:uid="{5429B66E-5869-4CB4-A7CE-F281CDEB6C34}"/>
    <cellStyle name="Comma 5 2 2 2 2 4 2 4" xfId="13943" xr:uid="{E1CC490E-8DC6-42A3-A8B9-69EA7885BCF5}"/>
    <cellStyle name="Comma 5 2 2 2 2 4 2 5" xfId="26196" xr:uid="{B6EC962E-8E82-44C8-B02B-C3886818FA8A}"/>
    <cellStyle name="Comma 5 2 2 2 2 4 2 6" xfId="38448" xr:uid="{3CC563E3-E123-49C4-9B32-B8913111FAFA}"/>
    <cellStyle name="Comma 5 2 2 2 2 4 2 7" xfId="51782" xr:uid="{989180A7-894D-4EDA-BBC5-9C2313C41535}"/>
    <cellStyle name="Comma 5 2 2 2 2 4 3" xfId="2757" xr:uid="{1AB1373F-0EF1-4098-BCDA-F034B91C9D1C}"/>
    <cellStyle name="Comma 5 2 2 2 2 4 3 2" xfId="5821" xr:uid="{2008C16C-23E9-45A8-8505-94867FD9921C}"/>
    <cellStyle name="Comma 5 2 2 2 2 4 3 2 2" xfId="11949" xr:uid="{EC6D8E57-902D-484B-B66C-B45478615F15}"/>
    <cellStyle name="Comma 5 2 2 2 2 4 3 2 2 2" xfId="24214" xr:uid="{068020C5-0CF9-4912-B449-C83321A0BDD6}"/>
    <cellStyle name="Comma 5 2 2 2 2 4 3 2 2 3" xfId="36466" xr:uid="{4D6EAF81-BA5E-483F-BD17-B3512B97513A}"/>
    <cellStyle name="Comma 5 2 2 2 2 4 3 2 2 4" xfId="48718" xr:uid="{DE1D708A-8656-4714-BD5A-9B2030356B72}"/>
    <cellStyle name="Comma 5 2 2 2 2 4 3 2 3" xfId="18087" xr:uid="{0E8D2B9E-FC54-43F3-ACFA-11719FAB5255}"/>
    <cellStyle name="Comma 5 2 2 2 2 4 3 2 4" xfId="30340" xr:uid="{120574DC-F7CB-4C91-8495-AFA8ED1F2C1A}"/>
    <cellStyle name="Comma 5 2 2 2 2 4 3 2 5" xfId="42592" xr:uid="{C093B99C-90EC-42B0-8ACF-5F4C13628E32}"/>
    <cellStyle name="Comma 5 2 2 2 2 4 3 2 6" xfId="55926" xr:uid="{99642185-252D-42FD-846E-DF47411CCB86}"/>
    <cellStyle name="Comma 5 2 2 2 2 4 3 3" xfId="8886" xr:uid="{A94A0CC8-0DE2-432A-9E10-BE874D381E65}"/>
    <cellStyle name="Comma 5 2 2 2 2 4 3 3 2" xfId="21151" xr:uid="{29693124-F846-4F11-984E-92C8C9DD3ED3}"/>
    <cellStyle name="Comma 5 2 2 2 2 4 3 3 3" xfId="33403" xr:uid="{BEEC2DD0-5B62-4B81-99FC-1F62AB37F5CB}"/>
    <cellStyle name="Comma 5 2 2 2 2 4 3 3 4" xfId="45655" xr:uid="{E38A49F7-A2A5-46E1-B371-FC59B00BDF79}"/>
    <cellStyle name="Comma 5 2 2 2 2 4 3 4" xfId="15024" xr:uid="{73DBB5DA-9048-475E-838C-978066BBC2D8}"/>
    <cellStyle name="Comma 5 2 2 2 2 4 3 5" xfId="27277" xr:uid="{BABBA7C8-DE54-4168-A8EB-85307B06DA6E}"/>
    <cellStyle name="Comma 5 2 2 2 2 4 3 6" xfId="39529" xr:uid="{4A643270-ADA5-4C10-858A-522032E182D0}"/>
    <cellStyle name="Comma 5 2 2 2 2 4 3 7" xfId="52863" xr:uid="{9A96A896-A9F8-454A-97FA-F9F293495E3D}"/>
    <cellStyle name="Comma 5 2 2 2 2 4 4" xfId="3660" xr:uid="{B80EAC16-F83D-4ECB-8BE8-93FD226F5617}"/>
    <cellStyle name="Comma 5 2 2 2 2 4 4 2" xfId="9788" xr:uid="{D8E89C08-F4BD-45C3-ACE0-B74142D619CE}"/>
    <cellStyle name="Comma 5 2 2 2 2 4 4 2 2" xfId="22053" xr:uid="{C2CBBBA3-E2B1-4635-B8F3-550BCF433B1D}"/>
    <cellStyle name="Comma 5 2 2 2 2 4 4 2 3" xfId="34305" xr:uid="{4380C80D-B92A-4411-A270-0E92CBB3010C}"/>
    <cellStyle name="Comma 5 2 2 2 2 4 4 2 4" xfId="46557" xr:uid="{9C4BEE83-A973-49ED-B718-98607C65C256}"/>
    <cellStyle name="Comma 5 2 2 2 2 4 4 3" xfId="15926" xr:uid="{7014E739-0906-41EA-8E92-AA3818627E58}"/>
    <cellStyle name="Comma 5 2 2 2 2 4 4 4" xfId="28179" xr:uid="{E42CD186-078A-48BE-BD55-E7EF36FA8E89}"/>
    <cellStyle name="Comma 5 2 2 2 2 4 4 5" xfId="40431" xr:uid="{F274B731-3855-4747-9523-15603D2D81A4}"/>
    <cellStyle name="Comma 5 2 2 2 2 4 4 6" xfId="53765" xr:uid="{A95B6DDF-4E32-48F7-ACF0-75F46EB85957}"/>
    <cellStyle name="Comma 5 2 2 2 2 4 5" xfId="6725" xr:uid="{33364459-C5DD-4755-B41D-674F8BA60C05}"/>
    <cellStyle name="Comma 5 2 2 2 2 4 5 2" xfId="18990" xr:uid="{2202A08A-EE04-4CCF-B1BA-F2AC57334C63}"/>
    <cellStyle name="Comma 5 2 2 2 2 4 5 3" xfId="31242" xr:uid="{FA6C4310-FD1E-44DA-822A-325351561BD1}"/>
    <cellStyle name="Comma 5 2 2 2 2 4 5 4" xfId="43494" xr:uid="{92FBE486-9D2E-4B8A-AAB7-BBF6933780D9}"/>
    <cellStyle name="Comma 5 2 2 2 2 4 6" xfId="12863" xr:uid="{B7996BF2-ED3B-4855-81C1-D7B4726E47AD}"/>
    <cellStyle name="Comma 5 2 2 2 2 4 7" xfId="25116" xr:uid="{CC355F22-F3E8-4BDE-B64C-FFC099BBDC7E}"/>
    <cellStyle name="Comma 5 2 2 2 2 4 8" xfId="37368" xr:uid="{E0D3AB12-BB6A-4CD0-B3F8-92361153BECB}"/>
    <cellStyle name="Comma 5 2 2 2 2 4 9" xfId="49621" xr:uid="{A45DC80C-C7D9-46A9-8A3E-F949F3E3323A}"/>
    <cellStyle name="Comma 5 2 2 2 2 5" xfId="1043" xr:uid="{3599C258-2F2D-4189-AC49-586A48EE6854}"/>
    <cellStyle name="Comma 5 2 2 2 2 5 2" xfId="2123" xr:uid="{2C0D798C-641E-4232-B1EC-3564C1C2FF7A}"/>
    <cellStyle name="Comma 5 2 2 2 2 5 2 2" xfId="5190" xr:uid="{4C0D8F69-AAAA-47EA-AB92-6FDD95732366}"/>
    <cellStyle name="Comma 5 2 2 2 2 5 2 2 2" xfId="11318" xr:uid="{BEB34314-69F8-42A0-AE0D-E2C32B6B2465}"/>
    <cellStyle name="Comma 5 2 2 2 2 5 2 2 2 2" xfId="23583" xr:uid="{BA641C69-7A5F-4DCC-8C3D-AE157F8F7A81}"/>
    <cellStyle name="Comma 5 2 2 2 2 5 2 2 2 3" xfId="35835" xr:uid="{626E3335-190F-4FBD-851A-9E5A5EA49960}"/>
    <cellStyle name="Comma 5 2 2 2 2 5 2 2 2 4" xfId="48087" xr:uid="{4833F6B4-AE26-40BE-9B4B-936AAFC637AC}"/>
    <cellStyle name="Comma 5 2 2 2 2 5 2 2 3" xfId="17456" xr:uid="{C3D6291D-8AC6-4A74-B89A-B25699F80C43}"/>
    <cellStyle name="Comma 5 2 2 2 2 5 2 2 4" xfId="29709" xr:uid="{DD98F495-CC8E-42E2-8347-6E63754A49C4}"/>
    <cellStyle name="Comma 5 2 2 2 2 5 2 2 5" xfId="41961" xr:uid="{EB275344-7116-4F76-84A0-9669B0AC444F}"/>
    <cellStyle name="Comma 5 2 2 2 2 5 2 2 6" xfId="55295" xr:uid="{D860FB77-0457-403C-93AE-E0BE421CA255}"/>
    <cellStyle name="Comma 5 2 2 2 2 5 2 3" xfId="8255" xr:uid="{5CD2E77C-D273-449C-A861-FDEBB562893B}"/>
    <cellStyle name="Comma 5 2 2 2 2 5 2 3 2" xfId="20520" xr:uid="{40806C9C-2674-4F14-ADD6-7D3550CD5ADA}"/>
    <cellStyle name="Comma 5 2 2 2 2 5 2 3 3" xfId="32772" xr:uid="{1268F215-891F-4D24-91DB-C2266C474945}"/>
    <cellStyle name="Comma 5 2 2 2 2 5 2 3 4" xfId="45024" xr:uid="{D497A682-C9FF-440E-A200-55A9B433DCE7}"/>
    <cellStyle name="Comma 5 2 2 2 2 5 2 4" xfId="14393" xr:uid="{D4F023BB-C2A8-45DD-8AE0-DD59BB68AC8F}"/>
    <cellStyle name="Comma 5 2 2 2 2 5 2 5" xfId="26646" xr:uid="{5C3E80FC-06F3-4289-923C-8001540F3A6B}"/>
    <cellStyle name="Comma 5 2 2 2 2 5 2 6" xfId="38898" xr:uid="{B579EC6F-47A1-41B1-A2AF-E5799A7A7F98}"/>
    <cellStyle name="Comma 5 2 2 2 2 5 2 7" xfId="52232" xr:uid="{EB803B70-791A-4D94-9F4C-6E60D8DECBD6}"/>
    <cellStyle name="Comma 5 2 2 2 2 5 3" xfId="4110" xr:uid="{27196153-D4E3-4DB8-99D1-EA0DB2AE01EE}"/>
    <cellStyle name="Comma 5 2 2 2 2 5 3 2" xfId="10238" xr:uid="{6EE128A4-A8F1-4A65-8BA4-94AAC13A0D3F}"/>
    <cellStyle name="Comma 5 2 2 2 2 5 3 2 2" xfId="22503" xr:uid="{C99780BF-3D91-470B-91D6-A49C6AFBAB23}"/>
    <cellStyle name="Comma 5 2 2 2 2 5 3 2 3" xfId="34755" xr:uid="{93CF08D8-A1EF-4A2E-B2E9-480A3CB4DE07}"/>
    <cellStyle name="Comma 5 2 2 2 2 5 3 2 4" xfId="47007" xr:uid="{B06AE18E-C98B-431D-BA75-98CF5414B0C4}"/>
    <cellStyle name="Comma 5 2 2 2 2 5 3 3" xfId="16376" xr:uid="{C67E6190-62C4-4073-BA57-E404D0E29C7E}"/>
    <cellStyle name="Comma 5 2 2 2 2 5 3 4" xfId="28629" xr:uid="{5FC05F50-8A0B-4807-A660-9054A27BA966}"/>
    <cellStyle name="Comma 5 2 2 2 2 5 3 5" xfId="40881" xr:uid="{46F2323A-2FB2-4497-8CF8-20606EE2A01A}"/>
    <cellStyle name="Comma 5 2 2 2 2 5 3 6" xfId="54215" xr:uid="{887692EC-A567-40CC-9CB9-C026D1C6FFC7}"/>
    <cellStyle name="Comma 5 2 2 2 2 5 4" xfId="7175" xr:uid="{D31038A2-239F-4352-A28F-61D2C62CB141}"/>
    <cellStyle name="Comma 5 2 2 2 2 5 4 2" xfId="19440" xr:uid="{305AA244-5E42-4FF6-9668-BC4DC59B7E60}"/>
    <cellStyle name="Comma 5 2 2 2 2 5 4 3" xfId="31692" xr:uid="{73C024BA-C2CA-4D2A-8AEB-08D499ED70A0}"/>
    <cellStyle name="Comma 5 2 2 2 2 5 4 4" xfId="43944" xr:uid="{DF4E5014-983D-4E6D-B2EF-01064AF68DDC}"/>
    <cellStyle name="Comma 5 2 2 2 2 5 5" xfId="13313" xr:uid="{44DD914D-B7F2-4CBA-B287-4AA3810315B2}"/>
    <cellStyle name="Comma 5 2 2 2 2 5 6" xfId="25566" xr:uid="{4A8E5570-5FFE-4778-AD5A-77F22CCEB4AC}"/>
    <cellStyle name="Comma 5 2 2 2 2 5 7" xfId="37818" xr:uid="{B453813E-EBCD-47FE-A085-CDCA573B2A40}"/>
    <cellStyle name="Comma 5 2 2 2 2 5 8" xfId="50071" xr:uid="{E2E4A376-DB50-4ECB-910B-38B056BE561C}"/>
    <cellStyle name="Comma 5 2 2 2 2 5 9" xfId="51152" xr:uid="{B1238AA1-F714-4C45-A080-A894D1248D96}"/>
    <cellStyle name="Comma 5 2 2 2 2 6" xfId="1133" xr:uid="{15A0F203-22F9-47D6-A107-8DF5B58D3D4D}"/>
    <cellStyle name="Comma 5 2 2 2 2 6 2" xfId="2213" xr:uid="{6D424016-60AE-4FDC-B357-FA2CEA465178}"/>
    <cellStyle name="Comma 5 2 2 2 2 6 2 2" xfId="5280" xr:uid="{22165CFC-1279-4DDC-BCAB-3528BE35856F}"/>
    <cellStyle name="Comma 5 2 2 2 2 6 2 2 2" xfId="11408" xr:uid="{0DF5EDC7-8C80-44A7-9B69-4E3E930BB4D1}"/>
    <cellStyle name="Comma 5 2 2 2 2 6 2 2 2 2" xfId="23673" xr:uid="{9A1C8F03-2671-4487-A746-7AFAEAF117B1}"/>
    <cellStyle name="Comma 5 2 2 2 2 6 2 2 2 3" xfId="35925" xr:uid="{F8CAE256-4B93-43EE-866A-F1F6FFDE7504}"/>
    <cellStyle name="Comma 5 2 2 2 2 6 2 2 2 4" xfId="48177" xr:uid="{F95D241B-9A7B-4B92-AC2B-2F86AFC75A10}"/>
    <cellStyle name="Comma 5 2 2 2 2 6 2 2 3" xfId="17546" xr:uid="{A2EC9FEE-8C50-481A-AB94-54C826DC5287}"/>
    <cellStyle name="Comma 5 2 2 2 2 6 2 2 4" xfId="29799" xr:uid="{2AE91AD2-5A39-4931-BB3A-808B4E8F0EE4}"/>
    <cellStyle name="Comma 5 2 2 2 2 6 2 2 5" xfId="42051" xr:uid="{5A52FC2F-D214-4D0F-A16A-12873F81A735}"/>
    <cellStyle name="Comma 5 2 2 2 2 6 2 2 6" xfId="55385" xr:uid="{390F072B-C88A-4DF7-95F6-E6DED130A13C}"/>
    <cellStyle name="Comma 5 2 2 2 2 6 2 3" xfId="8345" xr:uid="{282A3259-11EF-448C-A26B-FC324C006E35}"/>
    <cellStyle name="Comma 5 2 2 2 2 6 2 3 2" xfId="20610" xr:uid="{3EB1DE55-F38D-447B-8EFA-2552D6EFD47A}"/>
    <cellStyle name="Comma 5 2 2 2 2 6 2 3 3" xfId="32862" xr:uid="{82EFDE10-14A3-482F-8CBF-009295B54C45}"/>
    <cellStyle name="Comma 5 2 2 2 2 6 2 3 4" xfId="45114" xr:uid="{FE6FF9A8-FD27-4414-9FE5-5B221D0C5CCD}"/>
    <cellStyle name="Comma 5 2 2 2 2 6 2 4" xfId="14483" xr:uid="{6607770A-6435-4F4F-B979-7F606443EE86}"/>
    <cellStyle name="Comma 5 2 2 2 2 6 2 5" xfId="26736" xr:uid="{1B321DB6-3E6E-4F9B-A93A-46C126709748}"/>
    <cellStyle name="Comma 5 2 2 2 2 6 2 6" xfId="38988" xr:uid="{7E30788B-CDC0-45A5-8C5A-31A6F9646F23}"/>
    <cellStyle name="Comma 5 2 2 2 2 6 2 7" xfId="52322" xr:uid="{97D95B42-63AC-41C2-860B-4DB65DF27D6F}"/>
    <cellStyle name="Comma 5 2 2 2 2 6 3" xfId="4200" xr:uid="{154A842B-D205-4798-B8F2-DA5BC158ED7A}"/>
    <cellStyle name="Comma 5 2 2 2 2 6 3 2" xfId="10328" xr:uid="{F31E13ED-8FD6-419F-B72F-BC20C5D3079F}"/>
    <cellStyle name="Comma 5 2 2 2 2 6 3 2 2" xfId="22593" xr:uid="{120FAA0D-53FB-4BF6-B5BA-777BD0CC96F1}"/>
    <cellStyle name="Comma 5 2 2 2 2 6 3 2 3" xfId="34845" xr:uid="{17B8B309-4879-4B06-8166-09F8DCD4482C}"/>
    <cellStyle name="Comma 5 2 2 2 2 6 3 2 4" xfId="47097" xr:uid="{EFADE0D8-1EF5-4CB0-8CB0-35F9D5527734}"/>
    <cellStyle name="Comma 5 2 2 2 2 6 3 3" xfId="16466" xr:uid="{DC2F9B5F-C8F9-4401-BDFB-B2F4A02A26B2}"/>
    <cellStyle name="Comma 5 2 2 2 2 6 3 4" xfId="28719" xr:uid="{D134AD53-E029-4B18-97FC-246D63918681}"/>
    <cellStyle name="Comma 5 2 2 2 2 6 3 5" xfId="40971" xr:uid="{5667E784-3C33-490E-9C88-4E465D816147}"/>
    <cellStyle name="Comma 5 2 2 2 2 6 3 6" xfId="54305" xr:uid="{1FA00ECF-7D49-4B46-A94D-375E092D4841}"/>
    <cellStyle name="Comma 5 2 2 2 2 6 4" xfId="7265" xr:uid="{429057CC-7517-4832-A490-C004FC2EC09B}"/>
    <cellStyle name="Comma 5 2 2 2 2 6 4 2" xfId="19530" xr:uid="{C22224C2-9AE6-43E8-9589-902E9CABD389}"/>
    <cellStyle name="Comma 5 2 2 2 2 6 4 3" xfId="31782" xr:uid="{6F934EEA-A0AC-4EEF-9614-B7006C4B6353}"/>
    <cellStyle name="Comma 5 2 2 2 2 6 4 4" xfId="44034" xr:uid="{552CEA09-B766-4DF9-B3A1-088AF95BB1CD}"/>
    <cellStyle name="Comma 5 2 2 2 2 6 5" xfId="13403" xr:uid="{FC235457-5A57-4553-B2AD-1CF04DC813F5}"/>
    <cellStyle name="Comma 5 2 2 2 2 6 6" xfId="25656" xr:uid="{F9127F34-7AF4-438B-BC89-B9AF720C8CFC}"/>
    <cellStyle name="Comma 5 2 2 2 2 6 7" xfId="37908" xr:uid="{D0D979D0-A3E7-4975-AE81-B81DDA7088D7}"/>
    <cellStyle name="Comma 5 2 2 2 2 6 8" xfId="50161" xr:uid="{DBB4B8B4-CF0E-4A76-9144-539E7333CDC8}"/>
    <cellStyle name="Comma 5 2 2 2 2 6 9" xfId="51242" xr:uid="{3F1EB3B5-C6D0-4A82-A4DB-F3E5EB133652}"/>
    <cellStyle name="Comma 5 2 2 2 2 7" xfId="1223" xr:uid="{6D62B3F2-EB1E-42DE-9891-2308D89B4259}"/>
    <cellStyle name="Comma 5 2 2 2 2 7 2" xfId="4290" xr:uid="{C893255F-4DEB-4273-B260-F5E2E90B3B31}"/>
    <cellStyle name="Comma 5 2 2 2 2 7 2 2" xfId="10418" xr:uid="{2AA4B688-C368-4594-B975-ADC841B98496}"/>
    <cellStyle name="Comma 5 2 2 2 2 7 2 2 2" xfId="22683" xr:uid="{FE351B6E-E7D5-4823-AF1C-701815D31253}"/>
    <cellStyle name="Comma 5 2 2 2 2 7 2 2 3" xfId="34935" xr:uid="{CA144644-28D3-47F8-AFC2-E66B089B12FE}"/>
    <cellStyle name="Comma 5 2 2 2 2 7 2 2 4" xfId="47187" xr:uid="{97AFA39B-12A5-4EA5-821F-80F043AE0CB5}"/>
    <cellStyle name="Comma 5 2 2 2 2 7 2 3" xfId="16556" xr:uid="{42C2B835-1BD1-4D6C-A52D-53B5A474B343}"/>
    <cellStyle name="Comma 5 2 2 2 2 7 2 4" xfId="28809" xr:uid="{8F09411B-166C-4715-99C8-B808B45AA6BC}"/>
    <cellStyle name="Comma 5 2 2 2 2 7 2 5" xfId="41061" xr:uid="{76A9C86D-F1A7-4A5C-B337-AF60F47F3CD5}"/>
    <cellStyle name="Comma 5 2 2 2 2 7 2 6" xfId="54395" xr:uid="{54524BC7-5046-418F-A898-6AFD9408DA69}"/>
    <cellStyle name="Comma 5 2 2 2 2 7 3" xfId="7355" xr:uid="{860B146D-0D3A-41FC-BCDB-39F6ACE46CEE}"/>
    <cellStyle name="Comma 5 2 2 2 2 7 3 2" xfId="19620" xr:uid="{474EB7D9-4EEB-4A52-ABF5-EE54831E8C17}"/>
    <cellStyle name="Comma 5 2 2 2 2 7 3 3" xfId="31872" xr:uid="{4D780E1E-DC7E-4EF5-B7E1-9D05F42A1E10}"/>
    <cellStyle name="Comma 5 2 2 2 2 7 3 4" xfId="44124" xr:uid="{1BA51500-D79F-4275-A3CC-24BDD1262B6A}"/>
    <cellStyle name="Comma 5 2 2 2 2 7 4" xfId="13493" xr:uid="{C10AD622-601F-4CF3-9D30-02389661C89E}"/>
    <cellStyle name="Comma 5 2 2 2 2 7 5" xfId="25746" xr:uid="{FC07ACBA-A7B4-4E14-BBE1-6C053684D094}"/>
    <cellStyle name="Comma 5 2 2 2 2 7 6" xfId="37998" xr:uid="{0462B7DE-5646-46E1-9EDA-8212D5C4AD70}"/>
    <cellStyle name="Comma 5 2 2 2 2 7 7" xfId="51332" xr:uid="{EDC8B4CD-C8EB-4F69-AE76-45AE0CE2A0C0}"/>
    <cellStyle name="Comma 5 2 2 2 2 8" xfId="2307" xr:uid="{9F67A2A2-FF90-467A-AC47-40F682E334DD}"/>
    <cellStyle name="Comma 5 2 2 2 2 8 2" xfId="5371" xr:uid="{16737E6F-5AC0-463B-92A5-E5BF8B6B38CF}"/>
    <cellStyle name="Comma 5 2 2 2 2 8 2 2" xfId="11499" xr:uid="{6D60473C-EC4D-47F2-98D8-F8DEEDC003E4}"/>
    <cellStyle name="Comma 5 2 2 2 2 8 2 2 2" xfId="23764" xr:uid="{C20B009F-A7E1-4349-8F9F-F20E39201620}"/>
    <cellStyle name="Comma 5 2 2 2 2 8 2 2 3" xfId="36016" xr:uid="{5ED9A4C2-3278-4099-A177-0C29F6EA35B7}"/>
    <cellStyle name="Comma 5 2 2 2 2 8 2 2 4" xfId="48268" xr:uid="{E5C98559-CD31-414D-A5BE-934287633FF9}"/>
    <cellStyle name="Comma 5 2 2 2 2 8 2 3" xfId="17637" xr:uid="{3B95415D-AC36-421B-9C8F-1E6965B49448}"/>
    <cellStyle name="Comma 5 2 2 2 2 8 2 4" xfId="29890" xr:uid="{48B8AF74-71EA-4775-8EFD-C38E7493D425}"/>
    <cellStyle name="Comma 5 2 2 2 2 8 2 5" xfId="42142" xr:uid="{6E03935E-74A9-407C-9F9B-8CA65910FD96}"/>
    <cellStyle name="Comma 5 2 2 2 2 8 2 6" xfId="55476" xr:uid="{54F1AD02-409A-4F24-B99C-FCC5E223B953}"/>
    <cellStyle name="Comma 5 2 2 2 2 8 3" xfId="8436" xr:uid="{44DF8A8F-9D28-4C06-AC78-B21EFFD7857A}"/>
    <cellStyle name="Comma 5 2 2 2 2 8 3 2" xfId="20701" xr:uid="{BBA44900-4606-4A3E-8FCB-2033EA8226CF}"/>
    <cellStyle name="Comma 5 2 2 2 2 8 3 3" xfId="32953" xr:uid="{B629EE9C-77D0-484D-9C07-CF92EB1C1B24}"/>
    <cellStyle name="Comma 5 2 2 2 2 8 3 4" xfId="45205" xr:uid="{5DE20840-8C36-47C8-A551-2C169C0F2C19}"/>
    <cellStyle name="Comma 5 2 2 2 2 8 4" xfId="14574" xr:uid="{E63046D7-D0CF-4463-99FB-F74EA076F7DC}"/>
    <cellStyle name="Comma 5 2 2 2 2 8 5" xfId="26827" xr:uid="{EDF3F2C1-8936-4919-A2BC-14D894CC9A67}"/>
    <cellStyle name="Comma 5 2 2 2 2 8 6" xfId="39079" xr:uid="{762162EC-831F-43EC-95B2-72A11821C4B1}"/>
    <cellStyle name="Comma 5 2 2 2 2 8 7" xfId="52413" xr:uid="{A9AC6C54-61A4-4E76-A9DF-582F1E0E0F8A}"/>
    <cellStyle name="Comma 5 2 2 2 2 9" xfId="3210" xr:uid="{E90E8A96-8FEA-4C89-9C6F-246B9AED7591}"/>
    <cellStyle name="Comma 5 2 2 2 2 9 2" xfId="9338" xr:uid="{016A81F6-627D-4247-9FB1-AF7CB06FC3C9}"/>
    <cellStyle name="Comma 5 2 2 2 2 9 2 2" xfId="21603" xr:uid="{3938BBF1-3741-47F1-9EF3-D5DBD9246F38}"/>
    <cellStyle name="Comma 5 2 2 2 2 9 2 3" xfId="33855" xr:uid="{E9304280-663B-4E83-8737-844C839FEE4A}"/>
    <cellStyle name="Comma 5 2 2 2 2 9 2 4" xfId="46107" xr:uid="{C2DEC94F-63F0-4E3B-AA2F-6C94B7F8FCDA}"/>
    <cellStyle name="Comma 5 2 2 2 2 9 3" xfId="15476" xr:uid="{B70CD2AE-C4AC-47DD-8D71-7AE31D68F49E}"/>
    <cellStyle name="Comma 5 2 2 2 2 9 4" xfId="27729" xr:uid="{610D78AA-0322-4D6A-8E81-6D9B8CB2DF1C}"/>
    <cellStyle name="Comma 5 2 2 2 2 9 5" xfId="39981" xr:uid="{92D956EF-6C89-41BD-A038-7FFF6E5CEBE8}"/>
    <cellStyle name="Comma 5 2 2 2 2 9 6" xfId="53315" xr:uid="{6D7021CB-77B2-422D-8364-65D0CC50A9FB}"/>
    <cellStyle name="Comma 5 2 2 2 3" xfId="210" xr:uid="{1AA45965-F5FF-417D-A86D-A8B9BB7CBE32}"/>
    <cellStyle name="Comma 5 2 2 2 3 10" xfId="36987" xr:uid="{6021061C-F3B7-4067-905F-E36D4319B1A4}"/>
    <cellStyle name="Comma 5 2 2 2 3 11" xfId="49240" xr:uid="{6D32CED9-2B2F-4B7F-B315-232E796BAB6B}"/>
    <cellStyle name="Comma 5 2 2 2 3 12" xfId="50321" xr:uid="{83E593E8-C75B-4E9E-A6A0-8A70B8543477}"/>
    <cellStyle name="Comma 5 2 2 2 3 2" xfId="414" xr:uid="{09DFFBEF-7C23-427A-A170-51B632247CD1}"/>
    <cellStyle name="Comma 5 2 2 2 3 2 10" xfId="49444" xr:uid="{93F4C7F5-78DE-45EA-B158-64F7687BDA43}"/>
    <cellStyle name="Comma 5 2 2 2 3 2 11" xfId="50525" xr:uid="{AEA6AF54-65EE-4B2F-84E4-41B56C2AF287}"/>
    <cellStyle name="Comma 5 2 2 2 3 2 2" xfId="865" xr:uid="{B7453E69-8144-44CB-AC5E-0908FDB4D714}"/>
    <cellStyle name="Comma 5 2 2 2 3 2 2 10" xfId="50975" xr:uid="{58E55A39-D17D-442B-9066-6F0C3FA69230}"/>
    <cellStyle name="Comma 5 2 2 2 3 2 2 2" xfId="1946" xr:uid="{C58CF63D-4618-41D4-84AD-2381CB69039E}"/>
    <cellStyle name="Comma 5 2 2 2 3 2 2 2 2" xfId="5013" xr:uid="{7B7CC716-E48A-41FE-BA98-B9CE1F3C23E3}"/>
    <cellStyle name="Comma 5 2 2 2 3 2 2 2 2 2" xfId="11141" xr:uid="{D1B27B5E-FD87-45A8-A297-FEFD19ECFE91}"/>
    <cellStyle name="Comma 5 2 2 2 3 2 2 2 2 2 2" xfId="23406" xr:uid="{6C3410F4-60C1-4B09-97A2-EA4CEE1349F3}"/>
    <cellStyle name="Comma 5 2 2 2 3 2 2 2 2 2 3" xfId="35658" xr:uid="{E7A23372-A673-4A1F-A76B-FBA7F87E8488}"/>
    <cellStyle name="Comma 5 2 2 2 3 2 2 2 2 2 4" xfId="47910" xr:uid="{BD844BEB-01C2-4D98-9AE4-B3DAE63D46DC}"/>
    <cellStyle name="Comma 5 2 2 2 3 2 2 2 2 3" xfId="17279" xr:uid="{31601AA4-B524-4A49-A9AB-9FE719EDD528}"/>
    <cellStyle name="Comma 5 2 2 2 3 2 2 2 2 4" xfId="29532" xr:uid="{BA103FB3-88A7-47ED-A558-0169BB5D880D}"/>
    <cellStyle name="Comma 5 2 2 2 3 2 2 2 2 5" xfId="41784" xr:uid="{5F320486-DD41-4F12-81EB-B4428F9AEF5C}"/>
    <cellStyle name="Comma 5 2 2 2 3 2 2 2 2 6" xfId="55118" xr:uid="{BDA3A779-A9D1-4364-81A4-BAA5F9CDCA56}"/>
    <cellStyle name="Comma 5 2 2 2 3 2 2 2 3" xfId="8078" xr:uid="{6BBA2EAA-0F84-4650-8347-4039B670B44C}"/>
    <cellStyle name="Comma 5 2 2 2 3 2 2 2 3 2" xfId="20343" xr:uid="{08B16771-ACDC-4519-942E-C0FFF377C05B}"/>
    <cellStyle name="Comma 5 2 2 2 3 2 2 2 3 3" xfId="32595" xr:uid="{566AC587-6921-4F6A-AD8E-420A0B07FB74}"/>
    <cellStyle name="Comma 5 2 2 2 3 2 2 2 3 4" xfId="44847" xr:uid="{430392F3-EE89-473D-BAC2-652C064684D9}"/>
    <cellStyle name="Comma 5 2 2 2 3 2 2 2 4" xfId="14216" xr:uid="{45E2426C-F3BA-407D-BF73-B81115584901}"/>
    <cellStyle name="Comma 5 2 2 2 3 2 2 2 5" xfId="26469" xr:uid="{F4BBF6F5-ACDC-4494-8624-93AC1EB8730C}"/>
    <cellStyle name="Comma 5 2 2 2 3 2 2 2 6" xfId="38721" xr:uid="{2C470551-EF2A-467E-81D8-74006192EA5D}"/>
    <cellStyle name="Comma 5 2 2 2 3 2 2 2 7" xfId="52055" xr:uid="{DB781956-3E42-4EAB-B077-1D65D76C2990}"/>
    <cellStyle name="Comma 5 2 2 2 3 2 2 3" xfId="3030" xr:uid="{CAFBE150-5DA6-4E45-8173-88F6B3FA771F}"/>
    <cellStyle name="Comma 5 2 2 2 3 2 2 3 2" xfId="6094" xr:uid="{CA7EE0F7-5839-4D76-9A7A-A77F62173A86}"/>
    <cellStyle name="Comma 5 2 2 2 3 2 2 3 2 2" xfId="12222" xr:uid="{4D59D91F-06E9-4D9A-8A18-38D636453E1D}"/>
    <cellStyle name="Comma 5 2 2 2 3 2 2 3 2 2 2" xfId="24487" xr:uid="{3B2919EA-D3AE-4A26-BF4E-58A3F47443D8}"/>
    <cellStyle name="Comma 5 2 2 2 3 2 2 3 2 2 3" xfId="36739" xr:uid="{0B9CA709-E14F-4A87-8F23-1FD55EEBE35F}"/>
    <cellStyle name="Comma 5 2 2 2 3 2 2 3 2 2 4" xfId="48991" xr:uid="{620E33E8-F87A-4CDF-BF53-A8828DE9716E}"/>
    <cellStyle name="Comma 5 2 2 2 3 2 2 3 2 3" xfId="18360" xr:uid="{CAF960AF-48C5-4144-AFEE-4BECCABB9F8C}"/>
    <cellStyle name="Comma 5 2 2 2 3 2 2 3 2 4" xfId="30613" xr:uid="{7523B916-BBBC-454D-AD45-D2943DC73072}"/>
    <cellStyle name="Comma 5 2 2 2 3 2 2 3 2 5" xfId="42865" xr:uid="{3B1A8159-FF79-4177-AF33-07ADF3C8480C}"/>
    <cellStyle name="Comma 5 2 2 2 3 2 2 3 2 6" xfId="56199" xr:uid="{C6960FC8-3C1A-42E4-AA05-0BA2A1633CF0}"/>
    <cellStyle name="Comma 5 2 2 2 3 2 2 3 3" xfId="9159" xr:uid="{492AC35E-C830-4C72-85FF-9042D9B8664C}"/>
    <cellStyle name="Comma 5 2 2 2 3 2 2 3 3 2" xfId="21424" xr:uid="{21A8DBFE-5BF7-44FF-9556-9E5F7996F794}"/>
    <cellStyle name="Comma 5 2 2 2 3 2 2 3 3 3" xfId="33676" xr:uid="{917B6ED9-9672-495D-9169-6E8914F0BE0D}"/>
    <cellStyle name="Comma 5 2 2 2 3 2 2 3 3 4" xfId="45928" xr:uid="{C85F21F3-01EB-420D-B4A4-FDF7B47983E8}"/>
    <cellStyle name="Comma 5 2 2 2 3 2 2 3 4" xfId="15297" xr:uid="{A1F92C07-05E8-4E97-897E-3ABD7D5EB4C1}"/>
    <cellStyle name="Comma 5 2 2 2 3 2 2 3 5" xfId="27550" xr:uid="{89721713-E9E5-487A-A93B-ABB38BFBDABD}"/>
    <cellStyle name="Comma 5 2 2 2 3 2 2 3 6" xfId="39802" xr:uid="{7C269235-5CB4-4032-A0D0-D8A57A970547}"/>
    <cellStyle name="Comma 5 2 2 2 3 2 2 3 7" xfId="53136" xr:uid="{69605B97-4803-4934-B6EB-37381E5F9ADF}"/>
    <cellStyle name="Comma 5 2 2 2 3 2 2 4" xfId="3933" xr:uid="{DE135A3D-E684-43FC-9C22-5B6A33BB14C9}"/>
    <cellStyle name="Comma 5 2 2 2 3 2 2 4 2" xfId="10061" xr:uid="{B9C795D4-FB20-49E3-97EF-E38387B55C61}"/>
    <cellStyle name="Comma 5 2 2 2 3 2 2 4 2 2" xfId="22326" xr:uid="{52328B47-CF25-41C3-AEC5-B4E5B4AB7A8A}"/>
    <cellStyle name="Comma 5 2 2 2 3 2 2 4 2 3" xfId="34578" xr:uid="{9F19FA59-B640-4823-A7F8-12F59B9A6276}"/>
    <cellStyle name="Comma 5 2 2 2 3 2 2 4 2 4" xfId="46830" xr:uid="{0DBD55EF-87B2-4536-B825-4B54A2CD6544}"/>
    <cellStyle name="Comma 5 2 2 2 3 2 2 4 3" xfId="16199" xr:uid="{9B068580-50F2-4528-822F-512CE7FD8DA2}"/>
    <cellStyle name="Comma 5 2 2 2 3 2 2 4 4" xfId="28452" xr:uid="{80009538-BC36-4249-AC1A-0EA423B0F3EA}"/>
    <cellStyle name="Comma 5 2 2 2 3 2 2 4 5" xfId="40704" xr:uid="{F5DD60F0-C2C9-45A7-8629-763A03C7A715}"/>
    <cellStyle name="Comma 5 2 2 2 3 2 2 4 6" xfId="54038" xr:uid="{67D68266-8513-40C2-801C-FA80D0E16DDE}"/>
    <cellStyle name="Comma 5 2 2 2 3 2 2 5" xfId="6998" xr:uid="{CC3F22EA-07F2-414A-BEF5-B5BC293FABF6}"/>
    <cellStyle name="Comma 5 2 2 2 3 2 2 5 2" xfId="19263" xr:uid="{6D0630AD-DE96-4568-8588-35D4637E0A73}"/>
    <cellStyle name="Comma 5 2 2 2 3 2 2 5 3" xfId="31515" xr:uid="{4732DABF-BFA8-4B08-97F4-417D6DE9F493}"/>
    <cellStyle name="Comma 5 2 2 2 3 2 2 5 4" xfId="43767" xr:uid="{63C98671-5BBF-4BFA-A39D-BEDEEA8CBF0D}"/>
    <cellStyle name="Comma 5 2 2 2 3 2 2 6" xfId="13136" xr:uid="{048A40F9-31AD-4579-9018-931BF6D30B9C}"/>
    <cellStyle name="Comma 5 2 2 2 3 2 2 7" xfId="25389" xr:uid="{F61F5CF2-2A53-4DDF-B5BD-BF06D8D2A000}"/>
    <cellStyle name="Comma 5 2 2 2 3 2 2 8" xfId="37641" xr:uid="{0E9CCBC2-42E1-4A70-BEE7-D36034E0B152}"/>
    <cellStyle name="Comma 5 2 2 2 3 2 2 9" xfId="49894" xr:uid="{7AA90CEF-A25F-4186-994D-01DFD272E4B2}"/>
    <cellStyle name="Comma 5 2 2 2 3 2 3" xfId="1496" xr:uid="{84E23F26-747D-47B9-B188-67E795138FC1}"/>
    <cellStyle name="Comma 5 2 2 2 3 2 3 2" xfId="4563" xr:uid="{8E8277AE-D028-4579-8DE9-87191DD5B281}"/>
    <cellStyle name="Comma 5 2 2 2 3 2 3 2 2" xfId="10691" xr:uid="{116FE43E-BE5E-4B7B-A5A4-8E9DE2677ED7}"/>
    <cellStyle name="Comma 5 2 2 2 3 2 3 2 2 2" xfId="22956" xr:uid="{47E6FAB9-FBBE-4708-868E-FFFA2634F505}"/>
    <cellStyle name="Comma 5 2 2 2 3 2 3 2 2 3" xfId="35208" xr:uid="{D13990EF-B472-42A0-9838-1B9ACD6D0CB9}"/>
    <cellStyle name="Comma 5 2 2 2 3 2 3 2 2 4" xfId="47460" xr:uid="{739CE439-3652-4CFF-A1A4-53AEB2D2A5BA}"/>
    <cellStyle name="Comma 5 2 2 2 3 2 3 2 3" xfId="16829" xr:uid="{3BE879BA-632A-418A-B48E-AF9B1502D238}"/>
    <cellStyle name="Comma 5 2 2 2 3 2 3 2 4" xfId="29082" xr:uid="{A4CE207E-6995-4A6D-BD77-A55C6638DD7F}"/>
    <cellStyle name="Comma 5 2 2 2 3 2 3 2 5" xfId="41334" xr:uid="{DE998A39-0EC5-4AD6-95BD-3BF21B782142}"/>
    <cellStyle name="Comma 5 2 2 2 3 2 3 2 6" xfId="54668" xr:uid="{DD7457E7-F473-4B0C-8CDD-283F8F6CA9F0}"/>
    <cellStyle name="Comma 5 2 2 2 3 2 3 3" xfId="7628" xr:uid="{90C791F4-33BB-4911-ABBA-BAD8357CF7DF}"/>
    <cellStyle name="Comma 5 2 2 2 3 2 3 3 2" xfId="19893" xr:uid="{E566EEC8-8941-4395-A5D4-4CFD87348729}"/>
    <cellStyle name="Comma 5 2 2 2 3 2 3 3 3" xfId="32145" xr:uid="{22BB6778-AF70-48E0-B26E-A45D716D9471}"/>
    <cellStyle name="Comma 5 2 2 2 3 2 3 3 4" xfId="44397" xr:uid="{B06C76EA-ED43-44BA-BBF1-A12168B6B4B7}"/>
    <cellStyle name="Comma 5 2 2 2 3 2 3 4" xfId="13766" xr:uid="{EC3567BD-FDAC-4D1E-BF85-521F0065E417}"/>
    <cellStyle name="Comma 5 2 2 2 3 2 3 5" xfId="26019" xr:uid="{FA669FEA-13BE-4ADC-8C16-CE2D7A095125}"/>
    <cellStyle name="Comma 5 2 2 2 3 2 3 6" xfId="38271" xr:uid="{1CBB47DA-8A5E-415C-A5DA-FB628B115B67}"/>
    <cellStyle name="Comma 5 2 2 2 3 2 3 7" xfId="51605" xr:uid="{A9FD998C-4FB9-4553-B174-ED5216B5114E}"/>
    <cellStyle name="Comma 5 2 2 2 3 2 4" xfId="2580" xr:uid="{EF7BF2AA-C6A6-4399-8AD9-C908F170B97C}"/>
    <cellStyle name="Comma 5 2 2 2 3 2 4 2" xfId="5644" xr:uid="{F71E66DF-43DE-48FB-81BC-6E6508FC799B}"/>
    <cellStyle name="Comma 5 2 2 2 3 2 4 2 2" xfId="11772" xr:uid="{6B433E98-426C-474B-B3F2-1F91A25ABFC0}"/>
    <cellStyle name="Comma 5 2 2 2 3 2 4 2 2 2" xfId="24037" xr:uid="{A52AA208-BF1E-4547-8ADB-E9CA0EA5CB6A}"/>
    <cellStyle name="Comma 5 2 2 2 3 2 4 2 2 3" xfId="36289" xr:uid="{24F3EB24-1E8E-4334-8EB1-BAB1E324E385}"/>
    <cellStyle name="Comma 5 2 2 2 3 2 4 2 2 4" xfId="48541" xr:uid="{FC20AE57-5CCF-4B2B-A800-8D5CC1092676}"/>
    <cellStyle name="Comma 5 2 2 2 3 2 4 2 3" xfId="17910" xr:uid="{6B10C314-8B5A-4F30-BED6-0CCE6F4FD684}"/>
    <cellStyle name="Comma 5 2 2 2 3 2 4 2 4" xfId="30163" xr:uid="{D52E2701-86B4-4F41-8340-69B56CEE113A}"/>
    <cellStyle name="Comma 5 2 2 2 3 2 4 2 5" xfId="42415" xr:uid="{879B5A22-D6DB-4A6A-AFDB-F1C712067AD2}"/>
    <cellStyle name="Comma 5 2 2 2 3 2 4 2 6" xfId="55749" xr:uid="{14665AA4-7E8B-42DD-BA7C-D9908BD8BA24}"/>
    <cellStyle name="Comma 5 2 2 2 3 2 4 3" xfId="8709" xr:uid="{2EE1BEB7-4402-477C-97E3-223724F569DC}"/>
    <cellStyle name="Comma 5 2 2 2 3 2 4 3 2" xfId="20974" xr:uid="{0BCEEA1A-1C17-4D1A-81E8-34765E6639DF}"/>
    <cellStyle name="Comma 5 2 2 2 3 2 4 3 3" xfId="33226" xr:uid="{2FC6218A-9F6D-4579-8511-D4B4DF049440}"/>
    <cellStyle name="Comma 5 2 2 2 3 2 4 3 4" xfId="45478" xr:uid="{9881EDB5-805A-4A58-A3EA-32FEB0F7A16F}"/>
    <cellStyle name="Comma 5 2 2 2 3 2 4 4" xfId="14847" xr:uid="{E27D38C7-A812-42AD-95FF-9692B3498ED3}"/>
    <cellStyle name="Comma 5 2 2 2 3 2 4 5" xfId="27100" xr:uid="{1689BDC0-7292-4C13-BF58-5F30B1769921}"/>
    <cellStyle name="Comma 5 2 2 2 3 2 4 6" xfId="39352" xr:uid="{D18F3995-3B4F-4338-B070-6735ADFF597E}"/>
    <cellStyle name="Comma 5 2 2 2 3 2 4 7" xfId="52686" xr:uid="{0B458CCD-85B5-4010-860F-EA4CC80BEBD4}"/>
    <cellStyle name="Comma 5 2 2 2 3 2 5" xfId="3483" xr:uid="{7906622E-83DB-4465-B045-DC2E15488525}"/>
    <cellStyle name="Comma 5 2 2 2 3 2 5 2" xfId="9611" xr:uid="{6BEAFCDB-9093-4238-BD8D-9964EB305467}"/>
    <cellStyle name="Comma 5 2 2 2 3 2 5 2 2" xfId="21876" xr:uid="{293638F2-5868-4053-80A5-59D28A5CF4E7}"/>
    <cellStyle name="Comma 5 2 2 2 3 2 5 2 3" xfId="34128" xr:uid="{04E14E7D-DCC9-4A41-9FA0-901BDAF99EC7}"/>
    <cellStyle name="Comma 5 2 2 2 3 2 5 2 4" xfId="46380" xr:uid="{5E3F68E0-0C4D-4C1B-9990-9EECC187E304}"/>
    <cellStyle name="Comma 5 2 2 2 3 2 5 3" xfId="15749" xr:uid="{93D5FB7F-2BB9-4F90-A783-1F77215DFE4C}"/>
    <cellStyle name="Comma 5 2 2 2 3 2 5 4" xfId="28002" xr:uid="{6C796D19-40E8-42C0-9656-7AEEF1CA4B20}"/>
    <cellStyle name="Comma 5 2 2 2 3 2 5 5" xfId="40254" xr:uid="{5A9D6D5A-311A-4E2F-89FC-9D9D0A8A4208}"/>
    <cellStyle name="Comma 5 2 2 2 3 2 5 6" xfId="53588" xr:uid="{01079E79-9858-465D-9335-F413944A9252}"/>
    <cellStyle name="Comma 5 2 2 2 3 2 6" xfId="6547" xr:uid="{434F42DA-10CC-4835-8370-059D15E6DF3F}"/>
    <cellStyle name="Comma 5 2 2 2 3 2 6 2" xfId="18812" xr:uid="{2B9B3E31-1A45-4F08-844E-E41EBA176100}"/>
    <cellStyle name="Comma 5 2 2 2 3 2 6 3" xfId="31065" xr:uid="{68C45F61-4934-4293-81B8-672468E90C2C}"/>
    <cellStyle name="Comma 5 2 2 2 3 2 6 4" xfId="43317" xr:uid="{3D36ADC3-9195-4AB7-9171-25F90C722EC5}"/>
    <cellStyle name="Comma 5 2 2 2 3 2 7" xfId="12686" xr:uid="{42821877-2368-4D58-9D16-FEBD2E98F0CB}"/>
    <cellStyle name="Comma 5 2 2 2 3 2 8" xfId="24939" xr:uid="{9C7496E8-4ED7-445D-83FB-2B82FD0AA437}"/>
    <cellStyle name="Comma 5 2 2 2 3 2 9" xfId="37191" xr:uid="{98C1C925-8652-40AE-B7AA-4F991DB67F03}"/>
    <cellStyle name="Comma 5 2 2 2 3 3" xfId="661" xr:uid="{090F21FB-95DF-4DBD-92A1-E4D555E75AA2}"/>
    <cellStyle name="Comma 5 2 2 2 3 3 10" xfId="50771" xr:uid="{871E18FA-A38B-4910-A38F-F8270CC19C13}"/>
    <cellStyle name="Comma 5 2 2 2 3 3 2" xfId="1742" xr:uid="{F7305622-5A3A-4B51-857C-B7580BFAE8EA}"/>
    <cellStyle name="Comma 5 2 2 2 3 3 2 2" xfId="4809" xr:uid="{775214B6-67F2-40A5-829E-47BC460129A1}"/>
    <cellStyle name="Comma 5 2 2 2 3 3 2 2 2" xfId="10937" xr:uid="{794B26E3-AA0B-4356-9AFB-BABB9D348EFF}"/>
    <cellStyle name="Comma 5 2 2 2 3 3 2 2 2 2" xfId="23202" xr:uid="{3B4E4B5B-E06B-42B4-A3E7-0908A370519E}"/>
    <cellStyle name="Comma 5 2 2 2 3 3 2 2 2 3" xfId="35454" xr:uid="{C33A6955-B7D1-4D50-9595-E4651BBD727F}"/>
    <cellStyle name="Comma 5 2 2 2 3 3 2 2 2 4" xfId="47706" xr:uid="{C3D77384-790A-4AF5-9648-26BB48090271}"/>
    <cellStyle name="Comma 5 2 2 2 3 3 2 2 3" xfId="17075" xr:uid="{DD94BF50-FD65-4ACD-BD38-20182F61CC77}"/>
    <cellStyle name="Comma 5 2 2 2 3 3 2 2 4" xfId="29328" xr:uid="{D9C7A1DC-00DE-413B-9DCC-D5B8C5676571}"/>
    <cellStyle name="Comma 5 2 2 2 3 3 2 2 5" xfId="41580" xr:uid="{45F44B29-BB14-411C-AC6F-83F68E28499F}"/>
    <cellStyle name="Comma 5 2 2 2 3 3 2 2 6" xfId="54914" xr:uid="{9DCC8B22-FA4A-4626-98A7-86C7D2B6B5AC}"/>
    <cellStyle name="Comma 5 2 2 2 3 3 2 3" xfId="7874" xr:uid="{44E6D9AE-4F12-4B74-9F3D-0DE620430FD3}"/>
    <cellStyle name="Comma 5 2 2 2 3 3 2 3 2" xfId="20139" xr:uid="{3734212B-C7EF-445F-8BD9-87AA2DC8FB33}"/>
    <cellStyle name="Comma 5 2 2 2 3 3 2 3 3" xfId="32391" xr:uid="{89502685-5515-4D6D-BDA2-DA40748B1A06}"/>
    <cellStyle name="Comma 5 2 2 2 3 3 2 3 4" xfId="44643" xr:uid="{302E2803-F701-4096-8C97-35BB3C87991A}"/>
    <cellStyle name="Comma 5 2 2 2 3 3 2 4" xfId="14012" xr:uid="{3520422A-FA3E-458B-B270-675D4A4ABAD8}"/>
    <cellStyle name="Comma 5 2 2 2 3 3 2 5" xfId="26265" xr:uid="{80C12047-2DA6-4B61-B17A-E0CECD9EDDD3}"/>
    <cellStyle name="Comma 5 2 2 2 3 3 2 6" xfId="38517" xr:uid="{A191FB56-D68A-49BF-93BE-011BAD4863F5}"/>
    <cellStyle name="Comma 5 2 2 2 3 3 2 7" xfId="51851" xr:uid="{2D13E975-3AFD-4970-8FD9-69C0C55EB947}"/>
    <cellStyle name="Comma 5 2 2 2 3 3 3" xfId="2826" xr:uid="{7CBD7332-7198-49AE-9D3E-4D78EAB8DA9F}"/>
    <cellStyle name="Comma 5 2 2 2 3 3 3 2" xfId="5890" xr:uid="{8719E34F-66A5-4958-BBCC-DDB36D0293A4}"/>
    <cellStyle name="Comma 5 2 2 2 3 3 3 2 2" xfId="12018" xr:uid="{66BB51D3-5165-4C66-9B1C-EBD918E87C18}"/>
    <cellStyle name="Comma 5 2 2 2 3 3 3 2 2 2" xfId="24283" xr:uid="{06850D4D-3CD9-49EA-A5F2-E9C70011F695}"/>
    <cellStyle name="Comma 5 2 2 2 3 3 3 2 2 3" xfId="36535" xr:uid="{D88691A7-C884-49FE-8527-19B1DE5E38FC}"/>
    <cellStyle name="Comma 5 2 2 2 3 3 3 2 2 4" xfId="48787" xr:uid="{60D2969B-4D60-4697-B932-E44383E1E4DC}"/>
    <cellStyle name="Comma 5 2 2 2 3 3 3 2 3" xfId="18156" xr:uid="{F6D11F28-ED12-438E-A7E8-B724F6E2E6EB}"/>
    <cellStyle name="Comma 5 2 2 2 3 3 3 2 4" xfId="30409" xr:uid="{965227A2-294C-4456-AD31-21637FBF0055}"/>
    <cellStyle name="Comma 5 2 2 2 3 3 3 2 5" xfId="42661" xr:uid="{0C9B4F82-B9BD-44FE-A305-053EBE3D6202}"/>
    <cellStyle name="Comma 5 2 2 2 3 3 3 2 6" xfId="55995" xr:uid="{9930FBEC-1994-4178-90A6-95CC37924B32}"/>
    <cellStyle name="Comma 5 2 2 2 3 3 3 3" xfId="8955" xr:uid="{AC26F814-567D-47EF-8474-13BF55CE9222}"/>
    <cellStyle name="Comma 5 2 2 2 3 3 3 3 2" xfId="21220" xr:uid="{925B0840-B9FA-4C5B-8019-6F8EEB9E82A5}"/>
    <cellStyle name="Comma 5 2 2 2 3 3 3 3 3" xfId="33472" xr:uid="{FCE9A290-A31D-4A7E-9BE3-90DC37CF6C11}"/>
    <cellStyle name="Comma 5 2 2 2 3 3 3 3 4" xfId="45724" xr:uid="{46F031C7-931F-4363-B176-2AA99812F1C3}"/>
    <cellStyle name="Comma 5 2 2 2 3 3 3 4" xfId="15093" xr:uid="{CD417E78-E7CE-4E2E-B111-4B2779ADE1B5}"/>
    <cellStyle name="Comma 5 2 2 2 3 3 3 5" xfId="27346" xr:uid="{2CBFE184-3FEA-47D5-BA0F-3B6EFE72E10F}"/>
    <cellStyle name="Comma 5 2 2 2 3 3 3 6" xfId="39598" xr:uid="{1EA32D27-473C-49B8-9DEF-7962748A51A0}"/>
    <cellStyle name="Comma 5 2 2 2 3 3 3 7" xfId="52932" xr:uid="{445C26CC-4518-4340-8583-073DEDED3E68}"/>
    <cellStyle name="Comma 5 2 2 2 3 3 4" xfId="3729" xr:uid="{E56C5527-62D5-460C-8FDD-30F3554A2419}"/>
    <cellStyle name="Comma 5 2 2 2 3 3 4 2" xfId="9857" xr:uid="{05F63C25-3E06-40D6-9CE8-B9E2A619BB8A}"/>
    <cellStyle name="Comma 5 2 2 2 3 3 4 2 2" xfId="22122" xr:uid="{06EDD35E-CA9E-4585-824F-C567A504C229}"/>
    <cellStyle name="Comma 5 2 2 2 3 3 4 2 3" xfId="34374" xr:uid="{ABFB81FA-3B76-4E3C-AA5D-0B091DDFEF5C}"/>
    <cellStyle name="Comma 5 2 2 2 3 3 4 2 4" xfId="46626" xr:uid="{0E76F617-A6EB-4453-83B4-11CDC7D74968}"/>
    <cellStyle name="Comma 5 2 2 2 3 3 4 3" xfId="15995" xr:uid="{77C80E30-638D-484F-AB1B-CE1689127526}"/>
    <cellStyle name="Comma 5 2 2 2 3 3 4 4" xfId="28248" xr:uid="{D7C5135B-7358-46E5-85D1-E9EE4D18BD1A}"/>
    <cellStyle name="Comma 5 2 2 2 3 3 4 5" xfId="40500" xr:uid="{168BCE54-E4FC-4D66-A61F-6C6FC3FFBB2B}"/>
    <cellStyle name="Comma 5 2 2 2 3 3 4 6" xfId="53834" xr:uid="{F2EF6669-F5CD-45CF-A1A8-AD600DE299DE}"/>
    <cellStyle name="Comma 5 2 2 2 3 3 5" xfId="6794" xr:uid="{59D0B2F6-A31E-4011-BCBC-D64E7CA37AE3}"/>
    <cellStyle name="Comma 5 2 2 2 3 3 5 2" xfId="19059" xr:uid="{33D161D6-FD77-4DD0-AAAD-F7B02C7763DD}"/>
    <cellStyle name="Comma 5 2 2 2 3 3 5 3" xfId="31311" xr:uid="{C0EC10FF-C54F-42B5-993D-E9A2BC312140}"/>
    <cellStyle name="Comma 5 2 2 2 3 3 5 4" xfId="43563" xr:uid="{E77FCB32-76BC-4B4B-8E7C-65F58AA1C7F1}"/>
    <cellStyle name="Comma 5 2 2 2 3 3 6" xfId="12932" xr:uid="{A7018C84-9586-4C89-939B-0707C0962C4C}"/>
    <cellStyle name="Comma 5 2 2 2 3 3 7" xfId="25185" xr:uid="{935EEB63-75C7-476A-AA92-15BED6129E55}"/>
    <cellStyle name="Comma 5 2 2 2 3 3 8" xfId="37437" xr:uid="{436ED1EB-C9D1-4989-8961-C14402480428}"/>
    <cellStyle name="Comma 5 2 2 2 3 3 9" xfId="49690" xr:uid="{D2CC21EE-5897-489D-84B8-89F98C240809}"/>
    <cellStyle name="Comma 5 2 2 2 3 4" xfId="1292" xr:uid="{C3D16DD2-E4C0-440A-A35B-C662208E6F49}"/>
    <cellStyle name="Comma 5 2 2 2 3 4 2" xfId="4359" xr:uid="{DB8F04A1-8570-4063-8922-D64FDCB5FCB9}"/>
    <cellStyle name="Comma 5 2 2 2 3 4 2 2" xfId="10487" xr:uid="{E586641D-F643-4010-87AE-72CCEBBA23E4}"/>
    <cellStyle name="Comma 5 2 2 2 3 4 2 2 2" xfId="22752" xr:uid="{07659E45-435B-4616-A507-5E7EF49C226A}"/>
    <cellStyle name="Comma 5 2 2 2 3 4 2 2 3" xfId="35004" xr:uid="{927B208A-9187-46B3-8167-FBC36E88A1A2}"/>
    <cellStyle name="Comma 5 2 2 2 3 4 2 2 4" xfId="47256" xr:uid="{B945228F-1792-460B-847E-C503D4C5B9EC}"/>
    <cellStyle name="Comma 5 2 2 2 3 4 2 3" xfId="16625" xr:uid="{11153C40-2A89-4DF3-B1FF-575632CBFF03}"/>
    <cellStyle name="Comma 5 2 2 2 3 4 2 4" xfId="28878" xr:uid="{D67DE870-F132-4126-BBE3-5C81A368798B}"/>
    <cellStyle name="Comma 5 2 2 2 3 4 2 5" xfId="41130" xr:uid="{B8564801-98A4-4292-AD6E-AD0BC2631CDB}"/>
    <cellStyle name="Comma 5 2 2 2 3 4 2 6" xfId="54464" xr:uid="{07CE3C77-18A5-4448-AA2B-90566EAED66E}"/>
    <cellStyle name="Comma 5 2 2 2 3 4 3" xfId="7424" xr:uid="{71A8DDFF-2E07-4BC0-82DA-955EA135FF1D}"/>
    <cellStyle name="Comma 5 2 2 2 3 4 3 2" xfId="19689" xr:uid="{DF80DF47-3290-4518-84AC-9CCE73300D7C}"/>
    <cellStyle name="Comma 5 2 2 2 3 4 3 3" xfId="31941" xr:uid="{647E66F2-665C-49B2-A14F-5537337566B8}"/>
    <cellStyle name="Comma 5 2 2 2 3 4 3 4" xfId="44193" xr:uid="{F5379592-D659-4FC8-8BD3-C659C6F59761}"/>
    <cellStyle name="Comma 5 2 2 2 3 4 4" xfId="13562" xr:uid="{916DAAB4-FBBD-48D8-A0C1-1D9E6B3F7D66}"/>
    <cellStyle name="Comma 5 2 2 2 3 4 5" xfId="25815" xr:uid="{4961EC96-7358-406A-A17D-B14079E9E2A8}"/>
    <cellStyle name="Comma 5 2 2 2 3 4 6" xfId="38067" xr:uid="{F3A34AB2-B464-4B49-BC2E-3E3BC8B2FBD6}"/>
    <cellStyle name="Comma 5 2 2 2 3 4 7" xfId="51401" xr:uid="{EB65AB1D-1BA1-4EBF-AEF7-AF491D44CCBC}"/>
    <cellStyle name="Comma 5 2 2 2 3 5" xfId="2376" xr:uid="{66620D7D-0141-43EC-ABED-0EA3C5C1C635}"/>
    <cellStyle name="Comma 5 2 2 2 3 5 2" xfId="5440" xr:uid="{CD7938EF-98F9-4CC2-A0ED-03C93F3C87BF}"/>
    <cellStyle name="Comma 5 2 2 2 3 5 2 2" xfId="11568" xr:uid="{0D77CEFB-02BF-4360-B370-EB931D756567}"/>
    <cellStyle name="Comma 5 2 2 2 3 5 2 2 2" xfId="23833" xr:uid="{3AC73DD3-E1A5-4672-8F8C-D925843BB179}"/>
    <cellStyle name="Comma 5 2 2 2 3 5 2 2 3" xfId="36085" xr:uid="{2DC50C30-F485-4BFB-8404-DF4EB58E25C6}"/>
    <cellStyle name="Comma 5 2 2 2 3 5 2 2 4" xfId="48337" xr:uid="{3DB6C358-A08A-482B-BFA2-048A3A78B096}"/>
    <cellStyle name="Comma 5 2 2 2 3 5 2 3" xfId="17706" xr:uid="{6EC6A3A3-0130-4E2D-B377-435078318C3E}"/>
    <cellStyle name="Comma 5 2 2 2 3 5 2 4" xfId="29959" xr:uid="{ADB85020-6DF9-49B8-89D0-C664484A0B96}"/>
    <cellStyle name="Comma 5 2 2 2 3 5 2 5" xfId="42211" xr:uid="{5AFB5524-8ED9-4A8E-BA15-51A997EF171D}"/>
    <cellStyle name="Comma 5 2 2 2 3 5 2 6" xfId="55545" xr:uid="{7B8A7066-B95F-43CB-B0AF-59D023783CC0}"/>
    <cellStyle name="Comma 5 2 2 2 3 5 3" xfId="8505" xr:uid="{BC244B35-09DF-4992-9A25-1AAD9DA85767}"/>
    <cellStyle name="Comma 5 2 2 2 3 5 3 2" xfId="20770" xr:uid="{097E4FE0-FAB4-4AAF-917A-F9FBA1FE5CD7}"/>
    <cellStyle name="Comma 5 2 2 2 3 5 3 3" xfId="33022" xr:uid="{1A2B268D-563F-4653-97CD-3F0AD8765031}"/>
    <cellStyle name="Comma 5 2 2 2 3 5 3 4" xfId="45274" xr:uid="{4A4C823C-AAB9-4FC6-9BB4-2F1813D37FB7}"/>
    <cellStyle name="Comma 5 2 2 2 3 5 4" xfId="14643" xr:uid="{AEAE61F7-846C-46C0-82A3-2BEED2D50455}"/>
    <cellStyle name="Comma 5 2 2 2 3 5 5" xfId="26896" xr:uid="{3A54ED37-FB86-4A42-9D8B-12265E392076}"/>
    <cellStyle name="Comma 5 2 2 2 3 5 6" xfId="39148" xr:uid="{D7D80DCF-E163-4295-909A-05BDAD1AB38B}"/>
    <cellStyle name="Comma 5 2 2 2 3 5 7" xfId="52482" xr:uid="{7A42B189-79D5-45DC-B422-5C3B45C9D8AC}"/>
    <cellStyle name="Comma 5 2 2 2 3 6" xfId="3279" xr:uid="{56C24A73-992B-4880-9260-DEB654C15A8C}"/>
    <cellStyle name="Comma 5 2 2 2 3 6 2" xfId="9407" xr:uid="{E3DA0F07-65F4-4D55-B95B-ED195CDBDFB4}"/>
    <cellStyle name="Comma 5 2 2 2 3 6 2 2" xfId="21672" xr:uid="{EE4F624D-C1D0-4157-9DDF-43FFDA442070}"/>
    <cellStyle name="Comma 5 2 2 2 3 6 2 3" xfId="33924" xr:uid="{E4DEB583-880C-41C6-8AC8-D74824E5EAD6}"/>
    <cellStyle name="Comma 5 2 2 2 3 6 2 4" xfId="46176" xr:uid="{ED4E30D4-8697-4FF5-9790-17B331649011}"/>
    <cellStyle name="Comma 5 2 2 2 3 6 3" xfId="15545" xr:uid="{C9CD6008-15F5-4F6C-85A1-6AF688215EDE}"/>
    <cellStyle name="Comma 5 2 2 2 3 6 4" xfId="27798" xr:uid="{8E1C87A2-1889-4172-9850-4695F850F7E0}"/>
    <cellStyle name="Comma 5 2 2 2 3 6 5" xfId="40050" xr:uid="{4D68E000-CBD9-4CB1-8D25-B75F40D53844}"/>
    <cellStyle name="Comma 5 2 2 2 3 6 6" xfId="53384" xr:uid="{FE4C983E-D3D5-4DE8-B606-7182AB754674}"/>
    <cellStyle name="Comma 5 2 2 2 3 7" xfId="6343" xr:uid="{5D038762-10DA-40AF-B74D-E1A0D79150E0}"/>
    <cellStyle name="Comma 5 2 2 2 3 7 2" xfId="18608" xr:uid="{51699971-3660-4281-AE9B-CC256788344C}"/>
    <cellStyle name="Comma 5 2 2 2 3 7 3" xfId="30861" xr:uid="{E12B583E-13D1-45D1-BD69-DFC7E77CF035}"/>
    <cellStyle name="Comma 5 2 2 2 3 7 4" xfId="43113" xr:uid="{B04887E7-2AE2-42C8-9393-2CD298E10CF4}"/>
    <cellStyle name="Comma 5 2 2 2 3 8" xfId="12482" xr:uid="{D12043D8-541A-4793-9604-205D466BF351}"/>
    <cellStyle name="Comma 5 2 2 2 3 9" xfId="24735" xr:uid="{87D9220E-E83A-480D-BDF5-DC8273729D4D}"/>
    <cellStyle name="Comma 5 2 2 2 4" xfId="303" xr:uid="{E39B6161-14BA-4594-BFD9-B213D7A1E1DC}"/>
    <cellStyle name="Comma 5 2 2 2 4 10" xfId="49333" xr:uid="{CEB534E7-1FA1-426A-9056-6DF296B8119D}"/>
    <cellStyle name="Comma 5 2 2 2 4 11" xfId="50414" xr:uid="{930CD5AF-DED8-4291-8DF7-90C0CBCBEE2D}"/>
    <cellStyle name="Comma 5 2 2 2 4 2" xfId="754" xr:uid="{1C0AE2DF-26C5-4F97-9D24-D2F31907929C}"/>
    <cellStyle name="Comma 5 2 2 2 4 2 10" xfId="50864" xr:uid="{D694F017-CAA9-43FD-A6D0-F78AE1C05B1A}"/>
    <cellStyle name="Comma 5 2 2 2 4 2 2" xfId="1835" xr:uid="{2586076B-56B8-431C-ADC3-C022CDA0CAC9}"/>
    <cellStyle name="Comma 5 2 2 2 4 2 2 2" xfId="4902" xr:uid="{464A246B-7650-4CCA-A0C8-CBB270E2C96C}"/>
    <cellStyle name="Comma 5 2 2 2 4 2 2 2 2" xfId="11030" xr:uid="{6BF7D590-C9FC-4617-9D76-1F565592E776}"/>
    <cellStyle name="Comma 5 2 2 2 4 2 2 2 2 2" xfId="23295" xr:uid="{E2DCAC1F-3E7C-4A2A-9DDD-50B13D622982}"/>
    <cellStyle name="Comma 5 2 2 2 4 2 2 2 2 3" xfId="35547" xr:uid="{0B6FE300-C878-40DB-A13B-D139FDCB791B}"/>
    <cellStyle name="Comma 5 2 2 2 4 2 2 2 2 4" xfId="47799" xr:uid="{F1D829BA-4A6C-4EC9-AF78-90EDECE2ED0E}"/>
    <cellStyle name="Comma 5 2 2 2 4 2 2 2 3" xfId="17168" xr:uid="{6A9E4DBE-5CB6-4E7A-BD36-CB2C0D582169}"/>
    <cellStyle name="Comma 5 2 2 2 4 2 2 2 4" xfId="29421" xr:uid="{31F3D410-28CD-44D6-AB15-C8792B418CF5}"/>
    <cellStyle name="Comma 5 2 2 2 4 2 2 2 5" xfId="41673" xr:uid="{E7A5D49A-3FAE-4625-B461-29C2E0E77545}"/>
    <cellStyle name="Comma 5 2 2 2 4 2 2 2 6" xfId="55007" xr:uid="{DBA167C8-A044-4113-90F0-8F5710376950}"/>
    <cellStyle name="Comma 5 2 2 2 4 2 2 3" xfId="7967" xr:uid="{0314F88E-C96C-4FA5-8F12-C5A5AC952B50}"/>
    <cellStyle name="Comma 5 2 2 2 4 2 2 3 2" xfId="20232" xr:uid="{EBF2F6D8-BFCD-4F7A-B1B3-C9032DDAF67B}"/>
    <cellStyle name="Comma 5 2 2 2 4 2 2 3 3" xfId="32484" xr:uid="{114F5951-19A1-4073-9219-0F8FEA54CC59}"/>
    <cellStyle name="Comma 5 2 2 2 4 2 2 3 4" xfId="44736" xr:uid="{97D7FE48-B3ED-4634-A9DA-33FC6E264A3D}"/>
    <cellStyle name="Comma 5 2 2 2 4 2 2 4" xfId="14105" xr:uid="{3A2CC091-C5D0-458E-8B88-06BEAFA6BE08}"/>
    <cellStyle name="Comma 5 2 2 2 4 2 2 5" xfId="26358" xr:uid="{D210D761-0DD3-48AA-A6AB-935FE17375E1}"/>
    <cellStyle name="Comma 5 2 2 2 4 2 2 6" xfId="38610" xr:uid="{8B048241-5E99-4BAE-ACFC-148F06E6D984}"/>
    <cellStyle name="Comma 5 2 2 2 4 2 2 7" xfId="51944" xr:uid="{3E25E4B8-9522-42C3-8513-CE0AD1395D43}"/>
    <cellStyle name="Comma 5 2 2 2 4 2 3" xfId="2919" xr:uid="{08260DB8-AA61-438C-9B90-BD07D78BA24D}"/>
    <cellStyle name="Comma 5 2 2 2 4 2 3 2" xfId="5983" xr:uid="{0866AEA9-1DD4-4680-94A3-880B67F2A3FF}"/>
    <cellStyle name="Comma 5 2 2 2 4 2 3 2 2" xfId="12111" xr:uid="{B4B11ABB-DE42-4E3B-A887-0D2AE8FFC085}"/>
    <cellStyle name="Comma 5 2 2 2 4 2 3 2 2 2" xfId="24376" xr:uid="{C084F6D2-4E6D-4243-80B3-96E211523AD3}"/>
    <cellStyle name="Comma 5 2 2 2 4 2 3 2 2 3" xfId="36628" xr:uid="{3E6B133C-F2C8-4409-999C-687D170C4365}"/>
    <cellStyle name="Comma 5 2 2 2 4 2 3 2 2 4" xfId="48880" xr:uid="{6BB2127C-165F-447D-B692-A7E5848FCA2C}"/>
    <cellStyle name="Comma 5 2 2 2 4 2 3 2 3" xfId="18249" xr:uid="{B3722C3A-63D6-4A88-88FC-EB4BE8CB1944}"/>
    <cellStyle name="Comma 5 2 2 2 4 2 3 2 4" xfId="30502" xr:uid="{E41C086B-399A-49B2-ABE6-6742EF360258}"/>
    <cellStyle name="Comma 5 2 2 2 4 2 3 2 5" xfId="42754" xr:uid="{7F70F68B-EEE0-425D-B882-87A0E3FBD8FA}"/>
    <cellStyle name="Comma 5 2 2 2 4 2 3 2 6" xfId="56088" xr:uid="{73D715F7-380D-48BF-A108-9945B1DF087D}"/>
    <cellStyle name="Comma 5 2 2 2 4 2 3 3" xfId="9048" xr:uid="{36563805-533B-4655-B515-65E7711F89FD}"/>
    <cellStyle name="Comma 5 2 2 2 4 2 3 3 2" xfId="21313" xr:uid="{57A5908E-2CC2-4D0E-BDA0-69810A30E3E7}"/>
    <cellStyle name="Comma 5 2 2 2 4 2 3 3 3" xfId="33565" xr:uid="{A67573A3-E55D-43E8-8221-F9E386793079}"/>
    <cellStyle name="Comma 5 2 2 2 4 2 3 3 4" xfId="45817" xr:uid="{BE9516E0-E64F-4F7B-B123-EEB091E10ADE}"/>
    <cellStyle name="Comma 5 2 2 2 4 2 3 4" xfId="15186" xr:uid="{BF22C2CA-C2E7-461C-B62B-6C2B7FA50B55}"/>
    <cellStyle name="Comma 5 2 2 2 4 2 3 5" xfId="27439" xr:uid="{FFF4420A-F1D3-43F2-A8E1-DC72F7AD3EFC}"/>
    <cellStyle name="Comma 5 2 2 2 4 2 3 6" xfId="39691" xr:uid="{07858578-12B1-4AAD-BEE5-A61E61DF3CC8}"/>
    <cellStyle name="Comma 5 2 2 2 4 2 3 7" xfId="53025" xr:uid="{0B40030C-130F-4881-B0E2-D93044CA4353}"/>
    <cellStyle name="Comma 5 2 2 2 4 2 4" xfId="3822" xr:uid="{AF8F9219-B798-4432-8E92-1262E0F44842}"/>
    <cellStyle name="Comma 5 2 2 2 4 2 4 2" xfId="9950" xr:uid="{76A5FFC5-49FD-46D4-937F-55A597CB46BD}"/>
    <cellStyle name="Comma 5 2 2 2 4 2 4 2 2" xfId="22215" xr:uid="{B3BE8DB9-FC91-4311-8D2C-B48F0ADEB565}"/>
    <cellStyle name="Comma 5 2 2 2 4 2 4 2 3" xfId="34467" xr:uid="{306AB8CF-0FFD-4285-A4CF-F2D26B10C48D}"/>
    <cellStyle name="Comma 5 2 2 2 4 2 4 2 4" xfId="46719" xr:uid="{600FFE0F-BCF9-4521-A7E9-6780A22BF53B}"/>
    <cellStyle name="Comma 5 2 2 2 4 2 4 3" xfId="16088" xr:uid="{BD7B2424-5ACF-45D1-A3B5-4EC8229215A9}"/>
    <cellStyle name="Comma 5 2 2 2 4 2 4 4" xfId="28341" xr:uid="{0AB598DC-E2E9-4AE7-B4B4-1ACC71C3453F}"/>
    <cellStyle name="Comma 5 2 2 2 4 2 4 5" xfId="40593" xr:uid="{26CAF6D4-0AE7-4A64-BBBF-B45D5E217751}"/>
    <cellStyle name="Comma 5 2 2 2 4 2 4 6" xfId="53927" xr:uid="{DFAEB428-0C2E-4D36-8256-67DC866C5A48}"/>
    <cellStyle name="Comma 5 2 2 2 4 2 5" xfId="6887" xr:uid="{D561100B-4F77-49C7-BD9D-578AE5C80D0A}"/>
    <cellStyle name="Comma 5 2 2 2 4 2 5 2" xfId="19152" xr:uid="{B274B517-77D5-4D3E-A677-904BB5D93BF3}"/>
    <cellStyle name="Comma 5 2 2 2 4 2 5 3" xfId="31404" xr:uid="{84C5CB47-A2FE-4768-9F94-6A7AF6D9B721}"/>
    <cellStyle name="Comma 5 2 2 2 4 2 5 4" xfId="43656" xr:uid="{C78A0C56-10BD-4F31-BA6C-E48DE93B46D8}"/>
    <cellStyle name="Comma 5 2 2 2 4 2 6" xfId="13025" xr:uid="{29EA35BE-5FF9-42E4-ACA5-56CA72A22288}"/>
    <cellStyle name="Comma 5 2 2 2 4 2 7" xfId="25278" xr:uid="{671D3EE6-5AF6-4C3A-BEAF-2F0081141AC1}"/>
    <cellStyle name="Comma 5 2 2 2 4 2 8" xfId="37530" xr:uid="{A487E0B6-DC90-468A-9AA6-AF6B15A76129}"/>
    <cellStyle name="Comma 5 2 2 2 4 2 9" xfId="49783" xr:uid="{1E31CF98-3EDC-4534-A218-458B67ADDCD9}"/>
    <cellStyle name="Comma 5 2 2 2 4 3" xfId="1385" xr:uid="{B6D7165E-5C3F-4DF6-A5CB-3D028E51F01D}"/>
    <cellStyle name="Comma 5 2 2 2 4 3 2" xfId="4452" xr:uid="{F604B56A-3C49-4899-9571-BA7D060A783F}"/>
    <cellStyle name="Comma 5 2 2 2 4 3 2 2" xfId="10580" xr:uid="{15F62914-2EB1-420F-90E7-DE67CC61611F}"/>
    <cellStyle name="Comma 5 2 2 2 4 3 2 2 2" xfId="22845" xr:uid="{F69F3F28-AB29-420C-ABCB-4886B2EB135F}"/>
    <cellStyle name="Comma 5 2 2 2 4 3 2 2 3" xfId="35097" xr:uid="{816BB39E-4BC8-4B9F-8E0A-12479854ECAD}"/>
    <cellStyle name="Comma 5 2 2 2 4 3 2 2 4" xfId="47349" xr:uid="{F3A1402B-1978-4D82-84CA-4E0CFAC8A82A}"/>
    <cellStyle name="Comma 5 2 2 2 4 3 2 3" xfId="16718" xr:uid="{DF7BC3A0-7F9A-457A-B810-838DC9ABEAF3}"/>
    <cellStyle name="Comma 5 2 2 2 4 3 2 4" xfId="28971" xr:uid="{C09C789D-A430-4105-93A0-AFD02476FB47}"/>
    <cellStyle name="Comma 5 2 2 2 4 3 2 5" xfId="41223" xr:uid="{4FFB6233-6B8F-4EB0-B71F-9909200B0ED5}"/>
    <cellStyle name="Comma 5 2 2 2 4 3 2 6" xfId="54557" xr:uid="{8A3C5EA2-FABF-4C13-90F9-F30E755D58EA}"/>
    <cellStyle name="Comma 5 2 2 2 4 3 3" xfId="7517" xr:uid="{37BD5BC3-8AFB-4CCB-8B63-BE81967002B1}"/>
    <cellStyle name="Comma 5 2 2 2 4 3 3 2" xfId="19782" xr:uid="{6B1AB199-683A-4CEA-8983-7525768EF446}"/>
    <cellStyle name="Comma 5 2 2 2 4 3 3 3" xfId="32034" xr:uid="{56DFB118-1762-4829-A2E6-45C7C8019EA1}"/>
    <cellStyle name="Comma 5 2 2 2 4 3 3 4" xfId="44286" xr:uid="{B87D04A3-25A6-4780-A016-795A6EE16631}"/>
    <cellStyle name="Comma 5 2 2 2 4 3 4" xfId="13655" xr:uid="{A6A03724-E2FA-4BC7-AA9D-71F4C6A989C6}"/>
    <cellStyle name="Comma 5 2 2 2 4 3 5" xfId="25908" xr:uid="{ACB5F1C4-930B-4339-9AA5-79E6DC9F156A}"/>
    <cellStyle name="Comma 5 2 2 2 4 3 6" xfId="38160" xr:uid="{30AB663C-8D10-4374-9185-202C25D9C066}"/>
    <cellStyle name="Comma 5 2 2 2 4 3 7" xfId="51494" xr:uid="{602D5701-9793-4A0A-881B-26B6B2B46CE2}"/>
    <cellStyle name="Comma 5 2 2 2 4 4" xfId="2469" xr:uid="{E5CC6820-B687-4F60-95B0-732AB87E6F95}"/>
    <cellStyle name="Comma 5 2 2 2 4 4 2" xfId="5533" xr:uid="{5582D27E-3FC1-44FA-846D-5E1B3FCBD0A9}"/>
    <cellStyle name="Comma 5 2 2 2 4 4 2 2" xfId="11661" xr:uid="{81E3CA09-4938-42C8-9A47-948375DEC6EA}"/>
    <cellStyle name="Comma 5 2 2 2 4 4 2 2 2" xfId="23926" xr:uid="{4FF7378C-BD80-4BF3-B6BF-80717609F532}"/>
    <cellStyle name="Comma 5 2 2 2 4 4 2 2 3" xfId="36178" xr:uid="{2DFE65D0-A352-4DB0-96F1-5BB756B30330}"/>
    <cellStyle name="Comma 5 2 2 2 4 4 2 2 4" xfId="48430" xr:uid="{7BC4BF69-1E10-460D-B722-2E5832AFF4E3}"/>
    <cellStyle name="Comma 5 2 2 2 4 4 2 3" xfId="17799" xr:uid="{1A0EED4A-3E54-480E-B55A-BFABA1B1FE90}"/>
    <cellStyle name="Comma 5 2 2 2 4 4 2 4" xfId="30052" xr:uid="{F1E5977F-1E70-41FB-84D2-A97F840E6BE0}"/>
    <cellStyle name="Comma 5 2 2 2 4 4 2 5" xfId="42304" xr:uid="{75F71C63-676E-4B2E-8B92-7991E1AA48B9}"/>
    <cellStyle name="Comma 5 2 2 2 4 4 2 6" xfId="55638" xr:uid="{B13679FE-5C9B-4CBF-882A-E4F851471685}"/>
    <cellStyle name="Comma 5 2 2 2 4 4 3" xfId="8598" xr:uid="{E7B17B7A-0477-4A21-812C-2327AE521282}"/>
    <cellStyle name="Comma 5 2 2 2 4 4 3 2" xfId="20863" xr:uid="{2DAF1FC4-F5F9-449E-9E69-16B9D0367F97}"/>
    <cellStyle name="Comma 5 2 2 2 4 4 3 3" xfId="33115" xr:uid="{5E61FEE0-F642-4929-B7CB-F980815BE405}"/>
    <cellStyle name="Comma 5 2 2 2 4 4 3 4" xfId="45367" xr:uid="{61D925F4-3282-426C-B4D4-6B54CD2C4009}"/>
    <cellStyle name="Comma 5 2 2 2 4 4 4" xfId="14736" xr:uid="{46632786-FE9C-4E0C-B5F8-A02E1DD08084}"/>
    <cellStyle name="Comma 5 2 2 2 4 4 5" xfId="26989" xr:uid="{04FC4F4B-ABBB-4982-A524-49E6BAD22180}"/>
    <cellStyle name="Comma 5 2 2 2 4 4 6" xfId="39241" xr:uid="{4705DDA4-5BED-4326-A1CB-A6B450ADD864}"/>
    <cellStyle name="Comma 5 2 2 2 4 4 7" xfId="52575" xr:uid="{D6D4DBE0-9DCF-4B96-8F08-2DA9E90EE76B}"/>
    <cellStyle name="Comma 5 2 2 2 4 5" xfId="3372" xr:uid="{E4A6A432-F6B9-4ECB-ADA7-566A4AE1EFA4}"/>
    <cellStyle name="Comma 5 2 2 2 4 5 2" xfId="9500" xr:uid="{AFD56009-13BD-4139-B6C8-C7372CABB9FC}"/>
    <cellStyle name="Comma 5 2 2 2 4 5 2 2" xfId="21765" xr:uid="{3EB866D5-29F5-4782-B7CE-63C2D3BB853F}"/>
    <cellStyle name="Comma 5 2 2 2 4 5 2 3" xfId="34017" xr:uid="{EEA2ACCF-FBB1-4DDB-A24B-9D9925D95E2F}"/>
    <cellStyle name="Comma 5 2 2 2 4 5 2 4" xfId="46269" xr:uid="{73728AD2-C311-4750-8A81-63F300D697CE}"/>
    <cellStyle name="Comma 5 2 2 2 4 5 3" xfId="15638" xr:uid="{D4A95D2B-42BC-4D44-A15A-E73A9E7869BF}"/>
    <cellStyle name="Comma 5 2 2 2 4 5 4" xfId="27891" xr:uid="{EF9ECE9D-166B-4705-8F84-675701C7884B}"/>
    <cellStyle name="Comma 5 2 2 2 4 5 5" xfId="40143" xr:uid="{AF009B89-FE37-411E-A396-95015BE955C4}"/>
    <cellStyle name="Comma 5 2 2 2 4 5 6" xfId="53477" xr:uid="{3A9AFD94-25C8-493A-BBD8-2251AC0829D2}"/>
    <cellStyle name="Comma 5 2 2 2 4 6" xfId="6436" xr:uid="{5DD0D68F-B992-45E1-96FF-6A86CF0B87B3}"/>
    <cellStyle name="Comma 5 2 2 2 4 6 2" xfId="18701" xr:uid="{806D662F-D2B8-4C2F-AB22-E9A612DB2239}"/>
    <cellStyle name="Comma 5 2 2 2 4 6 3" xfId="30954" xr:uid="{B8E1574B-C793-40FB-8527-20BE1628B40C}"/>
    <cellStyle name="Comma 5 2 2 2 4 6 4" xfId="43206" xr:uid="{14D6A00E-D40F-4E75-A5A8-4D89D42D221D}"/>
    <cellStyle name="Comma 5 2 2 2 4 7" xfId="12575" xr:uid="{923CF0F3-20D8-42E9-A709-20E76E6D8B6B}"/>
    <cellStyle name="Comma 5 2 2 2 4 8" xfId="24828" xr:uid="{7AD1DD06-0112-48A0-8C40-3EC2F4699EBB}"/>
    <cellStyle name="Comma 5 2 2 2 4 9" xfId="37080" xr:uid="{822524AA-B8F9-4E84-AAD5-A1E427D5A2CA}"/>
    <cellStyle name="Comma 5 2 2 2 5" xfId="507" xr:uid="{E669B910-6F75-4615-BC88-A01A9E70394C}"/>
    <cellStyle name="Comma 5 2 2 2 5 10" xfId="49537" xr:uid="{0EA2E945-C68E-4987-846B-0CD64CA43D36}"/>
    <cellStyle name="Comma 5 2 2 2 5 11" xfId="50618" xr:uid="{48E2317A-23F1-4461-A3DC-8CB69A80C45F}"/>
    <cellStyle name="Comma 5 2 2 2 5 2" xfId="958" xr:uid="{3790C997-94EC-4627-839A-81B668AF675F}"/>
    <cellStyle name="Comma 5 2 2 2 5 2 10" xfId="51068" xr:uid="{5A40DFD8-E598-46A1-B53C-C3FD4E934259}"/>
    <cellStyle name="Comma 5 2 2 2 5 2 2" xfId="2039" xr:uid="{BDFABF4F-83FD-4849-A85C-6A0A651E0DD3}"/>
    <cellStyle name="Comma 5 2 2 2 5 2 2 2" xfId="5106" xr:uid="{A0BB6A98-698E-4594-A96B-C236F76BD100}"/>
    <cellStyle name="Comma 5 2 2 2 5 2 2 2 2" xfId="11234" xr:uid="{85876E6D-58C8-4411-B4C7-1881DFFDD84D}"/>
    <cellStyle name="Comma 5 2 2 2 5 2 2 2 2 2" xfId="23499" xr:uid="{F4BCB99A-2739-41EB-B0E2-3F0C932243E0}"/>
    <cellStyle name="Comma 5 2 2 2 5 2 2 2 2 3" xfId="35751" xr:uid="{9B13CFAF-51D0-47D8-BB2E-9F0A63EEA141}"/>
    <cellStyle name="Comma 5 2 2 2 5 2 2 2 2 4" xfId="48003" xr:uid="{03E4387E-847E-4DEB-A576-3EC48BA046F2}"/>
    <cellStyle name="Comma 5 2 2 2 5 2 2 2 3" xfId="17372" xr:uid="{8D0C973D-8CA8-406C-9982-FB1C97880D31}"/>
    <cellStyle name="Comma 5 2 2 2 5 2 2 2 4" xfId="29625" xr:uid="{5186F7F6-565D-4777-9235-5C45833B869E}"/>
    <cellStyle name="Comma 5 2 2 2 5 2 2 2 5" xfId="41877" xr:uid="{16C1F66B-B54D-447C-9EA4-4590EB626C29}"/>
    <cellStyle name="Comma 5 2 2 2 5 2 2 2 6" xfId="55211" xr:uid="{AAA5EBB5-71AB-4351-8E4D-A6CEF587AC88}"/>
    <cellStyle name="Comma 5 2 2 2 5 2 2 3" xfId="8171" xr:uid="{7B0C2193-F7FA-4179-8C7A-67EBAA1FE566}"/>
    <cellStyle name="Comma 5 2 2 2 5 2 2 3 2" xfId="20436" xr:uid="{24AA1FEA-EDCF-4BF8-849D-B64BB28C3C7F}"/>
    <cellStyle name="Comma 5 2 2 2 5 2 2 3 3" xfId="32688" xr:uid="{3F7C5112-19FC-4F42-944C-67F0A543802B}"/>
    <cellStyle name="Comma 5 2 2 2 5 2 2 3 4" xfId="44940" xr:uid="{603CDF1D-6041-4799-9257-5D4CFF9FBFE0}"/>
    <cellStyle name="Comma 5 2 2 2 5 2 2 4" xfId="14309" xr:uid="{3729A363-A96C-4E94-A814-8E09D2E4AA2B}"/>
    <cellStyle name="Comma 5 2 2 2 5 2 2 5" xfId="26562" xr:uid="{3423F91E-69CF-4983-9F2D-9EA8A8A2201F}"/>
    <cellStyle name="Comma 5 2 2 2 5 2 2 6" xfId="38814" xr:uid="{31400C96-30FC-4BF0-BEED-4201E147804B}"/>
    <cellStyle name="Comma 5 2 2 2 5 2 2 7" xfId="52148" xr:uid="{8C12489F-0EF7-41BA-89ED-0BA54C1E58CE}"/>
    <cellStyle name="Comma 5 2 2 2 5 2 3" xfId="3123" xr:uid="{94198DBA-BC50-4EED-81AE-ED5E47AB4577}"/>
    <cellStyle name="Comma 5 2 2 2 5 2 3 2" xfId="6187" xr:uid="{82E83110-0305-43BE-B30F-3BAF63F1DDE3}"/>
    <cellStyle name="Comma 5 2 2 2 5 2 3 2 2" xfId="12315" xr:uid="{8AA243F0-486B-4221-A4D5-D5D11AA0F3F8}"/>
    <cellStyle name="Comma 5 2 2 2 5 2 3 2 2 2" xfId="24580" xr:uid="{29DDF0D9-0145-465D-A3B9-E95E6790F230}"/>
    <cellStyle name="Comma 5 2 2 2 5 2 3 2 2 3" xfId="36832" xr:uid="{1DA73CDC-7357-4976-BBA4-2F85D04B9972}"/>
    <cellStyle name="Comma 5 2 2 2 5 2 3 2 2 4" xfId="49084" xr:uid="{8D555890-179D-40FB-9DCF-8E84EE7DDA11}"/>
    <cellStyle name="Comma 5 2 2 2 5 2 3 2 3" xfId="18453" xr:uid="{6F76A79D-7FA1-4F32-A4DF-581EB9A0CF6F}"/>
    <cellStyle name="Comma 5 2 2 2 5 2 3 2 4" xfId="30706" xr:uid="{3A300E56-B96C-4EC6-BE8F-687E2FF72188}"/>
    <cellStyle name="Comma 5 2 2 2 5 2 3 2 5" xfId="42958" xr:uid="{EFD7ED67-73C5-4646-908F-92BD162751EF}"/>
    <cellStyle name="Comma 5 2 2 2 5 2 3 2 6" xfId="56292" xr:uid="{E060381C-ABDD-45F5-ABD6-E94C67B9B1EF}"/>
    <cellStyle name="Comma 5 2 2 2 5 2 3 3" xfId="9252" xr:uid="{68374B25-EB44-4F78-B82D-900A7F49FC48}"/>
    <cellStyle name="Comma 5 2 2 2 5 2 3 3 2" xfId="21517" xr:uid="{D0FF2B64-6750-4B38-A93E-A243B85D7E00}"/>
    <cellStyle name="Comma 5 2 2 2 5 2 3 3 3" xfId="33769" xr:uid="{A7FAF704-8E5E-4B8E-82EC-653697570741}"/>
    <cellStyle name="Comma 5 2 2 2 5 2 3 3 4" xfId="46021" xr:uid="{50A5952C-BCF6-45FD-8DB6-B476C71CA9D8}"/>
    <cellStyle name="Comma 5 2 2 2 5 2 3 4" xfId="15390" xr:uid="{7EBF73C0-F02B-42C5-9735-BD38F32D15EF}"/>
    <cellStyle name="Comma 5 2 2 2 5 2 3 5" xfId="27643" xr:uid="{A053AA10-6504-4EC1-89B1-C352F551824E}"/>
    <cellStyle name="Comma 5 2 2 2 5 2 3 6" xfId="39895" xr:uid="{EC465679-6038-414B-8436-751A1ABCD64F}"/>
    <cellStyle name="Comma 5 2 2 2 5 2 3 7" xfId="53229" xr:uid="{A6BA574A-6578-4AEE-85EC-98FC80B051F5}"/>
    <cellStyle name="Comma 5 2 2 2 5 2 4" xfId="4026" xr:uid="{9FD2591E-E047-4FE0-B290-D6966B342F33}"/>
    <cellStyle name="Comma 5 2 2 2 5 2 4 2" xfId="10154" xr:uid="{48B36E47-C44E-40EC-B98E-1CAA4F12E14E}"/>
    <cellStyle name="Comma 5 2 2 2 5 2 4 2 2" xfId="22419" xr:uid="{B875C886-D3D7-4E4A-B6DB-C063B6010601}"/>
    <cellStyle name="Comma 5 2 2 2 5 2 4 2 3" xfId="34671" xr:uid="{F4EE2C6F-28CD-495F-8FB9-ABDF62A35899}"/>
    <cellStyle name="Comma 5 2 2 2 5 2 4 2 4" xfId="46923" xr:uid="{210D5476-F623-4983-B3E6-C778E43BADFC}"/>
    <cellStyle name="Comma 5 2 2 2 5 2 4 3" xfId="16292" xr:uid="{8EC78D41-79DD-4513-8CD5-B3CF6BC6B521}"/>
    <cellStyle name="Comma 5 2 2 2 5 2 4 4" xfId="28545" xr:uid="{A2868B73-D459-4E5D-A614-896F947A06B4}"/>
    <cellStyle name="Comma 5 2 2 2 5 2 4 5" xfId="40797" xr:uid="{0E1F0ABD-CF26-4E5F-9399-E15EDAA0E636}"/>
    <cellStyle name="Comma 5 2 2 2 5 2 4 6" xfId="54131" xr:uid="{38DAF958-EE9A-4656-B590-69DC59F11858}"/>
    <cellStyle name="Comma 5 2 2 2 5 2 5" xfId="7091" xr:uid="{595749CE-2334-4329-887B-585F01A227A6}"/>
    <cellStyle name="Comma 5 2 2 2 5 2 5 2" xfId="19356" xr:uid="{F3FD568D-BD95-434E-A959-34C90FF60683}"/>
    <cellStyle name="Comma 5 2 2 2 5 2 5 3" xfId="31608" xr:uid="{3D0024D1-0DFE-4823-A238-7D07E9414EA5}"/>
    <cellStyle name="Comma 5 2 2 2 5 2 5 4" xfId="43860" xr:uid="{4256136D-9E70-4CC9-9FFF-9E6EDE383361}"/>
    <cellStyle name="Comma 5 2 2 2 5 2 6" xfId="13229" xr:uid="{1924648A-1B9A-4F1B-9326-C7AC52A11524}"/>
    <cellStyle name="Comma 5 2 2 2 5 2 7" xfId="25482" xr:uid="{F04F2908-D195-42AE-BE25-6F97FF8B11D2}"/>
    <cellStyle name="Comma 5 2 2 2 5 2 8" xfId="37734" xr:uid="{348AF6C5-7E11-4F1B-BFD2-A0F401E1FCF4}"/>
    <cellStyle name="Comma 5 2 2 2 5 2 9" xfId="49987" xr:uid="{C0CFF09C-C102-4ED3-934B-E1A43FA0537A}"/>
    <cellStyle name="Comma 5 2 2 2 5 3" xfId="1589" xr:uid="{AD6D0C60-2A69-4229-9B4C-A7C641E305E2}"/>
    <cellStyle name="Comma 5 2 2 2 5 3 2" xfId="4656" xr:uid="{C571FE94-1D45-46D3-AD71-FFCA630258EB}"/>
    <cellStyle name="Comma 5 2 2 2 5 3 2 2" xfId="10784" xr:uid="{B048BBF0-420A-4F1D-881B-A5A6B4F3B818}"/>
    <cellStyle name="Comma 5 2 2 2 5 3 2 2 2" xfId="23049" xr:uid="{0410C3FD-B5CE-46FC-ADAB-A4E22A64417A}"/>
    <cellStyle name="Comma 5 2 2 2 5 3 2 2 3" xfId="35301" xr:uid="{2B754DC8-F5FE-4E9E-A4DA-F545E4257DD6}"/>
    <cellStyle name="Comma 5 2 2 2 5 3 2 2 4" xfId="47553" xr:uid="{CEB96C53-C7F9-4C6E-83F3-507DC5A32981}"/>
    <cellStyle name="Comma 5 2 2 2 5 3 2 3" xfId="16922" xr:uid="{F51DFDE6-1238-4138-AC29-3C5090F8E690}"/>
    <cellStyle name="Comma 5 2 2 2 5 3 2 4" xfId="29175" xr:uid="{13384F42-D31B-45C6-A4B5-8EE120C4EDAB}"/>
    <cellStyle name="Comma 5 2 2 2 5 3 2 5" xfId="41427" xr:uid="{531A3987-8657-41C4-BABB-FD52752EA00A}"/>
    <cellStyle name="Comma 5 2 2 2 5 3 2 6" xfId="54761" xr:uid="{190BFDA8-3229-43F8-ACE0-61A2412F072F}"/>
    <cellStyle name="Comma 5 2 2 2 5 3 3" xfId="7721" xr:uid="{33BF8C1A-A79C-4213-B50E-CD42CB0415AA}"/>
    <cellStyle name="Comma 5 2 2 2 5 3 3 2" xfId="19986" xr:uid="{5A537A3D-4634-4336-B9EA-871B6B83EFCD}"/>
    <cellStyle name="Comma 5 2 2 2 5 3 3 3" xfId="32238" xr:uid="{57E7F9A0-BE81-4D8A-8E7D-887A2EE852AF}"/>
    <cellStyle name="Comma 5 2 2 2 5 3 3 4" xfId="44490" xr:uid="{3FC89EC6-59BB-4455-9697-057DA207B524}"/>
    <cellStyle name="Comma 5 2 2 2 5 3 4" xfId="13859" xr:uid="{CC21A977-9CEF-4832-B493-442FB8AE13B4}"/>
    <cellStyle name="Comma 5 2 2 2 5 3 5" xfId="26112" xr:uid="{23673E73-54BF-4CEC-9D02-86FFBBBE0064}"/>
    <cellStyle name="Comma 5 2 2 2 5 3 6" xfId="38364" xr:uid="{BE85CC88-BB7A-46C9-B24A-A24C1F98D0A1}"/>
    <cellStyle name="Comma 5 2 2 2 5 3 7" xfId="51698" xr:uid="{5C3E5F2A-F2CE-4D2B-A645-0751008C7ACA}"/>
    <cellStyle name="Comma 5 2 2 2 5 4" xfId="2673" xr:uid="{CF117BE6-2AEE-4C7C-B81F-BDCCACA1F496}"/>
    <cellStyle name="Comma 5 2 2 2 5 4 2" xfId="5737" xr:uid="{BFDCD701-804E-4A0A-B192-37445955D761}"/>
    <cellStyle name="Comma 5 2 2 2 5 4 2 2" xfId="11865" xr:uid="{D4171B7B-3C69-4298-B7B3-B2B88CE3DA88}"/>
    <cellStyle name="Comma 5 2 2 2 5 4 2 2 2" xfId="24130" xr:uid="{719F9923-9667-4857-9F2F-91C61D8B86DF}"/>
    <cellStyle name="Comma 5 2 2 2 5 4 2 2 3" xfId="36382" xr:uid="{95231857-5538-4EFC-8704-240AE2AA304F}"/>
    <cellStyle name="Comma 5 2 2 2 5 4 2 2 4" xfId="48634" xr:uid="{0577ED1C-8331-4AB2-A5F6-DBE628DFD2EE}"/>
    <cellStyle name="Comma 5 2 2 2 5 4 2 3" xfId="18003" xr:uid="{29B18C53-1815-4462-AD2A-76384F2F5C92}"/>
    <cellStyle name="Comma 5 2 2 2 5 4 2 4" xfId="30256" xr:uid="{0791BE4A-E038-4F07-8DDC-D39259905B57}"/>
    <cellStyle name="Comma 5 2 2 2 5 4 2 5" xfId="42508" xr:uid="{955D6319-6DB4-4269-814E-BA6380DBA86E}"/>
    <cellStyle name="Comma 5 2 2 2 5 4 2 6" xfId="55842" xr:uid="{7A0EECE9-96DD-4DA5-A07E-C354688E8CF1}"/>
    <cellStyle name="Comma 5 2 2 2 5 4 3" xfId="8802" xr:uid="{AAA6E2CF-0091-4AB3-90D6-98F05CA01495}"/>
    <cellStyle name="Comma 5 2 2 2 5 4 3 2" xfId="21067" xr:uid="{63C9AE64-3712-46B4-977D-61840BDE9A96}"/>
    <cellStyle name="Comma 5 2 2 2 5 4 3 3" xfId="33319" xr:uid="{021E723D-1197-49A1-A3EE-BA09504F290B}"/>
    <cellStyle name="Comma 5 2 2 2 5 4 3 4" xfId="45571" xr:uid="{77607BB0-79EB-48F8-94A9-C7B8A283968D}"/>
    <cellStyle name="Comma 5 2 2 2 5 4 4" xfId="14940" xr:uid="{0FE7E339-F3EB-45A7-A48E-7457308171F7}"/>
    <cellStyle name="Comma 5 2 2 2 5 4 5" xfId="27193" xr:uid="{ECA280F6-0AA1-47D6-8B2F-19EDC29F7C2B}"/>
    <cellStyle name="Comma 5 2 2 2 5 4 6" xfId="39445" xr:uid="{59DCA122-293C-4CBE-BE7C-D85B4459DD3B}"/>
    <cellStyle name="Comma 5 2 2 2 5 4 7" xfId="52779" xr:uid="{DB33FF1E-F63E-4E32-984E-791B87C077F4}"/>
    <cellStyle name="Comma 5 2 2 2 5 5" xfId="3576" xr:uid="{48DDBBBE-BCCA-4EAB-8614-3E9F9FD78E68}"/>
    <cellStyle name="Comma 5 2 2 2 5 5 2" xfId="9704" xr:uid="{E225E54C-D8DB-49F2-9B9F-42A347D0819A}"/>
    <cellStyle name="Comma 5 2 2 2 5 5 2 2" xfId="21969" xr:uid="{4CF00D72-F09B-4C5D-9723-0D306F06A498}"/>
    <cellStyle name="Comma 5 2 2 2 5 5 2 3" xfId="34221" xr:uid="{A85FA332-0E72-4F8D-A83A-3E493B448EC1}"/>
    <cellStyle name="Comma 5 2 2 2 5 5 2 4" xfId="46473" xr:uid="{1DC66B96-F0FA-4E42-BF9D-7A93C6886304}"/>
    <cellStyle name="Comma 5 2 2 2 5 5 3" xfId="15842" xr:uid="{5FA5E0DA-0A9F-4895-A246-A576713CC993}"/>
    <cellStyle name="Comma 5 2 2 2 5 5 4" xfId="28095" xr:uid="{982E89ED-16FC-4821-8CE0-9F5F2816038C}"/>
    <cellStyle name="Comma 5 2 2 2 5 5 5" xfId="40347" xr:uid="{5D26B474-40B5-4254-A39F-39DB01D6B32A}"/>
    <cellStyle name="Comma 5 2 2 2 5 5 6" xfId="53681" xr:uid="{1F94A5A9-BAB1-4654-AFF3-ADE7A1C25B6B}"/>
    <cellStyle name="Comma 5 2 2 2 5 6" xfId="6640" xr:uid="{099E0371-F7CC-4862-84E8-7977410A1C2B}"/>
    <cellStyle name="Comma 5 2 2 2 5 6 2" xfId="18905" xr:uid="{38237B22-A8EC-4061-BEEF-0A319997F1A9}"/>
    <cellStyle name="Comma 5 2 2 2 5 6 3" xfId="31158" xr:uid="{0DD9049A-5E2C-49FB-A5F2-B542AD34BC04}"/>
    <cellStyle name="Comma 5 2 2 2 5 6 4" xfId="43410" xr:uid="{72FA5B67-ACDD-463C-AC5F-C7A7A2261445}"/>
    <cellStyle name="Comma 5 2 2 2 5 7" xfId="12779" xr:uid="{65517554-C626-4661-B7A6-2AD5179B1292}"/>
    <cellStyle name="Comma 5 2 2 2 5 8" xfId="25032" xr:uid="{CB93D0BB-1984-48F2-92F3-1F91DF3647BD}"/>
    <cellStyle name="Comma 5 2 2 2 5 9" xfId="37284" xr:uid="{C9795175-FF63-4F10-8EF3-64E73D870C07}"/>
    <cellStyle name="Comma 5 2 2 2 6" xfId="550" xr:uid="{E0770C4A-4992-47A3-A410-57E1579FFE5F}"/>
    <cellStyle name="Comma 5 2 2 2 6 10" xfId="50660" xr:uid="{466844AA-77BE-44AA-9C5C-D1F470B38E96}"/>
    <cellStyle name="Comma 5 2 2 2 6 2" xfId="1631" xr:uid="{F3393775-A0BF-4031-A34C-1A30B2B51381}"/>
    <cellStyle name="Comma 5 2 2 2 6 2 2" xfId="4698" xr:uid="{9087884C-DD0A-4E7C-AA18-E2811173B4CB}"/>
    <cellStyle name="Comma 5 2 2 2 6 2 2 2" xfId="10826" xr:uid="{83190218-9392-4680-AD95-0A723B3A3820}"/>
    <cellStyle name="Comma 5 2 2 2 6 2 2 2 2" xfId="23091" xr:uid="{700914A3-3AC1-42EA-99F6-FE58277DDB08}"/>
    <cellStyle name="Comma 5 2 2 2 6 2 2 2 3" xfId="35343" xr:uid="{B7A6062D-0A41-4F6B-B2B0-FD515FB87748}"/>
    <cellStyle name="Comma 5 2 2 2 6 2 2 2 4" xfId="47595" xr:uid="{D511E030-0E89-4C6C-AE9F-826BDBBA7510}"/>
    <cellStyle name="Comma 5 2 2 2 6 2 2 3" xfId="16964" xr:uid="{22F39493-F294-45BF-A734-9F5F33E1651B}"/>
    <cellStyle name="Comma 5 2 2 2 6 2 2 4" xfId="29217" xr:uid="{9EC0C17A-E1EB-4DB1-B380-07AC306A6C43}"/>
    <cellStyle name="Comma 5 2 2 2 6 2 2 5" xfId="41469" xr:uid="{78E60F0B-D9EA-4314-95E6-6F13B313CE35}"/>
    <cellStyle name="Comma 5 2 2 2 6 2 2 6" xfId="54803" xr:uid="{DC6C9172-8A54-4DC2-B39E-F0EA378715FA}"/>
    <cellStyle name="Comma 5 2 2 2 6 2 3" xfId="7763" xr:uid="{13FBFC69-142E-4A6B-A05D-9A4C7B82F365}"/>
    <cellStyle name="Comma 5 2 2 2 6 2 3 2" xfId="20028" xr:uid="{BB848D42-ADF8-4184-ACC0-44848652F2C1}"/>
    <cellStyle name="Comma 5 2 2 2 6 2 3 3" xfId="32280" xr:uid="{CFDFEB95-E28B-4861-B3EB-44478AC4901D}"/>
    <cellStyle name="Comma 5 2 2 2 6 2 3 4" xfId="44532" xr:uid="{93555BE0-1C39-494F-A636-9DF3BBB35BD2}"/>
    <cellStyle name="Comma 5 2 2 2 6 2 4" xfId="13901" xr:uid="{3753C11A-18AB-4619-A221-31003EA6166D}"/>
    <cellStyle name="Comma 5 2 2 2 6 2 5" xfId="26154" xr:uid="{922CFB29-D1DC-4F87-AAE4-89EA8467B020}"/>
    <cellStyle name="Comma 5 2 2 2 6 2 6" xfId="38406" xr:uid="{49B3B83B-488F-4B35-A567-19442E02CC05}"/>
    <cellStyle name="Comma 5 2 2 2 6 2 7" xfId="51740" xr:uid="{C960374A-4733-4DA2-A0A1-D1CF80D6F6D6}"/>
    <cellStyle name="Comma 5 2 2 2 6 3" xfId="2715" xr:uid="{F48E6EAA-F9D0-4163-839E-CEC710BA3D10}"/>
    <cellStyle name="Comma 5 2 2 2 6 3 2" xfId="5779" xr:uid="{61EF77A7-3D01-4957-8332-7808904E4D81}"/>
    <cellStyle name="Comma 5 2 2 2 6 3 2 2" xfId="11907" xr:uid="{60E03F0F-BF96-42E8-BBE2-D443E073FDDB}"/>
    <cellStyle name="Comma 5 2 2 2 6 3 2 2 2" xfId="24172" xr:uid="{C3F3F58B-7524-4564-8338-7483C184D486}"/>
    <cellStyle name="Comma 5 2 2 2 6 3 2 2 3" xfId="36424" xr:uid="{1B0314A9-B487-46E5-9B72-925B1F3EFD91}"/>
    <cellStyle name="Comma 5 2 2 2 6 3 2 2 4" xfId="48676" xr:uid="{4708E5E1-7EDF-45DE-A40E-EDE8FEEB45CF}"/>
    <cellStyle name="Comma 5 2 2 2 6 3 2 3" xfId="18045" xr:uid="{F8DB7539-0C78-4D28-B013-E1DB4A20759C}"/>
    <cellStyle name="Comma 5 2 2 2 6 3 2 4" xfId="30298" xr:uid="{38136712-B1E5-42E8-A337-CA158C42137E}"/>
    <cellStyle name="Comma 5 2 2 2 6 3 2 5" xfId="42550" xr:uid="{FCB0D771-236B-439A-AFCB-50BF0F95357B}"/>
    <cellStyle name="Comma 5 2 2 2 6 3 2 6" xfId="55884" xr:uid="{10E8DCD2-B417-4ED8-ADFE-AD6616C4B457}"/>
    <cellStyle name="Comma 5 2 2 2 6 3 3" xfId="8844" xr:uid="{41600A48-196E-491D-B979-F7A54AAAC4F8}"/>
    <cellStyle name="Comma 5 2 2 2 6 3 3 2" xfId="21109" xr:uid="{D9E9E96E-420A-48F7-9677-1B84EEF9C8A8}"/>
    <cellStyle name="Comma 5 2 2 2 6 3 3 3" xfId="33361" xr:uid="{B941D067-7AA1-4149-B5BD-EE6E5FBB0ECE}"/>
    <cellStyle name="Comma 5 2 2 2 6 3 3 4" xfId="45613" xr:uid="{4AD271D2-5BBC-46FD-92E7-6F97F98BEA5A}"/>
    <cellStyle name="Comma 5 2 2 2 6 3 4" xfId="14982" xr:uid="{EC642CC8-A283-45BC-ADDF-5BEAA0752D71}"/>
    <cellStyle name="Comma 5 2 2 2 6 3 5" xfId="27235" xr:uid="{093F6D7E-6B32-4707-94BC-4F4F49A0CCE6}"/>
    <cellStyle name="Comma 5 2 2 2 6 3 6" xfId="39487" xr:uid="{6F61B598-D689-4269-95AE-B588680B4495}"/>
    <cellStyle name="Comma 5 2 2 2 6 3 7" xfId="52821" xr:uid="{87DF1692-E7C9-4A11-B39A-5F05D7C6F625}"/>
    <cellStyle name="Comma 5 2 2 2 6 4" xfId="3618" xr:uid="{94286BDF-535F-4C50-AE4A-674A55486963}"/>
    <cellStyle name="Comma 5 2 2 2 6 4 2" xfId="9746" xr:uid="{A8BA376B-202A-41D3-8B3D-0403B210B0C4}"/>
    <cellStyle name="Comma 5 2 2 2 6 4 2 2" xfId="22011" xr:uid="{573C8C37-6CF8-46C2-8051-D6DDA1EABFC7}"/>
    <cellStyle name="Comma 5 2 2 2 6 4 2 3" xfId="34263" xr:uid="{2D7C4629-C496-4209-ADAA-6ABDD3ED91C3}"/>
    <cellStyle name="Comma 5 2 2 2 6 4 2 4" xfId="46515" xr:uid="{AC10BBE8-1598-43DB-B8D2-A6DFED826EB1}"/>
    <cellStyle name="Comma 5 2 2 2 6 4 3" xfId="15884" xr:uid="{DB776926-40EF-47A4-BD1A-2E8E56795389}"/>
    <cellStyle name="Comma 5 2 2 2 6 4 4" xfId="28137" xr:uid="{20850EE6-B67C-4B1C-BE41-51C3664F717A}"/>
    <cellStyle name="Comma 5 2 2 2 6 4 5" xfId="40389" xr:uid="{07B3A216-0BAD-4A8D-8D8D-D4750B0D4C9C}"/>
    <cellStyle name="Comma 5 2 2 2 6 4 6" xfId="53723" xr:uid="{7C9DD3DB-FF20-4B63-8BCB-C0FC268AA746}"/>
    <cellStyle name="Comma 5 2 2 2 6 5" xfId="6683" xr:uid="{57F4CD0C-7AAD-4B92-93A9-7202C9623948}"/>
    <cellStyle name="Comma 5 2 2 2 6 5 2" xfId="18948" xr:uid="{D271CC65-A8D8-4357-8BC6-583996B974FF}"/>
    <cellStyle name="Comma 5 2 2 2 6 5 3" xfId="31200" xr:uid="{1C5A1952-0024-49B2-B5C4-236527DF5673}"/>
    <cellStyle name="Comma 5 2 2 2 6 5 4" xfId="43452" xr:uid="{8D95B99A-1330-48C5-BC2E-180FFB778879}"/>
    <cellStyle name="Comma 5 2 2 2 6 6" xfId="12821" xr:uid="{59FAE520-D51F-4AEE-807E-A2A871E4499E}"/>
    <cellStyle name="Comma 5 2 2 2 6 7" xfId="25074" xr:uid="{5EBED785-4A39-4767-937F-EAF22863C3F3}"/>
    <cellStyle name="Comma 5 2 2 2 6 8" xfId="37326" xr:uid="{D9FEEA7E-1A86-4E5B-9CC4-12554041A2C3}"/>
    <cellStyle name="Comma 5 2 2 2 6 9" xfId="49579" xr:uid="{308D2D52-D795-4C36-95E8-18AE129B8E88}"/>
    <cellStyle name="Comma 5 2 2 2 7" xfId="1001" xr:uid="{22063D2F-DB17-44CA-9069-9FF3ED6CE8A9}"/>
    <cellStyle name="Comma 5 2 2 2 7 2" xfId="2081" xr:uid="{AF3D779C-EBBE-4CA7-8E97-F62CA825592C}"/>
    <cellStyle name="Comma 5 2 2 2 7 2 2" xfId="5148" xr:uid="{E1884ADD-809B-4498-AB88-F6DA1BEB0621}"/>
    <cellStyle name="Comma 5 2 2 2 7 2 2 2" xfId="11276" xr:uid="{5443C6E1-2479-49ED-89E9-870F259D279F}"/>
    <cellStyle name="Comma 5 2 2 2 7 2 2 2 2" xfId="23541" xr:uid="{0AD6F3D8-600F-4D2A-9028-D7C43C8F3A13}"/>
    <cellStyle name="Comma 5 2 2 2 7 2 2 2 3" xfId="35793" xr:uid="{A761BB56-4469-48E7-81F4-C145C18E795B}"/>
    <cellStyle name="Comma 5 2 2 2 7 2 2 2 4" xfId="48045" xr:uid="{637F4CD1-B26F-4779-ADF6-37B7FD121CB7}"/>
    <cellStyle name="Comma 5 2 2 2 7 2 2 3" xfId="17414" xr:uid="{A2A257B7-F9C0-486F-ADC8-39CAAA33A149}"/>
    <cellStyle name="Comma 5 2 2 2 7 2 2 4" xfId="29667" xr:uid="{006B0E99-1C3A-43B5-A23F-3D0D1ED4A1F8}"/>
    <cellStyle name="Comma 5 2 2 2 7 2 2 5" xfId="41919" xr:uid="{771F31E6-2616-4497-983D-0E4D2913E851}"/>
    <cellStyle name="Comma 5 2 2 2 7 2 2 6" xfId="55253" xr:uid="{725ECF11-9888-4130-AF00-46D5444905D4}"/>
    <cellStyle name="Comma 5 2 2 2 7 2 3" xfId="8213" xr:uid="{AEBAF32C-F6F0-4C13-9D7C-B8872717B0AC}"/>
    <cellStyle name="Comma 5 2 2 2 7 2 3 2" xfId="20478" xr:uid="{65912F60-17E0-4D89-9F97-D160E3706B1A}"/>
    <cellStyle name="Comma 5 2 2 2 7 2 3 3" xfId="32730" xr:uid="{B26FD2DB-92CA-462A-829A-BF7F0A39A2D7}"/>
    <cellStyle name="Comma 5 2 2 2 7 2 3 4" xfId="44982" xr:uid="{5B392907-E56A-493A-82D2-3BA9BF7985B2}"/>
    <cellStyle name="Comma 5 2 2 2 7 2 4" xfId="14351" xr:uid="{306CAEC1-1B39-489D-8FC6-9EF98FE1F9B1}"/>
    <cellStyle name="Comma 5 2 2 2 7 2 5" xfId="26604" xr:uid="{1380E006-F224-4023-9335-5F61F51B074C}"/>
    <cellStyle name="Comma 5 2 2 2 7 2 6" xfId="38856" xr:uid="{B815ED32-235D-4B4F-A447-CC4FFB25DE3F}"/>
    <cellStyle name="Comma 5 2 2 2 7 2 7" xfId="52190" xr:uid="{EC6C490E-1C8E-4995-A69E-7EFB14EF9E1C}"/>
    <cellStyle name="Comma 5 2 2 2 7 3" xfId="4068" xr:uid="{2A2C3BBF-9E5F-4696-9481-FE83D406900B}"/>
    <cellStyle name="Comma 5 2 2 2 7 3 2" xfId="10196" xr:uid="{3A9675EA-434E-41AB-A8C7-C9C4936CA11A}"/>
    <cellStyle name="Comma 5 2 2 2 7 3 2 2" xfId="22461" xr:uid="{F66FA897-E157-44A9-B17B-8482A5DF7C03}"/>
    <cellStyle name="Comma 5 2 2 2 7 3 2 3" xfId="34713" xr:uid="{046EC0E0-A9E1-4FB6-9488-7900C13E27EB}"/>
    <cellStyle name="Comma 5 2 2 2 7 3 2 4" xfId="46965" xr:uid="{23C15536-904E-4C6B-BDD2-23FBA63DFD35}"/>
    <cellStyle name="Comma 5 2 2 2 7 3 3" xfId="16334" xr:uid="{A31CC3F5-0ACC-4C0B-BF86-7B46759ECD2D}"/>
    <cellStyle name="Comma 5 2 2 2 7 3 4" xfId="28587" xr:uid="{8BEB50BC-4D05-48C2-B1D8-66D381F5B66C}"/>
    <cellStyle name="Comma 5 2 2 2 7 3 5" xfId="40839" xr:uid="{2996D032-3489-43DA-AB93-65ADE1D38964}"/>
    <cellStyle name="Comma 5 2 2 2 7 3 6" xfId="54173" xr:uid="{76137BCD-2572-4709-8AE7-E1470FDA0742}"/>
    <cellStyle name="Comma 5 2 2 2 7 4" xfId="7133" xr:uid="{56195D06-3A89-490D-A825-22F8F42B73DF}"/>
    <cellStyle name="Comma 5 2 2 2 7 4 2" xfId="19398" xr:uid="{61B40A66-3674-480A-B400-986806329BD1}"/>
    <cellStyle name="Comma 5 2 2 2 7 4 3" xfId="31650" xr:uid="{24DCACB2-D4C7-4B77-AB69-FDA744069DAE}"/>
    <cellStyle name="Comma 5 2 2 2 7 4 4" xfId="43902" xr:uid="{C5286F0F-D193-4DDB-801F-3F56270C57E5}"/>
    <cellStyle name="Comma 5 2 2 2 7 5" xfId="13271" xr:uid="{A3E6B71D-BE94-4A8A-B9BC-78C4E297BCD1}"/>
    <cellStyle name="Comma 5 2 2 2 7 6" xfId="25524" xr:uid="{8B9DA100-7501-4F03-BACF-990C6A9D3DFE}"/>
    <cellStyle name="Comma 5 2 2 2 7 7" xfId="37776" xr:uid="{1AE6991D-E655-4BBD-827C-C22801FB2F07}"/>
    <cellStyle name="Comma 5 2 2 2 7 8" xfId="50029" xr:uid="{52C9178E-0D17-4466-BA5F-4DAFE781FAB3}"/>
    <cellStyle name="Comma 5 2 2 2 7 9" xfId="51110" xr:uid="{2D2D5DAE-CABD-497D-8810-8B1211A1B79F}"/>
    <cellStyle name="Comma 5 2 2 2 8" xfId="1091" xr:uid="{B06107E6-622E-4DC1-87DF-3D30E03557F2}"/>
    <cellStyle name="Comma 5 2 2 2 8 2" xfId="2171" xr:uid="{4D0A1FF5-BC2A-425F-BC9A-6DAF44E39F59}"/>
    <cellStyle name="Comma 5 2 2 2 8 2 2" xfId="5238" xr:uid="{54C434C5-F31A-437A-84D1-1915D832AC9B}"/>
    <cellStyle name="Comma 5 2 2 2 8 2 2 2" xfId="11366" xr:uid="{740E0950-817C-4B7B-879E-B72988D56802}"/>
    <cellStyle name="Comma 5 2 2 2 8 2 2 2 2" xfId="23631" xr:uid="{AD592777-E2A4-4CFA-9E1C-C0DD88FB6DDD}"/>
    <cellStyle name="Comma 5 2 2 2 8 2 2 2 3" xfId="35883" xr:uid="{A3B2BCD4-2DE5-497B-BF5E-5E4710E14CE7}"/>
    <cellStyle name="Comma 5 2 2 2 8 2 2 2 4" xfId="48135" xr:uid="{0B83F616-E35E-40E2-9982-A9EA60639BF1}"/>
    <cellStyle name="Comma 5 2 2 2 8 2 2 3" xfId="17504" xr:uid="{39E9A2A4-C000-4517-8BA5-E22B7DD6B6E4}"/>
    <cellStyle name="Comma 5 2 2 2 8 2 2 4" xfId="29757" xr:uid="{7C709336-D91D-4B79-B879-1B1C5C22CFD3}"/>
    <cellStyle name="Comma 5 2 2 2 8 2 2 5" xfId="42009" xr:uid="{E29B3A0B-B1B1-4478-8B79-66FE9B1BCAD9}"/>
    <cellStyle name="Comma 5 2 2 2 8 2 2 6" xfId="55343" xr:uid="{25328686-F631-41EF-9B7B-78935509C946}"/>
    <cellStyle name="Comma 5 2 2 2 8 2 3" xfId="8303" xr:uid="{771C1992-A4F4-41B8-AFC0-D0401E274BA4}"/>
    <cellStyle name="Comma 5 2 2 2 8 2 3 2" xfId="20568" xr:uid="{6F3AA14E-1268-4D63-978F-5816B62DEA34}"/>
    <cellStyle name="Comma 5 2 2 2 8 2 3 3" xfId="32820" xr:uid="{9E5B0728-8628-44B0-BAA4-81CEB85D6F91}"/>
    <cellStyle name="Comma 5 2 2 2 8 2 3 4" xfId="45072" xr:uid="{7E9DF105-4EC1-406C-ACE1-A5E3F91C5B99}"/>
    <cellStyle name="Comma 5 2 2 2 8 2 4" xfId="14441" xr:uid="{399155D1-1998-4E6F-9DB8-C28748A30B7F}"/>
    <cellStyle name="Comma 5 2 2 2 8 2 5" xfId="26694" xr:uid="{A59E53E6-3E23-4143-889E-604FA697BD5B}"/>
    <cellStyle name="Comma 5 2 2 2 8 2 6" xfId="38946" xr:uid="{8FEB6589-6A12-4B45-912A-ECBA12A24B8C}"/>
    <cellStyle name="Comma 5 2 2 2 8 2 7" xfId="52280" xr:uid="{135C2375-D21F-41DD-8400-436716C4C524}"/>
    <cellStyle name="Comma 5 2 2 2 8 3" xfId="4158" xr:uid="{3204ECAD-EE24-439D-8FDB-9C4504DDE37E}"/>
    <cellStyle name="Comma 5 2 2 2 8 3 2" xfId="10286" xr:uid="{2B2C7537-0E94-4C29-8FA6-85BAD6BCAEB4}"/>
    <cellStyle name="Comma 5 2 2 2 8 3 2 2" xfId="22551" xr:uid="{04645698-8999-4E3F-93A6-15BB6AADD0E6}"/>
    <cellStyle name="Comma 5 2 2 2 8 3 2 3" xfId="34803" xr:uid="{CEBE7E3B-4B44-40FF-8EFB-F1DC14973513}"/>
    <cellStyle name="Comma 5 2 2 2 8 3 2 4" xfId="47055" xr:uid="{333A19B7-FA11-4EF7-9180-598610B4EB8A}"/>
    <cellStyle name="Comma 5 2 2 2 8 3 3" xfId="16424" xr:uid="{22C2CAB4-427E-4478-A995-1639B5CEBCDD}"/>
    <cellStyle name="Comma 5 2 2 2 8 3 4" xfId="28677" xr:uid="{8C7D6660-89A9-4CF1-85F0-2576B95B734E}"/>
    <cellStyle name="Comma 5 2 2 2 8 3 5" xfId="40929" xr:uid="{0C0FD7AF-05DC-44B8-8739-3F07C3020A6B}"/>
    <cellStyle name="Comma 5 2 2 2 8 3 6" xfId="54263" xr:uid="{98252F86-19F0-4F3C-9CD2-3FC29A4B4053}"/>
    <cellStyle name="Comma 5 2 2 2 8 4" xfId="7223" xr:uid="{4C6EE3D1-1E7A-4C4F-A093-70954672BB28}"/>
    <cellStyle name="Comma 5 2 2 2 8 4 2" xfId="19488" xr:uid="{9EB63FB9-1EF6-4E1A-86BE-E86726F7F08C}"/>
    <cellStyle name="Comma 5 2 2 2 8 4 3" xfId="31740" xr:uid="{3882F7F2-A8EF-43AA-9AD0-F68795FED32C}"/>
    <cellStyle name="Comma 5 2 2 2 8 4 4" xfId="43992" xr:uid="{5132BCA2-B225-4F02-9056-C9C4AFB7C7AD}"/>
    <cellStyle name="Comma 5 2 2 2 8 5" xfId="13361" xr:uid="{35ABCC2D-2EDD-40ED-924C-6E29CA051A29}"/>
    <cellStyle name="Comma 5 2 2 2 8 6" xfId="25614" xr:uid="{A9CDEACF-BD03-4B32-84F4-AE11E44CD3CF}"/>
    <cellStyle name="Comma 5 2 2 2 8 7" xfId="37866" xr:uid="{D8F7CE63-4C4D-4518-9D6D-FFEE0B3152DE}"/>
    <cellStyle name="Comma 5 2 2 2 8 8" xfId="50119" xr:uid="{795A3873-39D6-4AA6-9D6D-A2D880BFA71F}"/>
    <cellStyle name="Comma 5 2 2 2 8 9" xfId="51200" xr:uid="{7519E1ED-4033-4902-A023-E4D3E0FC6288}"/>
    <cellStyle name="Comma 5 2 2 2 9" xfId="1181" xr:uid="{43D16239-3ABE-4484-A773-050529DD19E6}"/>
    <cellStyle name="Comma 5 2 2 2 9 2" xfId="4248" xr:uid="{FD2FEA86-1285-44AE-85A8-50073246CFA1}"/>
    <cellStyle name="Comma 5 2 2 2 9 2 2" xfId="10376" xr:uid="{E19DD5C6-924F-488F-A451-22D6E7A1524F}"/>
    <cellStyle name="Comma 5 2 2 2 9 2 2 2" xfId="22641" xr:uid="{1D4AB388-23ED-41D8-A34D-362D490844D7}"/>
    <cellStyle name="Comma 5 2 2 2 9 2 2 3" xfId="34893" xr:uid="{6C574884-BD83-48E1-9625-83E7ECC5F899}"/>
    <cellStyle name="Comma 5 2 2 2 9 2 2 4" xfId="47145" xr:uid="{C6BC2647-5F05-4B70-9A4C-2BE1D3C8ECF3}"/>
    <cellStyle name="Comma 5 2 2 2 9 2 3" xfId="16514" xr:uid="{4E9CFEFA-FEDA-4E69-8628-B304D90B08C9}"/>
    <cellStyle name="Comma 5 2 2 2 9 2 4" xfId="28767" xr:uid="{CE3245E8-6D7D-4DD5-BD7F-F48D145CD893}"/>
    <cellStyle name="Comma 5 2 2 2 9 2 5" xfId="41019" xr:uid="{A101BCE3-FC1E-4D25-B470-06BC7AA5FCBA}"/>
    <cellStyle name="Comma 5 2 2 2 9 2 6" xfId="54353" xr:uid="{2DDD3629-292A-433E-99AF-CE049DAF7D56}"/>
    <cellStyle name="Comma 5 2 2 2 9 3" xfId="7313" xr:uid="{6FDDAAE6-5729-4F7C-85A9-E27C00A1E5E7}"/>
    <cellStyle name="Comma 5 2 2 2 9 3 2" xfId="19578" xr:uid="{1B5CCF3A-5B5D-42E0-8BA1-3FF999108129}"/>
    <cellStyle name="Comma 5 2 2 2 9 3 3" xfId="31830" xr:uid="{A54C298B-363C-4ECE-B44A-95C8BA437CC7}"/>
    <cellStyle name="Comma 5 2 2 2 9 3 4" xfId="44082" xr:uid="{CAD62295-4140-4FB9-81D7-B2D4CEAE91D3}"/>
    <cellStyle name="Comma 5 2 2 2 9 4" xfId="13451" xr:uid="{6EB0D9FB-7B65-4578-983B-D08725721618}"/>
    <cellStyle name="Comma 5 2 2 2 9 5" xfId="25704" xr:uid="{440C6BAC-4E09-404C-8081-31F623C9FC30}"/>
    <cellStyle name="Comma 5 2 2 2 9 6" xfId="37956" xr:uid="{C46C5481-F909-49AE-9847-F4E7753D68B9}"/>
    <cellStyle name="Comma 5 2 2 2 9 7" xfId="51290" xr:uid="{72874395-3DA3-4877-9BD4-5867E1D14B84}"/>
    <cellStyle name="Comma 5 2 2 20" xfId="58327" xr:uid="{48F487DA-7ED2-4A7B-803E-40941178F22B}"/>
    <cellStyle name="Comma 5 2 2 3" xfId="120" xr:uid="{3CEFBF91-E3EC-4ED5-97F3-9F01372BFCFF}"/>
    <cellStyle name="Comma 5 2 2 3 10" xfId="6253" xr:uid="{B3E0BFBD-641F-4A6D-B07B-452F8B2B9D31}"/>
    <cellStyle name="Comma 5 2 2 3 10 2" xfId="18518" xr:uid="{CF86FEAD-6EF5-4FC0-A579-67BDF8000502}"/>
    <cellStyle name="Comma 5 2 2 3 10 3" xfId="30771" xr:uid="{A9F4A1BA-1297-4615-8A43-6DD5CCE91E19}"/>
    <cellStyle name="Comma 5 2 2 3 10 4" xfId="43023" xr:uid="{BA734DC5-ACFB-4CA6-8A86-A8FE41059D96}"/>
    <cellStyle name="Comma 5 2 2 3 11" xfId="12392" xr:uid="{D147DD15-837B-400F-97C9-E41FF8AF9203}"/>
    <cellStyle name="Comma 5 2 2 3 12" xfId="24645" xr:uid="{6B51066D-46DA-4668-A9A5-340C0F1C580A}"/>
    <cellStyle name="Comma 5 2 2 3 13" xfId="36897" xr:uid="{8630B7FF-4E3F-4D6C-9461-468AB77A5BBA}"/>
    <cellStyle name="Comma 5 2 2 3 14" xfId="49150" xr:uid="{056A9662-3FC9-4F17-802D-AACF7041BCA6}"/>
    <cellStyle name="Comma 5 2 2 3 15" xfId="50231" xr:uid="{421F5709-2CDC-40BA-9A58-538FE823B00A}"/>
    <cellStyle name="Comma 5 2 2 3 2" xfId="231" xr:uid="{90231342-4DB3-44C4-A5A8-E52F40CAFCDD}"/>
    <cellStyle name="Comma 5 2 2 3 2 10" xfId="37008" xr:uid="{0CCB6FE9-9C65-49E1-9D7D-506D7FFD93CD}"/>
    <cellStyle name="Comma 5 2 2 3 2 11" xfId="49261" xr:uid="{5798FD57-E1FA-4539-9E68-1F02F6B2B0FC}"/>
    <cellStyle name="Comma 5 2 2 3 2 12" xfId="50342" xr:uid="{6B01DA4F-8772-4094-A186-5531E361FE51}"/>
    <cellStyle name="Comma 5 2 2 3 2 2" xfId="435" xr:uid="{7EC6A28C-D04D-4047-85C6-364B0C12D1FD}"/>
    <cellStyle name="Comma 5 2 2 3 2 2 10" xfId="49465" xr:uid="{0171BC7A-D6D4-4548-8C1B-B65D428D7A2B}"/>
    <cellStyle name="Comma 5 2 2 3 2 2 11" xfId="50546" xr:uid="{CEFE3CE8-DD19-4761-89C8-C92AECA566BE}"/>
    <cellStyle name="Comma 5 2 2 3 2 2 2" xfId="886" xr:uid="{3E5B7454-E724-4764-AC5B-2718A1222151}"/>
    <cellStyle name="Comma 5 2 2 3 2 2 2 10" xfId="50996" xr:uid="{CC38AB5F-9B58-408D-B5E1-7C3A81FEF75B}"/>
    <cellStyle name="Comma 5 2 2 3 2 2 2 2" xfId="1967" xr:uid="{02308955-1AB2-47C3-BC12-6D49A42F6C9B}"/>
    <cellStyle name="Comma 5 2 2 3 2 2 2 2 2" xfId="5034" xr:uid="{FBAB03CC-331D-498B-9F44-C88CD188E6E9}"/>
    <cellStyle name="Comma 5 2 2 3 2 2 2 2 2 2" xfId="11162" xr:uid="{DE233AF9-EBC7-4706-A946-5DBE182C95AA}"/>
    <cellStyle name="Comma 5 2 2 3 2 2 2 2 2 2 2" xfId="23427" xr:uid="{72F7D570-1B95-4164-9362-0AAAD63EA9B6}"/>
    <cellStyle name="Comma 5 2 2 3 2 2 2 2 2 2 3" xfId="35679" xr:uid="{C0AAB2FD-C0D1-4DC2-9881-DBE3787CF73D}"/>
    <cellStyle name="Comma 5 2 2 3 2 2 2 2 2 2 4" xfId="47931" xr:uid="{49CA2903-5A96-43A9-9E84-B08CDF78C8A2}"/>
    <cellStyle name="Comma 5 2 2 3 2 2 2 2 2 3" xfId="17300" xr:uid="{B9C90EB8-17AC-4FDF-8FFE-7D3C8FF3F5BE}"/>
    <cellStyle name="Comma 5 2 2 3 2 2 2 2 2 4" xfId="29553" xr:uid="{6C12411D-9794-416E-9C37-382669DC2CA9}"/>
    <cellStyle name="Comma 5 2 2 3 2 2 2 2 2 5" xfId="41805" xr:uid="{DE670931-141E-4A80-B328-B08B9FF28A68}"/>
    <cellStyle name="Comma 5 2 2 3 2 2 2 2 2 6" xfId="55139" xr:uid="{5E5C8717-DD6F-4D82-B752-5C8D6C7FD20F}"/>
    <cellStyle name="Comma 5 2 2 3 2 2 2 2 3" xfId="8099" xr:uid="{0486CA56-6280-409D-A4C4-4B73694BD5A5}"/>
    <cellStyle name="Comma 5 2 2 3 2 2 2 2 3 2" xfId="20364" xr:uid="{631DA75E-90BE-4462-BA65-99F127556722}"/>
    <cellStyle name="Comma 5 2 2 3 2 2 2 2 3 3" xfId="32616" xr:uid="{53EC67CD-D79C-4E98-8898-BB7346A6F435}"/>
    <cellStyle name="Comma 5 2 2 3 2 2 2 2 3 4" xfId="44868" xr:uid="{04A46EC1-5CC4-4DF9-A9D9-979D0D0DD7D0}"/>
    <cellStyle name="Comma 5 2 2 3 2 2 2 2 4" xfId="14237" xr:uid="{F8FFA35E-9010-45E1-B36B-B485BB609618}"/>
    <cellStyle name="Comma 5 2 2 3 2 2 2 2 5" xfId="26490" xr:uid="{0290F1D1-61A8-474F-BD04-DE4E2DB90E60}"/>
    <cellStyle name="Comma 5 2 2 3 2 2 2 2 6" xfId="38742" xr:uid="{A22F8331-5ED0-4B63-B58C-0BB3605096DF}"/>
    <cellStyle name="Comma 5 2 2 3 2 2 2 2 7" xfId="52076" xr:uid="{D61922B5-2C14-425C-9741-77CE3BE60781}"/>
    <cellStyle name="Comma 5 2 2 3 2 2 2 3" xfId="3051" xr:uid="{E21F0269-C713-4F87-8B4C-D7E9A6C64312}"/>
    <cellStyle name="Comma 5 2 2 3 2 2 2 3 2" xfId="6115" xr:uid="{75DFB272-4EFE-47B4-9FBE-C1216AD3554E}"/>
    <cellStyle name="Comma 5 2 2 3 2 2 2 3 2 2" xfId="12243" xr:uid="{2FC28361-CE58-4BF4-9A7A-516DD11A9B20}"/>
    <cellStyle name="Comma 5 2 2 3 2 2 2 3 2 2 2" xfId="24508" xr:uid="{065AFD9C-1D68-47F9-96D0-C48985FCD860}"/>
    <cellStyle name="Comma 5 2 2 3 2 2 2 3 2 2 3" xfId="36760" xr:uid="{8D4B6F72-B764-4CB1-92A4-CCC269D640CA}"/>
    <cellStyle name="Comma 5 2 2 3 2 2 2 3 2 2 4" xfId="49012" xr:uid="{71B2AB3B-C30C-4FE4-AB16-225A8FAB631E}"/>
    <cellStyle name="Comma 5 2 2 3 2 2 2 3 2 3" xfId="18381" xr:uid="{8F8D0247-E89E-4625-A113-A53DC23469D6}"/>
    <cellStyle name="Comma 5 2 2 3 2 2 2 3 2 4" xfId="30634" xr:uid="{4D55DA83-A494-48CD-9B63-BC3FDC00185C}"/>
    <cellStyle name="Comma 5 2 2 3 2 2 2 3 2 5" xfId="42886" xr:uid="{CDBD083E-4992-4012-98FA-10147076C09A}"/>
    <cellStyle name="Comma 5 2 2 3 2 2 2 3 2 6" xfId="56220" xr:uid="{D86E0C73-7471-4A32-891C-AA764EA11517}"/>
    <cellStyle name="Comma 5 2 2 3 2 2 2 3 3" xfId="9180" xr:uid="{0A84AC7E-E519-496B-9411-C75E2240D8BF}"/>
    <cellStyle name="Comma 5 2 2 3 2 2 2 3 3 2" xfId="21445" xr:uid="{8CD718C3-BDE7-479C-86BA-127922749BE6}"/>
    <cellStyle name="Comma 5 2 2 3 2 2 2 3 3 3" xfId="33697" xr:uid="{7C476213-9A09-4559-AA58-B606E75B63CF}"/>
    <cellStyle name="Comma 5 2 2 3 2 2 2 3 3 4" xfId="45949" xr:uid="{EEE8C765-A529-477F-8ECC-62E17A2401CE}"/>
    <cellStyle name="Comma 5 2 2 3 2 2 2 3 4" xfId="15318" xr:uid="{1DDE6EAA-2601-4F10-A765-BE5B1807BE0F}"/>
    <cellStyle name="Comma 5 2 2 3 2 2 2 3 5" xfId="27571" xr:uid="{0EF8309F-1740-48FF-ABA1-B0E100B8A76E}"/>
    <cellStyle name="Comma 5 2 2 3 2 2 2 3 6" xfId="39823" xr:uid="{989376FF-17ED-4DF5-88F6-4401AF074C70}"/>
    <cellStyle name="Comma 5 2 2 3 2 2 2 3 7" xfId="53157" xr:uid="{486EC3A4-57E8-47A9-A8F4-3A4C84040700}"/>
    <cellStyle name="Comma 5 2 2 3 2 2 2 4" xfId="3954" xr:uid="{3554F2B7-C05E-4FB1-9F8F-8DB82EE6BE57}"/>
    <cellStyle name="Comma 5 2 2 3 2 2 2 4 2" xfId="10082" xr:uid="{CE7EE3AC-70FB-42E9-9166-9516B019E7AE}"/>
    <cellStyle name="Comma 5 2 2 3 2 2 2 4 2 2" xfId="22347" xr:uid="{AB50591E-63CE-48B6-8E2A-1D9DE020CC82}"/>
    <cellStyle name="Comma 5 2 2 3 2 2 2 4 2 3" xfId="34599" xr:uid="{1E0A1509-46B9-4A43-A01B-CA94921AC2CB}"/>
    <cellStyle name="Comma 5 2 2 3 2 2 2 4 2 4" xfId="46851" xr:uid="{733568E8-7B64-4ED8-ABE5-8280C5115BBF}"/>
    <cellStyle name="Comma 5 2 2 3 2 2 2 4 3" xfId="16220" xr:uid="{4776FB18-5107-47AB-B29B-A0A70C514C56}"/>
    <cellStyle name="Comma 5 2 2 3 2 2 2 4 4" xfId="28473" xr:uid="{A75CFA72-0057-4F09-890E-5744A9BE4E7A}"/>
    <cellStyle name="Comma 5 2 2 3 2 2 2 4 5" xfId="40725" xr:uid="{25AF8138-5028-48FC-94B8-CEBA0210B750}"/>
    <cellStyle name="Comma 5 2 2 3 2 2 2 4 6" xfId="54059" xr:uid="{9D4C036E-92CF-4EF1-90E2-6604AB23FF47}"/>
    <cellStyle name="Comma 5 2 2 3 2 2 2 5" xfId="7019" xr:uid="{4A31C4BA-37B1-4314-93FF-8ED81DA6E3CD}"/>
    <cellStyle name="Comma 5 2 2 3 2 2 2 5 2" xfId="19284" xr:uid="{A3E5A5AA-75E6-4317-ABF0-E5B8984A272E}"/>
    <cellStyle name="Comma 5 2 2 3 2 2 2 5 3" xfId="31536" xr:uid="{C7A04D34-10AE-4DB9-8F13-E9957C13367E}"/>
    <cellStyle name="Comma 5 2 2 3 2 2 2 5 4" xfId="43788" xr:uid="{9EE8A0BA-71B5-4995-84CD-0C68A8A4E644}"/>
    <cellStyle name="Comma 5 2 2 3 2 2 2 6" xfId="13157" xr:uid="{A9C52355-7379-4F48-8C1E-73FDCAEFE5B2}"/>
    <cellStyle name="Comma 5 2 2 3 2 2 2 7" xfId="25410" xr:uid="{546F9CE4-9630-4E95-BBE9-D413E6CD5147}"/>
    <cellStyle name="Comma 5 2 2 3 2 2 2 8" xfId="37662" xr:uid="{37070157-834C-4597-8D08-01A2FB879713}"/>
    <cellStyle name="Comma 5 2 2 3 2 2 2 9" xfId="49915" xr:uid="{81039460-C2EA-478E-84D6-6F00CFAEE501}"/>
    <cellStyle name="Comma 5 2 2 3 2 2 3" xfId="1517" xr:uid="{22A0F2C3-98A9-48D3-A916-D2628C040B4E}"/>
    <cellStyle name="Comma 5 2 2 3 2 2 3 2" xfId="4584" xr:uid="{541D7A48-EC9C-4507-A002-28E708CE4376}"/>
    <cellStyle name="Comma 5 2 2 3 2 2 3 2 2" xfId="10712" xr:uid="{9C2B813B-2B57-4A96-9374-18695285B6CB}"/>
    <cellStyle name="Comma 5 2 2 3 2 2 3 2 2 2" xfId="22977" xr:uid="{4FC9E9F8-57C3-427B-BF8D-D0A367AC410D}"/>
    <cellStyle name="Comma 5 2 2 3 2 2 3 2 2 3" xfId="35229" xr:uid="{7E095707-C611-4EDD-B707-BA9195FD30D0}"/>
    <cellStyle name="Comma 5 2 2 3 2 2 3 2 2 4" xfId="47481" xr:uid="{2FF7D3B2-08E3-4BFC-A58F-2F53DF676543}"/>
    <cellStyle name="Comma 5 2 2 3 2 2 3 2 3" xfId="16850" xr:uid="{4BBDC3AA-7E4B-42D1-BC39-5AA46E4ED115}"/>
    <cellStyle name="Comma 5 2 2 3 2 2 3 2 4" xfId="29103" xr:uid="{2D088CFF-1C51-4E06-88E7-92073AC1BD3B}"/>
    <cellStyle name="Comma 5 2 2 3 2 2 3 2 5" xfId="41355" xr:uid="{05E39370-76A3-4E26-A7E8-72A65519761A}"/>
    <cellStyle name="Comma 5 2 2 3 2 2 3 2 6" xfId="54689" xr:uid="{37291AF9-4E8C-4803-AF70-444A5777871C}"/>
    <cellStyle name="Comma 5 2 2 3 2 2 3 3" xfId="7649" xr:uid="{0E2F4458-EAD8-4E5B-B866-465D2706268B}"/>
    <cellStyle name="Comma 5 2 2 3 2 2 3 3 2" xfId="19914" xr:uid="{3D012A1F-1663-4BDB-A435-DE8896F58B52}"/>
    <cellStyle name="Comma 5 2 2 3 2 2 3 3 3" xfId="32166" xr:uid="{05503007-F387-42E1-A95F-0773FFA115CA}"/>
    <cellStyle name="Comma 5 2 2 3 2 2 3 3 4" xfId="44418" xr:uid="{EFB30776-A148-49E2-8E4B-BACB16877AFC}"/>
    <cellStyle name="Comma 5 2 2 3 2 2 3 4" xfId="13787" xr:uid="{21DDE877-A806-4CD8-A0A5-BDCD2A3E2C6F}"/>
    <cellStyle name="Comma 5 2 2 3 2 2 3 5" xfId="26040" xr:uid="{99D07CAE-4A4D-4CF4-B717-F6C51C44EF87}"/>
    <cellStyle name="Comma 5 2 2 3 2 2 3 6" xfId="38292" xr:uid="{347EFCBF-D188-4C01-B560-3D34BB650213}"/>
    <cellStyle name="Comma 5 2 2 3 2 2 3 7" xfId="51626" xr:uid="{2F5D84DB-F41E-4498-AECA-43CA1F266213}"/>
    <cellStyle name="Comma 5 2 2 3 2 2 4" xfId="2601" xr:uid="{3D3220B2-F698-443C-9D13-A4209E309AA9}"/>
    <cellStyle name="Comma 5 2 2 3 2 2 4 2" xfId="5665" xr:uid="{96061979-DC22-4377-B3E0-3C115F2C7E93}"/>
    <cellStyle name="Comma 5 2 2 3 2 2 4 2 2" xfId="11793" xr:uid="{0D44D05C-7E9C-4F4A-910D-8B41641AFA87}"/>
    <cellStyle name="Comma 5 2 2 3 2 2 4 2 2 2" xfId="24058" xr:uid="{C1EBDE65-AAE4-4692-B2FC-4BE35C630E66}"/>
    <cellStyle name="Comma 5 2 2 3 2 2 4 2 2 3" xfId="36310" xr:uid="{F4C580C3-5D4D-4AC8-823D-5BC963513467}"/>
    <cellStyle name="Comma 5 2 2 3 2 2 4 2 2 4" xfId="48562" xr:uid="{9F35E251-0C7D-491A-A7BB-D6B7D8BF4877}"/>
    <cellStyle name="Comma 5 2 2 3 2 2 4 2 3" xfId="17931" xr:uid="{AA3CFBEF-B6C5-4C2E-BC1E-CEA3B8EA118C}"/>
    <cellStyle name="Comma 5 2 2 3 2 2 4 2 4" xfId="30184" xr:uid="{E8896F80-C328-4BA3-89EE-8FE5ABC0744A}"/>
    <cellStyle name="Comma 5 2 2 3 2 2 4 2 5" xfId="42436" xr:uid="{A9DD61C9-E998-4198-9B5C-B0FBBB749A2F}"/>
    <cellStyle name="Comma 5 2 2 3 2 2 4 2 6" xfId="55770" xr:uid="{8CF1B246-4D1E-4EF1-85F0-8151A3D30A68}"/>
    <cellStyle name="Comma 5 2 2 3 2 2 4 3" xfId="8730" xr:uid="{BD6F0AF7-15BF-4F39-B0E5-A8FBE888214C}"/>
    <cellStyle name="Comma 5 2 2 3 2 2 4 3 2" xfId="20995" xr:uid="{C1B47C66-06C0-43F5-983E-4ED9858C749E}"/>
    <cellStyle name="Comma 5 2 2 3 2 2 4 3 3" xfId="33247" xr:uid="{0F324165-131E-4D3B-9545-9F44C5A08062}"/>
    <cellStyle name="Comma 5 2 2 3 2 2 4 3 4" xfId="45499" xr:uid="{56309416-96D7-4893-8906-C83BEE2FA428}"/>
    <cellStyle name="Comma 5 2 2 3 2 2 4 4" xfId="14868" xr:uid="{C7D8491F-D7E3-441D-96D0-9668A3A4B15E}"/>
    <cellStyle name="Comma 5 2 2 3 2 2 4 5" xfId="27121" xr:uid="{F5513685-3DB1-45A0-9623-B1CC2A7E4566}"/>
    <cellStyle name="Comma 5 2 2 3 2 2 4 6" xfId="39373" xr:uid="{2846B83A-126D-4DBE-AF8F-78ECE9B101A5}"/>
    <cellStyle name="Comma 5 2 2 3 2 2 4 7" xfId="52707" xr:uid="{52388BC5-7FB6-48F2-B0CE-F8C7CA31F7E0}"/>
    <cellStyle name="Comma 5 2 2 3 2 2 5" xfId="3504" xr:uid="{4AE32681-BFC7-449C-A137-C3FE821BB711}"/>
    <cellStyle name="Comma 5 2 2 3 2 2 5 2" xfId="9632" xr:uid="{839A8F9F-D686-49B2-876B-DF6F7B49B3DD}"/>
    <cellStyle name="Comma 5 2 2 3 2 2 5 2 2" xfId="21897" xr:uid="{3C613C1F-EF5A-479D-870C-4158E477ADC8}"/>
    <cellStyle name="Comma 5 2 2 3 2 2 5 2 3" xfId="34149" xr:uid="{5B84A17D-2D2D-40EB-A318-C05AFBA2889E}"/>
    <cellStyle name="Comma 5 2 2 3 2 2 5 2 4" xfId="46401" xr:uid="{C590C2CC-EEF3-4C9C-A607-4A22F5EE51CD}"/>
    <cellStyle name="Comma 5 2 2 3 2 2 5 3" xfId="15770" xr:uid="{FFBE3C16-F5A1-4081-A6FA-2E5144A556C8}"/>
    <cellStyle name="Comma 5 2 2 3 2 2 5 4" xfId="28023" xr:uid="{249FF73E-FAAC-4AA7-AE57-3D361D862EF3}"/>
    <cellStyle name="Comma 5 2 2 3 2 2 5 5" xfId="40275" xr:uid="{EAD3427E-4800-4A23-A547-F31471A8E723}"/>
    <cellStyle name="Comma 5 2 2 3 2 2 5 6" xfId="53609" xr:uid="{13BACB6B-532C-4170-ABF9-07CD7C8423F2}"/>
    <cellStyle name="Comma 5 2 2 3 2 2 6" xfId="6568" xr:uid="{15ABF0CE-8DDD-4831-9E6C-F0FCF729710D}"/>
    <cellStyle name="Comma 5 2 2 3 2 2 6 2" xfId="18833" xr:uid="{E69CA47F-DEA7-4A4D-BDF0-DCB8352151B2}"/>
    <cellStyle name="Comma 5 2 2 3 2 2 6 3" xfId="31086" xr:uid="{67A2FC9F-424B-4C18-BA94-9F862E21C433}"/>
    <cellStyle name="Comma 5 2 2 3 2 2 6 4" xfId="43338" xr:uid="{C53E74AD-3B9A-4753-81F6-E21761EA72E6}"/>
    <cellStyle name="Comma 5 2 2 3 2 2 7" xfId="12707" xr:uid="{DA9B1148-9DDE-4D4E-95F3-828B23B30C7A}"/>
    <cellStyle name="Comma 5 2 2 3 2 2 8" xfId="24960" xr:uid="{9772AB70-22D2-4670-BCF3-3E5F8D223181}"/>
    <cellStyle name="Comma 5 2 2 3 2 2 9" xfId="37212" xr:uid="{9D70424F-2AB8-4017-949D-BFC9F10474BB}"/>
    <cellStyle name="Comma 5 2 2 3 2 3" xfId="682" xr:uid="{68CCE172-F500-4BD2-B255-C06B9197F631}"/>
    <cellStyle name="Comma 5 2 2 3 2 3 10" xfId="50792" xr:uid="{E9F7DE74-FD0E-4BB4-AC29-6EA2CDB030FA}"/>
    <cellStyle name="Comma 5 2 2 3 2 3 2" xfId="1763" xr:uid="{61F7275A-FB05-4187-8AF9-F50F7A010410}"/>
    <cellStyle name="Comma 5 2 2 3 2 3 2 2" xfId="4830" xr:uid="{172A6E0A-0BEB-40B5-9F5C-34DF49D1CBBD}"/>
    <cellStyle name="Comma 5 2 2 3 2 3 2 2 2" xfId="10958" xr:uid="{696C2532-7E9C-4D82-A106-A1324281A014}"/>
    <cellStyle name="Comma 5 2 2 3 2 3 2 2 2 2" xfId="23223" xr:uid="{0ED911D3-5697-42AD-A0DA-8A368DBC14AD}"/>
    <cellStyle name="Comma 5 2 2 3 2 3 2 2 2 3" xfId="35475" xr:uid="{4AEEAA74-B49C-4310-8054-857227A7C98B}"/>
    <cellStyle name="Comma 5 2 2 3 2 3 2 2 2 4" xfId="47727" xr:uid="{3C03CEB5-DEE6-45C9-8621-1089384E773C}"/>
    <cellStyle name="Comma 5 2 2 3 2 3 2 2 3" xfId="17096" xr:uid="{47E7CCC5-F2A4-42BC-9A76-6915AA0DAE3D}"/>
    <cellStyle name="Comma 5 2 2 3 2 3 2 2 4" xfId="29349" xr:uid="{ECFCB015-5D20-48AE-95E8-E72A76510EE7}"/>
    <cellStyle name="Comma 5 2 2 3 2 3 2 2 5" xfId="41601" xr:uid="{8D225975-E0AA-44EC-A669-199FE6E873E5}"/>
    <cellStyle name="Comma 5 2 2 3 2 3 2 2 6" xfId="54935" xr:uid="{DE69791A-9890-44D1-9B45-78FCA7074587}"/>
    <cellStyle name="Comma 5 2 2 3 2 3 2 3" xfId="7895" xr:uid="{73F2B6A6-BABB-4096-A9A2-9C8943589BAB}"/>
    <cellStyle name="Comma 5 2 2 3 2 3 2 3 2" xfId="20160" xr:uid="{5301F326-F953-4F41-8087-F3058351F596}"/>
    <cellStyle name="Comma 5 2 2 3 2 3 2 3 3" xfId="32412" xr:uid="{8FB18896-E369-4BCD-BE71-C4CF31B76B4B}"/>
    <cellStyle name="Comma 5 2 2 3 2 3 2 3 4" xfId="44664" xr:uid="{73AF4193-6F8D-48BD-BB34-F381319C9B95}"/>
    <cellStyle name="Comma 5 2 2 3 2 3 2 4" xfId="14033" xr:uid="{A6B750A6-8786-4371-B5FB-024D4CD7F351}"/>
    <cellStyle name="Comma 5 2 2 3 2 3 2 5" xfId="26286" xr:uid="{AB923C56-56A1-4972-B190-E9D2AA7ED739}"/>
    <cellStyle name="Comma 5 2 2 3 2 3 2 6" xfId="38538" xr:uid="{D5C60031-8398-464D-8037-CCE93605F966}"/>
    <cellStyle name="Comma 5 2 2 3 2 3 2 7" xfId="51872" xr:uid="{9C1E09FF-7EED-46F1-BAB7-E0865AB7DAB8}"/>
    <cellStyle name="Comma 5 2 2 3 2 3 3" xfId="2847" xr:uid="{164D460C-6DCE-4EBD-9D4C-097DE7E7DDAC}"/>
    <cellStyle name="Comma 5 2 2 3 2 3 3 2" xfId="5911" xr:uid="{E65D44A9-66A9-4245-8F36-451BBD22CEE5}"/>
    <cellStyle name="Comma 5 2 2 3 2 3 3 2 2" xfId="12039" xr:uid="{729C4D39-5A79-473B-A7A0-D63A6B98F563}"/>
    <cellStyle name="Comma 5 2 2 3 2 3 3 2 2 2" xfId="24304" xr:uid="{FE7FEB0D-F5C9-43E8-BFC5-A695BBDA1463}"/>
    <cellStyle name="Comma 5 2 2 3 2 3 3 2 2 3" xfId="36556" xr:uid="{F9812480-5A31-4416-A083-9AD827FDD74A}"/>
    <cellStyle name="Comma 5 2 2 3 2 3 3 2 2 4" xfId="48808" xr:uid="{F928C19E-777D-4974-86FB-AC33D4F99BD3}"/>
    <cellStyle name="Comma 5 2 2 3 2 3 3 2 3" xfId="18177" xr:uid="{0E2BF594-8336-49A5-A9D6-4BB8625AC281}"/>
    <cellStyle name="Comma 5 2 2 3 2 3 3 2 4" xfId="30430" xr:uid="{D48CC3B2-6645-465B-8B3B-49CBCC1D6252}"/>
    <cellStyle name="Comma 5 2 2 3 2 3 3 2 5" xfId="42682" xr:uid="{B73FB3F0-B645-4587-9D75-926913BE3294}"/>
    <cellStyle name="Comma 5 2 2 3 2 3 3 2 6" xfId="56016" xr:uid="{FF55AC8D-F8A4-4A2C-8E3C-511BFCEB52A5}"/>
    <cellStyle name="Comma 5 2 2 3 2 3 3 3" xfId="8976" xr:uid="{AC65A4DB-0E5D-44B6-889F-113C75713D96}"/>
    <cellStyle name="Comma 5 2 2 3 2 3 3 3 2" xfId="21241" xr:uid="{968575EC-E27A-47D9-9C1A-3D917AD0E813}"/>
    <cellStyle name="Comma 5 2 2 3 2 3 3 3 3" xfId="33493" xr:uid="{B58E93EA-9433-483C-AE06-8436ACC3B44A}"/>
    <cellStyle name="Comma 5 2 2 3 2 3 3 3 4" xfId="45745" xr:uid="{86A530BA-265D-4D7E-B12F-B1E2888E73E2}"/>
    <cellStyle name="Comma 5 2 2 3 2 3 3 4" xfId="15114" xr:uid="{A4BD1884-17F8-4681-B26A-575BA2FEFD58}"/>
    <cellStyle name="Comma 5 2 2 3 2 3 3 5" xfId="27367" xr:uid="{871B8948-D4B7-472F-BD26-DD973FBA7092}"/>
    <cellStyle name="Comma 5 2 2 3 2 3 3 6" xfId="39619" xr:uid="{C6C85A4A-C709-4AA6-AA38-55FBED16BCB9}"/>
    <cellStyle name="Comma 5 2 2 3 2 3 3 7" xfId="52953" xr:uid="{4897F783-D3FC-48E2-90E6-D997D53DF05F}"/>
    <cellStyle name="Comma 5 2 2 3 2 3 4" xfId="3750" xr:uid="{F085BFD6-C494-415A-999C-6833A4A28565}"/>
    <cellStyle name="Comma 5 2 2 3 2 3 4 2" xfId="9878" xr:uid="{11F411D0-0201-4391-ADF1-3D3111197106}"/>
    <cellStyle name="Comma 5 2 2 3 2 3 4 2 2" xfId="22143" xr:uid="{E28B953A-7991-4EFB-B59F-F35A3F9CD5BE}"/>
    <cellStyle name="Comma 5 2 2 3 2 3 4 2 3" xfId="34395" xr:uid="{1EB4D980-01F5-4138-8D23-22FECE777A2A}"/>
    <cellStyle name="Comma 5 2 2 3 2 3 4 2 4" xfId="46647" xr:uid="{D33A4E52-928A-4455-AECB-9735A81F6EF8}"/>
    <cellStyle name="Comma 5 2 2 3 2 3 4 3" xfId="16016" xr:uid="{AC6633A2-36EC-4505-A6AE-A90B7CB105F3}"/>
    <cellStyle name="Comma 5 2 2 3 2 3 4 4" xfId="28269" xr:uid="{DEA8A645-D1E1-43AE-824A-1768C83BC13B}"/>
    <cellStyle name="Comma 5 2 2 3 2 3 4 5" xfId="40521" xr:uid="{C91883AE-777D-4C9E-A40F-6A3F32E539ED}"/>
    <cellStyle name="Comma 5 2 2 3 2 3 4 6" xfId="53855" xr:uid="{49634983-7E50-4B75-89A2-CDC3F214ABFF}"/>
    <cellStyle name="Comma 5 2 2 3 2 3 5" xfId="6815" xr:uid="{8CEB3AFD-1463-4B9E-8B9D-C175364EC566}"/>
    <cellStyle name="Comma 5 2 2 3 2 3 5 2" xfId="19080" xr:uid="{677CD758-3D7A-42B4-B075-A3F5077BC8C9}"/>
    <cellStyle name="Comma 5 2 2 3 2 3 5 3" xfId="31332" xr:uid="{074AEB9E-B4C5-4448-BD95-C8FEDBAB5571}"/>
    <cellStyle name="Comma 5 2 2 3 2 3 5 4" xfId="43584" xr:uid="{D0554936-1F8D-4928-84A5-37FB6B8DD3AE}"/>
    <cellStyle name="Comma 5 2 2 3 2 3 6" xfId="12953" xr:uid="{2EF4A98E-0E30-4964-A1EC-D8E2646E5D11}"/>
    <cellStyle name="Comma 5 2 2 3 2 3 7" xfId="25206" xr:uid="{6DBB53DC-73DC-4EF5-A167-ABB2A69E1117}"/>
    <cellStyle name="Comma 5 2 2 3 2 3 8" xfId="37458" xr:uid="{AA7594BB-FAB4-4A49-BEF1-6F340AAFDD35}"/>
    <cellStyle name="Comma 5 2 2 3 2 3 9" xfId="49711" xr:uid="{4461954C-B407-4C9F-AB93-99C5F1373C4F}"/>
    <cellStyle name="Comma 5 2 2 3 2 4" xfId="1313" xr:uid="{6C38DAD0-EB16-4EBF-84AF-1A0BE772E6DE}"/>
    <cellStyle name="Comma 5 2 2 3 2 4 2" xfId="4380" xr:uid="{63A604AE-10EB-41D7-9B3E-AE9FB784D85C}"/>
    <cellStyle name="Comma 5 2 2 3 2 4 2 2" xfId="10508" xr:uid="{7777309D-E259-4756-A4BF-1AD56880BCF2}"/>
    <cellStyle name="Comma 5 2 2 3 2 4 2 2 2" xfId="22773" xr:uid="{9A031A65-FBD9-44F9-BE26-B484E9D16373}"/>
    <cellStyle name="Comma 5 2 2 3 2 4 2 2 3" xfId="35025" xr:uid="{28AEDA9B-7825-4775-B6F7-2FAD9BC6E186}"/>
    <cellStyle name="Comma 5 2 2 3 2 4 2 2 4" xfId="47277" xr:uid="{AAE5D690-315C-4AEA-AB50-AB939B6F195A}"/>
    <cellStyle name="Comma 5 2 2 3 2 4 2 3" xfId="16646" xr:uid="{C2E19A25-6F53-412E-A4CE-4FEC6973C000}"/>
    <cellStyle name="Comma 5 2 2 3 2 4 2 4" xfId="28899" xr:uid="{CCBC2AE1-BF51-4E42-B034-D7C4EC3B2F22}"/>
    <cellStyle name="Comma 5 2 2 3 2 4 2 5" xfId="41151" xr:uid="{94FEAFFB-475A-4AD0-ACF0-F88E33D3B341}"/>
    <cellStyle name="Comma 5 2 2 3 2 4 2 6" xfId="54485" xr:uid="{1F7E80F5-6215-4A5B-893B-CA8A1A945DA1}"/>
    <cellStyle name="Comma 5 2 2 3 2 4 3" xfId="7445" xr:uid="{6E6441FB-92DC-4FDB-BE39-F3F828D0B255}"/>
    <cellStyle name="Comma 5 2 2 3 2 4 3 2" xfId="19710" xr:uid="{6AF49EA4-F906-4556-BF28-E85ED40346EA}"/>
    <cellStyle name="Comma 5 2 2 3 2 4 3 3" xfId="31962" xr:uid="{DE1A63A1-5EE6-4F68-9440-B3A2FB9C14F5}"/>
    <cellStyle name="Comma 5 2 2 3 2 4 3 4" xfId="44214" xr:uid="{5D0CFF7C-BAF4-4E08-81B4-6F7849A63F21}"/>
    <cellStyle name="Comma 5 2 2 3 2 4 4" xfId="13583" xr:uid="{C6B1ADB6-8E35-49B2-A436-FEF210BB3220}"/>
    <cellStyle name="Comma 5 2 2 3 2 4 5" xfId="25836" xr:uid="{E35E45B4-D0B5-4434-8A96-C223843FB41C}"/>
    <cellStyle name="Comma 5 2 2 3 2 4 6" xfId="38088" xr:uid="{B4418ECF-DF21-423D-9CAA-B2CC4580E9EF}"/>
    <cellStyle name="Comma 5 2 2 3 2 4 7" xfId="51422" xr:uid="{83C2585C-A47D-48A8-8117-5ECC14ACB5C9}"/>
    <cellStyle name="Comma 5 2 2 3 2 5" xfId="2397" xr:uid="{30BEF414-FBA1-4F5D-BA6C-61B5212E2DB5}"/>
    <cellStyle name="Comma 5 2 2 3 2 5 2" xfId="5461" xr:uid="{5FFBDC24-09DA-4B63-BF5B-3793CFDE8792}"/>
    <cellStyle name="Comma 5 2 2 3 2 5 2 2" xfId="11589" xr:uid="{27F26A00-0D0B-46A8-8E5C-FB9E5B1B9DA9}"/>
    <cellStyle name="Comma 5 2 2 3 2 5 2 2 2" xfId="23854" xr:uid="{00CDE142-CF1A-4B85-BAD3-92F0E24AEC86}"/>
    <cellStyle name="Comma 5 2 2 3 2 5 2 2 3" xfId="36106" xr:uid="{A82EDD14-5EE9-4531-81FF-C35B0801454D}"/>
    <cellStyle name="Comma 5 2 2 3 2 5 2 2 4" xfId="48358" xr:uid="{43D4A0D6-EFFE-4D90-AD5D-CDD5CC00E467}"/>
    <cellStyle name="Comma 5 2 2 3 2 5 2 3" xfId="17727" xr:uid="{B58816F7-5585-422D-BF87-923065EF8023}"/>
    <cellStyle name="Comma 5 2 2 3 2 5 2 4" xfId="29980" xr:uid="{859B9FA8-BB5B-41B2-B5B3-7939EC314A9D}"/>
    <cellStyle name="Comma 5 2 2 3 2 5 2 5" xfId="42232" xr:uid="{AEADB842-0CE6-4127-9D50-F3B60DCB61F4}"/>
    <cellStyle name="Comma 5 2 2 3 2 5 2 6" xfId="55566" xr:uid="{1D04D353-F961-4D70-85D2-091D6D7572FB}"/>
    <cellStyle name="Comma 5 2 2 3 2 5 3" xfId="8526" xr:uid="{09CD5598-9584-4454-89B7-D1E78EB6F696}"/>
    <cellStyle name="Comma 5 2 2 3 2 5 3 2" xfId="20791" xr:uid="{B1D7B6DE-3C88-412F-9C2A-DFE3A29C5F3E}"/>
    <cellStyle name="Comma 5 2 2 3 2 5 3 3" xfId="33043" xr:uid="{FF003133-4373-41FA-A5C8-8ACAE769EFE7}"/>
    <cellStyle name="Comma 5 2 2 3 2 5 3 4" xfId="45295" xr:uid="{5498720C-E85E-46EC-BF6E-89808D20D18E}"/>
    <cellStyle name="Comma 5 2 2 3 2 5 4" xfId="14664" xr:uid="{6AFB2202-952E-41CD-AF29-613BED8F40D5}"/>
    <cellStyle name="Comma 5 2 2 3 2 5 5" xfId="26917" xr:uid="{4306CB76-4A92-4FE9-A9E1-4FAF91C3D4D4}"/>
    <cellStyle name="Comma 5 2 2 3 2 5 6" xfId="39169" xr:uid="{1935F453-C6D8-4075-9AE6-7C51D0DD0751}"/>
    <cellStyle name="Comma 5 2 2 3 2 5 7" xfId="52503" xr:uid="{6B084AD6-F33B-442B-98B6-9EBB55DADDD1}"/>
    <cellStyle name="Comma 5 2 2 3 2 6" xfId="3300" xr:uid="{CD7D8963-8B8A-47DD-BF68-63DA59D8021D}"/>
    <cellStyle name="Comma 5 2 2 3 2 6 2" xfId="9428" xr:uid="{6C5583D0-F899-43B0-9B6D-45D9F595391B}"/>
    <cellStyle name="Comma 5 2 2 3 2 6 2 2" xfId="21693" xr:uid="{B5E5D85E-195B-4DAF-B971-5C1A3BC5B2BA}"/>
    <cellStyle name="Comma 5 2 2 3 2 6 2 3" xfId="33945" xr:uid="{958E0A4D-BB68-41F0-87CD-2563461FD8D3}"/>
    <cellStyle name="Comma 5 2 2 3 2 6 2 4" xfId="46197" xr:uid="{882B0064-DCA1-45C7-BF4A-DDD1496269D2}"/>
    <cellStyle name="Comma 5 2 2 3 2 6 3" xfId="15566" xr:uid="{D4888F77-277F-41CD-ABBB-705003F6B3E6}"/>
    <cellStyle name="Comma 5 2 2 3 2 6 4" xfId="27819" xr:uid="{35156A3F-F3A4-4BE7-AABF-52A09C3F8E1D}"/>
    <cellStyle name="Comma 5 2 2 3 2 6 5" xfId="40071" xr:uid="{D323FBAA-D1A3-4140-9D0C-F5C6697E8D9D}"/>
    <cellStyle name="Comma 5 2 2 3 2 6 6" xfId="53405" xr:uid="{E8E02C57-04E3-4D1B-9EF3-AE9D91BF2F09}"/>
    <cellStyle name="Comma 5 2 2 3 2 7" xfId="6364" xr:uid="{0873E11D-FEF8-4F58-BE87-4499DFFAC793}"/>
    <cellStyle name="Comma 5 2 2 3 2 7 2" xfId="18629" xr:uid="{A7760695-0B68-4154-B93C-052DAD9193B9}"/>
    <cellStyle name="Comma 5 2 2 3 2 7 3" xfId="30882" xr:uid="{ABB6F0F3-547D-44EB-ACC0-19907005C4AD}"/>
    <cellStyle name="Comma 5 2 2 3 2 7 4" xfId="43134" xr:uid="{112F2859-3CB7-4B30-A241-B62600AA7119}"/>
    <cellStyle name="Comma 5 2 2 3 2 8" xfId="12503" xr:uid="{A77B1286-C1A9-4C88-8F13-819CAE8A6154}"/>
    <cellStyle name="Comma 5 2 2 3 2 9" xfId="24756" xr:uid="{EA3849A8-5F0C-45DD-A59A-C6D03E11DF2F}"/>
    <cellStyle name="Comma 5 2 2 3 3" xfId="324" xr:uid="{10D089E7-1B04-45D0-9805-313FC31E0A72}"/>
    <cellStyle name="Comma 5 2 2 3 3 10" xfId="49354" xr:uid="{B47C75C7-8D25-4834-B70A-6DB992E349D2}"/>
    <cellStyle name="Comma 5 2 2 3 3 11" xfId="50435" xr:uid="{98E78FDE-0952-47F6-8C97-017DD0FC7DED}"/>
    <cellStyle name="Comma 5 2 2 3 3 2" xfId="775" xr:uid="{A073AF18-67D9-40D5-A95C-280ED0023388}"/>
    <cellStyle name="Comma 5 2 2 3 3 2 10" xfId="50885" xr:uid="{5FA81B87-1AFE-46D6-B263-4BADD0BB084E}"/>
    <cellStyle name="Comma 5 2 2 3 3 2 2" xfId="1856" xr:uid="{F278DD1F-ADB1-4718-AD71-D3DFD819822E}"/>
    <cellStyle name="Comma 5 2 2 3 3 2 2 2" xfId="4923" xr:uid="{B58BE455-5E77-421B-95E7-1F396B9E1171}"/>
    <cellStyle name="Comma 5 2 2 3 3 2 2 2 2" xfId="11051" xr:uid="{E1CBDA07-1641-43AF-8B4C-AA0AF196387B}"/>
    <cellStyle name="Comma 5 2 2 3 3 2 2 2 2 2" xfId="23316" xr:uid="{814A5036-3002-40C6-95C1-0F7D277F476C}"/>
    <cellStyle name="Comma 5 2 2 3 3 2 2 2 2 3" xfId="35568" xr:uid="{18E4D0FB-0D38-486E-AB66-7235FE06FFEB}"/>
    <cellStyle name="Comma 5 2 2 3 3 2 2 2 2 4" xfId="47820" xr:uid="{5B72A006-6607-47E0-B189-78713A7CCE39}"/>
    <cellStyle name="Comma 5 2 2 3 3 2 2 2 3" xfId="17189" xr:uid="{43EECDFF-1FD8-4806-A8DF-22FC5E5BD42F}"/>
    <cellStyle name="Comma 5 2 2 3 3 2 2 2 4" xfId="29442" xr:uid="{6681A9A6-48A1-4281-B815-8477AD22DCAE}"/>
    <cellStyle name="Comma 5 2 2 3 3 2 2 2 5" xfId="41694" xr:uid="{1FFBBDBF-595E-4543-9044-59DBBFDB007E}"/>
    <cellStyle name="Comma 5 2 2 3 3 2 2 2 6" xfId="55028" xr:uid="{39488D0C-9E18-40E3-8C35-1C159256C9FB}"/>
    <cellStyle name="Comma 5 2 2 3 3 2 2 3" xfId="7988" xr:uid="{DA341B51-77FD-402A-9DC6-AD2B540C3A9B}"/>
    <cellStyle name="Comma 5 2 2 3 3 2 2 3 2" xfId="20253" xr:uid="{A679BEBE-75EE-4F0A-A114-FBCD9B4AF2C9}"/>
    <cellStyle name="Comma 5 2 2 3 3 2 2 3 3" xfId="32505" xr:uid="{99C8E2AD-C2F1-4D58-9803-5DFB76388DD2}"/>
    <cellStyle name="Comma 5 2 2 3 3 2 2 3 4" xfId="44757" xr:uid="{47626966-8CDC-4E5E-B662-93D352C45BE0}"/>
    <cellStyle name="Comma 5 2 2 3 3 2 2 4" xfId="14126" xr:uid="{091FC1A5-F4B4-4235-95E4-811A92F7AF8A}"/>
    <cellStyle name="Comma 5 2 2 3 3 2 2 5" xfId="26379" xr:uid="{B243FA39-E766-446A-96C1-192F572E060F}"/>
    <cellStyle name="Comma 5 2 2 3 3 2 2 6" xfId="38631" xr:uid="{9451FE6A-DECE-4B5C-A8B6-3D86E8C8068E}"/>
    <cellStyle name="Comma 5 2 2 3 3 2 2 7" xfId="51965" xr:uid="{7524BB5F-601F-4E3A-8A6A-7C683731ED19}"/>
    <cellStyle name="Comma 5 2 2 3 3 2 3" xfId="2940" xr:uid="{F868C350-7197-4322-A919-966E19F346E4}"/>
    <cellStyle name="Comma 5 2 2 3 3 2 3 2" xfId="6004" xr:uid="{90D2C03B-4F4B-4B9A-9917-64A89AB283BA}"/>
    <cellStyle name="Comma 5 2 2 3 3 2 3 2 2" xfId="12132" xr:uid="{CFC7A822-EC85-464C-80B7-41F6245FCF95}"/>
    <cellStyle name="Comma 5 2 2 3 3 2 3 2 2 2" xfId="24397" xr:uid="{3D8CB50E-D4D2-4BF5-BC42-78443B1FB261}"/>
    <cellStyle name="Comma 5 2 2 3 3 2 3 2 2 3" xfId="36649" xr:uid="{69F6C80A-9BFC-4488-B756-3F20183C1E16}"/>
    <cellStyle name="Comma 5 2 2 3 3 2 3 2 2 4" xfId="48901" xr:uid="{5129DEB4-290A-4252-885C-878A4BAC940F}"/>
    <cellStyle name="Comma 5 2 2 3 3 2 3 2 3" xfId="18270" xr:uid="{AAB118C0-94EA-4BD7-99BE-BB752A4966FD}"/>
    <cellStyle name="Comma 5 2 2 3 3 2 3 2 4" xfId="30523" xr:uid="{624977CC-CF03-4FAE-B25C-4C6E2CEDC617}"/>
    <cellStyle name="Comma 5 2 2 3 3 2 3 2 5" xfId="42775" xr:uid="{C4691C7D-3D88-4C85-9394-708080ED8ED9}"/>
    <cellStyle name="Comma 5 2 2 3 3 2 3 2 6" xfId="56109" xr:uid="{C8CF1056-FE06-4B35-95B9-F830A4792448}"/>
    <cellStyle name="Comma 5 2 2 3 3 2 3 3" xfId="9069" xr:uid="{F05D8A36-6F7D-4497-B46D-24C07BA3BB67}"/>
    <cellStyle name="Comma 5 2 2 3 3 2 3 3 2" xfId="21334" xr:uid="{FD5BB367-792D-41EB-977E-359464ECE68E}"/>
    <cellStyle name="Comma 5 2 2 3 3 2 3 3 3" xfId="33586" xr:uid="{31B1A47A-8C58-464A-AEDC-D15DDF33AF0F}"/>
    <cellStyle name="Comma 5 2 2 3 3 2 3 3 4" xfId="45838" xr:uid="{F3B58C6F-C61E-4394-BA1B-FFF28FE5913E}"/>
    <cellStyle name="Comma 5 2 2 3 3 2 3 4" xfId="15207" xr:uid="{3F49B1B8-B530-40BA-811B-1CF76BF43AF1}"/>
    <cellStyle name="Comma 5 2 2 3 3 2 3 5" xfId="27460" xr:uid="{F37EDE5A-3E10-4D97-8C91-6A2806B8DB82}"/>
    <cellStyle name="Comma 5 2 2 3 3 2 3 6" xfId="39712" xr:uid="{27672CA5-3605-4957-A1E1-5C139D298062}"/>
    <cellStyle name="Comma 5 2 2 3 3 2 3 7" xfId="53046" xr:uid="{6D7831A5-9CF8-4C5A-AA54-DB3FCFF86664}"/>
    <cellStyle name="Comma 5 2 2 3 3 2 4" xfId="3843" xr:uid="{BEEFD57B-A187-4CB5-A066-36CD0E262F2A}"/>
    <cellStyle name="Comma 5 2 2 3 3 2 4 2" xfId="9971" xr:uid="{7C06C2B0-6CA0-4F87-A0A8-CD231CEB97D9}"/>
    <cellStyle name="Comma 5 2 2 3 3 2 4 2 2" xfId="22236" xr:uid="{9C6A3F22-F42F-4A29-8071-735BA12A1C35}"/>
    <cellStyle name="Comma 5 2 2 3 3 2 4 2 3" xfId="34488" xr:uid="{2CBB8617-FBEE-4ECB-91F2-818DA34FF64F}"/>
    <cellStyle name="Comma 5 2 2 3 3 2 4 2 4" xfId="46740" xr:uid="{8CD4E8A2-0768-49C9-952C-ED6D5717CDC0}"/>
    <cellStyle name="Comma 5 2 2 3 3 2 4 3" xfId="16109" xr:uid="{A2E0C43C-AD07-4D51-AF79-42FB14683CE2}"/>
    <cellStyle name="Comma 5 2 2 3 3 2 4 4" xfId="28362" xr:uid="{20AC8B03-A22F-4956-8830-5A37E2B0C233}"/>
    <cellStyle name="Comma 5 2 2 3 3 2 4 5" xfId="40614" xr:uid="{5BB768EF-D914-40D5-98AF-AD1DB2BDBA00}"/>
    <cellStyle name="Comma 5 2 2 3 3 2 4 6" xfId="53948" xr:uid="{7033DB05-013B-4E70-B646-0B63847E60B4}"/>
    <cellStyle name="Comma 5 2 2 3 3 2 5" xfId="6908" xr:uid="{79D70815-0E0E-4932-B296-F0553FE1A5FE}"/>
    <cellStyle name="Comma 5 2 2 3 3 2 5 2" xfId="19173" xr:uid="{53F10D9A-B821-43DE-9774-0921144635FE}"/>
    <cellStyle name="Comma 5 2 2 3 3 2 5 3" xfId="31425" xr:uid="{2312EBCA-0E64-48E9-86F8-F9A9143399DE}"/>
    <cellStyle name="Comma 5 2 2 3 3 2 5 4" xfId="43677" xr:uid="{D6B2FB92-DDBE-4354-9474-C6E4C58E2B1D}"/>
    <cellStyle name="Comma 5 2 2 3 3 2 6" xfId="13046" xr:uid="{184395E8-C2D1-40C5-B535-D8AF0F027377}"/>
    <cellStyle name="Comma 5 2 2 3 3 2 7" xfId="25299" xr:uid="{4EAC7225-2479-4462-8C3F-B7815724A042}"/>
    <cellStyle name="Comma 5 2 2 3 3 2 8" xfId="37551" xr:uid="{6A1CE57A-06BA-4730-825E-60051875B483}"/>
    <cellStyle name="Comma 5 2 2 3 3 2 9" xfId="49804" xr:uid="{8C7E671C-F84B-4ECF-97E2-7A0C783C7FE4}"/>
    <cellStyle name="Comma 5 2 2 3 3 3" xfId="1406" xr:uid="{067F8645-32BB-4C0F-9233-5D5C5BBCBF5A}"/>
    <cellStyle name="Comma 5 2 2 3 3 3 2" xfId="4473" xr:uid="{624DB587-805A-4634-9F9D-553B31ABD982}"/>
    <cellStyle name="Comma 5 2 2 3 3 3 2 2" xfId="10601" xr:uid="{A4606834-8F5D-4EAC-9179-421347CC0789}"/>
    <cellStyle name="Comma 5 2 2 3 3 3 2 2 2" xfId="22866" xr:uid="{3E68B61E-2DC8-41DF-BD3A-7428DD4BEDD8}"/>
    <cellStyle name="Comma 5 2 2 3 3 3 2 2 3" xfId="35118" xr:uid="{6A0A2A67-3909-440A-9463-05F124C2BECD}"/>
    <cellStyle name="Comma 5 2 2 3 3 3 2 2 4" xfId="47370" xr:uid="{EF475B5F-78E1-4CE0-8834-C47BE5B9BB63}"/>
    <cellStyle name="Comma 5 2 2 3 3 3 2 3" xfId="16739" xr:uid="{B9929EDE-E665-4652-B569-CE565987FAD7}"/>
    <cellStyle name="Comma 5 2 2 3 3 3 2 4" xfId="28992" xr:uid="{AB97A81C-7136-4BB2-8F16-B508F816B078}"/>
    <cellStyle name="Comma 5 2 2 3 3 3 2 5" xfId="41244" xr:uid="{AB0116BA-BE17-4BC5-8C32-D0799EED4272}"/>
    <cellStyle name="Comma 5 2 2 3 3 3 2 6" xfId="54578" xr:uid="{9CACD9E2-C001-4CEE-A5BB-2E3BEEEE4E96}"/>
    <cellStyle name="Comma 5 2 2 3 3 3 3" xfId="7538" xr:uid="{C83622C1-2373-45C2-AEAC-499C48A082BA}"/>
    <cellStyle name="Comma 5 2 2 3 3 3 3 2" xfId="19803" xr:uid="{808242CF-CDDA-474F-A91E-95C52046008E}"/>
    <cellStyle name="Comma 5 2 2 3 3 3 3 3" xfId="32055" xr:uid="{31A90188-7FFE-45DF-93F4-D66DD5FF55DE}"/>
    <cellStyle name="Comma 5 2 2 3 3 3 3 4" xfId="44307" xr:uid="{3815CC14-7F26-4F1E-82BD-A453208CD2D3}"/>
    <cellStyle name="Comma 5 2 2 3 3 3 4" xfId="13676" xr:uid="{3CD256EA-E7DB-4440-91E5-1730C0C3B811}"/>
    <cellStyle name="Comma 5 2 2 3 3 3 5" xfId="25929" xr:uid="{19D07258-21A3-4D8A-9541-0EE01067F76C}"/>
    <cellStyle name="Comma 5 2 2 3 3 3 6" xfId="38181" xr:uid="{83CF8BC5-7664-47E9-B625-75BF9AD2B7CF}"/>
    <cellStyle name="Comma 5 2 2 3 3 3 7" xfId="51515" xr:uid="{C9F9401D-418F-4496-8DFF-182B4D9F38AB}"/>
    <cellStyle name="Comma 5 2 2 3 3 4" xfId="2490" xr:uid="{929C73F4-17AC-449E-A933-6624DB88CFD8}"/>
    <cellStyle name="Comma 5 2 2 3 3 4 2" xfId="5554" xr:uid="{5DBA2214-26AB-48B4-90D0-C2F72D817E06}"/>
    <cellStyle name="Comma 5 2 2 3 3 4 2 2" xfId="11682" xr:uid="{775EC866-9CAC-4700-9318-2337BA4966E5}"/>
    <cellStyle name="Comma 5 2 2 3 3 4 2 2 2" xfId="23947" xr:uid="{46489AF9-94C0-4DA3-B715-2BE27C5DB4A1}"/>
    <cellStyle name="Comma 5 2 2 3 3 4 2 2 3" xfId="36199" xr:uid="{A542B69E-80C2-4149-8E1F-256556FC5CF0}"/>
    <cellStyle name="Comma 5 2 2 3 3 4 2 2 4" xfId="48451" xr:uid="{1878CF3C-C77E-4918-827C-6CE1BE6E0D22}"/>
    <cellStyle name="Comma 5 2 2 3 3 4 2 3" xfId="17820" xr:uid="{69C143FA-AC56-4A18-A81D-0F4285093C0B}"/>
    <cellStyle name="Comma 5 2 2 3 3 4 2 4" xfId="30073" xr:uid="{FCB426DC-DBE1-4E41-A1D6-D4D0D8DEEFE2}"/>
    <cellStyle name="Comma 5 2 2 3 3 4 2 5" xfId="42325" xr:uid="{04070693-0ABF-4807-906B-AC41932587C9}"/>
    <cellStyle name="Comma 5 2 2 3 3 4 2 6" xfId="55659" xr:uid="{374EE36B-D6EC-47CC-B04F-A6C7B42B6D14}"/>
    <cellStyle name="Comma 5 2 2 3 3 4 3" xfId="8619" xr:uid="{AED13AD3-273F-4B00-BA35-29D06176F8B1}"/>
    <cellStyle name="Comma 5 2 2 3 3 4 3 2" xfId="20884" xr:uid="{A0EFC91B-15ED-445F-BD44-9CE24704B453}"/>
    <cellStyle name="Comma 5 2 2 3 3 4 3 3" xfId="33136" xr:uid="{9A5D0A17-1FCB-474D-A9F8-4EE4E13A99E2}"/>
    <cellStyle name="Comma 5 2 2 3 3 4 3 4" xfId="45388" xr:uid="{B71C7A43-7D52-43CD-9C87-4B39AAB9D126}"/>
    <cellStyle name="Comma 5 2 2 3 3 4 4" xfId="14757" xr:uid="{FF69D074-A2E8-47B2-AFAF-5F85D0DAFA6F}"/>
    <cellStyle name="Comma 5 2 2 3 3 4 5" xfId="27010" xr:uid="{537A711A-4EC0-4C01-AEF5-76D5C5738216}"/>
    <cellStyle name="Comma 5 2 2 3 3 4 6" xfId="39262" xr:uid="{481F8672-0E02-42A8-9DA6-CC900662275C}"/>
    <cellStyle name="Comma 5 2 2 3 3 4 7" xfId="52596" xr:uid="{F6030EF6-7E49-4083-808F-AE3173330ED0}"/>
    <cellStyle name="Comma 5 2 2 3 3 5" xfId="3393" xr:uid="{DBFB6580-2BD7-4D24-8561-D286C5A67011}"/>
    <cellStyle name="Comma 5 2 2 3 3 5 2" xfId="9521" xr:uid="{985B5027-552A-4E19-BCA7-1136E0494CFB}"/>
    <cellStyle name="Comma 5 2 2 3 3 5 2 2" xfId="21786" xr:uid="{92732F77-A6A3-4C44-A863-5A594714A9C4}"/>
    <cellStyle name="Comma 5 2 2 3 3 5 2 3" xfId="34038" xr:uid="{7B0E3ED2-15C7-4A6B-B1C5-7B31C4D8D475}"/>
    <cellStyle name="Comma 5 2 2 3 3 5 2 4" xfId="46290" xr:uid="{8C8EBC5D-FEFE-4462-BAE8-06BAE341031E}"/>
    <cellStyle name="Comma 5 2 2 3 3 5 3" xfId="15659" xr:uid="{3BA970AA-8E88-4A90-AD7A-784C25A77895}"/>
    <cellStyle name="Comma 5 2 2 3 3 5 4" xfId="27912" xr:uid="{A1751461-A069-465F-A3FB-8988701AC5FD}"/>
    <cellStyle name="Comma 5 2 2 3 3 5 5" xfId="40164" xr:uid="{A07ED160-C408-402B-9E80-C2D543CB7494}"/>
    <cellStyle name="Comma 5 2 2 3 3 5 6" xfId="53498" xr:uid="{C2BE2D0E-389E-48EF-A833-C95E5586770D}"/>
    <cellStyle name="Comma 5 2 2 3 3 6" xfId="6457" xr:uid="{960505F2-3557-4BD4-87BD-F6A768CA77EC}"/>
    <cellStyle name="Comma 5 2 2 3 3 6 2" xfId="18722" xr:uid="{34335652-540D-4656-8E62-DD1950059F22}"/>
    <cellStyle name="Comma 5 2 2 3 3 6 3" xfId="30975" xr:uid="{A77F79CB-B710-48C4-8304-958DF67AA9F5}"/>
    <cellStyle name="Comma 5 2 2 3 3 6 4" xfId="43227" xr:uid="{457BCAEA-46E7-4F60-A8D0-5ACD78C2497C}"/>
    <cellStyle name="Comma 5 2 2 3 3 7" xfId="12596" xr:uid="{2EE28460-C520-457F-B5DA-D24F0B339C49}"/>
    <cellStyle name="Comma 5 2 2 3 3 8" xfId="24849" xr:uid="{87504334-24ED-4CDB-9C56-A2C017875599}"/>
    <cellStyle name="Comma 5 2 2 3 3 9" xfId="37101" xr:uid="{6999214F-EC01-4478-A8B8-52AD1B1C6E7E}"/>
    <cellStyle name="Comma 5 2 2 3 4" xfId="571" xr:uid="{C4E6729D-3568-4824-9492-66B11776E729}"/>
    <cellStyle name="Comma 5 2 2 3 4 10" xfId="50681" xr:uid="{3869C77B-E30A-4211-9713-9B2EE33D0B0F}"/>
    <cellStyle name="Comma 5 2 2 3 4 2" xfId="1652" xr:uid="{7A5D4972-B17D-4F57-8231-9B0D4362FDDD}"/>
    <cellStyle name="Comma 5 2 2 3 4 2 2" xfId="4719" xr:uid="{3579946A-A022-458B-9762-B75556FC7015}"/>
    <cellStyle name="Comma 5 2 2 3 4 2 2 2" xfId="10847" xr:uid="{BE18EAC8-3834-4AB7-B9D3-11F568A162E2}"/>
    <cellStyle name="Comma 5 2 2 3 4 2 2 2 2" xfId="23112" xr:uid="{3ABA9594-2110-4315-9AFE-87C1EA5B9AAE}"/>
    <cellStyle name="Comma 5 2 2 3 4 2 2 2 3" xfId="35364" xr:uid="{C9EA3532-8961-472D-BD66-A30ABE030451}"/>
    <cellStyle name="Comma 5 2 2 3 4 2 2 2 4" xfId="47616" xr:uid="{6E7DE532-1E61-4FE3-B365-2514C27ECCFA}"/>
    <cellStyle name="Comma 5 2 2 3 4 2 2 3" xfId="16985" xr:uid="{BACCB5C2-63C5-4AFF-A47D-CE21D2EB7BEB}"/>
    <cellStyle name="Comma 5 2 2 3 4 2 2 4" xfId="29238" xr:uid="{D39500DB-DD4B-49B1-9C66-4405C0C85E7E}"/>
    <cellStyle name="Comma 5 2 2 3 4 2 2 5" xfId="41490" xr:uid="{A3B04FD6-C405-4EDE-A244-593548E6A2D5}"/>
    <cellStyle name="Comma 5 2 2 3 4 2 2 6" xfId="54824" xr:uid="{94F79974-85FE-4BBE-A48A-FA24C92EF3F2}"/>
    <cellStyle name="Comma 5 2 2 3 4 2 3" xfId="7784" xr:uid="{B85A5AFA-BD88-49B0-84F6-275E19E6F6B7}"/>
    <cellStyle name="Comma 5 2 2 3 4 2 3 2" xfId="20049" xr:uid="{130D5051-B72E-4152-81FD-1ECCD6391244}"/>
    <cellStyle name="Comma 5 2 2 3 4 2 3 3" xfId="32301" xr:uid="{E559C063-DEAC-4FFC-A84F-3663B1497BCA}"/>
    <cellStyle name="Comma 5 2 2 3 4 2 3 4" xfId="44553" xr:uid="{3B573A17-C0D4-41F2-B56E-559E9B753CB9}"/>
    <cellStyle name="Comma 5 2 2 3 4 2 4" xfId="13922" xr:uid="{008A83F9-961E-4843-819E-FFABD0965074}"/>
    <cellStyle name="Comma 5 2 2 3 4 2 5" xfId="26175" xr:uid="{0073FAB1-66AA-4109-BE36-7D7A25851839}"/>
    <cellStyle name="Comma 5 2 2 3 4 2 6" xfId="38427" xr:uid="{4E0CF298-274C-4BE2-969A-47EFFF814C89}"/>
    <cellStyle name="Comma 5 2 2 3 4 2 7" xfId="51761" xr:uid="{1AAEB12F-2B55-47E4-BADD-36951984F433}"/>
    <cellStyle name="Comma 5 2 2 3 4 3" xfId="2736" xr:uid="{E08ED754-F99C-4648-BD27-12B53576B1DB}"/>
    <cellStyle name="Comma 5 2 2 3 4 3 2" xfId="5800" xr:uid="{6DCCE6D3-A235-4DC0-BA93-29D041302965}"/>
    <cellStyle name="Comma 5 2 2 3 4 3 2 2" xfId="11928" xr:uid="{45609C8A-6773-4594-9A3B-E6A6EE17631F}"/>
    <cellStyle name="Comma 5 2 2 3 4 3 2 2 2" xfId="24193" xr:uid="{DF230DC5-9A2F-4451-85CB-6EA90626BDC3}"/>
    <cellStyle name="Comma 5 2 2 3 4 3 2 2 3" xfId="36445" xr:uid="{4C56D338-D7DB-4212-8C72-21F3E38880DA}"/>
    <cellStyle name="Comma 5 2 2 3 4 3 2 2 4" xfId="48697" xr:uid="{66CBC0A1-D803-4B16-9BD0-ED988EC1F391}"/>
    <cellStyle name="Comma 5 2 2 3 4 3 2 3" xfId="18066" xr:uid="{022F828D-0BF1-40CB-8C50-14FD2E25CE81}"/>
    <cellStyle name="Comma 5 2 2 3 4 3 2 4" xfId="30319" xr:uid="{62218F77-040F-4903-BED3-81FC0E7AE5A3}"/>
    <cellStyle name="Comma 5 2 2 3 4 3 2 5" xfId="42571" xr:uid="{AA4B81F0-0365-4F07-ABA7-CC8038E0A069}"/>
    <cellStyle name="Comma 5 2 2 3 4 3 2 6" xfId="55905" xr:uid="{D2B02B7F-02F4-40B4-939D-6FF3E59BC17C}"/>
    <cellStyle name="Comma 5 2 2 3 4 3 3" xfId="8865" xr:uid="{0FB9562E-9F27-4BA2-B1D5-F25F40300F37}"/>
    <cellStyle name="Comma 5 2 2 3 4 3 3 2" xfId="21130" xr:uid="{12FAA8C3-681C-4F94-A359-339E859825E5}"/>
    <cellStyle name="Comma 5 2 2 3 4 3 3 3" xfId="33382" xr:uid="{841B4D3D-DCE8-41CC-A3AA-4E5C74A5AB14}"/>
    <cellStyle name="Comma 5 2 2 3 4 3 3 4" xfId="45634" xr:uid="{FBE63A44-84BF-42D9-B05A-6350D8F153B9}"/>
    <cellStyle name="Comma 5 2 2 3 4 3 4" xfId="15003" xr:uid="{5A1620ED-19B0-493B-B6FC-E65EB4DC2364}"/>
    <cellStyle name="Comma 5 2 2 3 4 3 5" xfId="27256" xr:uid="{90012068-4689-451E-9721-3E165476D6F8}"/>
    <cellStyle name="Comma 5 2 2 3 4 3 6" xfId="39508" xr:uid="{D2B6529B-2DCF-45AA-892A-7C8F69C8E855}"/>
    <cellStyle name="Comma 5 2 2 3 4 3 7" xfId="52842" xr:uid="{33CF2E06-B124-4AF9-BB97-C4BE1C49C95D}"/>
    <cellStyle name="Comma 5 2 2 3 4 4" xfId="3639" xr:uid="{B140E1FD-A380-4002-883B-6F6C1F1A5640}"/>
    <cellStyle name="Comma 5 2 2 3 4 4 2" xfId="9767" xr:uid="{D89A191F-3D43-4B09-BD13-8F11EEEAB810}"/>
    <cellStyle name="Comma 5 2 2 3 4 4 2 2" xfId="22032" xr:uid="{E3AACB4C-C398-47B4-8022-55613759A0CF}"/>
    <cellStyle name="Comma 5 2 2 3 4 4 2 3" xfId="34284" xr:uid="{0979B4FB-36B4-4C44-888A-69897F18A9E5}"/>
    <cellStyle name="Comma 5 2 2 3 4 4 2 4" xfId="46536" xr:uid="{8DF6F877-4921-433F-A182-469DEE7E76AE}"/>
    <cellStyle name="Comma 5 2 2 3 4 4 3" xfId="15905" xr:uid="{FC7C2D11-FD20-402B-B847-5010348650D0}"/>
    <cellStyle name="Comma 5 2 2 3 4 4 4" xfId="28158" xr:uid="{26FC2AB5-67CD-4282-B18F-E7F425800DDE}"/>
    <cellStyle name="Comma 5 2 2 3 4 4 5" xfId="40410" xr:uid="{0DFE31B4-4B48-4DC3-A729-1B70A36A58D4}"/>
    <cellStyle name="Comma 5 2 2 3 4 4 6" xfId="53744" xr:uid="{FF13EDDD-6ECF-4673-86D4-195B207869A4}"/>
    <cellStyle name="Comma 5 2 2 3 4 5" xfId="6704" xr:uid="{B59694F5-A24F-48D3-8678-656894F6D08A}"/>
    <cellStyle name="Comma 5 2 2 3 4 5 2" xfId="18969" xr:uid="{5A4EF911-6E8D-4954-A7BB-1108338BC65C}"/>
    <cellStyle name="Comma 5 2 2 3 4 5 3" xfId="31221" xr:uid="{35418158-9D0D-4089-9BDE-EDF8CA549ACF}"/>
    <cellStyle name="Comma 5 2 2 3 4 5 4" xfId="43473" xr:uid="{A1518C48-992B-4AB4-94A4-28D4A5523361}"/>
    <cellStyle name="Comma 5 2 2 3 4 6" xfId="12842" xr:uid="{46B6F9C1-A83B-442D-8CCC-EA71AD26442A}"/>
    <cellStyle name="Comma 5 2 2 3 4 7" xfId="25095" xr:uid="{7C1C88FE-8107-4AA1-9FD3-20C6E15A2FEB}"/>
    <cellStyle name="Comma 5 2 2 3 4 8" xfId="37347" xr:uid="{D7C4AE97-234B-4EF5-80C0-1406F98EBDDB}"/>
    <cellStyle name="Comma 5 2 2 3 4 9" xfId="49600" xr:uid="{9D447716-0848-46A1-B1A5-5909C9D2A02E}"/>
    <cellStyle name="Comma 5 2 2 3 5" xfId="1022" xr:uid="{949C3167-56EF-4DF4-A2E4-260C01CC489B}"/>
    <cellStyle name="Comma 5 2 2 3 5 2" xfId="2102" xr:uid="{7B344B11-4076-4F78-B59D-9BD63AFB6ADB}"/>
    <cellStyle name="Comma 5 2 2 3 5 2 2" xfId="5169" xr:uid="{96201A53-6995-41E7-A68F-0BCA1C2CA971}"/>
    <cellStyle name="Comma 5 2 2 3 5 2 2 2" xfId="11297" xr:uid="{54D158C8-981F-44FD-BF81-357B03FF55E1}"/>
    <cellStyle name="Comma 5 2 2 3 5 2 2 2 2" xfId="23562" xr:uid="{EB37FA1C-0E9A-4DDA-9050-E710C1570BA2}"/>
    <cellStyle name="Comma 5 2 2 3 5 2 2 2 3" xfId="35814" xr:uid="{D1C74D4D-1207-46C6-81BD-6C032843A966}"/>
    <cellStyle name="Comma 5 2 2 3 5 2 2 2 4" xfId="48066" xr:uid="{7B69E6E0-999D-4A78-A3F6-83A562B0EA6E}"/>
    <cellStyle name="Comma 5 2 2 3 5 2 2 3" xfId="17435" xr:uid="{DA8C5F2E-0673-4711-8FF9-A9BEC1DD55EC}"/>
    <cellStyle name="Comma 5 2 2 3 5 2 2 4" xfId="29688" xr:uid="{ED3EAC38-8E49-4B94-B9AA-DB09A8F0075D}"/>
    <cellStyle name="Comma 5 2 2 3 5 2 2 5" xfId="41940" xr:uid="{A76F838E-3680-4263-B21A-1C28346AEF92}"/>
    <cellStyle name="Comma 5 2 2 3 5 2 2 6" xfId="55274" xr:uid="{58733867-A9DE-4327-B16C-56232975EEDA}"/>
    <cellStyle name="Comma 5 2 2 3 5 2 3" xfId="8234" xr:uid="{6ECCCBEB-1F65-4004-A96B-9933924C9AEB}"/>
    <cellStyle name="Comma 5 2 2 3 5 2 3 2" xfId="20499" xr:uid="{A54C176B-6234-4739-A6EF-3C0ED6A501CA}"/>
    <cellStyle name="Comma 5 2 2 3 5 2 3 3" xfId="32751" xr:uid="{1C117E04-D948-4E67-BE32-33A0794513A7}"/>
    <cellStyle name="Comma 5 2 2 3 5 2 3 4" xfId="45003" xr:uid="{20E1A633-AF98-4B53-A7DA-E570D2859884}"/>
    <cellStyle name="Comma 5 2 2 3 5 2 4" xfId="14372" xr:uid="{7CCAB506-35F4-4394-A5AC-1A4CFAF9F99A}"/>
    <cellStyle name="Comma 5 2 2 3 5 2 5" xfId="26625" xr:uid="{9A5A930C-82FC-4792-8B6F-F089F5398F36}"/>
    <cellStyle name="Comma 5 2 2 3 5 2 6" xfId="38877" xr:uid="{E62BDDB7-8827-40E3-A566-4C22822D1F6D}"/>
    <cellStyle name="Comma 5 2 2 3 5 2 7" xfId="52211" xr:uid="{E2A56837-1CAB-459C-9E0D-1192775DFCE3}"/>
    <cellStyle name="Comma 5 2 2 3 5 3" xfId="4089" xr:uid="{4513635F-D941-4921-ACD9-75EDE79D1FA5}"/>
    <cellStyle name="Comma 5 2 2 3 5 3 2" xfId="10217" xr:uid="{30B4E0F9-8B4E-4B49-B2F2-6CFB728EF28F}"/>
    <cellStyle name="Comma 5 2 2 3 5 3 2 2" xfId="22482" xr:uid="{EE7E3966-6D97-43D1-8576-93E3577DDA93}"/>
    <cellStyle name="Comma 5 2 2 3 5 3 2 3" xfId="34734" xr:uid="{2C5AC685-6A7D-44AA-9170-C9757E3EFB16}"/>
    <cellStyle name="Comma 5 2 2 3 5 3 2 4" xfId="46986" xr:uid="{E1B2FBB8-7043-48D1-AB7B-4DAA2C6C6558}"/>
    <cellStyle name="Comma 5 2 2 3 5 3 3" xfId="16355" xr:uid="{408C967C-B406-4E11-AA49-E417E6696ABB}"/>
    <cellStyle name="Comma 5 2 2 3 5 3 4" xfId="28608" xr:uid="{E48BB231-E94D-4136-A54B-2BC9EB655A4C}"/>
    <cellStyle name="Comma 5 2 2 3 5 3 5" xfId="40860" xr:uid="{1CD635A7-EDAA-445B-ABD7-DAF59AB9C54E}"/>
    <cellStyle name="Comma 5 2 2 3 5 3 6" xfId="54194" xr:uid="{88E6E9C0-3E47-4C99-B3DB-4921DB9532AF}"/>
    <cellStyle name="Comma 5 2 2 3 5 4" xfId="7154" xr:uid="{25113E5C-EE3D-4D9F-A3D2-9510CF317A27}"/>
    <cellStyle name="Comma 5 2 2 3 5 4 2" xfId="19419" xr:uid="{E2A89813-70B2-49A2-B282-66BF612D2E4A}"/>
    <cellStyle name="Comma 5 2 2 3 5 4 3" xfId="31671" xr:uid="{6F8E7585-263E-4025-B095-A8E791E3CEFB}"/>
    <cellStyle name="Comma 5 2 2 3 5 4 4" xfId="43923" xr:uid="{5A6E3719-05CA-496D-99B9-A5B2BF9569D4}"/>
    <cellStyle name="Comma 5 2 2 3 5 5" xfId="13292" xr:uid="{A59327A8-98E8-4B6C-8D45-F5F1E11B9ED3}"/>
    <cellStyle name="Comma 5 2 2 3 5 6" xfId="25545" xr:uid="{0707F086-C7CE-4896-98B5-FA4A542B6455}"/>
    <cellStyle name="Comma 5 2 2 3 5 7" xfId="37797" xr:uid="{29B21C11-C3A8-49C9-B3CA-63C0D48593BD}"/>
    <cellStyle name="Comma 5 2 2 3 5 8" xfId="50050" xr:uid="{1D008D1A-F5E5-43F4-B5A8-C0F5F25AAB4F}"/>
    <cellStyle name="Comma 5 2 2 3 5 9" xfId="51131" xr:uid="{09B44EF3-815C-4E2B-A29F-151DADBA47C8}"/>
    <cellStyle name="Comma 5 2 2 3 6" xfId="1112" xr:uid="{04ADF48F-0A5E-4EFE-9A66-DFEE89C51611}"/>
    <cellStyle name="Comma 5 2 2 3 6 2" xfId="2192" xr:uid="{AA0F91CB-34E4-4DA1-A9AC-C10E1F60BE55}"/>
    <cellStyle name="Comma 5 2 2 3 6 2 2" xfId="5259" xr:uid="{E7590E90-FC8F-46CD-9B67-0EA327477454}"/>
    <cellStyle name="Comma 5 2 2 3 6 2 2 2" xfId="11387" xr:uid="{36C21C30-9363-4534-8258-3B68F64FC4E3}"/>
    <cellStyle name="Comma 5 2 2 3 6 2 2 2 2" xfId="23652" xr:uid="{D7594157-E1BD-4EC9-89D8-B9CB92530DD8}"/>
    <cellStyle name="Comma 5 2 2 3 6 2 2 2 3" xfId="35904" xr:uid="{B8C70AC9-ED43-4E67-B634-0E1E9FCCC9F2}"/>
    <cellStyle name="Comma 5 2 2 3 6 2 2 2 4" xfId="48156" xr:uid="{3C35AF4F-AA92-48A0-AF6F-55F8C790B659}"/>
    <cellStyle name="Comma 5 2 2 3 6 2 2 3" xfId="17525" xr:uid="{C868D77E-ECE9-4389-B976-F0CCD2709970}"/>
    <cellStyle name="Comma 5 2 2 3 6 2 2 4" xfId="29778" xr:uid="{7DB1E33B-43FC-4215-8AB4-F9218CD2AB48}"/>
    <cellStyle name="Comma 5 2 2 3 6 2 2 5" xfId="42030" xr:uid="{90FFF7A1-9A14-4E50-A483-A95B5119429C}"/>
    <cellStyle name="Comma 5 2 2 3 6 2 2 6" xfId="55364" xr:uid="{144F7BE6-15A2-4755-BCEF-AF5BA0B2CF1D}"/>
    <cellStyle name="Comma 5 2 2 3 6 2 3" xfId="8324" xr:uid="{FC0C3620-AF46-46E2-8457-1E219C6196EC}"/>
    <cellStyle name="Comma 5 2 2 3 6 2 3 2" xfId="20589" xr:uid="{223B8AAD-C43B-46EB-B5D2-85F08919173A}"/>
    <cellStyle name="Comma 5 2 2 3 6 2 3 3" xfId="32841" xr:uid="{8F45F441-D60C-4EF7-B78D-C50029FCE224}"/>
    <cellStyle name="Comma 5 2 2 3 6 2 3 4" xfId="45093" xr:uid="{C9F900D4-8781-45E6-AFCA-3B321D100A4D}"/>
    <cellStyle name="Comma 5 2 2 3 6 2 4" xfId="14462" xr:uid="{B7DD0097-DDB8-462A-848B-83114780AAFF}"/>
    <cellStyle name="Comma 5 2 2 3 6 2 5" xfId="26715" xr:uid="{FE219239-536B-4842-A1F5-B0DB9C49DE2A}"/>
    <cellStyle name="Comma 5 2 2 3 6 2 6" xfId="38967" xr:uid="{CF392789-FDA2-4C39-8BB0-7F412711D663}"/>
    <cellStyle name="Comma 5 2 2 3 6 2 7" xfId="52301" xr:uid="{44080D7E-5742-4BFC-8D2C-B04365D0A954}"/>
    <cellStyle name="Comma 5 2 2 3 6 3" xfId="4179" xr:uid="{C670EB29-27A6-4566-A01C-439D049B6777}"/>
    <cellStyle name="Comma 5 2 2 3 6 3 2" xfId="10307" xr:uid="{2D1466A6-0167-4441-9DA4-78D413032A7A}"/>
    <cellStyle name="Comma 5 2 2 3 6 3 2 2" xfId="22572" xr:uid="{32444129-2516-4C33-9DA2-26FD58058BAA}"/>
    <cellStyle name="Comma 5 2 2 3 6 3 2 3" xfId="34824" xr:uid="{055E4D00-4FE8-418E-BD8C-20B93FB913FE}"/>
    <cellStyle name="Comma 5 2 2 3 6 3 2 4" xfId="47076" xr:uid="{F2FCEE6F-F1B7-4DAD-BEE2-E47DEFD2D4DE}"/>
    <cellStyle name="Comma 5 2 2 3 6 3 3" xfId="16445" xr:uid="{F9813256-DB43-4711-8A58-436EE02A1278}"/>
    <cellStyle name="Comma 5 2 2 3 6 3 4" xfId="28698" xr:uid="{D18674D5-2E3B-49E2-A931-18BDAAEC726F}"/>
    <cellStyle name="Comma 5 2 2 3 6 3 5" xfId="40950" xr:uid="{E0F506B1-AB02-4D85-9BE4-49FCA65F448A}"/>
    <cellStyle name="Comma 5 2 2 3 6 3 6" xfId="54284" xr:uid="{6953336F-3FFF-461B-9FF2-E4464538AAA8}"/>
    <cellStyle name="Comma 5 2 2 3 6 4" xfId="7244" xr:uid="{86181EF4-D2A7-4127-A3D0-5CA8AA988982}"/>
    <cellStyle name="Comma 5 2 2 3 6 4 2" xfId="19509" xr:uid="{60B5FDB3-8E52-48F7-8B75-CE521D39F7A0}"/>
    <cellStyle name="Comma 5 2 2 3 6 4 3" xfId="31761" xr:uid="{B776DB0C-E1A7-4FE6-8006-B28E65B1503A}"/>
    <cellStyle name="Comma 5 2 2 3 6 4 4" xfId="44013" xr:uid="{00BCB59C-5219-4EA9-A709-82D5F4D5CCAC}"/>
    <cellStyle name="Comma 5 2 2 3 6 5" xfId="13382" xr:uid="{F481C92C-A52F-4ABF-A01C-87BC550729BD}"/>
    <cellStyle name="Comma 5 2 2 3 6 6" xfId="25635" xr:uid="{069324A9-0F22-4940-AD50-EF9A5D0058E8}"/>
    <cellStyle name="Comma 5 2 2 3 6 7" xfId="37887" xr:uid="{6CB9D6AF-19E2-45FE-9FEE-5B14FACF2DFE}"/>
    <cellStyle name="Comma 5 2 2 3 6 8" xfId="50140" xr:uid="{05C0D99A-E0F3-4968-B00B-FC71DD78C908}"/>
    <cellStyle name="Comma 5 2 2 3 6 9" xfId="51221" xr:uid="{D03892D2-D728-46FB-AF3D-CA0D2EA5835D}"/>
    <cellStyle name="Comma 5 2 2 3 7" xfId="1202" xr:uid="{C30EF95F-7A0B-4727-806D-4F7C095E9D66}"/>
    <cellStyle name="Comma 5 2 2 3 7 2" xfId="4269" xr:uid="{A942C3DB-41C5-40F1-993A-AE4035350337}"/>
    <cellStyle name="Comma 5 2 2 3 7 2 2" xfId="10397" xr:uid="{5AC6AD5B-8DF4-4168-867C-A6962EABD49A}"/>
    <cellStyle name="Comma 5 2 2 3 7 2 2 2" xfId="22662" xr:uid="{86A82906-98D5-4A3B-9FEE-A9104C24445E}"/>
    <cellStyle name="Comma 5 2 2 3 7 2 2 3" xfId="34914" xr:uid="{A04AE071-2C4C-47B3-86FB-818430711D29}"/>
    <cellStyle name="Comma 5 2 2 3 7 2 2 4" xfId="47166" xr:uid="{42C91F64-94F5-4290-8CDE-63DD9E05971F}"/>
    <cellStyle name="Comma 5 2 2 3 7 2 3" xfId="16535" xr:uid="{FAE0FDB0-CA58-4C8F-A5E7-77D33032AFC1}"/>
    <cellStyle name="Comma 5 2 2 3 7 2 4" xfId="28788" xr:uid="{D35986DC-577D-4A2A-B08A-C2786F44C89D}"/>
    <cellStyle name="Comma 5 2 2 3 7 2 5" xfId="41040" xr:uid="{E0A3200D-43BE-43AD-894F-E7B29DA010EF}"/>
    <cellStyle name="Comma 5 2 2 3 7 2 6" xfId="54374" xr:uid="{E0A3CDEC-6C21-4B3E-BA2D-DF6F0333ADE5}"/>
    <cellStyle name="Comma 5 2 2 3 7 3" xfId="7334" xr:uid="{F0602175-34A7-4B0C-885E-EF4F57E51899}"/>
    <cellStyle name="Comma 5 2 2 3 7 3 2" xfId="19599" xr:uid="{B3F6F8F3-3DCE-453F-9925-DE39FBFD1F4F}"/>
    <cellStyle name="Comma 5 2 2 3 7 3 3" xfId="31851" xr:uid="{5E3F5D5E-3B48-484D-B3F8-D5997F61E0BE}"/>
    <cellStyle name="Comma 5 2 2 3 7 3 4" xfId="44103" xr:uid="{EF13C576-F4F4-48FD-8535-F755BB13E71E}"/>
    <cellStyle name="Comma 5 2 2 3 7 4" xfId="13472" xr:uid="{28B88FC1-5E4D-48B9-87A5-C35BA0749778}"/>
    <cellStyle name="Comma 5 2 2 3 7 5" xfId="25725" xr:uid="{509397DF-88F0-4E14-AE72-EE0EAF53835C}"/>
    <cellStyle name="Comma 5 2 2 3 7 6" xfId="37977" xr:uid="{CD6B59E5-DA39-46B3-AAD3-060C519E9727}"/>
    <cellStyle name="Comma 5 2 2 3 7 7" xfId="51311" xr:uid="{F1EB6708-6A8F-42FC-B77B-FACD7375D92E}"/>
    <cellStyle name="Comma 5 2 2 3 8" xfId="2286" xr:uid="{B9A9539A-D6B3-4210-9142-31D7F3FA6486}"/>
    <cellStyle name="Comma 5 2 2 3 8 2" xfId="5350" xr:uid="{6A4BE462-7A3C-4D77-9C79-D1A29AF328B0}"/>
    <cellStyle name="Comma 5 2 2 3 8 2 2" xfId="11478" xr:uid="{6B342594-7AAC-4FA0-A369-C48FBE38B4D5}"/>
    <cellStyle name="Comma 5 2 2 3 8 2 2 2" xfId="23743" xr:uid="{9031C0E0-5696-462F-B94E-834EEEC637EC}"/>
    <cellStyle name="Comma 5 2 2 3 8 2 2 3" xfId="35995" xr:uid="{5696F3C4-4B68-4D44-9D1D-92001F8A2106}"/>
    <cellStyle name="Comma 5 2 2 3 8 2 2 4" xfId="48247" xr:uid="{D4F70FED-2B8B-44D9-9873-6229E5C66B87}"/>
    <cellStyle name="Comma 5 2 2 3 8 2 3" xfId="17616" xr:uid="{F4EBA82F-82A8-410C-8B01-50AE353A979A}"/>
    <cellStyle name="Comma 5 2 2 3 8 2 4" xfId="29869" xr:uid="{9E155923-EABE-49C5-AB95-6B70C0C24DF3}"/>
    <cellStyle name="Comma 5 2 2 3 8 2 5" xfId="42121" xr:uid="{033073F6-7E6E-4CB6-9E9A-7550877AE131}"/>
    <cellStyle name="Comma 5 2 2 3 8 2 6" xfId="55455" xr:uid="{035B6F10-9770-4C91-80CB-4A52A03218F0}"/>
    <cellStyle name="Comma 5 2 2 3 8 3" xfId="8415" xr:uid="{65BC0F0D-940B-461E-8079-F7877D801403}"/>
    <cellStyle name="Comma 5 2 2 3 8 3 2" xfId="20680" xr:uid="{56ED0F4B-AB67-4627-8CE7-2DF061D8A338}"/>
    <cellStyle name="Comma 5 2 2 3 8 3 3" xfId="32932" xr:uid="{E609CFD1-5547-4A16-B5BA-40B1337A6B59}"/>
    <cellStyle name="Comma 5 2 2 3 8 3 4" xfId="45184" xr:uid="{4D1680DF-8293-4045-8B30-9C0D6EE7CC87}"/>
    <cellStyle name="Comma 5 2 2 3 8 4" xfId="14553" xr:uid="{A6B203E7-0A90-4153-B7F5-B717BEACB180}"/>
    <cellStyle name="Comma 5 2 2 3 8 5" xfId="26806" xr:uid="{31447C99-744F-4621-8C1B-C3993E1B1154}"/>
    <cellStyle name="Comma 5 2 2 3 8 6" xfId="39058" xr:uid="{FC299C80-91A4-4345-A043-307C74521A7C}"/>
    <cellStyle name="Comma 5 2 2 3 8 7" xfId="52392" xr:uid="{96A47B8C-0E7C-4EAE-A372-65FB5491D923}"/>
    <cellStyle name="Comma 5 2 2 3 9" xfId="3189" xr:uid="{A0B23A5F-1F75-4B18-A9F6-A289C254FE33}"/>
    <cellStyle name="Comma 5 2 2 3 9 2" xfId="9317" xr:uid="{ABA214B5-7D92-47A9-8FCC-D64A07FABE37}"/>
    <cellStyle name="Comma 5 2 2 3 9 2 2" xfId="21582" xr:uid="{678B08EC-7AB4-481D-AA21-1C1EF4E63D33}"/>
    <cellStyle name="Comma 5 2 2 3 9 2 3" xfId="33834" xr:uid="{24D342FF-CB2B-46FC-B51E-E6C422886192}"/>
    <cellStyle name="Comma 5 2 2 3 9 2 4" xfId="46086" xr:uid="{D674B60C-3B7E-4753-93D1-6C9C015EEB01}"/>
    <cellStyle name="Comma 5 2 2 3 9 3" xfId="15455" xr:uid="{E68679DF-C227-4DE6-BCC4-C0BF342B65C4}"/>
    <cellStyle name="Comma 5 2 2 3 9 4" xfId="27708" xr:uid="{C5983747-2DA9-421A-AC0F-D073139D67A2}"/>
    <cellStyle name="Comma 5 2 2 3 9 5" xfId="39960" xr:uid="{220338FF-0371-4E4A-BED2-4D5BE627489E}"/>
    <cellStyle name="Comma 5 2 2 3 9 6" xfId="53294" xr:uid="{BC7E8163-CC0C-488F-BB6C-8AEE4C114DFB}"/>
    <cellStyle name="Comma 5 2 2 4" xfId="168" xr:uid="{B3BE255F-7AAC-4AA0-AFA8-2105C9064BC5}"/>
    <cellStyle name="Comma 5 2 2 4 10" xfId="36945" xr:uid="{076B8028-2E31-4458-9231-A5D62FFED74B}"/>
    <cellStyle name="Comma 5 2 2 4 11" xfId="49198" xr:uid="{02189A31-349B-4052-BE8B-60EE1AC37F03}"/>
    <cellStyle name="Comma 5 2 2 4 12" xfId="50279" xr:uid="{BE28045C-3775-43BC-B4CB-F76B44932B7A}"/>
    <cellStyle name="Comma 5 2 2 4 2" xfId="372" xr:uid="{BA6B00DB-FC42-4B83-A087-9F504469905C}"/>
    <cellStyle name="Comma 5 2 2 4 2 10" xfId="49402" xr:uid="{7461A8BA-FBC5-4D4F-8CAB-5F8482BD81BA}"/>
    <cellStyle name="Comma 5 2 2 4 2 11" xfId="50483" xr:uid="{302139CE-B8DC-42BE-A287-1233D38A8F58}"/>
    <cellStyle name="Comma 5 2 2 4 2 2" xfId="823" xr:uid="{CCDEF0ED-1C3A-4639-8CAB-09B2C284D4D6}"/>
    <cellStyle name="Comma 5 2 2 4 2 2 10" xfId="50933" xr:uid="{379F72F6-9476-46BD-B170-DA91820EA67E}"/>
    <cellStyle name="Comma 5 2 2 4 2 2 2" xfId="1904" xr:uid="{9DE9C032-B2D5-423D-8367-664D8C9B325B}"/>
    <cellStyle name="Comma 5 2 2 4 2 2 2 2" xfId="4971" xr:uid="{0CA2914F-F04B-41CA-9E42-C0EAC4B0821E}"/>
    <cellStyle name="Comma 5 2 2 4 2 2 2 2 2" xfId="11099" xr:uid="{D87E351C-AFA7-4ED6-A880-44CFAE99F7DA}"/>
    <cellStyle name="Comma 5 2 2 4 2 2 2 2 2 2" xfId="23364" xr:uid="{E53D9864-E5A3-4B3E-B67C-749119B06327}"/>
    <cellStyle name="Comma 5 2 2 4 2 2 2 2 2 3" xfId="35616" xr:uid="{8CAFA6C2-165D-409A-AE73-E33CF08E4E82}"/>
    <cellStyle name="Comma 5 2 2 4 2 2 2 2 2 4" xfId="47868" xr:uid="{DABE311C-550E-4C16-8CF1-9E5D97319EBA}"/>
    <cellStyle name="Comma 5 2 2 4 2 2 2 2 3" xfId="17237" xr:uid="{D7673422-F78C-4B39-A5D0-E432B1360498}"/>
    <cellStyle name="Comma 5 2 2 4 2 2 2 2 4" xfId="29490" xr:uid="{4670952C-E182-488D-8EF7-4BC16D7D83D7}"/>
    <cellStyle name="Comma 5 2 2 4 2 2 2 2 5" xfId="41742" xr:uid="{B8E8952F-E6AF-4B9F-8A2D-F08DBCCFF7FB}"/>
    <cellStyle name="Comma 5 2 2 4 2 2 2 2 6" xfId="55076" xr:uid="{57E59BAC-161B-4831-9360-A3D36C69CCC8}"/>
    <cellStyle name="Comma 5 2 2 4 2 2 2 3" xfId="8036" xr:uid="{B7D88E7B-5321-4B90-9D32-902E50AFCAC9}"/>
    <cellStyle name="Comma 5 2 2 4 2 2 2 3 2" xfId="20301" xr:uid="{FCD9C92C-A3B8-4024-8B0F-F8E3268769E5}"/>
    <cellStyle name="Comma 5 2 2 4 2 2 2 3 3" xfId="32553" xr:uid="{6EF76528-44DF-41C3-B5F4-9372ADAE1443}"/>
    <cellStyle name="Comma 5 2 2 4 2 2 2 3 4" xfId="44805" xr:uid="{A2209A61-D9EF-42B4-A1A0-70B1C9ED43AD}"/>
    <cellStyle name="Comma 5 2 2 4 2 2 2 4" xfId="14174" xr:uid="{D061D82B-1C7A-46CC-A0F7-9FEF9EF8F097}"/>
    <cellStyle name="Comma 5 2 2 4 2 2 2 5" xfId="26427" xr:uid="{3F2287E9-668C-4B87-B25E-158E43980C37}"/>
    <cellStyle name="Comma 5 2 2 4 2 2 2 6" xfId="38679" xr:uid="{A854F4FD-A676-4EA3-B111-34C14189BA9F}"/>
    <cellStyle name="Comma 5 2 2 4 2 2 2 7" xfId="52013" xr:uid="{FE5EF272-0F4B-4846-9FF8-CBCD46C1213E}"/>
    <cellStyle name="Comma 5 2 2 4 2 2 3" xfId="2988" xr:uid="{E3F528A6-338A-4CC0-AF90-56E6510DCE8B}"/>
    <cellStyle name="Comma 5 2 2 4 2 2 3 2" xfId="6052" xr:uid="{5ADC4DDF-EC59-4DAC-80E0-5B6D358C2F34}"/>
    <cellStyle name="Comma 5 2 2 4 2 2 3 2 2" xfId="12180" xr:uid="{EC4F5889-4C4E-41B6-BEE7-5636115CDB8E}"/>
    <cellStyle name="Comma 5 2 2 4 2 2 3 2 2 2" xfId="24445" xr:uid="{CEC8A913-4CE1-408C-8AC4-CBF1AC51734C}"/>
    <cellStyle name="Comma 5 2 2 4 2 2 3 2 2 3" xfId="36697" xr:uid="{628172A2-0311-4D90-B181-9F0C72556849}"/>
    <cellStyle name="Comma 5 2 2 4 2 2 3 2 2 4" xfId="48949" xr:uid="{4C51DC6A-8EDA-443F-ACA6-A43D528EF535}"/>
    <cellStyle name="Comma 5 2 2 4 2 2 3 2 3" xfId="18318" xr:uid="{FC387958-9CD2-433C-8FD5-179B807E48EA}"/>
    <cellStyle name="Comma 5 2 2 4 2 2 3 2 4" xfId="30571" xr:uid="{5461D3FE-0326-4FAA-B8C9-341527260981}"/>
    <cellStyle name="Comma 5 2 2 4 2 2 3 2 5" xfId="42823" xr:uid="{CBB96A96-7F3D-4317-8103-B7E57F991C05}"/>
    <cellStyle name="Comma 5 2 2 4 2 2 3 2 6" xfId="56157" xr:uid="{577D66EB-F4C1-4280-A43F-F12291ACC59B}"/>
    <cellStyle name="Comma 5 2 2 4 2 2 3 3" xfId="9117" xr:uid="{0AB9FEDE-F2C9-4082-BBEA-E3E9CA28A0B2}"/>
    <cellStyle name="Comma 5 2 2 4 2 2 3 3 2" xfId="21382" xr:uid="{8F40E27B-9C35-46DF-B79C-F86BBE8A3763}"/>
    <cellStyle name="Comma 5 2 2 4 2 2 3 3 3" xfId="33634" xr:uid="{05808274-0116-405B-B93B-37D5809D5950}"/>
    <cellStyle name="Comma 5 2 2 4 2 2 3 3 4" xfId="45886" xr:uid="{B9D0B690-F695-4822-B9F8-F67D9BBAD066}"/>
    <cellStyle name="Comma 5 2 2 4 2 2 3 4" xfId="15255" xr:uid="{F5D0E191-2C16-4579-816C-F1F04A025A2E}"/>
    <cellStyle name="Comma 5 2 2 4 2 2 3 5" xfId="27508" xr:uid="{5FBFCF65-5E4D-46F2-A855-E34407A02310}"/>
    <cellStyle name="Comma 5 2 2 4 2 2 3 6" xfId="39760" xr:uid="{98C55A3B-4C53-48AC-8190-99695D7C23E4}"/>
    <cellStyle name="Comma 5 2 2 4 2 2 3 7" xfId="53094" xr:uid="{FD4B3B81-D106-45C5-9503-DBF196E01C8A}"/>
    <cellStyle name="Comma 5 2 2 4 2 2 4" xfId="3891" xr:uid="{CC592878-5821-43B6-9974-3FDB55CF32A5}"/>
    <cellStyle name="Comma 5 2 2 4 2 2 4 2" xfId="10019" xr:uid="{2E4F429F-DA9C-46B9-8B91-8394C89F83A0}"/>
    <cellStyle name="Comma 5 2 2 4 2 2 4 2 2" xfId="22284" xr:uid="{BD788F4D-D910-47FB-978E-0C85FA121BB0}"/>
    <cellStyle name="Comma 5 2 2 4 2 2 4 2 3" xfId="34536" xr:uid="{D182FDC4-4245-44EE-A394-49D2C367638F}"/>
    <cellStyle name="Comma 5 2 2 4 2 2 4 2 4" xfId="46788" xr:uid="{99363C74-9F13-4FDD-AB47-BEE2BF3572E7}"/>
    <cellStyle name="Comma 5 2 2 4 2 2 4 3" xfId="16157" xr:uid="{1AFA15CE-3964-41EB-ACAE-0537953FBC3C}"/>
    <cellStyle name="Comma 5 2 2 4 2 2 4 4" xfId="28410" xr:uid="{EAE2A463-4BB5-4F14-B6F4-2E6738EAEFA3}"/>
    <cellStyle name="Comma 5 2 2 4 2 2 4 5" xfId="40662" xr:uid="{69EC8075-52D5-44F6-B7F8-7891538AF263}"/>
    <cellStyle name="Comma 5 2 2 4 2 2 4 6" xfId="53996" xr:uid="{4E188AB7-F18B-4AA0-BB50-F700EC6F0842}"/>
    <cellStyle name="Comma 5 2 2 4 2 2 5" xfId="6956" xr:uid="{86EABB28-508D-4573-9303-392F47198B50}"/>
    <cellStyle name="Comma 5 2 2 4 2 2 5 2" xfId="19221" xr:uid="{87EC1EDC-5594-4A77-A849-DF2244FA316A}"/>
    <cellStyle name="Comma 5 2 2 4 2 2 5 3" xfId="31473" xr:uid="{A1932B7F-CF8A-4B72-B0FC-643F16C5D078}"/>
    <cellStyle name="Comma 5 2 2 4 2 2 5 4" xfId="43725" xr:uid="{62BFBAB4-22E4-4DBD-814E-F74B520FF213}"/>
    <cellStyle name="Comma 5 2 2 4 2 2 6" xfId="13094" xr:uid="{978A665C-E143-4995-A017-E50020E2341F}"/>
    <cellStyle name="Comma 5 2 2 4 2 2 7" xfId="25347" xr:uid="{EBED6D88-1C38-4CBA-AA12-70466C5C7DAC}"/>
    <cellStyle name="Comma 5 2 2 4 2 2 8" xfId="37599" xr:uid="{600B3145-7EFB-4658-9110-FC195C2F8A8C}"/>
    <cellStyle name="Comma 5 2 2 4 2 2 9" xfId="49852" xr:uid="{DAF0624C-4073-42FE-8C23-EA67D3C7DC8B}"/>
    <cellStyle name="Comma 5 2 2 4 2 3" xfId="1454" xr:uid="{9323AA81-B7AF-4BDD-8B5E-992A20F58B49}"/>
    <cellStyle name="Comma 5 2 2 4 2 3 2" xfId="4521" xr:uid="{E24C3AC3-8779-4FF2-BA07-DBF505E2B2FA}"/>
    <cellStyle name="Comma 5 2 2 4 2 3 2 2" xfId="10649" xr:uid="{D2947286-7AD4-4ADD-AAC6-7C0729ACA79A}"/>
    <cellStyle name="Comma 5 2 2 4 2 3 2 2 2" xfId="22914" xr:uid="{E1658B21-DB12-4CCD-81B5-7488F3A25ABE}"/>
    <cellStyle name="Comma 5 2 2 4 2 3 2 2 3" xfId="35166" xr:uid="{53F9E10B-8295-43A2-A19B-1BBA47B20A33}"/>
    <cellStyle name="Comma 5 2 2 4 2 3 2 2 4" xfId="47418" xr:uid="{877898BE-1584-45BE-A9FA-295BF51F1E1A}"/>
    <cellStyle name="Comma 5 2 2 4 2 3 2 3" xfId="16787" xr:uid="{2636D7C7-51B3-4A3C-84DF-001389B940E5}"/>
    <cellStyle name="Comma 5 2 2 4 2 3 2 4" xfId="29040" xr:uid="{CBBF7314-CE5C-4E3B-A090-3BA804799C73}"/>
    <cellStyle name="Comma 5 2 2 4 2 3 2 5" xfId="41292" xr:uid="{D8543215-7606-4763-BBE8-97813453A1DB}"/>
    <cellStyle name="Comma 5 2 2 4 2 3 2 6" xfId="54626" xr:uid="{92CEDADC-6F76-4BA6-975C-99CEC0CE4C65}"/>
    <cellStyle name="Comma 5 2 2 4 2 3 3" xfId="7586" xr:uid="{38D115E2-DB50-43EA-B27C-0BD46E0A26C0}"/>
    <cellStyle name="Comma 5 2 2 4 2 3 3 2" xfId="19851" xr:uid="{AC7E71C9-8E06-4C85-B187-B8EFCBDDE61E}"/>
    <cellStyle name="Comma 5 2 2 4 2 3 3 3" xfId="32103" xr:uid="{A47DA3A7-B3B9-4079-8376-E62B919A9CA2}"/>
    <cellStyle name="Comma 5 2 2 4 2 3 3 4" xfId="44355" xr:uid="{5D2C992F-F5E4-48F8-B479-49E19C226C68}"/>
    <cellStyle name="Comma 5 2 2 4 2 3 4" xfId="13724" xr:uid="{7E8397D3-AF1B-438C-A31D-17EDE18294BE}"/>
    <cellStyle name="Comma 5 2 2 4 2 3 5" xfId="25977" xr:uid="{1903235D-2936-43D7-8677-9F2C9AC08535}"/>
    <cellStyle name="Comma 5 2 2 4 2 3 6" xfId="38229" xr:uid="{DF5B65F6-AFD7-4A3F-9B5B-AB166E7BE5B2}"/>
    <cellStyle name="Comma 5 2 2 4 2 3 7" xfId="51563" xr:uid="{9147D9BC-2266-4881-90B3-610B0BD1A181}"/>
    <cellStyle name="Comma 5 2 2 4 2 4" xfId="2538" xr:uid="{7802C55E-3753-48DB-ADEB-74DD928CC1CF}"/>
    <cellStyle name="Comma 5 2 2 4 2 4 2" xfId="5602" xr:uid="{33B9CCF6-99E1-4F37-9D7A-22914A879B7F}"/>
    <cellStyle name="Comma 5 2 2 4 2 4 2 2" xfId="11730" xr:uid="{7CF0251C-C838-4325-B739-5D7C863E3788}"/>
    <cellStyle name="Comma 5 2 2 4 2 4 2 2 2" xfId="23995" xr:uid="{392279BC-96F5-47D5-8745-9C9269B250B7}"/>
    <cellStyle name="Comma 5 2 2 4 2 4 2 2 3" xfId="36247" xr:uid="{043BA96C-AD11-4126-A60F-AB931162B709}"/>
    <cellStyle name="Comma 5 2 2 4 2 4 2 2 4" xfId="48499" xr:uid="{C89D12D1-A627-42F0-900B-C2403F4CC891}"/>
    <cellStyle name="Comma 5 2 2 4 2 4 2 3" xfId="17868" xr:uid="{EF25A352-10D9-4569-BFF3-AE7C8800BFFD}"/>
    <cellStyle name="Comma 5 2 2 4 2 4 2 4" xfId="30121" xr:uid="{87D14892-00C9-4E06-8598-875B8300EFA2}"/>
    <cellStyle name="Comma 5 2 2 4 2 4 2 5" xfId="42373" xr:uid="{3AEF5CC0-9A43-47DC-B6EE-F6B6B97DC2A3}"/>
    <cellStyle name="Comma 5 2 2 4 2 4 2 6" xfId="55707" xr:uid="{1D6E4CD7-15E4-41BA-B26A-1AB9BF758E9F}"/>
    <cellStyle name="Comma 5 2 2 4 2 4 3" xfId="8667" xr:uid="{9CA717EB-D315-467F-A876-43B9E2AAA1E3}"/>
    <cellStyle name="Comma 5 2 2 4 2 4 3 2" xfId="20932" xr:uid="{C864025D-382A-4FBE-B5E6-70FFFBC86718}"/>
    <cellStyle name="Comma 5 2 2 4 2 4 3 3" xfId="33184" xr:uid="{A3D5B14C-935D-4493-A0A1-51B1FE4E6890}"/>
    <cellStyle name="Comma 5 2 2 4 2 4 3 4" xfId="45436" xr:uid="{8E5E9BEF-FC37-4734-B2F9-B9EABB6E65B9}"/>
    <cellStyle name="Comma 5 2 2 4 2 4 4" xfId="14805" xr:uid="{C4EF1377-35E3-4B3F-BAF1-2F6EA61F4024}"/>
    <cellStyle name="Comma 5 2 2 4 2 4 5" xfId="27058" xr:uid="{8076B0D2-63DB-40CD-9644-A587496E7887}"/>
    <cellStyle name="Comma 5 2 2 4 2 4 6" xfId="39310" xr:uid="{B49CBE4C-BA88-4A55-AC6E-1BABEEA4EFFB}"/>
    <cellStyle name="Comma 5 2 2 4 2 4 7" xfId="52644" xr:uid="{A94D25C8-7BCC-41CD-8346-E9B8D679AE51}"/>
    <cellStyle name="Comma 5 2 2 4 2 5" xfId="3441" xr:uid="{BE38B4E6-6C86-436F-847C-A96DC72F62ED}"/>
    <cellStyle name="Comma 5 2 2 4 2 5 2" xfId="9569" xr:uid="{64CD797C-5C79-4F30-91C8-F32A1B187D29}"/>
    <cellStyle name="Comma 5 2 2 4 2 5 2 2" xfId="21834" xr:uid="{5549836A-11BF-4494-8D71-315923B4FE8C}"/>
    <cellStyle name="Comma 5 2 2 4 2 5 2 3" xfId="34086" xr:uid="{C72145A9-3323-42CA-9387-3A2DDEC2D1FF}"/>
    <cellStyle name="Comma 5 2 2 4 2 5 2 4" xfId="46338" xr:uid="{A7A06076-B7DD-4782-9D5E-8B2102723F10}"/>
    <cellStyle name="Comma 5 2 2 4 2 5 3" xfId="15707" xr:uid="{43A798E4-D12D-4999-A554-A5EF9F7F166B}"/>
    <cellStyle name="Comma 5 2 2 4 2 5 4" xfId="27960" xr:uid="{E9518BC9-6634-4390-AB4C-E0E85F79E34A}"/>
    <cellStyle name="Comma 5 2 2 4 2 5 5" xfId="40212" xr:uid="{50F4DF56-292F-4016-B672-3E1D7059C879}"/>
    <cellStyle name="Comma 5 2 2 4 2 5 6" xfId="53546" xr:uid="{21759C38-AADB-42A0-B96E-49A90C06730D}"/>
    <cellStyle name="Comma 5 2 2 4 2 6" xfId="6505" xr:uid="{24DD7CB5-46EF-44E9-8CC8-E44756EB4C6D}"/>
    <cellStyle name="Comma 5 2 2 4 2 6 2" xfId="18770" xr:uid="{C24B7601-DFE2-4C31-A038-46ECD6535803}"/>
    <cellStyle name="Comma 5 2 2 4 2 6 3" xfId="31023" xr:uid="{2E5D6167-DD7A-444D-A985-A41CF2931AE3}"/>
    <cellStyle name="Comma 5 2 2 4 2 6 4" xfId="43275" xr:uid="{14F87607-D3F9-46EE-AF2A-24B2195185F1}"/>
    <cellStyle name="Comma 5 2 2 4 2 7" xfId="12644" xr:uid="{776A42D2-0233-4165-8075-9276B1EAB165}"/>
    <cellStyle name="Comma 5 2 2 4 2 8" xfId="24897" xr:uid="{8ED690E7-3D92-4600-9CDF-A1DB572268E5}"/>
    <cellStyle name="Comma 5 2 2 4 2 9" xfId="37149" xr:uid="{4A0A057B-B2F6-4683-A951-0FADB2EFB26D}"/>
    <cellStyle name="Comma 5 2 2 4 3" xfId="619" xr:uid="{CCB456FB-0DF7-42C6-99F4-400676B9C18A}"/>
    <cellStyle name="Comma 5 2 2 4 3 10" xfId="50729" xr:uid="{F06109E0-8C91-4578-8607-15CCB2722540}"/>
    <cellStyle name="Comma 5 2 2 4 3 2" xfId="1700" xr:uid="{9891AAF5-682A-4E32-9248-BA06D63B9194}"/>
    <cellStyle name="Comma 5 2 2 4 3 2 2" xfId="4767" xr:uid="{E1EB3522-978A-4A43-8BBC-90E3A0CF2710}"/>
    <cellStyle name="Comma 5 2 2 4 3 2 2 2" xfId="10895" xr:uid="{6B0AEEF2-DFD6-433C-9502-2CFC65844E03}"/>
    <cellStyle name="Comma 5 2 2 4 3 2 2 2 2" xfId="23160" xr:uid="{7BA885AD-9C9E-4E11-892C-B3B2B5306D95}"/>
    <cellStyle name="Comma 5 2 2 4 3 2 2 2 3" xfId="35412" xr:uid="{B1FFFDA5-E8D1-44AF-ABBD-764CF8EDF610}"/>
    <cellStyle name="Comma 5 2 2 4 3 2 2 2 4" xfId="47664" xr:uid="{035A009C-2037-47EE-91FD-DD5B8D3C090B}"/>
    <cellStyle name="Comma 5 2 2 4 3 2 2 3" xfId="17033" xr:uid="{7A47F5C3-A2C1-4DDA-B701-0A17C360593A}"/>
    <cellStyle name="Comma 5 2 2 4 3 2 2 4" xfId="29286" xr:uid="{7E51ACC5-91C4-4135-B646-F552769ACFBA}"/>
    <cellStyle name="Comma 5 2 2 4 3 2 2 5" xfId="41538" xr:uid="{9654A481-688B-4F46-A22B-87F6A7B2B50D}"/>
    <cellStyle name="Comma 5 2 2 4 3 2 2 6" xfId="54872" xr:uid="{07B078BA-6AB9-4DBF-A482-A0B2B309213D}"/>
    <cellStyle name="Comma 5 2 2 4 3 2 3" xfId="7832" xr:uid="{E238DD72-92DD-4FBF-8504-1269ABFA3E75}"/>
    <cellStyle name="Comma 5 2 2 4 3 2 3 2" xfId="20097" xr:uid="{37421C37-BFFD-4B44-94AC-A32B4ACEC1AF}"/>
    <cellStyle name="Comma 5 2 2 4 3 2 3 3" xfId="32349" xr:uid="{F1849F35-5C09-4DF8-8355-4890493113B3}"/>
    <cellStyle name="Comma 5 2 2 4 3 2 3 4" xfId="44601" xr:uid="{7035AAF0-C35B-4C66-BEC9-F1681FBDFA52}"/>
    <cellStyle name="Comma 5 2 2 4 3 2 4" xfId="13970" xr:uid="{D8B1A919-7CF3-4866-965E-FA0A88793A72}"/>
    <cellStyle name="Comma 5 2 2 4 3 2 5" xfId="26223" xr:uid="{719144BF-AD53-418A-A69B-E4F9253420E8}"/>
    <cellStyle name="Comma 5 2 2 4 3 2 6" xfId="38475" xr:uid="{F8AD687F-FB9F-4EE3-94BE-883C2860714C}"/>
    <cellStyle name="Comma 5 2 2 4 3 2 7" xfId="51809" xr:uid="{0C2F52CE-6690-430B-AF6B-72E6D71FE8B7}"/>
    <cellStyle name="Comma 5 2 2 4 3 3" xfId="2784" xr:uid="{8FC1B98E-11B6-46CB-8CA7-9BA38FD78458}"/>
    <cellStyle name="Comma 5 2 2 4 3 3 2" xfId="5848" xr:uid="{8750EB33-ECD5-48A1-94DD-3A894B6758F7}"/>
    <cellStyle name="Comma 5 2 2 4 3 3 2 2" xfId="11976" xr:uid="{F9A0B938-0353-4FA5-BA3E-54D845DCCD99}"/>
    <cellStyle name="Comma 5 2 2 4 3 3 2 2 2" xfId="24241" xr:uid="{EDDD89ED-BFDB-43BB-97F9-C76175E061ED}"/>
    <cellStyle name="Comma 5 2 2 4 3 3 2 2 3" xfId="36493" xr:uid="{7914460B-270F-4025-8487-72864B8964FA}"/>
    <cellStyle name="Comma 5 2 2 4 3 3 2 2 4" xfId="48745" xr:uid="{60770AFA-72F9-497D-BB23-91E5C37AA942}"/>
    <cellStyle name="Comma 5 2 2 4 3 3 2 3" xfId="18114" xr:uid="{97B5CA7E-26DA-4367-8BE0-FE1BBDF0DDF0}"/>
    <cellStyle name="Comma 5 2 2 4 3 3 2 4" xfId="30367" xr:uid="{73E594C2-0F72-4243-91A2-96558F0BE4FC}"/>
    <cellStyle name="Comma 5 2 2 4 3 3 2 5" xfId="42619" xr:uid="{68A7AB09-A559-4C54-9700-D6B7D781B389}"/>
    <cellStyle name="Comma 5 2 2 4 3 3 2 6" xfId="55953" xr:uid="{3ECCC1B2-CB88-4FE9-9B50-D1F9F0783655}"/>
    <cellStyle name="Comma 5 2 2 4 3 3 3" xfId="8913" xr:uid="{726C2AD1-83CD-4F4C-93F2-7A153E4DD08E}"/>
    <cellStyle name="Comma 5 2 2 4 3 3 3 2" xfId="21178" xr:uid="{A75B9D57-872D-4224-9D59-2C6B76C9634F}"/>
    <cellStyle name="Comma 5 2 2 4 3 3 3 3" xfId="33430" xr:uid="{96BD3A5F-AFCD-4B03-B25E-34221E9F8ABF}"/>
    <cellStyle name="Comma 5 2 2 4 3 3 3 4" xfId="45682" xr:uid="{A7A8BE11-DECF-4A3C-8E25-3455997994F5}"/>
    <cellStyle name="Comma 5 2 2 4 3 3 4" xfId="15051" xr:uid="{06C256CB-25B1-4555-8657-04B2DE562DAD}"/>
    <cellStyle name="Comma 5 2 2 4 3 3 5" xfId="27304" xr:uid="{C2D1FF85-7821-42BF-A7D4-D655C81E1697}"/>
    <cellStyle name="Comma 5 2 2 4 3 3 6" xfId="39556" xr:uid="{78DDD187-B30F-4856-B1B0-DAE4196DDA41}"/>
    <cellStyle name="Comma 5 2 2 4 3 3 7" xfId="52890" xr:uid="{C072998B-E490-4ADB-9B3C-8F10F433127F}"/>
    <cellStyle name="Comma 5 2 2 4 3 4" xfId="3687" xr:uid="{A5AC04BA-ABB4-4C2F-8E50-C98E1D710F74}"/>
    <cellStyle name="Comma 5 2 2 4 3 4 2" xfId="9815" xr:uid="{EAEF959B-342E-4B7A-94F5-CF879B24C70B}"/>
    <cellStyle name="Comma 5 2 2 4 3 4 2 2" xfId="22080" xr:uid="{7B33F666-1087-4EA8-A011-CC9D538AAD28}"/>
    <cellStyle name="Comma 5 2 2 4 3 4 2 3" xfId="34332" xr:uid="{CF92D672-6B13-4BDE-B8AD-7DA70EFF07AB}"/>
    <cellStyle name="Comma 5 2 2 4 3 4 2 4" xfId="46584" xr:uid="{7736D2F4-7A1F-44B5-88EE-F0E3A42BFAB8}"/>
    <cellStyle name="Comma 5 2 2 4 3 4 3" xfId="15953" xr:uid="{3FF116C4-E924-4CF6-BA90-0B3095E80456}"/>
    <cellStyle name="Comma 5 2 2 4 3 4 4" xfId="28206" xr:uid="{BEF42E52-79DE-46E6-AB82-53288B57B4B7}"/>
    <cellStyle name="Comma 5 2 2 4 3 4 5" xfId="40458" xr:uid="{494A1B0D-F4B2-453A-9772-2FF412184DCF}"/>
    <cellStyle name="Comma 5 2 2 4 3 4 6" xfId="53792" xr:uid="{3702582A-6C27-43CD-A620-4C4B08626575}"/>
    <cellStyle name="Comma 5 2 2 4 3 5" xfId="6752" xr:uid="{B33F9244-FCB6-4D14-932D-B4355D77FED4}"/>
    <cellStyle name="Comma 5 2 2 4 3 5 2" xfId="19017" xr:uid="{494ADF02-B308-4C96-A062-76B63FEA7641}"/>
    <cellStyle name="Comma 5 2 2 4 3 5 3" xfId="31269" xr:uid="{9A7B1966-57FE-4FEF-A0C2-B33637F87850}"/>
    <cellStyle name="Comma 5 2 2 4 3 5 4" xfId="43521" xr:uid="{AA9C01EA-3ED1-446D-AAD0-1C36C807B64E}"/>
    <cellStyle name="Comma 5 2 2 4 3 6" xfId="12890" xr:uid="{F4A5F6BF-A825-41FB-B6FD-8D5866AE6666}"/>
    <cellStyle name="Comma 5 2 2 4 3 7" xfId="25143" xr:uid="{5F5FD044-5959-4C0B-8DC2-63AE2DA04750}"/>
    <cellStyle name="Comma 5 2 2 4 3 8" xfId="37395" xr:uid="{02620DAE-D8BF-40EE-81ED-8BD096C56CE7}"/>
    <cellStyle name="Comma 5 2 2 4 3 9" xfId="49648" xr:uid="{515C6144-D5A4-42D5-905D-D536B7AC1931}"/>
    <cellStyle name="Comma 5 2 2 4 4" xfId="1250" xr:uid="{F0415502-8079-4FB6-901B-B6333B92DCD4}"/>
    <cellStyle name="Comma 5 2 2 4 4 2" xfId="4317" xr:uid="{82114012-A9E4-4150-83CD-15C73CC69940}"/>
    <cellStyle name="Comma 5 2 2 4 4 2 2" xfId="10445" xr:uid="{C08028AD-3A66-41C0-A868-892D5E1363EA}"/>
    <cellStyle name="Comma 5 2 2 4 4 2 2 2" xfId="22710" xr:uid="{1C166951-9100-445A-A7C5-E31A9421DD50}"/>
    <cellStyle name="Comma 5 2 2 4 4 2 2 3" xfId="34962" xr:uid="{DECCFF4C-FEF7-41F3-B109-53C70FB8E454}"/>
    <cellStyle name="Comma 5 2 2 4 4 2 2 4" xfId="47214" xr:uid="{84DE2AD9-C88D-4F5D-BFE0-C807593FD845}"/>
    <cellStyle name="Comma 5 2 2 4 4 2 3" xfId="16583" xr:uid="{BA98F98C-C2E2-45D1-A7A4-6CAEFF81D260}"/>
    <cellStyle name="Comma 5 2 2 4 4 2 4" xfId="28836" xr:uid="{4742320A-E15E-45CA-A54D-95B904CC9777}"/>
    <cellStyle name="Comma 5 2 2 4 4 2 5" xfId="41088" xr:uid="{D6D0935E-2044-4371-88E6-11A379E85AEC}"/>
    <cellStyle name="Comma 5 2 2 4 4 2 6" xfId="54422" xr:uid="{6571C293-BB92-415A-86C7-3A41A5B46CF2}"/>
    <cellStyle name="Comma 5 2 2 4 4 3" xfId="7382" xr:uid="{FB5AF17A-EDEC-4C56-B503-09B583ED4E35}"/>
    <cellStyle name="Comma 5 2 2 4 4 3 2" xfId="19647" xr:uid="{D4294B47-480E-45A4-9191-06D763DCCEBC}"/>
    <cellStyle name="Comma 5 2 2 4 4 3 3" xfId="31899" xr:uid="{455AE548-BFA7-4BCD-AB33-D3CFFAA9135D}"/>
    <cellStyle name="Comma 5 2 2 4 4 3 4" xfId="44151" xr:uid="{D6732043-BD2D-4DB9-86E6-C3CEDD2B9455}"/>
    <cellStyle name="Comma 5 2 2 4 4 4" xfId="13520" xr:uid="{C6E4E724-1C47-4511-99C8-A4321CD90DE6}"/>
    <cellStyle name="Comma 5 2 2 4 4 5" xfId="25773" xr:uid="{6B5958FA-A564-4BE4-9DAF-C84244786152}"/>
    <cellStyle name="Comma 5 2 2 4 4 6" xfId="38025" xr:uid="{E99DE4A1-E299-452B-BC69-1172CE687983}"/>
    <cellStyle name="Comma 5 2 2 4 4 7" xfId="51359" xr:uid="{FE4EAA4A-F72A-4806-9289-558C84D8509D}"/>
    <cellStyle name="Comma 5 2 2 4 5" xfId="2334" xr:uid="{A0E4B5FB-C443-4757-B892-51193E8C63FA}"/>
    <cellStyle name="Comma 5 2 2 4 5 2" xfId="5398" xr:uid="{CF9A3618-7B89-4ADF-A195-B5CB2D1EC8DF}"/>
    <cellStyle name="Comma 5 2 2 4 5 2 2" xfId="11526" xr:uid="{3EA46E34-3C83-429C-80B0-FEE9E98E67A6}"/>
    <cellStyle name="Comma 5 2 2 4 5 2 2 2" xfId="23791" xr:uid="{247C8D84-263A-4AA8-9272-041C7E3EDEB5}"/>
    <cellStyle name="Comma 5 2 2 4 5 2 2 3" xfId="36043" xr:uid="{CB99DF4C-AB07-4A1E-94AB-EE089FB46737}"/>
    <cellStyle name="Comma 5 2 2 4 5 2 2 4" xfId="48295" xr:uid="{902268C1-F05D-484C-A8F4-4738A9EFF0C6}"/>
    <cellStyle name="Comma 5 2 2 4 5 2 3" xfId="17664" xr:uid="{7CCC6C51-BDF3-4B7C-B149-38191D205267}"/>
    <cellStyle name="Comma 5 2 2 4 5 2 4" xfId="29917" xr:uid="{3A3B53CE-EA07-40C8-BB5E-772D9F0266A9}"/>
    <cellStyle name="Comma 5 2 2 4 5 2 5" xfId="42169" xr:uid="{3139BA1A-004D-452E-AA2D-7AB37A2CA058}"/>
    <cellStyle name="Comma 5 2 2 4 5 2 6" xfId="55503" xr:uid="{D23BEBC1-94AE-4031-9865-0FA5AFADB31D}"/>
    <cellStyle name="Comma 5 2 2 4 5 3" xfId="8463" xr:uid="{12F2D062-0C75-4E20-A3A1-E1FF06A36D7C}"/>
    <cellStyle name="Comma 5 2 2 4 5 3 2" xfId="20728" xr:uid="{F9C3C27C-4A03-4F68-AA38-0ECBE15FEEC2}"/>
    <cellStyle name="Comma 5 2 2 4 5 3 3" xfId="32980" xr:uid="{947A4291-F85C-4A72-BDD1-DAE41AD8E514}"/>
    <cellStyle name="Comma 5 2 2 4 5 3 4" xfId="45232" xr:uid="{55B6C19B-165B-4637-AA2A-E189AEF98A59}"/>
    <cellStyle name="Comma 5 2 2 4 5 4" xfId="14601" xr:uid="{58E26013-DF69-4ED8-A227-7B6901259871}"/>
    <cellStyle name="Comma 5 2 2 4 5 5" xfId="26854" xr:uid="{4FD1EA8E-A0C4-4DB0-9D09-C466E768853D}"/>
    <cellStyle name="Comma 5 2 2 4 5 6" xfId="39106" xr:uid="{3D069D57-7247-4299-9A52-41086D686FEE}"/>
    <cellStyle name="Comma 5 2 2 4 5 7" xfId="52440" xr:uid="{B328AE73-F031-43EA-9E5D-6605A2B673F3}"/>
    <cellStyle name="Comma 5 2 2 4 6" xfId="3237" xr:uid="{BFBB6A41-18DF-447B-869F-1E67C93BC8E9}"/>
    <cellStyle name="Comma 5 2 2 4 6 2" xfId="9365" xr:uid="{DD210A7A-0338-485D-88AC-6CECE563A8F7}"/>
    <cellStyle name="Comma 5 2 2 4 6 2 2" xfId="21630" xr:uid="{26EE5271-9F81-4C69-AE1E-648A516FAB3F}"/>
    <cellStyle name="Comma 5 2 2 4 6 2 3" xfId="33882" xr:uid="{30E589DB-90ED-4457-975F-3972D2069C42}"/>
    <cellStyle name="Comma 5 2 2 4 6 2 4" xfId="46134" xr:uid="{B4D4C49E-B63E-4C20-83C1-8639F7A246DF}"/>
    <cellStyle name="Comma 5 2 2 4 6 3" xfId="15503" xr:uid="{BF919BF2-9E0D-4673-9AF8-42267E20CF9B}"/>
    <cellStyle name="Comma 5 2 2 4 6 4" xfId="27756" xr:uid="{62291443-B873-47D5-BAA3-86B4774244C0}"/>
    <cellStyle name="Comma 5 2 2 4 6 5" xfId="40008" xr:uid="{3F5A397C-56AE-44C1-9F7A-8DAC3F3AFDF9}"/>
    <cellStyle name="Comma 5 2 2 4 6 6" xfId="53342" xr:uid="{C9272F7A-AAA4-41E3-91E5-E3BD72B62F1A}"/>
    <cellStyle name="Comma 5 2 2 4 7" xfId="6301" xr:uid="{059A4407-B407-4785-ABCB-86EAC114E4CF}"/>
    <cellStyle name="Comma 5 2 2 4 7 2" xfId="18566" xr:uid="{A2EC67B3-8E2F-434F-89B9-1A2CBB7AB859}"/>
    <cellStyle name="Comma 5 2 2 4 7 3" xfId="30819" xr:uid="{40C6087A-2379-4FEC-9A89-F6D8D1B634CA}"/>
    <cellStyle name="Comma 5 2 2 4 7 4" xfId="43071" xr:uid="{AB2F9C72-2262-4D05-96B1-A563A346CB79}"/>
    <cellStyle name="Comma 5 2 2 4 8" xfId="12440" xr:uid="{83E0F5E6-FE6E-45B5-973E-A7F0BA3BABB1}"/>
    <cellStyle name="Comma 5 2 2 4 9" xfId="24693" xr:uid="{7F36E2A1-F0BF-4388-AB6A-A650DD964B9B}"/>
    <cellStyle name="Comma 5 2 2 5" xfId="189" xr:uid="{A48AAD3A-215A-45E2-AE81-53FE863B6413}"/>
    <cellStyle name="Comma 5 2 2 5 10" xfId="36966" xr:uid="{76C1E839-4C8C-44EF-A59F-1363077C4BAB}"/>
    <cellStyle name="Comma 5 2 2 5 11" xfId="49219" xr:uid="{40E25E9B-656E-4EF8-85EF-90712D5E6232}"/>
    <cellStyle name="Comma 5 2 2 5 12" xfId="50300" xr:uid="{919F58E7-0ED3-4DE3-8920-F4A09972264F}"/>
    <cellStyle name="Comma 5 2 2 5 2" xfId="393" xr:uid="{D0FFA2EE-6322-4809-8844-16D0213C87FB}"/>
    <cellStyle name="Comma 5 2 2 5 2 10" xfId="49423" xr:uid="{EEC80951-0895-4635-B769-2C0F7CC23AEF}"/>
    <cellStyle name="Comma 5 2 2 5 2 11" xfId="50504" xr:uid="{0753AE6F-76B1-414D-900C-23B1746E0565}"/>
    <cellStyle name="Comma 5 2 2 5 2 2" xfId="844" xr:uid="{043B07FA-D72F-4EE5-88C9-8E0541297A5F}"/>
    <cellStyle name="Comma 5 2 2 5 2 2 10" xfId="50954" xr:uid="{336B1A73-75E6-4EE4-BD8B-49B917AB6FB6}"/>
    <cellStyle name="Comma 5 2 2 5 2 2 2" xfId="1925" xr:uid="{F8655D5F-C9BF-408A-ACC8-DB4AC6C60BEA}"/>
    <cellStyle name="Comma 5 2 2 5 2 2 2 2" xfId="4992" xr:uid="{8807BB97-768D-48AB-B006-54A9BDE6CF9F}"/>
    <cellStyle name="Comma 5 2 2 5 2 2 2 2 2" xfId="11120" xr:uid="{6D6FE2F1-3982-4B40-833A-38B693E114C4}"/>
    <cellStyle name="Comma 5 2 2 5 2 2 2 2 2 2" xfId="23385" xr:uid="{0DE16714-9543-43F4-ABFE-5CADE3213824}"/>
    <cellStyle name="Comma 5 2 2 5 2 2 2 2 2 3" xfId="35637" xr:uid="{619E89FA-3C4E-4458-A5D2-BF839C1F7B39}"/>
    <cellStyle name="Comma 5 2 2 5 2 2 2 2 2 4" xfId="47889" xr:uid="{78B97C4C-1A78-4F2E-BED5-914BE8C518F2}"/>
    <cellStyle name="Comma 5 2 2 5 2 2 2 2 3" xfId="17258" xr:uid="{FDBC0D5E-DA49-4681-B748-E68610E02F0D}"/>
    <cellStyle name="Comma 5 2 2 5 2 2 2 2 4" xfId="29511" xr:uid="{7D69FCA0-0932-433A-9AD4-BAD94014CDDB}"/>
    <cellStyle name="Comma 5 2 2 5 2 2 2 2 5" xfId="41763" xr:uid="{5AA42558-953B-4464-B522-885C51EE676B}"/>
    <cellStyle name="Comma 5 2 2 5 2 2 2 2 6" xfId="55097" xr:uid="{25BBA44A-53FF-4E36-B869-039F07921F2A}"/>
    <cellStyle name="Comma 5 2 2 5 2 2 2 3" xfId="8057" xr:uid="{4715B358-C631-452F-A12D-8E0F90349FEB}"/>
    <cellStyle name="Comma 5 2 2 5 2 2 2 3 2" xfId="20322" xr:uid="{4993054D-315A-4DB0-92CF-0D3AED1BA7D0}"/>
    <cellStyle name="Comma 5 2 2 5 2 2 2 3 3" xfId="32574" xr:uid="{652D46E4-B95A-4C4B-8FA8-E364436F2063}"/>
    <cellStyle name="Comma 5 2 2 5 2 2 2 3 4" xfId="44826" xr:uid="{9D496DE8-50BD-4ED2-9705-1F0C7F5FEB4C}"/>
    <cellStyle name="Comma 5 2 2 5 2 2 2 4" xfId="14195" xr:uid="{F16B8AE9-07B3-44CD-BB62-AE395E46505F}"/>
    <cellStyle name="Comma 5 2 2 5 2 2 2 5" xfId="26448" xr:uid="{527322AF-C90C-4A45-AE22-ACBC69AB75D8}"/>
    <cellStyle name="Comma 5 2 2 5 2 2 2 6" xfId="38700" xr:uid="{43EA581E-04EE-49CA-A79F-A66792812C16}"/>
    <cellStyle name="Comma 5 2 2 5 2 2 2 7" xfId="52034" xr:uid="{8836059B-AF06-4D03-B786-74DF3D0FB918}"/>
    <cellStyle name="Comma 5 2 2 5 2 2 3" xfId="3009" xr:uid="{A467188B-B140-4D06-8182-776589C26F3F}"/>
    <cellStyle name="Comma 5 2 2 5 2 2 3 2" xfId="6073" xr:uid="{8D3618F8-40A8-4F36-B339-B43DCDCC09D7}"/>
    <cellStyle name="Comma 5 2 2 5 2 2 3 2 2" xfId="12201" xr:uid="{85886230-EF15-49DE-95F8-01BE5669C367}"/>
    <cellStyle name="Comma 5 2 2 5 2 2 3 2 2 2" xfId="24466" xr:uid="{21507AB8-F3AF-4B19-884B-32722FDD955D}"/>
    <cellStyle name="Comma 5 2 2 5 2 2 3 2 2 3" xfId="36718" xr:uid="{7F5CA271-BF8A-4BC5-9048-1DBEDF223128}"/>
    <cellStyle name="Comma 5 2 2 5 2 2 3 2 2 4" xfId="48970" xr:uid="{A4EE36F5-E3C6-4AE3-A68F-DD1C684D44C8}"/>
    <cellStyle name="Comma 5 2 2 5 2 2 3 2 3" xfId="18339" xr:uid="{1F64BF4A-647B-4495-82D8-AD4CD0DCB96B}"/>
    <cellStyle name="Comma 5 2 2 5 2 2 3 2 4" xfId="30592" xr:uid="{8D5FC9F8-489A-458A-9C4A-D0F62514FA8C}"/>
    <cellStyle name="Comma 5 2 2 5 2 2 3 2 5" xfId="42844" xr:uid="{304FB0EB-FCA1-485C-BCC0-A70D23A4326A}"/>
    <cellStyle name="Comma 5 2 2 5 2 2 3 2 6" xfId="56178" xr:uid="{E46CAB26-FBFF-4624-8C22-8B5D189FA957}"/>
    <cellStyle name="Comma 5 2 2 5 2 2 3 3" xfId="9138" xr:uid="{41ECF555-64EC-4364-82BC-8F1B47D39CB5}"/>
    <cellStyle name="Comma 5 2 2 5 2 2 3 3 2" xfId="21403" xr:uid="{7AC1624B-50DD-4701-8D1A-8D38D4D33AAC}"/>
    <cellStyle name="Comma 5 2 2 5 2 2 3 3 3" xfId="33655" xr:uid="{7DFADD95-7987-47C3-8CF8-9CF39252B53E}"/>
    <cellStyle name="Comma 5 2 2 5 2 2 3 3 4" xfId="45907" xr:uid="{607DE38E-FB9C-43C8-834E-13323AFB9363}"/>
    <cellStyle name="Comma 5 2 2 5 2 2 3 4" xfId="15276" xr:uid="{7FC1EB1B-ED30-4326-939A-704C01E83399}"/>
    <cellStyle name="Comma 5 2 2 5 2 2 3 5" xfId="27529" xr:uid="{55C8BFAB-B1AC-4224-9C90-B541B6A9E7A8}"/>
    <cellStyle name="Comma 5 2 2 5 2 2 3 6" xfId="39781" xr:uid="{FA4F340E-4FA1-4E6A-8135-F1EFD15C39F1}"/>
    <cellStyle name="Comma 5 2 2 5 2 2 3 7" xfId="53115" xr:uid="{3BE2C864-F450-4E3F-9D7D-EC99521B884F}"/>
    <cellStyle name="Comma 5 2 2 5 2 2 4" xfId="3912" xr:uid="{10E3B5D3-C07F-429E-A086-59E3FF084ECF}"/>
    <cellStyle name="Comma 5 2 2 5 2 2 4 2" xfId="10040" xr:uid="{629F95E0-39B7-4A35-B7B4-5DA757F664BC}"/>
    <cellStyle name="Comma 5 2 2 5 2 2 4 2 2" xfId="22305" xr:uid="{3B1A1298-A0B7-467A-9A3B-9E12335D1E65}"/>
    <cellStyle name="Comma 5 2 2 5 2 2 4 2 3" xfId="34557" xr:uid="{D03F4C8C-5773-4254-9F14-DF6BF49A8DCD}"/>
    <cellStyle name="Comma 5 2 2 5 2 2 4 2 4" xfId="46809" xr:uid="{C0CF4582-3087-49A0-A865-A5200CC41F86}"/>
    <cellStyle name="Comma 5 2 2 5 2 2 4 3" xfId="16178" xr:uid="{AB6F7049-7000-4FEA-B5E4-2554AD0B965C}"/>
    <cellStyle name="Comma 5 2 2 5 2 2 4 4" xfId="28431" xr:uid="{AF406CD2-4353-4C50-9954-B7B4DDDDDCCB}"/>
    <cellStyle name="Comma 5 2 2 5 2 2 4 5" xfId="40683" xr:uid="{850803FD-2BC3-41CF-916D-6C29F666154D}"/>
    <cellStyle name="Comma 5 2 2 5 2 2 4 6" xfId="54017" xr:uid="{05DCB40E-4C42-46B0-9560-DB2E41C83426}"/>
    <cellStyle name="Comma 5 2 2 5 2 2 5" xfId="6977" xr:uid="{FA520530-852F-489E-A020-1740184E17AE}"/>
    <cellStyle name="Comma 5 2 2 5 2 2 5 2" xfId="19242" xr:uid="{2035C5A5-4902-4DB8-B365-3DAC166E2A0B}"/>
    <cellStyle name="Comma 5 2 2 5 2 2 5 3" xfId="31494" xr:uid="{927468C3-D654-4334-BADC-556779B20D2F}"/>
    <cellStyle name="Comma 5 2 2 5 2 2 5 4" xfId="43746" xr:uid="{74A7A0DA-0EA7-43F9-B7D8-B948DE152BF2}"/>
    <cellStyle name="Comma 5 2 2 5 2 2 6" xfId="13115" xr:uid="{13FFB9F3-353A-4B16-93C2-79B6F761F865}"/>
    <cellStyle name="Comma 5 2 2 5 2 2 7" xfId="25368" xr:uid="{ABDF4273-6855-4CB2-8EAF-1DFCE30BD1DA}"/>
    <cellStyle name="Comma 5 2 2 5 2 2 8" xfId="37620" xr:uid="{ED2F1FAF-45A2-4EED-91FC-04261EBE1767}"/>
    <cellStyle name="Comma 5 2 2 5 2 2 9" xfId="49873" xr:uid="{C3D05FBC-077D-4E4E-A583-126359F5FD19}"/>
    <cellStyle name="Comma 5 2 2 5 2 3" xfId="1475" xr:uid="{75B7C7A8-913F-4A50-950C-258C7E95D2DA}"/>
    <cellStyle name="Comma 5 2 2 5 2 3 2" xfId="4542" xr:uid="{90258777-604C-46F0-B9E6-4B1C6BBF8BF3}"/>
    <cellStyle name="Comma 5 2 2 5 2 3 2 2" xfId="10670" xr:uid="{434425F8-A4EF-418F-9B6F-40A2CEC5D4BC}"/>
    <cellStyle name="Comma 5 2 2 5 2 3 2 2 2" xfId="22935" xr:uid="{F07E50EB-773C-45CE-A3A0-209E70E47CDC}"/>
    <cellStyle name="Comma 5 2 2 5 2 3 2 2 3" xfId="35187" xr:uid="{C5A3E2E6-F6DE-4DCC-84C2-F49E38AB77AF}"/>
    <cellStyle name="Comma 5 2 2 5 2 3 2 2 4" xfId="47439" xr:uid="{B3B3BDCA-F561-497E-837E-ADF340FEF632}"/>
    <cellStyle name="Comma 5 2 2 5 2 3 2 3" xfId="16808" xr:uid="{BD336529-9B48-451D-90B3-26271F7BCBB4}"/>
    <cellStyle name="Comma 5 2 2 5 2 3 2 4" xfId="29061" xr:uid="{C9B1E73C-B0E6-447C-A523-0AA1EB13ED30}"/>
    <cellStyle name="Comma 5 2 2 5 2 3 2 5" xfId="41313" xr:uid="{79D1C14F-5674-4B5C-9359-D30E92BD890B}"/>
    <cellStyle name="Comma 5 2 2 5 2 3 2 6" xfId="54647" xr:uid="{80B74386-5B17-4055-B7FE-E4B19346B141}"/>
    <cellStyle name="Comma 5 2 2 5 2 3 3" xfId="7607" xr:uid="{ABB7B484-18D3-4335-93EC-C056004DC36B}"/>
    <cellStyle name="Comma 5 2 2 5 2 3 3 2" xfId="19872" xr:uid="{4FB0BF7C-6F0E-45B2-8138-D7046D8CF7D7}"/>
    <cellStyle name="Comma 5 2 2 5 2 3 3 3" xfId="32124" xr:uid="{07423011-C0D7-4089-86F9-F2035F9728E8}"/>
    <cellStyle name="Comma 5 2 2 5 2 3 3 4" xfId="44376" xr:uid="{8A421772-9721-4D3F-B199-E51028D8816C}"/>
    <cellStyle name="Comma 5 2 2 5 2 3 4" xfId="13745" xr:uid="{A02FD5A2-DDB4-47C7-A964-6566ADF070A9}"/>
    <cellStyle name="Comma 5 2 2 5 2 3 5" xfId="25998" xr:uid="{1E33454A-15ED-467B-8946-B12B4F1DC398}"/>
    <cellStyle name="Comma 5 2 2 5 2 3 6" xfId="38250" xr:uid="{EABC44C9-95EE-434B-A649-FD9E3F82BDD8}"/>
    <cellStyle name="Comma 5 2 2 5 2 3 7" xfId="51584" xr:uid="{848088C6-6DD2-4935-814E-69C819AA441C}"/>
    <cellStyle name="Comma 5 2 2 5 2 4" xfId="2559" xr:uid="{73AC59EE-8028-4A59-9E90-BC67952B7DDF}"/>
    <cellStyle name="Comma 5 2 2 5 2 4 2" xfId="5623" xr:uid="{237F961D-0306-41E3-9AF5-18216BEA3E70}"/>
    <cellStyle name="Comma 5 2 2 5 2 4 2 2" xfId="11751" xr:uid="{C427A74D-FF25-4EE3-B161-3C242930FCB3}"/>
    <cellStyle name="Comma 5 2 2 5 2 4 2 2 2" xfId="24016" xr:uid="{03423E46-33EE-44DB-99D1-98A2A080EC40}"/>
    <cellStyle name="Comma 5 2 2 5 2 4 2 2 3" xfId="36268" xr:uid="{0F10475D-5D9E-41BF-8C77-6336EB94D6DC}"/>
    <cellStyle name="Comma 5 2 2 5 2 4 2 2 4" xfId="48520" xr:uid="{FCED2047-BB39-41B1-9404-1237FB3264EC}"/>
    <cellStyle name="Comma 5 2 2 5 2 4 2 3" xfId="17889" xr:uid="{85767F15-FFCE-4DAB-BB19-5E04D83D10C9}"/>
    <cellStyle name="Comma 5 2 2 5 2 4 2 4" xfId="30142" xr:uid="{1DFF7086-0015-4CA1-8455-41B1AAC3C7F4}"/>
    <cellStyle name="Comma 5 2 2 5 2 4 2 5" xfId="42394" xr:uid="{3522FBD4-B245-4E8D-AD02-14EBFFD50A7B}"/>
    <cellStyle name="Comma 5 2 2 5 2 4 2 6" xfId="55728" xr:uid="{37FDC08E-D07C-4270-BD99-97A101C2DA32}"/>
    <cellStyle name="Comma 5 2 2 5 2 4 3" xfId="8688" xr:uid="{55FED870-97E0-4A16-84A4-71203C71C665}"/>
    <cellStyle name="Comma 5 2 2 5 2 4 3 2" xfId="20953" xr:uid="{BC9D8BB1-413D-4B06-B115-68128FA97A81}"/>
    <cellStyle name="Comma 5 2 2 5 2 4 3 3" xfId="33205" xr:uid="{02B4CBFF-DAFE-4EDF-B2FB-279B0C312353}"/>
    <cellStyle name="Comma 5 2 2 5 2 4 3 4" xfId="45457" xr:uid="{FBF5E901-94EC-4490-AD0D-C6EECCCF5B4A}"/>
    <cellStyle name="Comma 5 2 2 5 2 4 4" xfId="14826" xr:uid="{F6BD9DE4-BEB7-4560-9FEC-896FDC34F584}"/>
    <cellStyle name="Comma 5 2 2 5 2 4 5" xfId="27079" xr:uid="{30B84559-18E4-4985-86D3-FA66583194CD}"/>
    <cellStyle name="Comma 5 2 2 5 2 4 6" xfId="39331" xr:uid="{5E18526F-7F26-471A-BB7F-411272406A80}"/>
    <cellStyle name="Comma 5 2 2 5 2 4 7" xfId="52665" xr:uid="{B840365F-64F4-4525-812B-3FE8AA064EAE}"/>
    <cellStyle name="Comma 5 2 2 5 2 5" xfId="3462" xr:uid="{BC637F50-EF89-42F1-BAEC-6EC6DE690ECB}"/>
    <cellStyle name="Comma 5 2 2 5 2 5 2" xfId="9590" xr:uid="{868C423B-4F0E-420D-BD5A-672E0665AC83}"/>
    <cellStyle name="Comma 5 2 2 5 2 5 2 2" xfId="21855" xr:uid="{E254C1F6-A7A3-4049-9EE3-D8B52B674C57}"/>
    <cellStyle name="Comma 5 2 2 5 2 5 2 3" xfId="34107" xr:uid="{D169B72B-6606-42CE-8A5C-7B661589B88D}"/>
    <cellStyle name="Comma 5 2 2 5 2 5 2 4" xfId="46359" xr:uid="{06376426-BAA3-4E54-B898-73B6E90BF801}"/>
    <cellStyle name="Comma 5 2 2 5 2 5 3" xfId="15728" xr:uid="{84133B8E-F105-4371-A28E-9D287B6668EB}"/>
    <cellStyle name="Comma 5 2 2 5 2 5 4" xfId="27981" xr:uid="{C65B230E-2B2C-44DD-8823-4C513A0771EB}"/>
    <cellStyle name="Comma 5 2 2 5 2 5 5" xfId="40233" xr:uid="{EAC73940-D56B-49C1-ACEF-09FD2735B8EA}"/>
    <cellStyle name="Comma 5 2 2 5 2 5 6" xfId="53567" xr:uid="{88F1F7BC-F567-4D83-A75B-4BDCAB6F10FE}"/>
    <cellStyle name="Comma 5 2 2 5 2 6" xfId="6526" xr:uid="{1188E0B1-733F-4249-9F94-2C9DF9162496}"/>
    <cellStyle name="Comma 5 2 2 5 2 6 2" xfId="18791" xr:uid="{3C014CD9-9A9F-4849-AED6-C9DFDC6337A3}"/>
    <cellStyle name="Comma 5 2 2 5 2 6 3" xfId="31044" xr:uid="{3769D546-A94C-4831-8CBA-FCB04D1529B8}"/>
    <cellStyle name="Comma 5 2 2 5 2 6 4" xfId="43296" xr:uid="{B377941A-DD2F-4A92-9A50-0A06176E4B65}"/>
    <cellStyle name="Comma 5 2 2 5 2 7" xfId="12665" xr:uid="{DD955411-F142-4F2E-B2A1-FB94A99A84A8}"/>
    <cellStyle name="Comma 5 2 2 5 2 8" xfId="24918" xr:uid="{82C7657D-89FD-4646-9E56-71D72AB20F12}"/>
    <cellStyle name="Comma 5 2 2 5 2 9" xfId="37170" xr:uid="{4D22E66A-FCDA-43A6-8AE3-00DC27BAB2B1}"/>
    <cellStyle name="Comma 5 2 2 5 3" xfId="640" xr:uid="{875E088B-4C9A-4CD4-AF39-6E3339478CD3}"/>
    <cellStyle name="Comma 5 2 2 5 3 10" xfId="50750" xr:uid="{43EE879A-EAE4-4626-8EE7-89EDD646FAE8}"/>
    <cellStyle name="Comma 5 2 2 5 3 2" xfId="1721" xr:uid="{E4BA63B7-CA87-49E8-86D0-F8C9011AB7F1}"/>
    <cellStyle name="Comma 5 2 2 5 3 2 2" xfId="4788" xr:uid="{22969493-1DE0-49DE-A8D7-9760AB5B3CC0}"/>
    <cellStyle name="Comma 5 2 2 5 3 2 2 2" xfId="10916" xr:uid="{4B5A982C-1D5E-4AE9-9580-DEF559004F3A}"/>
    <cellStyle name="Comma 5 2 2 5 3 2 2 2 2" xfId="23181" xr:uid="{86A380B0-DA06-47F4-ABE5-46C97713EA73}"/>
    <cellStyle name="Comma 5 2 2 5 3 2 2 2 3" xfId="35433" xr:uid="{8E16FFD4-847C-4860-B5A1-48226DF07713}"/>
    <cellStyle name="Comma 5 2 2 5 3 2 2 2 4" xfId="47685" xr:uid="{862AD66C-EF90-430A-A93C-89A7C8FDBCEF}"/>
    <cellStyle name="Comma 5 2 2 5 3 2 2 3" xfId="17054" xr:uid="{439A09D0-C493-48EA-8C39-478003C81257}"/>
    <cellStyle name="Comma 5 2 2 5 3 2 2 4" xfId="29307" xr:uid="{6B80CAE9-902C-4744-95FE-F1207F38C37C}"/>
    <cellStyle name="Comma 5 2 2 5 3 2 2 5" xfId="41559" xr:uid="{E5B0F888-3179-4501-83FC-51A901DED9E0}"/>
    <cellStyle name="Comma 5 2 2 5 3 2 2 6" xfId="54893" xr:uid="{3ECF70FD-4C3D-4E02-9F6B-EBD26C32C457}"/>
    <cellStyle name="Comma 5 2 2 5 3 2 3" xfId="7853" xr:uid="{28281CC5-3EF5-46C1-BB89-187EB992289E}"/>
    <cellStyle name="Comma 5 2 2 5 3 2 3 2" xfId="20118" xr:uid="{AC3A270C-57EE-4CB0-AC8C-C97F742C9011}"/>
    <cellStyle name="Comma 5 2 2 5 3 2 3 3" xfId="32370" xr:uid="{D73C66B3-D0B8-4C60-8E5C-91D3A80DFB59}"/>
    <cellStyle name="Comma 5 2 2 5 3 2 3 4" xfId="44622" xr:uid="{15DF2586-A25E-4197-A0B7-EA9503A219E0}"/>
    <cellStyle name="Comma 5 2 2 5 3 2 4" xfId="13991" xr:uid="{5958B84E-2367-41C5-B2E3-AAC80A50E45F}"/>
    <cellStyle name="Comma 5 2 2 5 3 2 5" xfId="26244" xr:uid="{EA686A73-DC7D-4529-84E5-3F8EB8B2DC05}"/>
    <cellStyle name="Comma 5 2 2 5 3 2 6" xfId="38496" xr:uid="{7A937DC5-9DAC-4A14-8BAA-1BCEC3F87E95}"/>
    <cellStyle name="Comma 5 2 2 5 3 2 7" xfId="51830" xr:uid="{C51705FF-45CB-4190-A944-007F3E0C831F}"/>
    <cellStyle name="Comma 5 2 2 5 3 3" xfId="2805" xr:uid="{5A84BE69-0B3A-4E3D-B18E-5150629C7ED3}"/>
    <cellStyle name="Comma 5 2 2 5 3 3 2" xfId="5869" xr:uid="{D4537674-AD2C-419F-9272-6D03FB53E53E}"/>
    <cellStyle name="Comma 5 2 2 5 3 3 2 2" xfId="11997" xr:uid="{51F69F49-1252-4453-9B57-ACE5D1470124}"/>
    <cellStyle name="Comma 5 2 2 5 3 3 2 2 2" xfId="24262" xr:uid="{689CA815-4AE4-4339-A14E-38DF570281C4}"/>
    <cellStyle name="Comma 5 2 2 5 3 3 2 2 3" xfId="36514" xr:uid="{C3ABC2E0-11A7-401E-B1A1-D42D664A26D6}"/>
    <cellStyle name="Comma 5 2 2 5 3 3 2 2 4" xfId="48766" xr:uid="{6C01D120-C2BC-40E8-8DF6-4233DB7BE6C5}"/>
    <cellStyle name="Comma 5 2 2 5 3 3 2 3" xfId="18135" xr:uid="{86D2873F-CD73-44D1-A936-EC149697A2ED}"/>
    <cellStyle name="Comma 5 2 2 5 3 3 2 4" xfId="30388" xr:uid="{A1F90B10-B4A9-4A8E-958A-C6F9FBF829C4}"/>
    <cellStyle name="Comma 5 2 2 5 3 3 2 5" xfId="42640" xr:uid="{FEA39D11-3D46-4420-8593-79398EC5835A}"/>
    <cellStyle name="Comma 5 2 2 5 3 3 2 6" xfId="55974" xr:uid="{A935CE0D-6AFD-4C75-8198-F1958149180D}"/>
    <cellStyle name="Comma 5 2 2 5 3 3 3" xfId="8934" xr:uid="{D78A81C7-9202-4582-8EEE-405B0A804E24}"/>
    <cellStyle name="Comma 5 2 2 5 3 3 3 2" xfId="21199" xr:uid="{4D1A66B3-85C2-489B-9CEE-4740957787CA}"/>
    <cellStyle name="Comma 5 2 2 5 3 3 3 3" xfId="33451" xr:uid="{900B5854-B549-41B5-81E6-81356AE2B841}"/>
    <cellStyle name="Comma 5 2 2 5 3 3 3 4" xfId="45703" xr:uid="{CCE6221B-BC0F-4B5B-AD3D-B866AD187843}"/>
    <cellStyle name="Comma 5 2 2 5 3 3 4" xfId="15072" xr:uid="{6FC468CC-1BD8-40A7-BA0B-B7E7A05D458F}"/>
    <cellStyle name="Comma 5 2 2 5 3 3 5" xfId="27325" xr:uid="{C12E2CF4-987A-48C9-A233-BFC2526BD59F}"/>
    <cellStyle name="Comma 5 2 2 5 3 3 6" xfId="39577" xr:uid="{E0ACF34E-42C0-4DB3-9621-2EB8403BB71C}"/>
    <cellStyle name="Comma 5 2 2 5 3 3 7" xfId="52911" xr:uid="{3ED09BAA-4FC9-43E8-813D-B3AD87D5A3E2}"/>
    <cellStyle name="Comma 5 2 2 5 3 4" xfId="3708" xr:uid="{D03242EC-C9DF-4711-85A2-362DE2565A8C}"/>
    <cellStyle name="Comma 5 2 2 5 3 4 2" xfId="9836" xr:uid="{6B9F894E-D144-4514-8017-3DC346ED7AA7}"/>
    <cellStyle name="Comma 5 2 2 5 3 4 2 2" xfId="22101" xr:uid="{0879CCCD-1470-4BBA-AFB8-FAF50079307A}"/>
    <cellStyle name="Comma 5 2 2 5 3 4 2 3" xfId="34353" xr:uid="{3EB82F58-7B18-40C1-91DD-D6DC5075DF33}"/>
    <cellStyle name="Comma 5 2 2 5 3 4 2 4" xfId="46605" xr:uid="{5B1580D3-18FD-42DF-8DF0-C1F4A2BAB445}"/>
    <cellStyle name="Comma 5 2 2 5 3 4 3" xfId="15974" xr:uid="{28DAF26C-E1DE-4C41-B623-BFA9D4C87BF5}"/>
    <cellStyle name="Comma 5 2 2 5 3 4 4" xfId="28227" xr:uid="{5EB2BAE6-EBAE-48A6-A2CB-A4C67F67F16A}"/>
    <cellStyle name="Comma 5 2 2 5 3 4 5" xfId="40479" xr:uid="{90F6A773-D523-4953-B35B-ABB5F61206F2}"/>
    <cellStyle name="Comma 5 2 2 5 3 4 6" xfId="53813" xr:uid="{3034967D-0EDF-4568-8667-60921FB8138E}"/>
    <cellStyle name="Comma 5 2 2 5 3 5" xfId="6773" xr:uid="{961DCA2D-5D1B-4218-A363-C746F118A7DF}"/>
    <cellStyle name="Comma 5 2 2 5 3 5 2" xfId="19038" xr:uid="{4FAEDCFA-50E8-4E4F-8082-52D785DB5869}"/>
    <cellStyle name="Comma 5 2 2 5 3 5 3" xfId="31290" xr:uid="{7E1BA25E-F0B1-4E42-B8FE-703E1D825085}"/>
    <cellStyle name="Comma 5 2 2 5 3 5 4" xfId="43542" xr:uid="{4EAC0863-955D-4813-BA3A-01C1F29E4209}"/>
    <cellStyle name="Comma 5 2 2 5 3 6" xfId="12911" xr:uid="{FDFFE08E-26EB-4F6A-8465-2BF77033BE4E}"/>
    <cellStyle name="Comma 5 2 2 5 3 7" xfId="25164" xr:uid="{59263492-4195-4540-ACCD-BFD112D0127E}"/>
    <cellStyle name="Comma 5 2 2 5 3 8" xfId="37416" xr:uid="{CFE61F2F-6CAD-49BD-BB03-04C3A92B1FCD}"/>
    <cellStyle name="Comma 5 2 2 5 3 9" xfId="49669" xr:uid="{7D489BF6-C82F-4D4E-AA90-688ADFB53E3E}"/>
    <cellStyle name="Comma 5 2 2 5 4" xfId="1271" xr:uid="{AFB2A329-B6D6-4F86-B414-6AE1D261231E}"/>
    <cellStyle name="Comma 5 2 2 5 4 2" xfId="4338" xr:uid="{6A09DBCF-71E5-4D86-A200-0F4836AFFE87}"/>
    <cellStyle name="Comma 5 2 2 5 4 2 2" xfId="10466" xr:uid="{827C42BD-5FB6-4C4D-B9E7-31D5E34B336B}"/>
    <cellStyle name="Comma 5 2 2 5 4 2 2 2" xfId="22731" xr:uid="{2CD08C09-88C5-4668-8F30-DEDA23948B2F}"/>
    <cellStyle name="Comma 5 2 2 5 4 2 2 3" xfId="34983" xr:uid="{450E835A-FD4A-4359-9AD9-E2FD6433A536}"/>
    <cellStyle name="Comma 5 2 2 5 4 2 2 4" xfId="47235" xr:uid="{F8D13221-ED3C-4003-9426-3FE648515BE6}"/>
    <cellStyle name="Comma 5 2 2 5 4 2 3" xfId="16604" xr:uid="{8C74374C-28E7-4547-987E-C5365D75EBBA}"/>
    <cellStyle name="Comma 5 2 2 5 4 2 4" xfId="28857" xr:uid="{25EA3DFB-94F3-47CA-95C6-CFB4208B539F}"/>
    <cellStyle name="Comma 5 2 2 5 4 2 5" xfId="41109" xr:uid="{E0D7C101-0104-4CCA-B10B-8A5F5837A2D5}"/>
    <cellStyle name="Comma 5 2 2 5 4 2 6" xfId="54443" xr:uid="{7ED97034-2CB4-4B4D-B71D-480724759230}"/>
    <cellStyle name="Comma 5 2 2 5 4 3" xfId="7403" xr:uid="{2CEEE946-1EE1-4B33-94B9-761BB999E74F}"/>
    <cellStyle name="Comma 5 2 2 5 4 3 2" xfId="19668" xr:uid="{08A7DFED-7B15-42D9-9695-329E4ECEA410}"/>
    <cellStyle name="Comma 5 2 2 5 4 3 3" xfId="31920" xr:uid="{885716A1-9734-4A45-B0C1-0270E5161FF8}"/>
    <cellStyle name="Comma 5 2 2 5 4 3 4" xfId="44172" xr:uid="{8AA12126-D7EA-48F5-96F7-0595916375B1}"/>
    <cellStyle name="Comma 5 2 2 5 4 4" xfId="13541" xr:uid="{201950F9-C7EA-42C4-A529-99288C35968C}"/>
    <cellStyle name="Comma 5 2 2 5 4 5" xfId="25794" xr:uid="{8AC8AF0A-F11C-4D8B-9E67-40DB211DBB41}"/>
    <cellStyle name="Comma 5 2 2 5 4 6" xfId="38046" xr:uid="{33D25D06-3BFD-4C32-8215-E73C8E279EC8}"/>
    <cellStyle name="Comma 5 2 2 5 4 7" xfId="51380" xr:uid="{FE090A1F-4061-4044-822A-A3114A2C2168}"/>
    <cellStyle name="Comma 5 2 2 5 5" xfId="2355" xr:uid="{63B64679-D115-492C-AD1B-3656F9CD525C}"/>
    <cellStyle name="Comma 5 2 2 5 5 2" xfId="5419" xr:uid="{5ADF65D1-4B34-4C2B-9C32-0D2AC2A148ED}"/>
    <cellStyle name="Comma 5 2 2 5 5 2 2" xfId="11547" xr:uid="{1E1CAE04-65AB-41D8-9B03-D13D8E5E1DF1}"/>
    <cellStyle name="Comma 5 2 2 5 5 2 2 2" xfId="23812" xr:uid="{235D3733-F74A-4440-9E80-A5F7C6BDEB25}"/>
    <cellStyle name="Comma 5 2 2 5 5 2 2 3" xfId="36064" xr:uid="{8FD50506-D3E8-4D89-9144-D263C68C1009}"/>
    <cellStyle name="Comma 5 2 2 5 5 2 2 4" xfId="48316" xr:uid="{BDB0819D-192D-42BD-8519-E44E2ED48192}"/>
    <cellStyle name="Comma 5 2 2 5 5 2 3" xfId="17685" xr:uid="{ED05DB34-E642-4EC1-8307-B86E5075277F}"/>
    <cellStyle name="Comma 5 2 2 5 5 2 4" xfId="29938" xr:uid="{DE98CBFE-C1AF-467B-BCEC-DF032C44841A}"/>
    <cellStyle name="Comma 5 2 2 5 5 2 5" xfId="42190" xr:uid="{4E4068C0-F24A-4CA3-8222-A57E10D1B2AA}"/>
    <cellStyle name="Comma 5 2 2 5 5 2 6" xfId="55524" xr:uid="{A780F9A9-274D-4685-8DFE-66DBC6113B30}"/>
    <cellStyle name="Comma 5 2 2 5 5 3" xfId="8484" xr:uid="{98CBDCF4-CBD2-408A-BE06-BEB1C24C290B}"/>
    <cellStyle name="Comma 5 2 2 5 5 3 2" xfId="20749" xr:uid="{A9E1750A-44A4-4D9F-8B4E-D22BEA181F82}"/>
    <cellStyle name="Comma 5 2 2 5 5 3 3" xfId="33001" xr:uid="{35AB95D2-C08B-45A9-BC39-32F05E6B8CF5}"/>
    <cellStyle name="Comma 5 2 2 5 5 3 4" xfId="45253" xr:uid="{BD894962-DB86-4325-BB18-99B4F486653A}"/>
    <cellStyle name="Comma 5 2 2 5 5 4" xfId="14622" xr:uid="{F450644E-53F6-44B6-AEBF-3ACC9BF0A6E9}"/>
    <cellStyle name="Comma 5 2 2 5 5 5" xfId="26875" xr:uid="{CBBB8829-0926-4FCF-A354-14EF87A32006}"/>
    <cellStyle name="Comma 5 2 2 5 5 6" xfId="39127" xr:uid="{9BB34598-228C-4D92-9E6A-F86018816966}"/>
    <cellStyle name="Comma 5 2 2 5 5 7" xfId="52461" xr:uid="{3D4FA7FB-3C92-4A63-A848-A38A660D4D2F}"/>
    <cellStyle name="Comma 5 2 2 5 6" xfId="3258" xr:uid="{3210B119-6ABE-4A1E-91CC-09BCDA900D83}"/>
    <cellStyle name="Comma 5 2 2 5 6 2" xfId="9386" xr:uid="{F5829325-0A37-47C7-9461-EE1C4D2F47B9}"/>
    <cellStyle name="Comma 5 2 2 5 6 2 2" xfId="21651" xr:uid="{12F10C22-E781-4DD4-9CA6-342D2C3304D4}"/>
    <cellStyle name="Comma 5 2 2 5 6 2 3" xfId="33903" xr:uid="{FE8C190F-F860-43A6-8C07-DA1E75128FBE}"/>
    <cellStyle name="Comma 5 2 2 5 6 2 4" xfId="46155" xr:uid="{D260D695-1FB9-4889-9376-B22DE06E67AD}"/>
    <cellStyle name="Comma 5 2 2 5 6 3" xfId="15524" xr:uid="{EBE2E15C-FD8A-4117-B765-8043F0FAFEE8}"/>
    <cellStyle name="Comma 5 2 2 5 6 4" xfId="27777" xr:uid="{D98B555E-1626-4BB8-BC84-CF88B70BFD9F}"/>
    <cellStyle name="Comma 5 2 2 5 6 5" xfId="40029" xr:uid="{FE90C0D6-7911-42E1-91B2-0B91D5D5A62E}"/>
    <cellStyle name="Comma 5 2 2 5 6 6" xfId="53363" xr:uid="{A5B316D1-32D8-4E78-B843-CF28B1B2A1CB}"/>
    <cellStyle name="Comma 5 2 2 5 7" xfId="6322" xr:uid="{DC67CB56-7387-4BB0-A540-2902C615A412}"/>
    <cellStyle name="Comma 5 2 2 5 7 2" xfId="18587" xr:uid="{5D5EA3EA-857D-4EF6-924E-2A5EF464D442}"/>
    <cellStyle name="Comma 5 2 2 5 7 3" xfId="30840" xr:uid="{EF1AD8EA-62B0-44A1-8947-9BD1575EDC01}"/>
    <cellStyle name="Comma 5 2 2 5 7 4" xfId="43092" xr:uid="{A46C9384-E1D0-441E-8B21-39C84600027C}"/>
    <cellStyle name="Comma 5 2 2 5 8" xfId="12461" xr:uid="{4E1D11B3-18D1-42F8-A23B-C56F2AEA7D85}"/>
    <cellStyle name="Comma 5 2 2 5 9" xfId="24714" xr:uid="{F9FDF7EC-A1E4-42B8-BE83-D5655E8E11E2}"/>
    <cellStyle name="Comma 5 2 2 6" xfId="282" xr:uid="{4157EE44-4B04-4B45-A449-709028503699}"/>
    <cellStyle name="Comma 5 2 2 6 10" xfId="49312" xr:uid="{72D7F5B9-55A3-486A-ADA4-A515918E6695}"/>
    <cellStyle name="Comma 5 2 2 6 11" xfId="50393" xr:uid="{FF542CBF-701D-4662-8ADD-44C02A0D1BB8}"/>
    <cellStyle name="Comma 5 2 2 6 2" xfId="733" xr:uid="{3DA7FA0D-F3A2-4971-B671-D4AB3370C664}"/>
    <cellStyle name="Comma 5 2 2 6 2 10" xfId="50843" xr:uid="{EED17E65-D280-4FD6-A261-EA4156813DA5}"/>
    <cellStyle name="Comma 5 2 2 6 2 2" xfId="1814" xr:uid="{913461E2-EEA6-483C-8A5B-AA536BBE7A3D}"/>
    <cellStyle name="Comma 5 2 2 6 2 2 2" xfId="4881" xr:uid="{19CD5734-041C-4FE8-BB22-276FF038DF96}"/>
    <cellStyle name="Comma 5 2 2 6 2 2 2 2" xfId="11009" xr:uid="{373A9EB0-E1F6-4D51-8414-5319A4C0366D}"/>
    <cellStyle name="Comma 5 2 2 6 2 2 2 2 2" xfId="23274" xr:uid="{C5D95B8E-A98D-4474-9D7F-037E342886A3}"/>
    <cellStyle name="Comma 5 2 2 6 2 2 2 2 3" xfId="35526" xr:uid="{88184C61-E391-4799-B326-6E88465A836D}"/>
    <cellStyle name="Comma 5 2 2 6 2 2 2 2 4" xfId="47778" xr:uid="{2BDDB0CB-322E-4CDC-BC1B-0D1AEC303225}"/>
    <cellStyle name="Comma 5 2 2 6 2 2 2 3" xfId="17147" xr:uid="{B2C6020E-1D66-4429-811F-9B853CC94516}"/>
    <cellStyle name="Comma 5 2 2 6 2 2 2 4" xfId="29400" xr:uid="{DEB550A4-2109-488E-854F-F53571CA9282}"/>
    <cellStyle name="Comma 5 2 2 6 2 2 2 5" xfId="41652" xr:uid="{36057C68-CB9F-4E1C-A629-F6737ECDC99D}"/>
    <cellStyle name="Comma 5 2 2 6 2 2 2 6" xfId="54986" xr:uid="{E4D046D6-69AE-436C-81E8-E869D634C3AA}"/>
    <cellStyle name="Comma 5 2 2 6 2 2 3" xfId="7946" xr:uid="{74424014-1EED-4627-94CA-F82DD6A045DA}"/>
    <cellStyle name="Comma 5 2 2 6 2 2 3 2" xfId="20211" xr:uid="{346210DE-066D-4EF5-9889-6FDB99F7095C}"/>
    <cellStyle name="Comma 5 2 2 6 2 2 3 3" xfId="32463" xr:uid="{BE87C0DC-682C-4911-B72D-9F6BCD811720}"/>
    <cellStyle name="Comma 5 2 2 6 2 2 3 4" xfId="44715" xr:uid="{01A208C3-B2A9-4CE4-8351-13C3147280AD}"/>
    <cellStyle name="Comma 5 2 2 6 2 2 4" xfId="14084" xr:uid="{E0BCCD60-F183-4196-9BFA-E16EEA21038D}"/>
    <cellStyle name="Comma 5 2 2 6 2 2 5" xfId="26337" xr:uid="{195A21D5-08FB-49F7-9B39-93B8EBB82B51}"/>
    <cellStyle name="Comma 5 2 2 6 2 2 6" xfId="38589" xr:uid="{BEC37C0D-D88F-4151-BA39-57F2F997FE2E}"/>
    <cellStyle name="Comma 5 2 2 6 2 2 7" xfId="51923" xr:uid="{5E00F739-34CB-4E23-8DAB-47E609436720}"/>
    <cellStyle name="Comma 5 2 2 6 2 3" xfId="2898" xr:uid="{B90636DC-9775-4005-B1A4-2DB8BCC35C45}"/>
    <cellStyle name="Comma 5 2 2 6 2 3 2" xfId="5962" xr:uid="{65FD0920-D46B-457F-A234-22BDF0788633}"/>
    <cellStyle name="Comma 5 2 2 6 2 3 2 2" xfId="12090" xr:uid="{0D8DD8E4-40BD-4239-8DF8-B921C682E65A}"/>
    <cellStyle name="Comma 5 2 2 6 2 3 2 2 2" xfId="24355" xr:uid="{1659C84B-978C-4109-875E-BC993236EAE8}"/>
    <cellStyle name="Comma 5 2 2 6 2 3 2 2 3" xfId="36607" xr:uid="{95946D13-5BCA-438B-BFA6-28E070A086BA}"/>
    <cellStyle name="Comma 5 2 2 6 2 3 2 2 4" xfId="48859" xr:uid="{20E565CB-9AEA-4426-8403-C4E7BA6B8674}"/>
    <cellStyle name="Comma 5 2 2 6 2 3 2 3" xfId="18228" xr:uid="{B17DC084-2176-4904-B703-2F16B77A5952}"/>
    <cellStyle name="Comma 5 2 2 6 2 3 2 4" xfId="30481" xr:uid="{2772FB7C-0075-4CFC-B9A0-C83CB8F3EA61}"/>
    <cellStyle name="Comma 5 2 2 6 2 3 2 5" xfId="42733" xr:uid="{6C55D1B7-9FA1-41D6-B486-71C46B75F990}"/>
    <cellStyle name="Comma 5 2 2 6 2 3 2 6" xfId="56067" xr:uid="{9CDB192D-50B0-40FA-9CB6-6F6E859FC9AC}"/>
    <cellStyle name="Comma 5 2 2 6 2 3 3" xfId="9027" xr:uid="{E18E803B-38CF-407A-9B11-214BAEE68884}"/>
    <cellStyle name="Comma 5 2 2 6 2 3 3 2" xfId="21292" xr:uid="{9C3DE969-3FB1-4333-91BD-A96F74B3C733}"/>
    <cellStyle name="Comma 5 2 2 6 2 3 3 3" xfId="33544" xr:uid="{6287247A-09FD-4F7A-B272-05B32B4EE059}"/>
    <cellStyle name="Comma 5 2 2 6 2 3 3 4" xfId="45796" xr:uid="{30C48C8D-02FF-4791-97C9-C055831F24D4}"/>
    <cellStyle name="Comma 5 2 2 6 2 3 4" xfId="15165" xr:uid="{920BF365-5FDD-445F-808F-60BF07566C1D}"/>
    <cellStyle name="Comma 5 2 2 6 2 3 5" xfId="27418" xr:uid="{B51D9FEB-816B-4CD3-8796-1B9E14583ABE}"/>
    <cellStyle name="Comma 5 2 2 6 2 3 6" xfId="39670" xr:uid="{03AFF698-8576-465B-A279-370006A1B027}"/>
    <cellStyle name="Comma 5 2 2 6 2 3 7" xfId="53004" xr:uid="{D4235507-62FD-4A56-B60F-0315CE0CD270}"/>
    <cellStyle name="Comma 5 2 2 6 2 4" xfId="3801" xr:uid="{DF1A2D90-1619-471C-A70E-E5465D44D727}"/>
    <cellStyle name="Comma 5 2 2 6 2 4 2" xfId="9929" xr:uid="{212D16ED-F5DF-4C2B-947D-55316365A313}"/>
    <cellStyle name="Comma 5 2 2 6 2 4 2 2" xfId="22194" xr:uid="{E564050A-DCE0-4D52-9C14-498C506093B9}"/>
    <cellStyle name="Comma 5 2 2 6 2 4 2 3" xfId="34446" xr:uid="{DDE7EC1C-A167-439A-A74E-B67E84963200}"/>
    <cellStyle name="Comma 5 2 2 6 2 4 2 4" xfId="46698" xr:uid="{89824505-9D70-458F-88E1-6D282412AD9E}"/>
    <cellStyle name="Comma 5 2 2 6 2 4 3" xfId="16067" xr:uid="{D658D54E-9102-4C52-A13F-0815C2CA580C}"/>
    <cellStyle name="Comma 5 2 2 6 2 4 4" xfId="28320" xr:uid="{5AEB2F84-8B88-4566-A99A-D9BDA332487B}"/>
    <cellStyle name="Comma 5 2 2 6 2 4 5" xfId="40572" xr:uid="{687947AE-5687-4525-9C36-D52540EFA8A6}"/>
    <cellStyle name="Comma 5 2 2 6 2 4 6" xfId="53906" xr:uid="{10E14D0A-41C0-41D3-B491-B7F09FDECECB}"/>
    <cellStyle name="Comma 5 2 2 6 2 5" xfId="6866" xr:uid="{A2812D27-71C4-4CC9-93BC-65325C95FEE3}"/>
    <cellStyle name="Comma 5 2 2 6 2 5 2" xfId="19131" xr:uid="{D066B456-9D46-4A56-AF9F-2C1687650C29}"/>
    <cellStyle name="Comma 5 2 2 6 2 5 3" xfId="31383" xr:uid="{0DB4FDB5-A581-4165-8701-C9542DFEFAE9}"/>
    <cellStyle name="Comma 5 2 2 6 2 5 4" xfId="43635" xr:uid="{5D620BAD-BD30-4073-9700-FE02D21D2035}"/>
    <cellStyle name="Comma 5 2 2 6 2 6" xfId="13004" xr:uid="{89A177AC-C5D1-40FC-A912-A2FBDD93A64E}"/>
    <cellStyle name="Comma 5 2 2 6 2 7" xfId="25257" xr:uid="{4DD21FB9-39F5-43DE-A837-7D84D65EB6ED}"/>
    <cellStyle name="Comma 5 2 2 6 2 8" xfId="37509" xr:uid="{3C14CFF6-4B98-4DB4-8C17-CF9C0B55E16F}"/>
    <cellStyle name="Comma 5 2 2 6 2 9" xfId="49762" xr:uid="{2AD6C0FC-8D0A-46C1-86E7-96FC7EA42548}"/>
    <cellStyle name="Comma 5 2 2 6 3" xfId="1364" xr:uid="{2971F9F2-B1B8-43C3-A092-51BFEB03BA0A}"/>
    <cellStyle name="Comma 5 2 2 6 3 2" xfId="4431" xr:uid="{CC8D4D20-7251-4144-B2AE-C5D313D42DB6}"/>
    <cellStyle name="Comma 5 2 2 6 3 2 2" xfId="10559" xr:uid="{268F43F9-7D6F-42B1-9A01-B97ADA751049}"/>
    <cellStyle name="Comma 5 2 2 6 3 2 2 2" xfId="22824" xr:uid="{56A56D0D-2324-4E68-8B77-AA8EC0C26556}"/>
    <cellStyle name="Comma 5 2 2 6 3 2 2 3" xfId="35076" xr:uid="{7E6EEF27-8DD4-4A81-8992-99EA4795FF29}"/>
    <cellStyle name="Comma 5 2 2 6 3 2 2 4" xfId="47328" xr:uid="{59706429-65E0-482E-AAB4-6B7DAADC37E1}"/>
    <cellStyle name="Comma 5 2 2 6 3 2 3" xfId="16697" xr:uid="{0686F254-77C2-420C-B593-1C41AC522AE0}"/>
    <cellStyle name="Comma 5 2 2 6 3 2 4" xfId="28950" xr:uid="{3CBAE412-779E-451C-9655-A739745DD0AC}"/>
    <cellStyle name="Comma 5 2 2 6 3 2 5" xfId="41202" xr:uid="{D6329CEA-8645-4209-8C47-B434CDC4FAE4}"/>
    <cellStyle name="Comma 5 2 2 6 3 2 6" xfId="54536" xr:uid="{CFA8B4CF-9538-46A5-9007-900D730C4DB4}"/>
    <cellStyle name="Comma 5 2 2 6 3 3" xfId="7496" xr:uid="{9A20739A-2C08-4265-AEEB-A47BCC3DE0B3}"/>
    <cellStyle name="Comma 5 2 2 6 3 3 2" xfId="19761" xr:uid="{5F43B180-2738-4F6C-8A84-49058D24A644}"/>
    <cellStyle name="Comma 5 2 2 6 3 3 3" xfId="32013" xr:uid="{D89B7F9B-387E-4B2C-8B29-0D5D0E5C8D9B}"/>
    <cellStyle name="Comma 5 2 2 6 3 3 4" xfId="44265" xr:uid="{BA898BE9-8068-4AE1-8DF1-1C4B0471D26D}"/>
    <cellStyle name="Comma 5 2 2 6 3 4" xfId="13634" xr:uid="{00BB665A-D6EB-448D-BBEE-A4387515EFF4}"/>
    <cellStyle name="Comma 5 2 2 6 3 5" xfId="25887" xr:uid="{F8B60011-3F97-4BF3-9CC3-42A96864BF9D}"/>
    <cellStyle name="Comma 5 2 2 6 3 6" xfId="38139" xr:uid="{63855B4B-F082-48E0-8E1B-A0BC07445DC1}"/>
    <cellStyle name="Comma 5 2 2 6 3 7" xfId="51473" xr:uid="{61967E78-ADDB-4389-B320-1EB50F856930}"/>
    <cellStyle name="Comma 5 2 2 6 4" xfId="2448" xr:uid="{526AC49A-AA3C-4294-A32A-6BFF0A8E84C5}"/>
    <cellStyle name="Comma 5 2 2 6 4 2" xfId="5512" xr:uid="{5BA840F6-7438-4C3C-8CDA-356CEC68A1B0}"/>
    <cellStyle name="Comma 5 2 2 6 4 2 2" xfId="11640" xr:uid="{61E68ADB-E38C-4EA4-9277-56B0BBF61A1C}"/>
    <cellStyle name="Comma 5 2 2 6 4 2 2 2" xfId="23905" xr:uid="{14F35D9E-65FA-496D-AB27-8ED3C23F3660}"/>
    <cellStyle name="Comma 5 2 2 6 4 2 2 3" xfId="36157" xr:uid="{6370BD78-A8CB-4236-92EF-4137515D3DD8}"/>
    <cellStyle name="Comma 5 2 2 6 4 2 2 4" xfId="48409" xr:uid="{C79704AE-3A28-4B95-A019-9ADC120A81B7}"/>
    <cellStyle name="Comma 5 2 2 6 4 2 3" xfId="17778" xr:uid="{42B8EFE0-BE31-46A1-9DA2-EF77B5BF2E96}"/>
    <cellStyle name="Comma 5 2 2 6 4 2 4" xfId="30031" xr:uid="{6D61EDDC-A9E7-4CF4-A6B6-4FC63C6E6145}"/>
    <cellStyle name="Comma 5 2 2 6 4 2 5" xfId="42283" xr:uid="{8C0A3C96-D1CA-4C7A-BED1-A2533E44E0CE}"/>
    <cellStyle name="Comma 5 2 2 6 4 2 6" xfId="55617" xr:uid="{DBEAD102-7D6B-4308-9FB8-04CC91793DDD}"/>
    <cellStyle name="Comma 5 2 2 6 4 3" xfId="8577" xr:uid="{85B69699-C398-473B-8E17-72F7692C6355}"/>
    <cellStyle name="Comma 5 2 2 6 4 3 2" xfId="20842" xr:uid="{F46A8F4B-3CD4-4868-940C-877EC7CFDD19}"/>
    <cellStyle name="Comma 5 2 2 6 4 3 3" xfId="33094" xr:uid="{713CC53E-0FC2-45C9-9DBB-9E6FBE1E4B5F}"/>
    <cellStyle name="Comma 5 2 2 6 4 3 4" xfId="45346" xr:uid="{A58A6E2B-17BC-4874-AA71-A18B08B7E9B5}"/>
    <cellStyle name="Comma 5 2 2 6 4 4" xfId="14715" xr:uid="{AFEB1397-29A4-4E0A-9E07-F9AB5B935B9B}"/>
    <cellStyle name="Comma 5 2 2 6 4 5" xfId="26968" xr:uid="{BCA304B0-BB54-45BB-A5B8-70B24CFBD604}"/>
    <cellStyle name="Comma 5 2 2 6 4 6" xfId="39220" xr:uid="{32444F35-EF7F-4ECD-897D-EC29014B19D6}"/>
    <cellStyle name="Comma 5 2 2 6 4 7" xfId="52554" xr:uid="{4311343B-3B9B-453D-9ED5-2BDECCC8AF32}"/>
    <cellStyle name="Comma 5 2 2 6 5" xfId="3351" xr:uid="{9978763C-D215-487E-A70A-9F03638B0140}"/>
    <cellStyle name="Comma 5 2 2 6 5 2" xfId="9479" xr:uid="{47030E2A-5ACA-4C5E-B447-1F22D0E531E2}"/>
    <cellStyle name="Comma 5 2 2 6 5 2 2" xfId="21744" xr:uid="{39BF64E2-3D8D-4ECC-9E0A-F82A497B8E98}"/>
    <cellStyle name="Comma 5 2 2 6 5 2 3" xfId="33996" xr:uid="{AA752AD0-8605-4635-A3A1-1CCF3DCB4FEB}"/>
    <cellStyle name="Comma 5 2 2 6 5 2 4" xfId="46248" xr:uid="{4ED980BF-4E72-4019-BED9-D8D561B49310}"/>
    <cellStyle name="Comma 5 2 2 6 5 3" xfId="15617" xr:uid="{F38D8927-758D-46CB-8313-63485353405B}"/>
    <cellStyle name="Comma 5 2 2 6 5 4" xfId="27870" xr:uid="{CF3BD362-B901-47FA-937D-672AB9D90E00}"/>
    <cellStyle name="Comma 5 2 2 6 5 5" xfId="40122" xr:uid="{D5562D09-04DC-4284-B77F-8687BF20A6D7}"/>
    <cellStyle name="Comma 5 2 2 6 5 6" xfId="53456" xr:uid="{8E8891A9-CCC6-4AC5-9779-7F4462F2EA81}"/>
    <cellStyle name="Comma 5 2 2 6 6" xfId="6415" xr:uid="{5A6EE6C7-3001-43B9-9337-7394CB3223EE}"/>
    <cellStyle name="Comma 5 2 2 6 6 2" xfId="18680" xr:uid="{E77CF58F-B772-42AA-9525-114B9822746B}"/>
    <cellStyle name="Comma 5 2 2 6 6 3" xfId="30933" xr:uid="{AAB9602D-2613-4F42-9D91-E2928A5E128B}"/>
    <cellStyle name="Comma 5 2 2 6 6 4" xfId="43185" xr:uid="{38A47C74-8DC0-4562-89CD-37C8F0222654}"/>
    <cellStyle name="Comma 5 2 2 6 7" xfId="12554" xr:uid="{873C1261-2BEF-4010-AC8B-D0C604FDD140}"/>
    <cellStyle name="Comma 5 2 2 6 8" xfId="24807" xr:uid="{0A5338CE-B512-4ADE-B520-1FE844B4F723}"/>
    <cellStyle name="Comma 5 2 2 6 9" xfId="37059" xr:uid="{D109D392-1B30-414C-B61B-1740E51BFBF2}"/>
    <cellStyle name="Comma 5 2 2 7" xfId="486" xr:uid="{9AC003B5-8F7A-48C2-BA6D-B6DB96B24E00}"/>
    <cellStyle name="Comma 5 2 2 7 10" xfId="49516" xr:uid="{323E298E-E0E6-496B-A586-8ABE73F7E622}"/>
    <cellStyle name="Comma 5 2 2 7 11" xfId="50597" xr:uid="{D501E814-CB40-491B-A566-8BC3CEFCFA62}"/>
    <cellStyle name="Comma 5 2 2 7 2" xfId="937" xr:uid="{2B1A130B-83FE-400C-BE5A-1465E60BD8A0}"/>
    <cellStyle name="Comma 5 2 2 7 2 10" xfId="51047" xr:uid="{857956E8-396D-44E6-8BF0-02605A52D012}"/>
    <cellStyle name="Comma 5 2 2 7 2 2" xfId="2018" xr:uid="{02DA9BA6-DC18-4727-9C0A-049936A87992}"/>
    <cellStyle name="Comma 5 2 2 7 2 2 2" xfId="5085" xr:uid="{DF99B708-463B-410D-B360-34DFF533B362}"/>
    <cellStyle name="Comma 5 2 2 7 2 2 2 2" xfId="11213" xr:uid="{BEDFAB56-1416-4EEB-A033-5464B367EF9D}"/>
    <cellStyle name="Comma 5 2 2 7 2 2 2 2 2" xfId="23478" xr:uid="{3B526D2D-778B-423A-AB51-6F4EEF5C7484}"/>
    <cellStyle name="Comma 5 2 2 7 2 2 2 2 3" xfId="35730" xr:uid="{09C3A674-7DA0-4939-9541-4AF6F0D99C07}"/>
    <cellStyle name="Comma 5 2 2 7 2 2 2 2 4" xfId="47982" xr:uid="{7F297BF9-AA0B-4C21-83A2-47EF973B58F0}"/>
    <cellStyle name="Comma 5 2 2 7 2 2 2 3" xfId="17351" xr:uid="{1100150E-520E-4821-B59D-8A16A44D6CC9}"/>
    <cellStyle name="Comma 5 2 2 7 2 2 2 4" xfId="29604" xr:uid="{480BD2B9-1FE3-43F4-A37A-C2375F096775}"/>
    <cellStyle name="Comma 5 2 2 7 2 2 2 5" xfId="41856" xr:uid="{8BB4050A-22A7-42F5-BD70-DFACD55F81F2}"/>
    <cellStyle name="Comma 5 2 2 7 2 2 2 6" xfId="55190" xr:uid="{D974BEA8-731A-4EEC-A253-C6586220FE65}"/>
    <cellStyle name="Comma 5 2 2 7 2 2 3" xfId="8150" xr:uid="{881A23E5-64D5-46BD-9824-9BCAD2BEABB4}"/>
    <cellStyle name="Comma 5 2 2 7 2 2 3 2" xfId="20415" xr:uid="{11A7481F-7A69-4714-921A-E3BF5B5F73DF}"/>
    <cellStyle name="Comma 5 2 2 7 2 2 3 3" xfId="32667" xr:uid="{3A9FE505-B59F-4A24-9CDD-1B638CFDBF16}"/>
    <cellStyle name="Comma 5 2 2 7 2 2 3 4" xfId="44919" xr:uid="{B0652E53-3847-474E-A15B-F2BCDA60CAE2}"/>
    <cellStyle name="Comma 5 2 2 7 2 2 4" xfId="14288" xr:uid="{84788D63-2AB6-43C3-BF9D-5D44E672D3DE}"/>
    <cellStyle name="Comma 5 2 2 7 2 2 5" xfId="26541" xr:uid="{8BE64BCF-F419-4171-9A16-03B8D915EDDC}"/>
    <cellStyle name="Comma 5 2 2 7 2 2 6" xfId="38793" xr:uid="{C4F16B78-016C-4191-AEC0-28E82221D3A1}"/>
    <cellStyle name="Comma 5 2 2 7 2 2 7" xfId="52127" xr:uid="{2DE8B4E6-A52C-4894-80FF-C7A6ECD2B6DB}"/>
    <cellStyle name="Comma 5 2 2 7 2 3" xfId="3102" xr:uid="{E67F1F8D-FD20-41C5-AD0C-DF2AB77D28A4}"/>
    <cellStyle name="Comma 5 2 2 7 2 3 2" xfId="6166" xr:uid="{6CC6C595-6FCE-4920-B22B-EAEE76BC5F27}"/>
    <cellStyle name="Comma 5 2 2 7 2 3 2 2" xfId="12294" xr:uid="{14464312-F7D4-4568-AB6A-7C5907BBA9F8}"/>
    <cellStyle name="Comma 5 2 2 7 2 3 2 2 2" xfId="24559" xr:uid="{170E384F-5BAD-47D0-8F9C-85B59F2794E6}"/>
    <cellStyle name="Comma 5 2 2 7 2 3 2 2 3" xfId="36811" xr:uid="{F87563AC-2258-4109-8A69-724D4F5B3C93}"/>
    <cellStyle name="Comma 5 2 2 7 2 3 2 2 4" xfId="49063" xr:uid="{2E181ABD-BCC0-4953-9AB4-2C83D1B2F095}"/>
    <cellStyle name="Comma 5 2 2 7 2 3 2 3" xfId="18432" xr:uid="{A4D0EEE2-B822-4850-8998-6270628FF152}"/>
    <cellStyle name="Comma 5 2 2 7 2 3 2 4" xfId="30685" xr:uid="{FF08309E-40ED-455D-BD8D-B5A63CDB8A81}"/>
    <cellStyle name="Comma 5 2 2 7 2 3 2 5" xfId="42937" xr:uid="{4AFA65CE-2F19-4ED9-BB49-356ABAB20826}"/>
    <cellStyle name="Comma 5 2 2 7 2 3 2 6" xfId="56271" xr:uid="{1CC5D9D6-F1AB-4C93-B5E5-16669F9C2DBF}"/>
    <cellStyle name="Comma 5 2 2 7 2 3 3" xfId="9231" xr:uid="{C95F557A-5338-4327-BD82-EF0A149D35C3}"/>
    <cellStyle name="Comma 5 2 2 7 2 3 3 2" xfId="21496" xr:uid="{31A02598-80D3-42AC-B5BD-5E8A9C4559D3}"/>
    <cellStyle name="Comma 5 2 2 7 2 3 3 3" xfId="33748" xr:uid="{CA0B12DA-B8DB-4AC6-95CA-4621BE5D4DB9}"/>
    <cellStyle name="Comma 5 2 2 7 2 3 3 4" xfId="46000" xr:uid="{51672C03-1C44-4B9F-A538-15A87FD6AFB5}"/>
    <cellStyle name="Comma 5 2 2 7 2 3 4" xfId="15369" xr:uid="{D1444BC0-BD2E-4101-A9E9-F7B1E7618667}"/>
    <cellStyle name="Comma 5 2 2 7 2 3 5" xfId="27622" xr:uid="{E9EB8097-D1C3-4EAA-A90D-FCF8EE5FEAA2}"/>
    <cellStyle name="Comma 5 2 2 7 2 3 6" xfId="39874" xr:uid="{10E2B1DC-EF31-49A5-800C-1F9AA5D6B275}"/>
    <cellStyle name="Comma 5 2 2 7 2 3 7" xfId="53208" xr:uid="{81CE3FCB-DB02-42DE-A572-506AA813FC34}"/>
    <cellStyle name="Comma 5 2 2 7 2 4" xfId="4005" xr:uid="{2BE08E29-7EF8-4412-8657-ABE6B731C705}"/>
    <cellStyle name="Comma 5 2 2 7 2 4 2" xfId="10133" xr:uid="{A3645525-073E-414E-B108-0562837A361E}"/>
    <cellStyle name="Comma 5 2 2 7 2 4 2 2" xfId="22398" xr:uid="{0E5A3B7C-CDE2-4896-B2BF-2278C107EDEB}"/>
    <cellStyle name="Comma 5 2 2 7 2 4 2 3" xfId="34650" xr:uid="{7DD558BD-63DE-4A63-9186-F582430274EC}"/>
    <cellStyle name="Comma 5 2 2 7 2 4 2 4" xfId="46902" xr:uid="{EDE79CF7-D32B-4A6A-841C-26F2214EFBF2}"/>
    <cellStyle name="Comma 5 2 2 7 2 4 3" xfId="16271" xr:uid="{15D0208C-1A81-4086-BD0B-8AB40CD0A564}"/>
    <cellStyle name="Comma 5 2 2 7 2 4 4" xfId="28524" xr:uid="{E4BE0C9B-18D6-46FD-853F-F9C052196D4B}"/>
    <cellStyle name="Comma 5 2 2 7 2 4 5" xfId="40776" xr:uid="{6CC1F7B5-826E-41E9-9BAA-79186C2EC201}"/>
    <cellStyle name="Comma 5 2 2 7 2 4 6" xfId="54110" xr:uid="{5DEBD1D3-BCFE-4171-8FC5-2294DDF7A7AC}"/>
    <cellStyle name="Comma 5 2 2 7 2 5" xfId="7070" xr:uid="{55170B1D-FFA2-4649-8D09-D9841D6D3955}"/>
    <cellStyle name="Comma 5 2 2 7 2 5 2" xfId="19335" xr:uid="{EF4DF45F-80AC-4DE0-9F38-6EA8CEB40138}"/>
    <cellStyle name="Comma 5 2 2 7 2 5 3" xfId="31587" xr:uid="{FDD2B552-8CC4-492E-9624-C2BCA323F84F}"/>
    <cellStyle name="Comma 5 2 2 7 2 5 4" xfId="43839" xr:uid="{AAF920FC-09D9-43CB-834D-FCA8E5B3D0E0}"/>
    <cellStyle name="Comma 5 2 2 7 2 6" xfId="13208" xr:uid="{1970D2B8-0D08-46C9-8DD1-4DEEE12FC34B}"/>
    <cellStyle name="Comma 5 2 2 7 2 7" xfId="25461" xr:uid="{4C4966DB-832D-48AF-9809-B682C666C283}"/>
    <cellStyle name="Comma 5 2 2 7 2 8" xfId="37713" xr:uid="{6B2B39CF-3B11-45E8-9356-5A0BD84D13C4}"/>
    <cellStyle name="Comma 5 2 2 7 2 9" xfId="49966" xr:uid="{4ED439F4-30D3-4FD6-B713-84F1695FA3F1}"/>
    <cellStyle name="Comma 5 2 2 7 3" xfId="1568" xr:uid="{DD17833D-65A3-432A-8BDC-8DC273F74BC0}"/>
    <cellStyle name="Comma 5 2 2 7 3 2" xfId="4635" xr:uid="{F00BB8DA-CA45-4C4B-955A-7EF7F59E7273}"/>
    <cellStyle name="Comma 5 2 2 7 3 2 2" xfId="10763" xr:uid="{5ED0CB83-F5E6-4DE0-AE4F-CF273AD7F120}"/>
    <cellStyle name="Comma 5 2 2 7 3 2 2 2" xfId="23028" xr:uid="{82445AF4-2C91-49E9-B8DB-E66892179C0D}"/>
    <cellStyle name="Comma 5 2 2 7 3 2 2 3" xfId="35280" xr:uid="{BD464187-FE90-4098-A4AB-B26982EDDB97}"/>
    <cellStyle name="Comma 5 2 2 7 3 2 2 4" xfId="47532" xr:uid="{47E273A2-B5A4-443A-A32E-7B06BB87C53D}"/>
    <cellStyle name="Comma 5 2 2 7 3 2 3" xfId="16901" xr:uid="{42DB1DAE-A0AD-4023-8F01-E7AF6CC51BDA}"/>
    <cellStyle name="Comma 5 2 2 7 3 2 4" xfId="29154" xr:uid="{096E9D61-AFBD-407B-89B6-995F3BE0B117}"/>
    <cellStyle name="Comma 5 2 2 7 3 2 5" xfId="41406" xr:uid="{D7759A68-FD09-4915-BFC5-CAF885CA8198}"/>
    <cellStyle name="Comma 5 2 2 7 3 2 6" xfId="54740" xr:uid="{FF16474C-EFDD-43D6-B3AF-8F63169E1E88}"/>
    <cellStyle name="Comma 5 2 2 7 3 3" xfId="7700" xr:uid="{F87D35C8-2F92-4B25-AA9C-3B248E1F38B2}"/>
    <cellStyle name="Comma 5 2 2 7 3 3 2" xfId="19965" xr:uid="{7267B33D-810F-4467-AE0F-E7CB557C76B1}"/>
    <cellStyle name="Comma 5 2 2 7 3 3 3" xfId="32217" xr:uid="{BB3D1774-43C0-48AF-8D58-E203C782839D}"/>
    <cellStyle name="Comma 5 2 2 7 3 3 4" xfId="44469" xr:uid="{D5F9B904-7D06-4F84-95BC-7CEF60927F9E}"/>
    <cellStyle name="Comma 5 2 2 7 3 4" xfId="13838" xr:uid="{0C58CB2E-B68E-4C27-9B6D-90E4AEBE7CC9}"/>
    <cellStyle name="Comma 5 2 2 7 3 5" xfId="26091" xr:uid="{34D7A7A9-FE34-4571-83E0-5E5A56733152}"/>
    <cellStyle name="Comma 5 2 2 7 3 6" xfId="38343" xr:uid="{B0CDD3A3-D074-42B9-A4DA-A1737260959C}"/>
    <cellStyle name="Comma 5 2 2 7 3 7" xfId="51677" xr:uid="{1A2C667E-198E-43B1-A82A-EE5B77F5FD10}"/>
    <cellStyle name="Comma 5 2 2 7 4" xfId="2652" xr:uid="{8FFC23B8-2139-45CD-BDA6-311E7A7C0BB7}"/>
    <cellStyle name="Comma 5 2 2 7 4 2" xfId="5716" xr:uid="{A487E34C-7950-4E20-8897-5FF67B323322}"/>
    <cellStyle name="Comma 5 2 2 7 4 2 2" xfId="11844" xr:uid="{F9A01953-65C1-4CA7-B6B1-31B45B2FB889}"/>
    <cellStyle name="Comma 5 2 2 7 4 2 2 2" xfId="24109" xr:uid="{AA421A4E-4635-4701-AC45-DED649A70BB9}"/>
    <cellStyle name="Comma 5 2 2 7 4 2 2 3" xfId="36361" xr:uid="{523E8930-2384-4F64-9545-94F535C786F2}"/>
    <cellStyle name="Comma 5 2 2 7 4 2 2 4" xfId="48613" xr:uid="{FE838FA4-402A-423D-8984-32D55D3817F2}"/>
    <cellStyle name="Comma 5 2 2 7 4 2 3" xfId="17982" xr:uid="{84221754-48BC-4436-9267-9B7A055E64F9}"/>
    <cellStyle name="Comma 5 2 2 7 4 2 4" xfId="30235" xr:uid="{A8804CF9-1BA9-4997-BED3-6413E984F17A}"/>
    <cellStyle name="Comma 5 2 2 7 4 2 5" xfId="42487" xr:uid="{4B388143-9653-430B-B039-C429F6ECEFD0}"/>
    <cellStyle name="Comma 5 2 2 7 4 2 6" xfId="55821" xr:uid="{677B9FE9-41A4-4EE1-AD96-8312D17B0FD1}"/>
    <cellStyle name="Comma 5 2 2 7 4 3" xfId="8781" xr:uid="{9337EB63-840A-4940-9D5E-1E5D7CCDC944}"/>
    <cellStyle name="Comma 5 2 2 7 4 3 2" xfId="21046" xr:uid="{2E29F684-9B6F-4515-99B9-6170D8A828C6}"/>
    <cellStyle name="Comma 5 2 2 7 4 3 3" xfId="33298" xr:uid="{C0C25C8C-4907-45A2-9D54-24D2D791F4D8}"/>
    <cellStyle name="Comma 5 2 2 7 4 3 4" xfId="45550" xr:uid="{17842C05-D05B-4031-94C0-7056AB2ED88A}"/>
    <cellStyle name="Comma 5 2 2 7 4 4" xfId="14919" xr:uid="{9FD513C3-0C32-4DAE-9C63-BB7E9E011383}"/>
    <cellStyle name="Comma 5 2 2 7 4 5" xfId="27172" xr:uid="{9D6CCBEA-9697-49EA-B5B5-439D7209E43C}"/>
    <cellStyle name="Comma 5 2 2 7 4 6" xfId="39424" xr:uid="{15770AC8-35B0-4EF4-B8A2-4639EF20D38C}"/>
    <cellStyle name="Comma 5 2 2 7 4 7" xfId="52758" xr:uid="{1FAD697C-E9D5-41BA-80A5-C9CE09D911E5}"/>
    <cellStyle name="Comma 5 2 2 7 5" xfId="3555" xr:uid="{266E41E2-C254-464B-A6AE-8FE9C4ACDA29}"/>
    <cellStyle name="Comma 5 2 2 7 5 2" xfId="9683" xr:uid="{6770CFCC-B59A-4721-87DD-43188F1033A7}"/>
    <cellStyle name="Comma 5 2 2 7 5 2 2" xfId="21948" xr:uid="{8AB70D6E-A772-4B02-8FCD-85C057A8E39C}"/>
    <cellStyle name="Comma 5 2 2 7 5 2 3" xfId="34200" xr:uid="{8B5477E8-DA59-4135-8829-6883BCBAAB94}"/>
    <cellStyle name="Comma 5 2 2 7 5 2 4" xfId="46452" xr:uid="{454176F2-759D-4166-9D30-2BBE287BA37B}"/>
    <cellStyle name="Comma 5 2 2 7 5 3" xfId="15821" xr:uid="{24801D55-166C-427B-A47D-946AE933B24D}"/>
    <cellStyle name="Comma 5 2 2 7 5 4" xfId="28074" xr:uid="{2227E019-4950-4DC4-87C3-42D0A00D007E}"/>
    <cellStyle name="Comma 5 2 2 7 5 5" xfId="40326" xr:uid="{DB2D4055-5A53-4F56-A761-E99F522625DB}"/>
    <cellStyle name="Comma 5 2 2 7 5 6" xfId="53660" xr:uid="{BD07C289-5FB7-43F4-9570-C78F580550B2}"/>
    <cellStyle name="Comma 5 2 2 7 6" xfId="6619" xr:uid="{17D1607D-4D57-414A-A3AA-6265AC398EB7}"/>
    <cellStyle name="Comma 5 2 2 7 6 2" xfId="18884" xr:uid="{FAB4C86A-39E9-4E5D-AE8F-751CA6ECDFA7}"/>
    <cellStyle name="Comma 5 2 2 7 6 3" xfId="31137" xr:uid="{C52D4208-CA7C-4DB6-B0DD-A552B519A377}"/>
    <cellStyle name="Comma 5 2 2 7 6 4" xfId="43389" xr:uid="{2CFC7911-05C2-47A1-A419-3F0E7EE6D87A}"/>
    <cellStyle name="Comma 5 2 2 7 7" xfId="12758" xr:uid="{4A415728-F97F-4184-9ECF-7A6FF38B4AA4}"/>
    <cellStyle name="Comma 5 2 2 7 8" xfId="25011" xr:uid="{6108A0BC-E6CE-4B16-86E8-F8F248013431}"/>
    <cellStyle name="Comma 5 2 2 7 9" xfId="37263" xr:uid="{1401E394-0CEA-476B-A2E1-92BDB901396F}"/>
    <cellStyle name="Comma 5 2 2 8" xfId="529" xr:uid="{C3EFACF7-2C57-4204-8C94-09CA9E93CF4F}"/>
    <cellStyle name="Comma 5 2 2 8 10" xfId="50639" xr:uid="{9D8DEE43-EB2F-4DA6-838D-ECD449AFDA29}"/>
    <cellStyle name="Comma 5 2 2 8 2" xfId="1610" xr:uid="{64E69EC8-A7EC-4A21-9211-A5B9EB212E44}"/>
    <cellStyle name="Comma 5 2 2 8 2 2" xfId="4677" xr:uid="{72E24320-5CB7-4A0A-ACC5-58333441F302}"/>
    <cellStyle name="Comma 5 2 2 8 2 2 2" xfId="10805" xr:uid="{5F4F9CF3-E0A7-4C4E-A6C0-B6CA96224796}"/>
    <cellStyle name="Comma 5 2 2 8 2 2 2 2" xfId="23070" xr:uid="{11A3E770-338B-48CC-B3BD-46D29272C6F2}"/>
    <cellStyle name="Comma 5 2 2 8 2 2 2 3" xfId="35322" xr:uid="{7A331EC2-819B-459C-99DE-9B776816941F}"/>
    <cellStyle name="Comma 5 2 2 8 2 2 2 4" xfId="47574" xr:uid="{7B707A22-031C-4007-B990-F1F2633B9A9C}"/>
    <cellStyle name="Comma 5 2 2 8 2 2 3" xfId="16943" xr:uid="{57C88694-39A7-4B27-97D2-9854196621FE}"/>
    <cellStyle name="Comma 5 2 2 8 2 2 4" xfId="29196" xr:uid="{3D8223F8-5507-4B92-B92E-512E8FC5DF27}"/>
    <cellStyle name="Comma 5 2 2 8 2 2 5" xfId="41448" xr:uid="{BD36D204-8DA3-496B-9BB0-2C1FA0ED3B29}"/>
    <cellStyle name="Comma 5 2 2 8 2 2 6" xfId="54782" xr:uid="{F95E2317-F5A3-48B1-A5C2-4FD97C98D914}"/>
    <cellStyle name="Comma 5 2 2 8 2 3" xfId="7742" xr:uid="{CAC99063-A3AF-4227-B2A1-CD5857B04D75}"/>
    <cellStyle name="Comma 5 2 2 8 2 3 2" xfId="20007" xr:uid="{11181331-D98B-46CF-8979-0CD76E378EC4}"/>
    <cellStyle name="Comma 5 2 2 8 2 3 3" xfId="32259" xr:uid="{4981BEAC-3AE0-4B3C-90C6-654BC4C6DB92}"/>
    <cellStyle name="Comma 5 2 2 8 2 3 4" xfId="44511" xr:uid="{594F7D1C-8FA4-4A2D-B298-6E5576C12445}"/>
    <cellStyle name="Comma 5 2 2 8 2 4" xfId="13880" xr:uid="{364990D3-A0A3-4E9D-871B-E2B6D836FA26}"/>
    <cellStyle name="Comma 5 2 2 8 2 5" xfId="26133" xr:uid="{5A57EF2F-008D-4477-B4C1-3F9CB3209781}"/>
    <cellStyle name="Comma 5 2 2 8 2 6" xfId="38385" xr:uid="{66BFC92F-F840-4BB3-9984-ADF5B50EA540}"/>
    <cellStyle name="Comma 5 2 2 8 2 7" xfId="51719" xr:uid="{B49A0144-0864-4EFD-ABBE-4E3EFD783E22}"/>
    <cellStyle name="Comma 5 2 2 8 3" xfId="2694" xr:uid="{550C0857-63D1-420C-A475-ECD99DE9442F}"/>
    <cellStyle name="Comma 5 2 2 8 3 2" xfId="5758" xr:uid="{9AC2BD38-31A6-47F7-8F65-5DFC5F4C12BA}"/>
    <cellStyle name="Comma 5 2 2 8 3 2 2" xfId="11886" xr:uid="{02C271FB-5111-401E-A93E-707C2B1E2BD9}"/>
    <cellStyle name="Comma 5 2 2 8 3 2 2 2" xfId="24151" xr:uid="{C02A54F5-54ED-4166-A438-26AA35EA92D8}"/>
    <cellStyle name="Comma 5 2 2 8 3 2 2 3" xfId="36403" xr:uid="{E480E39B-B8B0-4B11-B168-DE7D39BBBAC5}"/>
    <cellStyle name="Comma 5 2 2 8 3 2 2 4" xfId="48655" xr:uid="{C08867AD-87BE-4241-AD4E-8D6DE959A700}"/>
    <cellStyle name="Comma 5 2 2 8 3 2 3" xfId="18024" xr:uid="{A47E446F-9F42-4ECE-9DD2-90FB8396FF9B}"/>
    <cellStyle name="Comma 5 2 2 8 3 2 4" xfId="30277" xr:uid="{AB1B6B76-43E3-485F-9A65-D07A14BB8D09}"/>
    <cellStyle name="Comma 5 2 2 8 3 2 5" xfId="42529" xr:uid="{1D6A6D3B-9694-4FE0-B995-67EE3810F425}"/>
    <cellStyle name="Comma 5 2 2 8 3 2 6" xfId="55863" xr:uid="{C2DDFFFB-8B59-4673-AB03-57F8205040DC}"/>
    <cellStyle name="Comma 5 2 2 8 3 3" xfId="8823" xr:uid="{19ECFA79-4E5B-4B01-B84F-CD7AC3FF3E90}"/>
    <cellStyle name="Comma 5 2 2 8 3 3 2" xfId="21088" xr:uid="{45303626-E262-45F4-B286-A54DDBC2978B}"/>
    <cellStyle name="Comma 5 2 2 8 3 3 3" xfId="33340" xr:uid="{21395D2B-583F-4F3B-8954-41407721F85B}"/>
    <cellStyle name="Comma 5 2 2 8 3 3 4" xfId="45592" xr:uid="{FB48E5C6-B280-414D-8E58-1F2CF7C7114F}"/>
    <cellStyle name="Comma 5 2 2 8 3 4" xfId="14961" xr:uid="{9F6826C8-FD6C-4120-83BF-C9AED85B7532}"/>
    <cellStyle name="Comma 5 2 2 8 3 5" xfId="27214" xr:uid="{5BAF77FC-E15A-46A9-B285-A6A554B8CF94}"/>
    <cellStyle name="Comma 5 2 2 8 3 6" xfId="39466" xr:uid="{E14C594D-3BCD-428A-90B4-7204F5CBAEED}"/>
    <cellStyle name="Comma 5 2 2 8 3 7" xfId="52800" xr:uid="{6639B3EF-15BB-4E94-98BF-FAF97AB32653}"/>
    <cellStyle name="Comma 5 2 2 8 4" xfId="3597" xr:uid="{1CBA1721-198E-4008-A8AB-0E8D33411D23}"/>
    <cellStyle name="Comma 5 2 2 8 4 2" xfId="9725" xr:uid="{22ECAFBA-C975-4DE7-88E5-62BC35128E71}"/>
    <cellStyle name="Comma 5 2 2 8 4 2 2" xfId="21990" xr:uid="{51B86509-9C9E-4571-900A-3B2660BF5421}"/>
    <cellStyle name="Comma 5 2 2 8 4 2 3" xfId="34242" xr:uid="{BCDDE4E0-F303-4537-AAE7-85606A180C69}"/>
    <cellStyle name="Comma 5 2 2 8 4 2 4" xfId="46494" xr:uid="{30A8F2A9-2E4B-47D9-8209-AD208A3F7AE2}"/>
    <cellStyle name="Comma 5 2 2 8 4 3" xfId="15863" xr:uid="{D129FF15-3578-40BA-88FA-D0C1E6380562}"/>
    <cellStyle name="Comma 5 2 2 8 4 4" xfId="28116" xr:uid="{25B45159-EEBA-4FE6-BFDB-1CD122265CD3}"/>
    <cellStyle name="Comma 5 2 2 8 4 5" xfId="40368" xr:uid="{B6E4992F-03BF-4EBC-9EA5-499DD9BE33D7}"/>
    <cellStyle name="Comma 5 2 2 8 4 6" xfId="53702" xr:uid="{23CE2280-B022-43C4-A703-6A2993F92A44}"/>
    <cellStyle name="Comma 5 2 2 8 5" xfId="6662" xr:uid="{8ECF6618-0AF3-4162-9DC6-C7660FB08FBF}"/>
    <cellStyle name="Comma 5 2 2 8 5 2" xfId="18927" xr:uid="{9FA51605-FF98-4849-8124-78D5AFDB0C03}"/>
    <cellStyle name="Comma 5 2 2 8 5 3" xfId="31179" xr:uid="{5159F539-024B-43F4-8641-9426701C55C1}"/>
    <cellStyle name="Comma 5 2 2 8 5 4" xfId="43431" xr:uid="{10A0EEA8-C55B-4498-8BAF-EFE2FCF5EB5E}"/>
    <cellStyle name="Comma 5 2 2 8 6" xfId="12800" xr:uid="{B7AB56E7-9657-4C74-8B29-89CD17D1DF90}"/>
    <cellStyle name="Comma 5 2 2 8 7" xfId="25053" xr:uid="{7439F635-8AB1-42AD-AD65-8F44E9B56D15}"/>
    <cellStyle name="Comma 5 2 2 8 8" xfId="37305" xr:uid="{AE799CE3-0E12-40D6-93A7-A6DBE784F024}"/>
    <cellStyle name="Comma 5 2 2 8 9" xfId="49558" xr:uid="{3DFFF581-1875-4F1F-9136-8399B8F50ECF}"/>
    <cellStyle name="Comma 5 2 2 9" xfId="980" xr:uid="{2A5C8767-A5C4-4432-9713-89EDDA8A68F9}"/>
    <cellStyle name="Comma 5 2 2 9 2" xfId="2060" xr:uid="{6F589FDD-D409-4C0E-95D2-52286AB81A89}"/>
    <cellStyle name="Comma 5 2 2 9 2 2" xfId="5127" xr:uid="{B8AA3481-A225-4367-89B0-C6A9E8F6220F}"/>
    <cellStyle name="Comma 5 2 2 9 2 2 2" xfId="11255" xr:uid="{3DC6403F-4F6A-4A82-8E21-24DA78551F40}"/>
    <cellStyle name="Comma 5 2 2 9 2 2 2 2" xfId="23520" xr:uid="{CCE0705B-6183-4E4D-9CFA-5026487E477F}"/>
    <cellStyle name="Comma 5 2 2 9 2 2 2 3" xfId="35772" xr:uid="{2E6D6E5C-7F8C-43FE-8B94-5AB184515EEA}"/>
    <cellStyle name="Comma 5 2 2 9 2 2 2 4" xfId="48024" xr:uid="{11D7FA73-7608-4ACF-9306-E2E182355456}"/>
    <cellStyle name="Comma 5 2 2 9 2 2 3" xfId="17393" xr:uid="{0E650C82-4B89-4606-B3BA-12737D945432}"/>
    <cellStyle name="Comma 5 2 2 9 2 2 4" xfId="29646" xr:uid="{A21302EA-A8C8-4C41-A70E-8BD0DC8C86CE}"/>
    <cellStyle name="Comma 5 2 2 9 2 2 5" xfId="41898" xr:uid="{5624634C-18ED-4C97-8C32-014A23C10957}"/>
    <cellStyle name="Comma 5 2 2 9 2 2 6" xfId="55232" xr:uid="{D55574B3-D66B-4B39-8838-448B3960CAA0}"/>
    <cellStyle name="Comma 5 2 2 9 2 3" xfId="8192" xr:uid="{15FFFB2C-456D-4B94-BFA8-0099058B827D}"/>
    <cellStyle name="Comma 5 2 2 9 2 3 2" xfId="20457" xr:uid="{38E1CAA7-B1C8-422F-BB32-8DB015C6F2B5}"/>
    <cellStyle name="Comma 5 2 2 9 2 3 3" xfId="32709" xr:uid="{299A7B07-5C57-4B86-A8E3-E4449D56D1BE}"/>
    <cellStyle name="Comma 5 2 2 9 2 3 4" xfId="44961" xr:uid="{919EAF57-54DB-4BDD-804D-E501F55C8D83}"/>
    <cellStyle name="Comma 5 2 2 9 2 4" xfId="14330" xr:uid="{4909C186-A6F0-4E55-A458-C1AD85CA0388}"/>
    <cellStyle name="Comma 5 2 2 9 2 5" xfId="26583" xr:uid="{53F13D27-0D4A-48D1-B1AE-2C0699B76806}"/>
    <cellStyle name="Comma 5 2 2 9 2 6" xfId="38835" xr:uid="{235D89DB-649C-45A0-A104-E55AF09DEA5C}"/>
    <cellStyle name="Comma 5 2 2 9 2 7" xfId="52169" xr:uid="{49F3B44F-7214-4362-87BB-1C2210255A7E}"/>
    <cellStyle name="Comma 5 2 2 9 3" xfId="4047" xr:uid="{C0550CE9-D22F-4331-B9FA-429E4F082B55}"/>
    <cellStyle name="Comma 5 2 2 9 3 2" xfId="10175" xr:uid="{447BE2C7-2F21-48A6-8E44-2DCCA0F6E20B}"/>
    <cellStyle name="Comma 5 2 2 9 3 2 2" xfId="22440" xr:uid="{29531A67-DC87-4471-B44D-1AC16C6F1349}"/>
    <cellStyle name="Comma 5 2 2 9 3 2 3" xfId="34692" xr:uid="{7F4E47AF-7969-4DCF-A71A-E5923929406E}"/>
    <cellStyle name="Comma 5 2 2 9 3 2 4" xfId="46944" xr:uid="{2CE6DF3E-E378-4437-9430-8E2A11491060}"/>
    <cellStyle name="Comma 5 2 2 9 3 3" xfId="16313" xr:uid="{3A54C19D-5FF2-4515-AB0F-57A55A41679E}"/>
    <cellStyle name="Comma 5 2 2 9 3 4" xfId="28566" xr:uid="{E2F3F107-FA9C-48D4-A944-616AA9B7542A}"/>
    <cellStyle name="Comma 5 2 2 9 3 5" xfId="40818" xr:uid="{0990C64B-119C-40E1-B8FF-161241BF7680}"/>
    <cellStyle name="Comma 5 2 2 9 3 6" xfId="54152" xr:uid="{33F73142-1732-4798-A43C-3EC283597EBB}"/>
    <cellStyle name="Comma 5 2 2 9 4" xfId="7112" xr:uid="{A0EE426E-13EF-4E3D-BD25-F425211430B9}"/>
    <cellStyle name="Comma 5 2 2 9 4 2" xfId="19377" xr:uid="{318FE188-574C-47E7-87AA-A9D8AEE006D2}"/>
    <cellStyle name="Comma 5 2 2 9 4 3" xfId="31629" xr:uid="{5F796234-E24C-4ACE-A042-13E395CDF646}"/>
    <cellStyle name="Comma 5 2 2 9 4 4" xfId="43881" xr:uid="{AB0E1FAE-2AF8-44FC-9A1C-C82ED402FE8A}"/>
    <cellStyle name="Comma 5 2 2 9 5" xfId="13250" xr:uid="{C0A334D2-1BF6-4792-A88B-076A731242E2}"/>
    <cellStyle name="Comma 5 2 2 9 6" xfId="25503" xr:uid="{6DD6F9B0-1F0B-4EF3-83C0-72EDE8BC3069}"/>
    <cellStyle name="Comma 5 2 2 9 7" xfId="37755" xr:uid="{BF3A065A-9B24-4663-B44C-CC40F89AC695}"/>
    <cellStyle name="Comma 5 2 2 9 8" xfId="50008" xr:uid="{A4C5C01B-707C-4CEC-A608-0E8CE10C0A62}"/>
    <cellStyle name="Comma 5 2 2 9 9" xfId="51089" xr:uid="{26D2D7BC-82AC-4B3B-8646-C27661648F9F}"/>
    <cellStyle name="Comma 5 2 20" xfId="36849" xr:uid="{96034F67-053D-4FF7-833A-6120B3176EEF}"/>
    <cellStyle name="Comma 5 2 21" xfId="49102" xr:uid="{DFE12804-4A1E-4A0B-8B40-3F1B6FD91022}"/>
    <cellStyle name="Comma 5 2 22" xfId="50183" xr:uid="{0E997072-D16B-4E8B-A107-F69C3B88CF5D}"/>
    <cellStyle name="Comma 5 2 23" xfId="56779" xr:uid="{0B6A8814-998B-421C-829D-A9A62FFE3164}"/>
    <cellStyle name="Comma 5 2 3" xfId="87" xr:uid="{3BD9C5E1-EF34-40CA-A937-A2E8495F625D}"/>
    <cellStyle name="Comma 5 2 3 10" xfId="1079" xr:uid="{96DF1840-74B8-471E-A328-9C98B1D71449}"/>
    <cellStyle name="Comma 5 2 3 10 2" xfId="2159" xr:uid="{E95A9064-E581-46EE-83DE-B9D1D1A12937}"/>
    <cellStyle name="Comma 5 2 3 10 2 2" xfId="5226" xr:uid="{9D61230B-1EC4-4FA1-8B3C-15844051CA6C}"/>
    <cellStyle name="Comma 5 2 3 10 2 2 2" xfId="11354" xr:uid="{7FFC0452-F8FC-4A8A-9F25-D5ADFA2EE634}"/>
    <cellStyle name="Comma 5 2 3 10 2 2 2 2" xfId="23619" xr:uid="{FD59D389-7005-4514-97AA-7BD62F97ACCF}"/>
    <cellStyle name="Comma 5 2 3 10 2 2 2 3" xfId="35871" xr:uid="{4C84F107-2953-4E6E-B805-D4A13C46F84B}"/>
    <cellStyle name="Comma 5 2 3 10 2 2 2 4" xfId="48123" xr:uid="{D76E40D6-1974-483B-8E1B-EAF8B910B265}"/>
    <cellStyle name="Comma 5 2 3 10 2 2 3" xfId="17492" xr:uid="{18B41ADF-6AD8-48E4-A572-3DBEEBFBFBFD}"/>
    <cellStyle name="Comma 5 2 3 10 2 2 4" xfId="29745" xr:uid="{B1FF897D-09D0-4EC3-A417-37D0565BD04E}"/>
    <cellStyle name="Comma 5 2 3 10 2 2 5" xfId="41997" xr:uid="{B8E0D435-8B33-4C7A-9DFC-C101F91398B4}"/>
    <cellStyle name="Comma 5 2 3 10 2 2 6" xfId="55331" xr:uid="{53DCA772-25D7-4514-97EA-1BBDB04173F2}"/>
    <cellStyle name="Comma 5 2 3 10 2 3" xfId="8291" xr:uid="{51FDC309-D5C4-4624-A194-D321C5CF932C}"/>
    <cellStyle name="Comma 5 2 3 10 2 3 2" xfId="20556" xr:uid="{AA4AE159-9522-4C28-AFE0-30EB841840FC}"/>
    <cellStyle name="Comma 5 2 3 10 2 3 3" xfId="32808" xr:uid="{01FC2C40-3E2F-47CF-9553-68CDC813A9D2}"/>
    <cellStyle name="Comma 5 2 3 10 2 3 4" xfId="45060" xr:uid="{BD8B2781-BC8F-45D6-ADB6-3AE9793E6B29}"/>
    <cellStyle name="Comma 5 2 3 10 2 4" xfId="14429" xr:uid="{FEA8281B-64F5-4C80-B664-373FEAEA1D28}"/>
    <cellStyle name="Comma 5 2 3 10 2 5" xfId="26682" xr:uid="{6FDAFA4A-A2BB-4D54-BB56-FE0ED3424B07}"/>
    <cellStyle name="Comma 5 2 3 10 2 6" xfId="38934" xr:uid="{E2F3F7AC-7B0E-4E00-86EA-420ABCE73CB0}"/>
    <cellStyle name="Comma 5 2 3 10 2 7" xfId="52268" xr:uid="{037321DA-FA79-42C5-ABAA-5C23F85798DE}"/>
    <cellStyle name="Comma 5 2 3 10 3" xfId="4146" xr:uid="{B2C22DC6-6036-450C-9169-B97CBF612CC7}"/>
    <cellStyle name="Comma 5 2 3 10 3 2" xfId="10274" xr:uid="{AD4A9112-05B1-4D95-9D72-B6A2C479A388}"/>
    <cellStyle name="Comma 5 2 3 10 3 2 2" xfId="22539" xr:uid="{4455E406-8462-4F9A-80D2-694561D286BC}"/>
    <cellStyle name="Comma 5 2 3 10 3 2 3" xfId="34791" xr:uid="{D233EF08-63C8-413B-8443-F8782B077AB9}"/>
    <cellStyle name="Comma 5 2 3 10 3 2 4" xfId="47043" xr:uid="{5A0C735A-8F37-4501-8922-C84766DA720C}"/>
    <cellStyle name="Comma 5 2 3 10 3 3" xfId="16412" xr:uid="{D4C541FC-D6F0-4985-872C-974D73294B53}"/>
    <cellStyle name="Comma 5 2 3 10 3 4" xfId="28665" xr:uid="{0CF81E97-D3DF-4694-93E7-9D5318500C96}"/>
    <cellStyle name="Comma 5 2 3 10 3 5" xfId="40917" xr:uid="{94EBE72D-CB3E-4C6E-B4F4-F337F567861C}"/>
    <cellStyle name="Comma 5 2 3 10 3 6" xfId="54251" xr:uid="{41028863-B38E-4E23-9AB9-B93DA84FFD95}"/>
    <cellStyle name="Comma 5 2 3 10 4" xfId="7211" xr:uid="{4EB42FCA-5D37-4E76-8FB7-50CDAAC1FCD6}"/>
    <cellStyle name="Comma 5 2 3 10 4 2" xfId="19476" xr:uid="{714B6225-CEBF-4F6E-A2E3-69E54DFF5321}"/>
    <cellStyle name="Comma 5 2 3 10 4 3" xfId="31728" xr:uid="{80FD1086-BC9F-4637-9505-A59A171BB820}"/>
    <cellStyle name="Comma 5 2 3 10 4 4" xfId="43980" xr:uid="{47770CFC-4112-4211-A313-9EFE23AD6ED1}"/>
    <cellStyle name="Comma 5 2 3 10 5" xfId="13349" xr:uid="{015FBD3B-AEBF-4645-AB94-7856519AFF75}"/>
    <cellStyle name="Comma 5 2 3 10 6" xfId="25602" xr:uid="{E9C456D8-2D6C-43CD-9F2E-2BBA5464E3BD}"/>
    <cellStyle name="Comma 5 2 3 10 7" xfId="37854" xr:uid="{DD632BB6-4B16-4727-844E-636BD5E426C1}"/>
    <cellStyle name="Comma 5 2 3 10 8" xfId="50107" xr:uid="{B455E81E-57F8-4D5A-8DD6-6EC182D6E8BC}"/>
    <cellStyle name="Comma 5 2 3 10 9" xfId="51188" xr:uid="{54C8CB6F-617E-4CB9-8B62-84FD2E9D2384}"/>
    <cellStyle name="Comma 5 2 3 11" xfId="1169" xr:uid="{7798D09D-28DB-43D0-AC6A-C1828ED63E67}"/>
    <cellStyle name="Comma 5 2 3 11 2" xfId="4236" xr:uid="{E0E78C52-F070-40EF-86DF-4998E2F23210}"/>
    <cellStyle name="Comma 5 2 3 11 2 2" xfId="10364" xr:uid="{15CE73FE-35C1-4D70-A00B-82D918992178}"/>
    <cellStyle name="Comma 5 2 3 11 2 2 2" xfId="22629" xr:uid="{CA31D010-AF7E-4836-BB58-49AA4673DCE1}"/>
    <cellStyle name="Comma 5 2 3 11 2 2 3" xfId="34881" xr:uid="{0F6CFA6F-4F9B-4B3B-A047-877D86537B75}"/>
    <cellStyle name="Comma 5 2 3 11 2 2 4" xfId="47133" xr:uid="{82F1F836-6F7B-4BFD-9AF0-1FB9AE5CF976}"/>
    <cellStyle name="Comma 5 2 3 11 2 3" xfId="16502" xr:uid="{4447546E-6903-490D-9F82-3782CBCE3E91}"/>
    <cellStyle name="Comma 5 2 3 11 2 4" xfId="28755" xr:uid="{67F0FD99-0F89-45D8-A6B4-7253DD9B2AB5}"/>
    <cellStyle name="Comma 5 2 3 11 2 5" xfId="41007" xr:uid="{1B714502-26DB-4229-BE3B-BB49987C5844}"/>
    <cellStyle name="Comma 5 2 3 11 2 6" xfId="54341" xr:uid="{1300B931-AB10-41EE-ABD7-CDC79F57769F}"/>
    <cellStyle name="Comma 5 2 3 11 3" xfId="7301" xr:uid="{5166CE93-C8FC-4069-A6D4-FF8A181E188F}"/>
    <cellStyle name="Comma 5 2 3 11 3 2" xfId="19566" xr:uid="{EC060AE8-C941-424A-8808-C6D048EC9ACC}"/>
    <cellStyle name="Comma 5 2 3 11 3 3" xfId="31818" xr:uid="{33FA9F58-4FE0-4A7F-8B66-29804D898B6A}"/>
    <cellStyle name="Comma 5 2 3 11 3 4" xfId="44070" xr:uid="{A1D61BD9-4EF4-403B-9C89-F6E25603E379}"/>
    <cellStyle name="Comma 5 2 3 11 4" xfId="13439" xr:uid="{C004DE24-99F0-449B-83FD-26044D3AC42B}"/>
    <cellStyle name="Comma 5 2 3 11 5" xfId="25692" xr:uid="{E815FCC8-801A-4485-BC15-37D00E6E7E3C}"/>
    <cellStyle name="Comma 5 2 3 11 6" xfId="37944" xr:uid="{5F0FA00B-594E-471A-93A4-2D65030B6ED1}"/>
    <cellStyle name="Comma 5 2 3 11 7" xfId="51278" xr:uid="{245EE40C-DDDF-4B54-8CD0-7B5CD346FC40}"/>
    <cellStyle name="Comma 5 2 3 12" xfId="2253" xr:uid="{FEAE6364-A3A1-4D66-865F-385D6C990E84}"/>
    <cellStyle name="Comma 5 2 3 12 2" xfId="5317" xr:uid="{69558120-5FC9-42FD-B872-9170993DE0A5}"/>
    <cellStyle name="Comma 5 2 3 12 2 2" xfId="11445" xr:uid="{86DB41E9-2EB6-456B-8EF8-94985E32CF87}"/>
    <cellStyle name="Comma 5 2 3 12 2 2 2" xfId="23710" xr:uid="{8E25929C-737F-4955-953C-E0FDC747690A}"/>
    <cellStyle name="Comma 5 2 3 12 2 2 3" xfId="35962" xr:uid="{4AEE2A7B-C1A0-42D5-9A92-92D2DE10A0A6}"/>
    <cellStyle name="Comma 5 2 3 12 2 2 4" xfId="48214" xr:uid="{026CB382-E7BB-4C9C-AA63-068ECCBCF780}"/>
    <cellStyle name="Comma 5 2 3 12 2 3" xfId="17583" xr:uid="{0E6C1500-8480-4187-A735-05C6674EFF90}"/>
    <cellStyle name="Comma 5 2 3 12 2 4" xfId="29836" xr:uid="{8121C6D3-FEB9-4CD6-AF3E-A56F9CE7F70D}"/>
    <cellStyle name="Comma 5 2 3 12 2 5" xfId="42088" xr:uid="{6DDA027D-0FA4-4A98-9414-2E4D2712D94A}"/>
    <cellStyle name="Comma 5 2 3 12 2 6" xfId="55422" xr:uid="{632AB1FB-2F38-4C11-BDD8-762A3EB3A79E}"/>
    <cellStyle name="Comma 5 2 3 12 3" xfId="8382" xr:uid="{C633A7C3-D72D-4531-90E3-E94A3783B9F8}"/>
    <cellStyle name="Comma 5 2 3 12 3 2" xfId="20647" xr:uid="{7577E9AF-977E-470F-A0D9-1A96C7CCF8CA}"/>
    <cellStyle name="Comma 5 2 3 12 3 3" xfId="32899" xr:uid="{A89EEB4A-A75E-4288-BDD6-169DC486BEEA}"/>
    <cellStyle name="Comma 5 2 3 12 3 4" xfId="45151" xr:uid="{AD16A017-64B5-4434-B81C-11ADB924776A}"/>
    <cellStyle name="Comma 5 2 3 12 4" xfId="14520" xr:uid="{F046A663-5BD0-4D4E-91E6-F53EBC2C0679}"/>
    <cellStyle name="Comma 5 2 3 12 5" xfId="26773" xr:uid="{285F34D0-AD77-4F16-A507-829371D18429}"/>
    <cellStyle name="Comma 5 2 3 12 6" xfId="39025" xr:uid="{5A17CE93-65AB-481F-B0C5-9E4F095B31CC}"/>
    <cellStyle name="Comma 5 2 3 12 7" xfId="52359" xr:uid="{8192CED4-70C3-48DE-B738-A5167477CC33}"/>
    <cellStyle name="Comma 5 2 3 13" xfId="3156" xr:uid="{E5B7C0F9-58B3-4F07-B9A0-2C4E99527756}"/>
    <cellStyle name="Comma 5 2 3 13 2" xfId="9284" xr:uid="{5BC29E7B-1119-4B5A-9363-EDAED646CAFB}"/>
    <cellStyle name="Comma 5 2 3 13 2 2" xfId="21549" xr:uid="{534BE552-4E36-48E0-8DC5-54FE16CD1DEF}"/>
    <cellStyle name="Comma 5 2 3 13 2 3" xfId="33801" xr:uid="{1A39D696-0714-4B19-9197-E5C332569AA6}"/>
    <cellStyle name="Comma 5 2 3 13 2 4" xfId="46053" xr:uid="{627B6DB4-7744-4405-A09A-4B3614A275E0}"/>
    <cellStyle name="Comma 5 2 3 13 3" xfId="15422" xr:uid="{E9E66CDC-232D-45F1-8C6B-6F115106B15E}"/>
    <cellStyle name="Comma 5 2 3 13 4" xfId="27675" xr:uid="{982EBC1C-5802-42A2-8549-9E94907C3F21}"/>
    <cellStyle name="Comma 5 2 3 13 5" xfId="39927" xr:uid="{3FA88BB3-4265-4CF2-BA37-19601F9BDA67}"/>
    <cellStyle name="Comma 5 2 3 13 6" xfId="53261" xr:uid="{6FC13680-567A-4DBF-AA87-151C8C7C5E38}"/>
    <cellStyle name="Comma 5 2 3 14" xfId="6220" xr:uid="{91DB8D22-2900-4D33-94C1-D7B36DDE6006}"/>
    <cellStyle name="Comma 5 2 3 14 2" xfId="18485" xr:uid="{E8A5AE94-AEA6-4563-A06B-EAEEA0F1016D}"/>
    <cellStyle name="Comma 5 2 3 14 3" xfId="30738" xr:uid="{39ECE841-25F7-4C71-87E3-937F08BBFDEA}"/>
    <cellStyle name="Comma 5 2 3 14 4" xfId="42990" xr:uid="{55217FB2-E04A-47C0-92E8-53244D1A11A2}"/>
    <cellStyle name="Comma 5 2 3 15" xfId="12359" xr:uid="{514B5055-4B17-451B-8B82-73DF00612488}"/>
    <cellStyle name="Comma 5 2 3 16" xfId="24612" xr:uid="{553E4818-572D-4CA0-9EFE-C1B6ED11AF54}"/>
    <cellStyle name="Comma 5 2 3 17" xfId="36864" xr:uid="{7C041228-510F-4017-BA40-8EB83028E5EF}"/>
    <cellStyle name="Comma 5 2 3 18" xfId="49117" xr:uid="{D72B8B6F-AD74-4389-A651-ACB6742DA322}"/>
    <cellStyle name="Comma 5 2 3 19" xfId="50198" xr:uid="{06C6C6BA-2232-47FB-B0AD-8295C99069A9}"/>
    <cellStyle name="Comma 5 2 3 2" xfId="108" xr:uid="{E66370FE-8903-41B9-8466-54E8F342633A}"/>
    <cellStyle name="Comma 5 2 3 2 10" xfId="2274" xr:uid="{31FFAB32-1123-4D21-B751-AB771C59FA95}"/>
    <cellStyle name="Comma 5 2 3 2 10 2" xfId="5338" xr:uid="{28EC7C3E-5792-4096-BAFF-D797941302F5}"/>
    <cellStyle name="Comma 5 2 3 2 10 2 2" xfId="11466" xr:uid="{F774F800-CD93-4708-A431-4EDB3447923D}"/>
    <cellStyle name="Comma 5 2 3 2 10 2 2 2" xfId="23731" xr:uid="{A550A9FB-857A-4479-8B62-22BFC5A7EB19}"/>
    <cellStyle name="Comma 5 2 3 2 10 2 2 3" xfId="35983" xr:uid="{BB911428-EB2D-48F3-B42E-4B5D200B608E}"/>
    <cellStyle name="Comma 5 2 3 2 10 2 2 4" xfId="48235" xr:uid="{E42D2A60-2EEB-4193-9616-381497E200D5}"/>
    <cellStyle name="Comma 5 2 3 2 10 2 3" xfId="17604" xr:uid="{F08F19AE-CDF5-43A7-8AFC-D1C3EAC54CA2}"/>
    <cellStyle name="Comma 5 2 3 2 10 2 4" xfId="29857" xr:uid="{A6479E04-A587-40A1-96D8-F3B4BB0050A2}"/>
    <cellStyle name="Comma 5 2 3 2 10 2 5" xfId="42109" xr:uid="{09FB2D27-31F5-4941-8596-823B007650A2}"/>
    <cellStyle name="Comma 5 2 3 2 10 2 6" xfId="55443" xr:uid="{679B8DC3-DE27-4876-A6BE-259974C9F337}"/>
    <cellStyle name="Comma 5 2 3 2 10 3" xfId="8403" xr:uid="{ADBC67E0-6F50-4858-B2C0-FAE9E4A5A3D7}"/>
    <cellStyle name="Comma 5 2 3 2 10 3 2" xfId="20668" xr:uid="{C1EAB021-B9DD-48C9-9DB4-FDC4C06B40D3}"/>
    <cellStyle name="Comma 5 2 3 2 10 3 3" xfId="32920" xr:uid="{5FAA177E-D03E-434B-9F7C-01A8872058D8}"/>
    <cellStyle name="Comma 5 2 3 2 10 3 4" xfId="45172" xr:uid="{FC10BB9F-D261-4F14-AB50-EF9B4B6E0055}"/>
    <cellStyle name="Comma 5 2 3 2 10 4" xfId="14541" xr:uid="{24FCE47E-EFD1-4343-9EFA-8FEF17127160}"/>
    <cellStyle name="Comma 5 2 3 2 10 5" xfId="26794" xr:uid="{B5602EEA-BDC4-4853-AA01-DF79DCD1D353}"/>
    <cellStyle name="Comma 5 2 3 2 10 6" xfId="39046" xr:uid="{7404E8A1-943C-408C-9AF1-FCAF731450AF}"/>
    <cellStyle name="Comma 5 2 3 2 10 7" xfId="52380" xr:uid="{C9DA3A73-4AD3-49CB-B623-4D99974BAF28}"/>
    <cellStyle name="Comma 5 2 3 2 11" xfId="3177" xr:uid="{04319877-5D86-4A74-B692-39E1BBC3FBBB}"/>
    <cellStyle name="Comma 5 2 3 2 11 2" xfId="9305" xr:uid="{B73F6C9B-5572-4BF7-A873-B223B7C37249}"/>
    <cellStyle name="Comma 5 2 3 2 11 2 2" xfId="21570" xr:uid="{4E4168B1-E7DE-48F2-BC81-05A1A86B41EF}"/>
    <cellStyle name="Comma 5 2 3 2 11 2 3" xfId="33822" xr:uid="{92FA2D7A-8ABC-4608-B900-FD735B02820A}"/>
    <cellStyle name="Comma 5 2 3 2 11 2 4" xfId="46074" xr:uid="{829AA1AD-D983-428A-A94C-6FBA47DD66B1}"/>
    <cellStyle name="Comma 5 2 3 2 11 3" xfId="15443" xr:uid="{8BE40BF7-C29D-4447-AFB7-97CF4188FDD6}"/>
    <cellStyle name="Comma 5 2 3 2 11 4" xfId="27696" xr:uid="{5EE75956-4CA8-4F5F-8C73-F56FC4C73760}"/>
    <cellStyle name="Comma 5 2 3 2 11 5" xfId="39948" xr:uid="{2434C237-5B93-4DB7-9C7E-7FBF7CB18C9A}"/>
    <cellStyle name="Comma 5 2 3 2 11 6" xfId="53282" xr:uid="{03CAFED7-1814-44FC-B5CE-B23D3392663D}"/>
    <cellStyle name="Comma 5 2 3 2 12" xfId="6241" xr:uid="{8DFFE340-BE75-4B71-A0D5-925958FE8788}"/>
    <cellStyle name="Comma 5 2 3 2 12 2" xfId="18506" xr:uid="{52691486-CA64-4CC1-B7A9-E3ACE17801EE}"/>
    <cellStyle name="Comma 5 2 3 2 12 3" xfId="30759" xr:uid="{B651796C-2EF2-4F01-A175-AE3C074D257D}"/>
    <cellStyle name="Comma 5 2 3 2 12 4" xfId="43011" xr:uid="{69B202CD-9467-4052-A530-940448310C12}"/>
    <cellStyle name="Comma 5 2 3 2 13" xfId="12380" xr:uid="{3F0F1F5C-B30C-4624-A90A-253E13C329AD}"/>
    <cellStyle name="Comma 5 2 3 2 14" xfId="24633" xr:uid="{F0C1EC4B-A966-4A54-8CAB-D931047E9232}"/>
    <cellStyle name="Comma 5 2 3 2 15" xfId="36885" xr:uid="{B9B02D91-A2FC-4A71-B532-89C745941A52}"/>
    <cellStyle name="Comma 5 2 3 2 16" xfId="49138" xr:uid="{70936936-2297-4536-AD30-5E1A4D2AE756}"/>
    <cellStyle name="Comma 5 2 3 2 17" xfId="50219" xr:uid="{2FA0B8D6-1803-48F2-9697-41DC7900BDD5}"/>
    <cellStyle name="Comma 5 2 3 2 2" xfId="150" xr:uid="{F7667923-E20F-48DF-98D6-E95D77ED354A}"/>
    <cellStyle name="Comma 5 2 3 2 2 10" xfId="6283" xr:uid="{F06A8EFB-C180-4D31-9AC1-9B44A5F1B68E}"/>
    <cellStyle name="Comma 5 2 3 2 2 10 2" xfId="18548" xr:uid="{F616E512-F92C-4194-8F3D-078E29C0EC03}"/>
    <cellStyle name="Comma 5 2 3 2 2 10 3" xfId="30801" xr:uid="{FCAE9735-9A70-4175-B6AE-EEF41A2DF7D6}"/>
    <cellStyle name="Comma 5 2 3 2 2 10 4" xfId="43053" xr:uid="{B0208102-F7F5-4A63-B3AA-25B6B3E665E5}"/>
    <cellStyle name="Comma 5 2 3 2 2 11" xfId="12422" xr:uid="{DB187F46-46E2-4C97-ADA1-5BD321670C20}"/>
    <cellStyle name="Comma 5 2 3 2 2 12" xfId="24675" xr:uid="{80BC3689-BA33-418B-B9CC-1E582D66F39D}"/>
    <cellStyle name="Comma 5 2 3 2 2 13" xfId="36927" xr:uid="{1061E31B-BAB1-433F-8BC5-1A062E796442}"/>
    <cellStyle name="Comma 5 2 3 2 2 14" xfId="49180" xr:uid="{F07BAF44-63A6-4F53-8CBD-FD4EC2DD0759}"/>
    <cellStyle name="Comma 5 2 3 2 2 15" xfId="50261" xr:uid="{C1C13ACC-6792-4B3F-BCAA-FBF14E7BF1F1}"/>
    <cellStyle name="Comma 5 2 3 2 2 2" xfId="261" xr:uid="{867BE564-7EBE-4CD1-AD72-FED08F4BAE0E}"/>
    <cellStyle name="Comma 5 2 3 2 2 2 10" xfId="37038" xr:uid="{8F3B2D8F-DC8B-4002-A611-32E1E656DDCE}"/>
    <cellStyle name="Comma 5 2 3 2 2 2 11" xfId="49291" xr:uid="{5C9748AD-F662-47D6-8A2E-C2C7ED175909}"/>
    <cellStyle name="Comma 5 2 3 2 2 2 12" xfId="50372" xr:uid="{00597117-C25B-4FDD-A454-4D6F3966EBE3}"/>
    <cellStyle name="Comma 5 2 3 2 2 2 2" xfId="465" xr:uid="{DF72608E-E640-4E36-A67C-5C5732813F68}"/>
    <cellStyle name="Comma 5 2 3 2 2 2 2 10" xfId="49495" xr:uid="{9BBC4EBA-AC34-4511-B60A-C3EB8C6301E7}"/>
    <cellStyle name="Comma 5 2 3 2 2 2 2 11" xfId="50576" xr:uid="{AB975119-0B56-4A2D-A8B5-593A2875BD1C}"/>
    <cellStyle name="Comma 5 2 3 2 2 2 2 2" xfId="916" xr:uid="{46FFD8CE-95DD-4D80-B8CE-64ABD6B8C4AE}"/>
    <cellStyle name="Comma 5 2 3 2 2 2 2 2 10" xfId="51026" xr:uid="{DC71921D-8529-4D75-97DD-7DB285EAA19F}"/>
    <cellStyle name="Comma 5 2 3 2 2 2 2 2 2" xfId="1997" xr:uid="{185FF163-9FC2-4591-BE4F-5B973B3F4CC8}"/>
    <cellStyle name="Comma 5 2 3 2 2 2 2 2 2 2" xfId="5064" xr:uid="{F1080BAE-B1A5-47C8-802D-DAF443E97FC9}"/>
    <cellStyle name="Comma 5 2 3 2 2 2 2 2 2 2 2" xfId="11192" xr:uid="{CC07D7AC-947C-4808-A861-CC24E097AB9B}"/>
    <cellStyle name="Comma 5 2 3 2 2 2 2 2 2 2 2 2" xfId="23457" xr:uid="{D8A0DA74-50D4-4E25-9E54-95E2B81F9FF8}"/>
    <cellStyle name="Comma 5 2 3 2 2 2 2 2 2 2 2 3" xfId="35709" xr:uid="{67093F7E-3245-43DC-B4CC-24F3213CF572}"/>
    <cellStyle name="Comma 5 2 3 2 2 2 2 2 2 2 2 4" xfId="47961" xr:uid="{F1CF1A7A-3FD5-4074-8E44-4A4AFA33F374}"/>
    <cellStyle name="Comma 5 2 3 2 2 2 2 2 2 2 3" xfId="17330" xr:uid="{E1D11840-379D-40DB-9892-BAA629C08676}"/>
    <cellStyle name="Comma 5 2 3 2 2 2 2 2 2 2 4" xfId="29583" xr:uid="{3A300BDB-6CB0-4A49-935C-1568BCE704EC}"/>
    <cellStyle name="Comma 5 2 3 2 2 2 2 2 2 2 5" xfId="41835" xr:uid="{17A28BEF-E5EB-4F12-B8C5-A6B81923F3B0}"/>
    <cellStyle name="Comma 5 2 3 2 2 2 2 2 2 2 6" xfId="55169" xr:uid="{FFB11C3D-89F2-4754-878B-C7F74884B36A}"/>
    <cellStyle name="Comma 5 2 3 2 2 2 2 2 2 3" xfId="8129" xr:uid="{828A7410-FFBB-447E-B2D7-CBF98890BFEF}"/>
    <cellStyle name="Comma 5 2 3 2 2 2 2 2 2 3 2" xfId="20394" xr:uid="{3CD45B28-3958-48F3-9892-81D463946CA9}"/>
    <cellStyle name="Comma 5 2 3 2 2 2 2 2 2 3 3" xfId="32646" xr:uid="{A431DB82-8651-4A7E-803B-B15884BF68B7}"/>
    <cellStyle name="Comma 5 2 3 2 2 2 2 2 2 3 4" xfId="44898" xr:uid="{6E09B151-3E73-43B9-880D-7D82B94C8828}"/>
    <cellStyle name="Comma 5 2 3 2 2 2 2 2 2 4" xfId="14267" xr:uid="{15E57E88-F549-49EB-9261-72F4B2AB1320}"/>
    <cellStyle name="Comma 5 2 3 2 2 2 2 2 2 5" xfId="26520" xr:uid="{1C2912A9-97B8-406C-8ADC-F6CB6A5CD55D}"/>
    <cellStyle name="Comma 5 2 3 2 2 2 2 2 2 6" xfId="38772" xr:uid="{E6B87253-9DA7-484F-B64C-2539E494F7BF}"/>
    <cellStyle name="Comma 5 2 3 2 2 2 2 2 2 7" xfId="52106" xr:uid="{09F0A473-12E6-4B90-99C6-1A9680D2BF6A}"/>
    <cellStyle name="Comma 5 2 3 2 2 2 2 2 3" xfId="3081" xr:uid="{E9602327-9513-4A2A-A7AE-011D25505D8F}"/>
    <cellStyle name="Comma 5 2 3 2 2 2 2 2 3 2" xfId="6145" xr:uid="{679C3A70-75B8-4938-915A-41D30EBBBD85}"/>
    <cellStyle name="Comma 5 2 3 2 2 2 2 2 3 2 2" xfId="12273" xr:uid="{75EE4C4B-00B6-4494-A626-A90108ADD4E2}"/>
    <cellStyle name="Comma 5 2 3 2 2 2 2 2 3 2 2 2" xfId="24538" xr:uid="{BED45814-0906-4C40-9E41-F7437D8761F0}"/>
    <cellStyle name="Comma 5 2 3 2 2 2 2 2 3 2 2 3" xfId="36790" xr:uid="{1145744A-19FB-41F2-B92A-E6386FE6FB6C}"/>
    <cellStyle name="Comma 5 2 3 2 2 2 2 2 3 2 2 4" xfId="49042" xr:uid="{2292C71A-83BB-4B40-B33C-63B45937848E}"/>
    <cellStyle name="Comma 5 2 3 2 2 2 2 2 3 2 3" xfId="18411" xr:uid="{C70301A3-0AE4-4EE4-90B7-852AB0AECE13}"/>
    <cellStyle name="Comma 5 2 3 2 2 2 2 2 3 2 4" xfId="30664" xr:uid="{2DBF063E-7E2C-4772-AB88-B5D0071C7579}"/>
    <cellStyle name="Comma 5 2 3 2 2 2 2 2 3 2 5" xfId="42916" xr:uid="{13D07D64-F02C-443B-96D0-CBC399FBA92E}"/>
    <cellStyle name="Comma 5 2 3 2 2 2 2 2 3 2 6" xfId="56250" xr:uid="{B40F8F4C-4A39-4715-BEDF-3D2354D757E4}"/>
    <cellStyle name="Comma 5 2 3 2 2 2 2 2 3 3" xfId="9210" xr:uid="{B8141BFF-BBBD-4BE9-B168-C2AEE57C4292}"/>
    <cellStyle name="Comma 5 2 3 2 2 2 2 2 3 3 2" xfId="21475" xr:uid="{A6F512A2-A021-4F16-A45F-CCA4D405D03A}"/>
    <cellStyle name="Comma 5 2 3 2 2 2 2 2 3 3 3" xfId="33727" xr:uid="{3DBFB845-ECF5-4E86-957F-815F02999CEB}"/>
    <cellStyle name="Comma 5 2 3 2 2 2 2 2 3 3 4" xfId="45979" xr:uid="{3664D9C1-D3BF-4653-8B17-D76FA74E1DD5}"/>
    <cellStyle name="Comma 5 2 3 2 2 2 2 2 3 4" xfId="15348" xr:uid="{B2A92488-49A6-45F2-A9C4-0DB463D26FC9}"/>
    <cellStyle name="Comma 5 2 3 2 2 2 2 2 3 5" xfId="27601" xr:uid="{447AD0BB-4284-42B6-B308-9D1497CD21D1}"/>
    <cellStyle name="Comma 5 2 3 2 2 2 2 2 3 6" xfId="39853" xr:uid="{601EC4E1-988E-4A63-BC29-B87AC4A73EA5}"/>
    <cellStyle name="Comma 5 2 3 2 2 2 2 2 3 7" xfId="53187" xr:uid="{56A2B075-B9CB-492E-8EB8-ABC7B8E43B4F}"/>
    <cellStyle name="Comma 5 2 3 2 2 2 2 2 4" xfId="3984" xr:uid="{4B9258C9-8971-4716-9C76-63BBCBDD1374}"/>
    <cellStyle name="Comma 5 2 3 2 2 2 2 2 4 2" xfId="10112" xr:uid="{0E18C3A7-BFF1-4A17-91D1-E0E9E9C20C70}"/>
    <cellStyle name="Comma 5 2 3 2 2 2 2 2 4 2 2" xfId="22377" xr:uid="{6FFCE30F-3707-4F7D-A947-90F5F502ED99}"/>
    <cellStyle name="Comma 5 2 3 2 2 2 2 2 4 2 3" xfId="34629" xr:uid="{C07C0186-35FB-4755-9661-66EFBC9DB60C}"/>
    <cellStyle name="Comma 5 2 3 2 2 2 2 2 4 2 4" xfId="46881" xr:uid="{B383C7E3-B5EC-4513-B77A-917144EFCB7E}"/>
    <cellStyle name="Comma 5 2 3 2 2 2 2 2 4 3" xfId="16250" xr:uid="{1A5325AE-61DC-4820-8EA6-D39B7BFB8342}"/>
    <cellStyle name="Comma 5 2 3 2 2 2 2 2 4 4" xfId="28503" xr:uid="{427694D6-4D26-4D51-85F3-F92937504D7F}"/>
    <cellStyle name="Comma 5 2 3 2 2 2 2 2 4 5" xfId="40755" xr:uid="{388B600C-2B50-49F1-85B7-5C2061F13DCF}"/>
    <cellStyle name="Comma 5 2 3 2 2 2 2 2 4 6" xfId="54089" xr:uid="{958DE652-3D50-4DA2-97AE-9B262F52F699}"/>
    <cellStyle name="Comma 5 2 3 2 2 2 2 2 5" xfId="7049" xr:uid="{CE4B835E-256C-44D1-A9C8-1E730F00A047}"/>
    <cellStyle name="Comma 5 2 3 2 2 2 2 2 5 2" xfId="19314" xr:uid="{AF572902-127D-4FF5-B127-82508210C977}"/>
    <cellStyle name="Comma 5 2 3 2 2 2 2 2 5 3" xfId="31566" xr:uid="{B0EA3EE4-AB20-4337-92AA-6DCEAFE411F6}"/>
    <cellStyle name="Comma 5 2 3 2 2 2 2 2 5 4" xfId="43818" xr:uid="{272B6BBA-B3AB-4078-A688-454C7AE2D9BC}"/>
    <cellStyle name="Comma 5 2 3 2 2 2 2 2 6" xfId="13187" xr:uid="{1F933040-1023-43EA-B062-71070C603702}"/>
    <cellStyle name="Comma 5 2 3 2 2 2 2 2 7" xfId="25440" xr:uid="{8659578D-3393-43EE-83B7-2DBB1740BBB2}"/>
    <cellStyle name="Comma 5 2 3 2 2 2 2 2 8" xfId="37692" xr:uid="{C412EB50-106C-43D6-B808-39B5ED19A9DE}"/>
    <cellStyle name="Comma 5 2 3 2 2 2 2 2 9" xfId="49945" xr:uid="{DDCF4A3A-4AF1-49AD-A808-87617A8DBE86}"/>
    <cellStyle name="Comma 5 2 3 2 2 2 2 3" xfId="1547" xr:uid="{7F33A136-3492-4EC0-9EA3-7D6C04041422}"/>
    <cellStyle name="Comma 5 2 3 2 2 2 2 3 2" xfId="4614" xr:uid="{F16A99DF-7582-44DA-916F-515055C52DCC}"/>
    <cellStyle name="Comma 5 2 3 2 2 2 2 3 2 2" xfId="10742" xr:uid="{3463C64F-136C-4559-A55B-541C148FDC03}"/>
    <cellStyle name="Comma 5 2 3 2 2 2 2 3 2 2 2" xfId="23007" xr:uid="{3657A932-E5FE-448A-8F32-677E1974A71B}"/>
    <cellStyle name="Comma 5 2 3 2 2 2 2 3 2 2 3" xfId="35259" xr:uid="{D90BE98F-3672-4E06-A31E-82AD2A62993B}"/>
    <cellStyle name="Comma 5 2 3 2 2 2 2 3 2 2 4" xfId="47511" xr:uid="{DA1BF55C-C30D-4E91-A3EF-9C25454CAF73}"/>
    <cellStyle name="Comma 5 2 3 2 2 2 2 3 2 3" xfId="16880" xr:uid="{3FCFA55D-3462-4F6C-8D76-7A63CA773E6E}"/>
    <cellStyle name="Comma 5 2 3 2 2 2 2 3 2 4" xfId="29133" xr:uid="{B95239D0-5F26-4766-B7E0-BBE8BA20186C}"/>
    <cellStyle name="Comma 5 2 3 2 2 2 2 3 2 5" xfId="41385" xr:uid="{28BDF228-4FA3-4F7F-8F26-BF041CECB89A}"/>
    <cellStyle name="Comma 5 2 3 2 2 2 2 3 2 6" xfId="54719" xr:uid="{FB0760A5-B149-4C9C-9F62-6C0D224377C0}"/>
    <cellStyle name="Comma 5 2 3 2 2 2 2 3 3" xfId="7679" xr:uid="{124917B8-EE5E-449C-BEC6-1DA5AD314CE3}"/>
    <cellStyle name="Comma 5 2 3 2 2 2 2 3 3 2" xfId="19944" xr:uid="{D09FAB2A-9ACD-4363-BE71-31DBF872B24B}"/>
    <cellStyle name="Comma 5 2 3 2 2 2 2 3 3 3" xfId="32196" xr:uid="{7BF9C198-4F8E-41D3-9B4D-4FDB4E753D11}"/>
    <cellStyle name="Comma 5 2 3 2 2 2 2 3 3 4" xfId="44448" xr:uid="{13113B65-BD10-44EA-BA78-0D43D0DB593B}"/>
    <cellStyle name="Comma 5 2 3 2 2 2 2 3 4" xfId="13817" xr:uid="{D3D5CFD4-5E62-4575-A279-0DF4940FC833}"/>
    <cellStyle name="Comma 5 2 3 2 2 2 2 3 5" xfId="26070" xr:uid="{ED7D8F5D-D79B-407B-8948-D989216CACD0}"/>
    <cellStyle name="Comma 5 2 3 2 2 2 2 3 6" xfId="38322" xr:uid="{1176F845-26FA-419B-A5DB-B5F03A1F2537}"/>
    <cellStyle name="Comma 5 2 3 2 2 2 2 3 7" xfId="51656" xr:uid="{76F576F0-36A2-437A-9C5B-8D09197AE37D}"/>
    <cellStyle name="Comma 5 2 3 2 2 2 2 4" xfId="2631" xr:uid="{32BDFA20-8112-4AC2-AA8E-C984A41F3C70}"/>
    <cellStyle name="Comma 5 2 3 2 2 2 2 4 2" xfId="5695" xr:uid="{23F88943-06A8-42D6-AB98-D564E522F091}"/>
    <cellStyle name="Comma 5 2 3 2 2 2 2 4 2 2" xfId="11823" xr:uid="{7F0FCE8B-C640-4459-A6F7-CFA68F49B226}"/>
    <cellStyle name="Comma 5 2 3 2 2 2 2 4 2 2 2" xfId="24088" xr:uid="{218E4BA8-0319-4234-9167-BCD6D2319D56}"/>
    <cellStyle name="Comma 5 2 3 2 2 2 2 4 2 2 3" xfId="36340" xr:uid="{0BEB42B1-CB15-483B-8A9F-FB36363519CF}"/>
    <cellStyle name="Comma 5 2 3 2 2 2 2 4 2 2 4" xfId="48592" xr:uid="{8D5FEEBA-0A0D-47FA-95D7-9FE4CD370272}"/>
    <cellStyle name="Comma 5 2 3 2 2 2 2 4 2 3" xfId="17961" xr:uid="{7B5A5EDC-80B1-45F1-984C-2101C8DBE748}"/>
    <cellStyle name="Comma 5 2 3 2 2 2 2 4 2 4" xfId="30214" xr:uid="{3625C3E6-91FB-479E-A3EB-1F86A00FD523}"/>
    <cellStyle name="Comma 5 2 3 2 2 2 2 4 2 5" xfId="42466" xr:uid="{DC739795-D53E-4F63-B6C4-C9C0E9860701}"/>
    <cellStyle name="Comma 5 2 3 2 2 2 2 4 2 6" xfId="55800" xr:uid="{FA9AC7C3-3ACA-417C-B797-DEC82CE5CCCC}"/>
    <cellStyle name="Comma 5 2 3 2 2 2 2 4 3" xfId="8760" xr:uid="{05E7D3A3-35E9-43BB-AD63-2C1F71D4200E}"/>
    <cellStyle name="Comma 5 2 3 2 2 2 2 4 3 2" xfId="21025" xr:uid="{2B554788-50AD-487A-B31E-7C026BD8BB8F}"/>
    <cellStyle name="Comma 5 2 3 2 2 2 2 4 3 3" xfId="33277" xr:uid="{C300ED3F-086A-4C8C-A57C-241099C7CFB0}"/>
    <cellStyle name="Comma 5 2 3 2 2 2 2 4 3 4" xfId="45529" xr:uid="{F7514619-3075-4EF9-9D5E-3504D3F05738}"/>
    <cellStyle name="Comma 5 2 3 2 2 2 2 4 4" xfId="14898" xr:uid="{1BEA5182-D4EA-42EF-A8B6-48618285AB5D}"/>
    <cellStyle name="Comma 5 2 3 2 2 2 2 4 5" xfId="27151" xr:uid="{8B0DB236-4859-4B83-A5CC-FD3A63B4A62F}"/>
    <cellStyle name="Comma 5 2 3 2 2 2 2 4 6" xfId="39403" xr:uid="{A2270D4C-3F85-4CE6-B318-08C63CD3A99E}"/>
    <cellStyle name="Comma 5 2 3 2 2 2 2 4 7" xfId="52737" xr:uid="{1622A13E-E795-4507-8339-FFF80A90A087}"/>
    <cellStyle name="Comma 5 2 3 2 2 2 2 5" xfId="3534" xr:uid="{C3E93603-E864-4CE3-905A-706B58762F60}"/>
    <cellStyle name="Comma 5 2 3 2 2 2 2 5 2" xfId="9662" xr:uid="{DB12AAB3-EDC3-4314-8CB5-1C4DCD3F8949}"/>
    <cellStyle name="Comma 5 2 3 2 2 2 2 5 2 2" xfId="21927" xr:uid="{D4BA7318-BC34-4547-A7D1-A4D233BFD5B2}"/>
    <cellStyle name="Comma 5 2 3 2 2 2 2 5 2 3" xfId="34179" xr:uid="{443D7A41-812A-491D-BDD4-9570B37BC98B}"/>
    <cellStyle name="Comma 5 2 3 2 2 2 2 5 2 4" xfId="46431" xr:uid="{5F8C3AE0-A415-40C8-A219-D33894440A43}"/>
    <cellStyle name="Comma 5 2 3 2 2 2 2 5 3" xfId="15800" xr:uid="{D76C593B-BCD8-423B-8112-20EBE2EFC4D8}"/>
    <cellStyle name="Comma 5 2 3 2 2 2 2 5 4" xfId="28053" xr:uid="{58475021-2B44-4993-B2C6-4FC24F6A7E91}"/>
    <cellStyle name="Comma 5 2 3 2 2 2 2 5 5" xfId="40305" xr:uid="{E99CF66C-FB48-4DF2-8D1E-A78B1B51C14C}"/>
    <cellStyle name="Comma 5 2 3 2 2 2 2 5 6" xfId="53639" xr:uid="{2F041766-61A1-4F42-ADF8-60830092FD8A}"/>
    <cellStyle name="Comma 5 2 3 2 2 2 2 6" xfId="6598" xr:uid="{F5C1760E-C328-4229-BBA7-DB999210E29F}"/>
    <cellStyle name="Comma 5 2 3 2 2 2 2 6 2" xfId="18863" xr:uid="{C9ECE566-712A-4E55-AC47-3A936A3FB1E2}"/>
    <cellStyle name="Comma 5 2 3 2 2 2 2 6 3" xfId="31116" xr:uid="{184D5A21-D6AF-4EBC-8CDA-C03C0553BEAA}"/>
    <cellStyle name="Comma 5 2 3 2 2 2 2 6 4" xfId="43368" xr:uid="{CCF72DB3-FE34-4C19-9A6B-29439349F739}"/>
    <cellStyle name="Comma 5 2 3 2 2 2 2 7" xfId="12737" xr:uid="{AC5534B2-2B4E-45BD-9D17-274429C4198C}"/>
    <cellStyle name="Comma 5 2 3 2 2 2 2 8" xfId="24990" xr:uid="{414067A2-BA29-4744-BAD1-C446B1BEE8E9}"/>
    <cellStyle name="Comma 5 2 3 2 2 2 2 9" xfId="37242" xr:uid="{77C019A1-EAF3-47FF-9412-9C9883468635}"/>
    <cellStyle name="Comma 5 2 3 2 2 2 3" xfId="712" xr:uid="{6BAFF2AB-01E8-4C9E-8541-E21DFA8615E6}"/>
    <cellStyle name="Comma 5 2 3 2 2 2 3 10" xfId="50822" xr:uid="{FEEE7967-FCAE-40F2-B0F3-9AA5A3E37885}"/>
    <cellStyle name="Comma 5 2 3 2 2 2 3 2" xfId="1793" xr:uid="{D485412A-EBF2-4F79-9061-5F218A33C2BB}"/>
    <cellStyle name="Comma 5 2 3 2 2 2 3 2 2" xfId="4860" xr:uid="{A308FEE4-C8D9-431E-B391-3D269A6BD8C9}"/>
    <cellStyle name="Comma 5 2 3 2 2 2 3 2 2 2" xfId="10988" xr:uid="{70F0E512-D624-423C-BB07-E5DAEA7217D3}"/>
    <cellStyle name="Comma 5 2 3 2 2 2 3 2 2 2 2" xfId="23253" xr:uid="{7212CC8B-EE0C-44F1-86D3-925562DBE247}"/>
    <cellStyle name="Comma 5 2 3 2 2 2 3 2 2 2 3" xfId="35505" xr:uid="{ABEC9AF7-2E67-452D-A08E-82B65AF1EBD9}"/>
    <cellStyle name="Comma 5 2 3 2 2 2 3 2 2 2 4" xfId="47757" xr:uid="{F3B3F6E4-EA22-47A4-9C19-822D71768890}"/>
    <cellStyle name="Comma 5 2 3 2 2 2 3 2 2 3" xfId="17126" xr:uid="{8D893CC3-B56B-4FDB-930F-2DF5B25D7A06}"/>
    <cellStyle name="Comma 5 2 3 2 2 2 3 2 2 4" xfId="29379" xr:uid="{059DF2C8-DE3A-43FA-A1E6-A83C56376C34}"/>
    <cellStyle name="Comma 5 2 3 2 2 2 3 2 2 5" xfId="41631" xr:uid="{B3D5A73A-AF38-49A5-9BC7-CE192A817135}"/>
    <cellStyle name="Comma 5 2 3 2 2 2 3 2 2 6" xfId="54965" xr:uid="{C7046E77-3751-40D7-8F4E-CA4C2E3DA09E}"/>
    <cellStyle name="Comma 5 2 3 2 2 2 3 2 3" xfId="7925" xr:uid="{62FE1414-624F-4DFF-ADDB-67C0EF8A443E}"/>
    <cellStyle name="Comma 5 2 3 2 2 2 3 2 3 2" xfId="20190" xr:uid="{93FCC754-86B4-41E1-882B-34974AF3E69F}"/>
    <cellStyle name="Comma 5 2 3 2 2 2 3 2 3 3" xfId="32442" xr:uid="{4F56E705-A39A-4343-BFE6-DEEC5C09DD47}"/>
    <cellStyle name="Comma 5 2 3 2 2 2 3 2 3 4" xfId="44694" xr:uid="{86BC57BD-ABAC-422D-8E7F-D1BF34FB1F1C}"/>
    <cellStyle name="Comma 5 2 3 2 2 2 3 2 4" xfId="14063" xr:uid="{D4CF30CF-F9E5-4E34-9291-62327C7A4D72}"/>
    <cellStyle name="Comma 5 2 3 2 2 2 3 2 5" xfId="26316" xr:uid="{8037FEDB-0A9F-4FE9-87E6-393E465F06CB}"/>
    <cellStyle name="Comma 5 2 3 2 2 2 3 2 6" xfId="38568" xr:uid="{BB19895F-1714-4902-9D67-8BFF655671D6}"/>
    <cellStyle name="Comma 5 2 3 2 2 2 3 2 7" xfId="51902" xr:uid="{D3A5DF00-BD43-4907-ADC9-5472D88CE5AD}"/>
    <cellStyle name="Comma 5 2 3 2 2 2 3 3" xfId="2877" xr:uid="{3DA8E372-F341-4E62-A3AB-CCBF2C11C3B4}"/>
    <cellStyle name="Comma 5 2 3 2 2 2 3 3 2" xfId="5941" xr:uid="{8B47B089-1D6B-45AD-B8D4-F90D74333CC0}"/>
    <cellStyle name="Comma 5 2 3 2 2 2 3 3 2 2" xfId="12069" xr:uid="{EB40ACF1-B765-4A3D-B755-73B0CA660E41}"/>
    <cellStyle name="Comma 5 2 3 2 2 2 3 3 2 2 2" xfId="24334" xr:uid="{83074953-4042-4453-BA2C-EB4787898279}"/>
    <cellStyle name="Comma 5 2 3 2 2 2 3 3 2 2 3" xfId="36586" xr:uid="{6D4CDF64-FA9E-41E8-A107-EF69D4C3DE29}"/>
    <cellStyle name="Comma 5 2 3 2 2 2 3 3 2 2 4" xfId="48838" xr:uid="{799245BE-F70C-4312-96D5-4D98211F425B}"/>
    <cellStyle name="Comma 5 2 3 2 2 2 3 3 2 3" xfId="18207" xr:uid="{F038D266-4736-41A6-9747-548B70AEBC95}"/>
    <cellStyle name="Comma 5 2 3 2 2 2 3 3 2 4" xfId="30460" xr:uid="{ECEC5933-92E5-42A6-BF11-280F29829895}"/>
    <cellStyle name="Comma 5 2 3 2 2 2 3 3 2 5" xfId="42712" xr:uid="{BDAC1445-85D2-4A1B-A0DB-0DEAB35F35F3}"/>
    <cellStyle name="Comma 5 2 3 2 2 2 3 3 2 6" xfId="56046" xr:uid="{51EC06D1-5D0E-455B-8598-6898D5BF0A2F}"/>
    <cellStyle name="Comma 5 2 3 2 2 2 3 3 3" xfId="9006" xr:uid="{253D51FB-6AEA-4E14-B9D1-4F75A04EACA2}"/>
    <cellStyle name="Comma 5 2 3 2 2 2 3 3 3 2" xfId="21271" xr:uid="{46EBFF76-5ED0-41B7-8836-15F2ED367CBD}"/>
    <cellStyle name="Comma 5 2 3 2 2 2 3 3 3 3" xfId="33523" xr:uid="{7B1989D3-92E3-4B97-A313-AACBF74C7F0B}"/>
    <cellStyle name="Comma 5 2 3 2 2 2 3 3 3 4" xfId="45775" xr:uid="{B6F2A100-F565-4080-BE64-9EED1CB83D76}"/>
    <cellStyle name="Comma 5 2 3 2 2 2 3 3 4" xfId="15144" xr:uid="{7FA9CCC1-D1CC-4D2E-8792-419C75491286}"/>
    <cellStyle name="Comma 5 2 3 2 2 2 3 3 5" xfId="27397" xr:uid="{D1662936-56BB-4797-ADA3-EB29E96789D6}"/>
    <cellStyle name="Comma 5 2 3 2 2 2 3 3 6" xfId="39649" xr:uid="{92E7086B-084B-4305-91D2-869E8AC33EBC}"/>
    <cellStyle name="Comma 5 2 3 2 2 2 3 3 7" xfId="52983" xr:uid="{6F582763-63FB-4D24-B346-1EE5A38826FB}"/>
    <cellStyle name="Comma 5 2 3 2 2 2 3 4" xfId="3780" xr:uid="{A2532637-F531-4929-A546-AEB05DCA98C4}"/>
    <cellStyle name="Comma 5 2 3 2 2 2 3 4 2" xfId="9908" xr:uid="{062F6BEA-5321-4E38-8E7B-81ED22800AD4}"/>
    <cellStyle name="Comma 5 2 3 2 2 2 3 4 2 2" xfId="22173" xr:uid="{B2020E97-3EC0-4AAB-81BA-49ADB6A97F0C}"/>
    <cellStyle name="Comma 5 2 3 2 2 2 3 4 2 3" xfId="34425" xr:uid="{9C1DE3C0-E153-42FE-9072-F5ED6109AB06}"/>
    <cellStyle name="Comma 5 2 3 2 2 2 3 4 2 4" xfId="46677" xr:uid="{0C850D7B-7521-4671-B497-766ED8C4CE41}"/>
    <cellStyle name="Comma 5 2 3 2 2 2 3 4 3" xfId="16046" xr:uid="{AA219703-CA44-48F9-8E70-60D058588740}"/>
    <cellStyle name="Comma 5 2 3 2 2 2 3 4 4" xfId="28299" xr:uid="{02F047F5-E348-4397-AB69-C1BEAAAF703E}"/>
    <cellStyle name="Comma 5 2 3 2 2 2 3 4 5" xfId="40551" xr:uid="{FE9CC6C9-AB04-4531-B790-30F54B9A2FCC}"/>
    <cellStyle name="Comma 5 2 3 2 2 2 3 4 6" xfId="53885" xr:uid="{E448F379-F82F-40D0-8F51-3CBA98FF2C8F}"/>
    <cellStyle name="Comma 5 2 3 2 2 2 3 5" xfId="6845" xr:uid="{85776E25-FAA4-4B6C-A16B-B6D819B48B35}"/>
    <cellStyle name="Comma 5 2 3 2 2 2 3 5 2" xfId="19110" xr:uid="{C91336E8-50CC-4DE1-9EBE-5385359C7072}"/>
    <cellStyle name="Comma 5 2 3 2 2 2 3 5 3" xfId="31362" xr:uid="{BE6FBAE7-8E06-4A05-B0AF-D2BACCF01010}"/>
    <cellStyle name="Comma 5 2 3 2 2 2 3 5 4" xfId="43614" xr:uid="{2B852D3A-68E3-476D-A314-2871CD78C36D}"/>
    <cellStyle name="Comma 5 2 3 2 2 2 3 6" xfId="12983" xr:uid="{F3E6F4CB-3AB8-4F82-B038-F0E8D12F0F8E}"/>
    <cellStyle name="Comma 5 2 3 2 2 2 3 7" xfId="25236" xr:uid="{7F3FBB1D-2765-4A27-B678-7301F5862130}"/>
    <cellStyle name="Comma 5 2 3 2 2 2 3 8" xfId="37488" xr:uid="{25E5FDAE-3547-467A-A859-6B2641EE4967}"/>
    <cellStyle name="Comma 5 2 3 2 2 2 3 9" xfId="49741" xr:uid="{4D959EAB-5CA0-40B4-888E-752DDF6F43DB}"/>
    <cellStyle name="Comma 5 2 3 2 2 2 4" xfId="1343" xr:uid="{9574F236-0949-4F00-98BC-A4F8CC636583}"/>
    <cellStyle name="Comma 5 2 3 2 2 2 4 2" xfId="4410" xr:uid="{678C471E-2A31-428D-AEF0-FD77682D10D9}"/>
    <cellStyle name="Comma 5 2 3 2 2 2 4 2 2" xfId="10538" xr:uid="{484F00AF-A268-48B1-97C7-4726A22FC228}"/>
    <cellStyle name="Comma 5 2 3 2 2 2 4 2 2 2" xfId="22803" xr:uid="{23F95B61-5AD1-49C2-A925-C2C7F597F3E2}"/>
    <cellStyle name="Comma 5 2 3 2 2 2 4 2 2 3" xfId="35055" xr:uid="{8080F200-5845-48C2-98D7-C872C23D3CB6}"/>
    <cellStyle name="Comma 5 2 3 2 2 2 4 2 2 4" xfId="47307" xr:uid="{A8AC1DFB-4399-4C9E-8060-E7638AC8D921}"/>
    <cellStyle name="Comma 5 2 3 2 2 2 4 2 3" xfId="16676" xr:uid="{6722CE3E-CE51-4D1D-83E5-C3A65B7CD053}"/>
    <cellStyle name="Comma 5 2 3 2 2 2 4 2 4" xfId="28929" xr:uid="{54867522-81B8-4A94-A7F8-3E66E1E0E93D}"/>
    <cellStyle name="Comma 5 2 3 2 2 2 4 2 5" xfId="41181" xr:uid="{A1AF5706-D4A0-4D1A-A1A4-AE3EFC6DE61E}"/>
    <cellStyle name="Comma 5 2 3 2 2 2 4 2 6" xfId="54515" xr:uid="{278EC720-A8C9-46D7-8868-04774B983573}"/>
    <cellStyle name="Comma 5 2 3 2 2 2 4 3" xfId="7475" xr:uid="{5A4AAD76-FFE9-4221-9CEB-0850149CF4BB}"/>
    <cellStyle name="Comma 5 2 3 2 2 2 4 3 2" xfId="19740" xr:uid="{D6210F60-6238-459F-B144-AB03541ABA4F}"/>
    <cellStyle name="Comma 5 2 3 2 2 2 4 3 3" xfId="31992" xr:uid="{91CEC69F-9624-4E81-81C2-1086909EDEB4}"/>
    <cellStyle name="Comma 5 2 3 2 2 2 4 3 4" xfId="44244" xr:uid="{1208004A-0516-438E-AA69-6CE057B5F6EC}"/>
    <cellStyle name="Comma 5 2 3 2 2 2 4 4" xfId="13613" xr:uid="{988E7E09-7595-4AE1-985C-CA25829B13F3}"/>
    <cellStyle name="Comma 5 2 3 2 2 2 4 5" xfId="25866" xr:uid="{D3E1B5B3-0C8B-477C-88B3-0A8946059190}"/>
    <cellStyle name="Comma 5 2 3 2 2 2 4 6" xfId="38118" xr:uid="{05C32A8C-AAD8-4F5C-9220-15CB788B3E3C}"/>
    <cellStyle name="Comma 5 2 3 2 2 2 4 7" xfId="51452" xr:uid="{013E6CC1-CFDC-4C72-8ED6-6E0196C38530}"/>
    <cellStyle name="Comma 5 2 3 2 2 2 5" xfId="2427" xr:uid="{A647EF89-4B72-47D1-ACAC-005D2EE678EC}"/>
    <cellStyle name="Comma 5 2 3 2 2 2 5 2" xfId="5491" xr:uid="{C9058D94-780D-4C79-8B5A-360525BA74E4}"/>
    <cellStyle name="Comma 5 2 3 2 2 2 5 2 2" xfId="11619" xr:uid="{3028C426-561B-4ABE-87C4-DEDD50CB1B67}"/>
    <cellStyle name="Comma 5 2 3 2 2 2 5 2 2 2" xfId="23884" xr:uid="{69A6C080-BDD0-4E7C-BD96-441C17BF193A}"/>
    <cellStyle name="Comma 5 2 3 2 2 2 5 2 2 3" xfId="36136" xr:uid="{09C83384-B8E5-4666-9815-81A5FFA9A6D9}"/>
    <cellStyle name="Comma 5 2 3 2 2 2 5 2 2 4" xfId="48388" xr:uid="{EA8F1388-E15E-414A-9614-AC1CE1B24209}"/>
    <cellStyle name="Comma 5 2 3 2 2 2 5 2 3" xfId="17757" xr:uid="{1BAEC430-0755-471B-B200-67D75ADFF12F}"/>
    <cellStyle name="Comma 5 2 3 2 2 2 5 2 4" xfId="30010" xr:uid="{17FEF02E-8287-4E22-97A0-2BA4FAC217BE}"/>
    <cellStyle name="Comma 5 2 3 2 2 2 5 2 5" xfId="42262" xr:uid="{CFB3FC9C-136A-459F-92AB-1BA00E6909C0}"/>
    <cellStyle name="Comma 5 2 3 2 2 2 5 2 6" xfId="55596" xr:uid="{BD4548EA-1D7A-4DBC-853F-FB2EF0C4009E}"/>
    <cellStyle name="Comma 5 2 3 2 2 2 5 3" xfId="8556" xr:uid="{45AA8689-8656-4CB3-ABD6-20ECF783F299}"/>
    <cellStyle name="Comma 5 2 3 2 2 2 5 3 2" xfId="20821" xr:uid="{A0FA30C8-0542-4D7F-9917-507B53548496}"/>
    <cellStyle name="Comma 5 2 3 2 2 2 5 3 3" xfId="33073" xr:uid="{396B156C-61A8-4CC2-9A03-F23915E563A6}"/>
    <cellStyle name="Comma 5 2 3 2 2 2 5 3 4" xfId="45325" xr:uid="{778BB28A-92CF-4FCD-A1C2-EB4DD9837528}"/>
    <cellStyle name="Comma 5 2 3 2 2 2 5 4" xfId="14694" xr:uid="{87D50685-4C14-445F-B8A1-7AA9CF8DB46F}"/>
    <cellStyle name="Comma 5 2 3 2 2 2 5 5" xfId="26947" xr:uid="{ED8F6A10-EDC6-49CB-8536-421348180278}"/>
    <cellStyle name="Comma 5 2 3 2 2 2 5 6" xfId="39199" xr:uid="{7AF1B722-1E74-43E5-A901-C536BC29A182}"/>
    <cellStyle name="Comma 5 2 3 2 2 2 5 7" xfId="52533" xr:uid="{7BC2F742-0A76-43AA-8C4E-02DE3244D01E}"/>
    <cellStyle name="Comma 5 2 3 2 2 2 6" xfId="3330" xr:uid="{C37B5688-FA16-416E-8FFB-49FEA6ACB8F1}"/>
    <cellStyle name="Comma 5 2 3 2 2 2 6 2" xfId="9458" xr:uid="{9204F267-D4AF-4003-8557-A8102A4423BD}"/>
    <cellStyle name="Comma 5 2 3 2 2 2 6 2 2" xfId="21723" xr:uid="{7EA5AF00-057C-4393-91E0-604C68BDE646}"/>
    <cellStyle name="Comma 5 2 3 2 2 2 6 2 3" xfId="33975" xr:uid="{EAD732FE-18C1-47C0-AA08-3E11D04D5995}"/>
    <cellStyle name="Comma 5 2 3 2 2 2 6 2 4" xfId="46227" xr:uid="{88B0AA35-A18B-4F31-9BE6-01E25491FFEA}"/>
    <cellStyle name="Comma 5 2 3 2 2 2 6 3" xfId="15596" xr:uid="{FE51D0F2-EF3D-4E1C-8D88-FE2FCACBE900}"/>
    <cellStyle name="Comma 5 2 3 2 2 2 6 4" xfId="27849" xr:uid="{F722AF3C-9795-40AE-B903-7502FDEFE37F}"/>
    <cellStyle name="Comma 5 2 3 2 2 2 6 5" xfId="40101" xr:uid="{AB365D2C-0B9F-410A-8EAB-392B8259FABE}"/>
    <cellStyle name="Comma 5 2 3 2 2 2 6 6" xfId="53435" xr:uid="{562A08CE-92BC-44FD-BBCE-4BAB5F7BC559}"/>
    <cellStyle name="Comma 5 2 3 2 2 2 7" xfId="6394" xr:uid="{4399FCE3-77DD-4C73-A817-D68CA934AF90}"/>
    <cellStyle name="Comma 5 2 3 2 2 2 7 2" xfId="18659" xr:uid="{E626BEB9-8BEA-43B7-AD3D-7958EDF51231}"/>
    <cellStyle name="Comma 5 2 3 2 2 2 7 3" xfId="30912" xr:uid="{A0548E81-D10A-4A74-8BC8-F2A5C11CB83F}"/>
    <cellStyle name="Comma 5 2 3 2 2 2 7 4" xfId="43164" xr:uid="{1F4FD9D1-9CBF-42F5-98C0-C2466CEC4975}"/>
    <cellStyle name="Comma 5 2 3 2 2 2 8" xfId="12533" xr:uid="{E595E730-D28B-4BEE-BEE8-7370AA15D7BF}"/>
    <cellStyle name="Comma 5 2 3 2 2 2 9" xfId="24786" xr:uid="{12235759-FD2F-4C47-AEBE-A63943D9FDF7}"/>
    <cellStyle name="Comma 5 2 3 2 2 3" xfId="354" xr:uid="{122FDB60-E3C1-4919-9C9E-2DE634984B26}"/>
    <cellStyle name="Comma 5 2 3 2 2 3 10" xfId="49384" xr:uid="{F47EE0EE-7D51-46CE-94C0-DAAD37B20933}"/>
    <cellStyle name="Comma 5 2 3 2 2 3 11" xfId="50465" xr:uid="{737F7489-A38F-43C6-9F07-9CF283C0D16F}"/>
    <cellStyle name="Comma 5 2 3 2 2 3 2" xfId="805" xr:uid="{F28B52E4-A103-4B30-B173-84A902A2BE17}"/>
    <cellStyle name="Comma 5 2 3 2 2 3 2 10" xfId="50915" xr:uid="{FF719B58-D572-445D-81E2-06A4A7B6E975}"/>
    <cellStyle name="Comma 5 2 3 2 2 3 2 2" xfId="1886" xr:uid="{3DEC337A-1BD5-4FBA-A6E6-51ED2D2F744E}"/>
    <cellStyle name="Comma 5 2 3 2 2 3 2 2 2" xfId="4953" xr:uid="{39FEDCF8-C380-41E4-AE93-BBBF4BBCC803}"/>
    <cellStyle name="Comma 5 2 3 2 2 3 2 2 2 2" xfId="11081" xr:uid="{63F9985B-921E-4BA8-94FD-9F3728D8E9E7}"/>
    <cellStyle name="Comma 5 2 3 2 2 3 2 2 2 2 2" xfId="23346" xr:uid="{DB5005AB-1AF2-4175-98D8-0E918F59440C}"/>
    <cellStyle name="Comma 5 2 3 2 2 3 2 2 2 2 3" xfId="35598" xr:uid="{6EEC6C49-CE7F-49D5-8746-A3D5280C9949}"/>
    <cellStyle name="Comma 5 2 3 2 2 3 2 2 2 2 4" xfId="47850" xr:uid="{780E82D8-C836-4A7D-BB8C-47E42BE35D93}"/>
    <cellStyle name="Comma 5 2 3 2 2 3 2 2 2 3" xfId="17219" xr:uid="{E3601C44-571D-46D4-B921-80DBC2F839BB}"/>
    <cellStyle name="Comma 5 2 3 2 2 3 2 2 2 4" xfId="29472" xr:uid="{A4FFDBE2-07D5-42C8-84CF-A25DD18E6913}"/>
    <cellStyle name="Comma 5 2 3 2 2 3 2 2 2 5" xfId="41724" xr:uid="{0757F5F1-05D7-4045-B91A-45FCDC3D8072}"/>
    <cellStyle name="Comma 5 2 3 2 2 3 2 2 2 6" xfId="55058" xr:uid="{F224A064-773D-4E22-8E0F-FFA95247A9DC}"/>
    <cellStyle name="Comma 5 2 3 2 2 3 2 2 3" xfId="8018" xr:uid="{B9E7956E-CBEB-4C68-B447-280DC9C8D015}"/>
    <cellStyle name="Comma 5 2 3 2 2 3 2 2 3 2" xfId="20283" xr:uid="{FC77095A-7B97-4B6C-853F-77DBCCDF92CC}"/>
    <cellStyle name="Comma 5 2 3 2 2 3 2 2 3 3" xfId="32535" xr:uid="{EA7C3A0A-8A1C-4B64-A863-D1028FC34AB2}"/>
    <cellStyle name="Comma 5 2 3 2 2 3 2 2 3 4" xfId="44787" xr:uid="{2F1FA8F8-EC7D-464E-9046-CEC03324BB1C}"/>
    <cellStyle name="Comma 5 2 3 2 2 3 2 2 4" xfId="14156" xr:uid="{7ECFC329-14E4-463D-9139-779C630DF379}"/>
    <cellStyle name="Comma 5 2 3 2 2 3 2 2 5" xfId="26409" xr:uid="{03BF57E8-C131-47C3-87D0-F3DFAE44E808}"/>
    <cellStyle name="Comma 5 2 3 2 2 3 2 2 6" xfId="38661" xr:uid="{B090F3E3-87ED-4BCC-8CEA-62A41DF7A4DE}"/>
    <cellStyle name="Comma 5 2 3 2 2 3 2 2 7" xfId="51995" xr:uid="{359026A8-3519-4AE8-9A0D-EE08AF6EF968}"/>
    <cellStyle name="Comma 5 2 3 2 2 3 2 3" xfId="2970" xr:uid="{B9A29F6E-3787-42FD-9407-F3CC58CEC4A2}"/>
    <cellStyle name="Comma 5 2 3 2 2 3 2 3 2" xfId="6034" xr:uid="{FFD8597E-EF39-4EEF-92C1-276B7BF912BE}"/>
    <cellStyle name="Comma 5 2 3 2 2 3 2 3 2 2" xfId="12162" xr:uid="{76285902-E8D7-4C78-82C8-8934A9F8F39E}"/>
    <cellStyle name="Comma 5 2 3 2 2 3 2 3 2 2 2" xfId="24427" xr:uid="{325350CB-C48A-4CF9-89BB-4D25CFBEF95E}"/>
    <cellStyle name="Comma 5 2 3 2 2 3 2 3 2 2 3" xfId="36679" xr:uid="{C98DB62C-A7D2-496F-B4B3-26C9A9F15755}"/>
    <cellStyle name="Comma 5 2 3 2 2 3 2 3 2 2 4" xfId="48931" xr:uid="{1F735276-738F-4141-A57B-FF7D7B97E81A}"/>
    <cellStyle name="Comma 5 2 3 2 2 3 2 3 2 3" xfId="18300" xr:uid="{E8BCFA91-5A70-4580-B2C2-05034A092735}"/>
    <cellStyle name="Comma 5 2 3 2 2 3 2 3 2 4" xfId="30553" xr:uid="{0CBBE113-4D0A-49B5-AD59-5A70123AF6B2}"/>
    <cellStyle name="Comma 5 2 3 2 2 3 2 3 2 5" xfId="42805" xr:uid="{0D64F6B0-AC0E-492D-A0F5-0AEB1346F8EA}"/>
    <cellStyle name="Comma 5 2 3 2 2 3 2 3 2 6" xfId="56139" xr:uid="{55D81C96-1A47-49C7-926D-E84AA0BE1DD7}"/>
    <cellStyle name="Comma 5 2 3 2 2 3 2 3 3" xfId="9099" xr:uid="{919BB62F-DC03-4F31-A96F-F5926EAF3B88}"/>
    <cellStyle name="Comma 5 2 3 2 2 3 2 3 3 2" xfId="21364" xr:uid="{A59DC911-2C0F-473E-B979-E2F90C5E131D}"/>
    <cellStyle name="Comma 5 2 3 2 2 3 2 3 3 3" xfId="33616" xr:uid="{C68CE09B-2344-4EEE-82F2-3CC2614BEC51}"/>
    <cellStyle name="Comma 5 2 3 2 2 3 2 3 3 4" xfId="45868" xr:uid="{0EB80292-ABC2-40B9-95FF-FADD505FB1F0}"/>
    <cellStyle name="Comma 5 2 3 2 2 3 2 3 4" xfId="15237" xr:uid="{3D086D98-7E5F-4DE8-BF1E-A4D759A3D206}"/>
    <cellStyle name="Comma 5 2 3 2 2 3 2 3 5" xfId="27490" xr:uid="{AC5E1661-957C-41BB-AE6F-2126FB45AEFE}"/>
    <cellStyle name="Comma 5 2 3 2 2 3 2 3 6" xfId="39742" xr:uid="{C34FC10B-6191-46E0-A628-22EF18868410}"/>
    <cellStyle name="Comma 5 2 3 2 2 3 2 3 7" xfId="53076" xr:uid="{DDDEFACE-292B-4070-8402-43CC3F7A837A}"/>
    <cellStyle name="Comma 5 2 3 2 2 3 2 4" xfId="3873" xr:uid="{EFDAE8C0-6DA6-45F3-81AB-DCE2B2F138BA}"/>
    <cellStyle name="Comma 5 2 3 2 2 3 2 4 2" xfId="10001" xr:uid="{0DEF8AEA-1C60-481C-A905-78DAF591B323}"/>
    <cellStyle name="Comma 5 2 3 2 2 3 2 4 2 2" xfId="22266" xr:uid="{23521B15-559A-4527-BA1A-F33EC92B396D}"/>
    <cellStyle name="Comma 5 2 3 2 2 3 2 4 2 3" xfId="34518" xr:uid="{04AF0DF7-CB61-4BC7-A1E9-0DD02C3E71AB}"/>
    <cellStyle name="Comma 5 2 3 2 2 3 2 4 2 4" xfId="46770" xr:uid="{3CA14CDB-3A7C-4C35-9161-D7FE7FF87D31}"/>
    <cellStyle name="Comma 5 2 3 2 2 3 2 4 3" xfId="16139" xr:uid="{B2B910A7-C775-436B-8CEE-ECA201B3ED13}"/>
    <cellStyle name="Comma 5 2 3 2 2 3 2 4 4" xfId="28392" xr:uid="{1D800329-9AF9-4102-82F6-11F6A8C56876}"/>
    <cellStyle name="Comma 5 2 3 2 2 3 2 4 5" xfId="40644" xr:uid="{503D61BF-10CC-4522-BC6F-7D2E74B88A91}"/>
    <cellStyle name="Comma 5 2 3 2 2 3 2 4 6" xfId="53978" xr:uid="{38EFC3C2-9F1D-4650-9F65-F66DBD85D97A}"/>
    <cellStyle name="Comma 5 2 3 2 2 3 2 5" xfId="6938" xr:uid="{2CE06196-297C-41F2-9317-1E30DDB362DA}"/>
    <cellStyle name="Comma 5 2 3 2 2 3 2 5 2" xfId="19203" xr:uid="{E1BABB50-3827-4BF4-821A-CA55D8E7DEC0}"/>
    <cellStyle name="Comma 5 2 3 2 2 3 2 5 3" xfId="31455" xr:uid="{8408F6E1-B798-44EA-97B5-0AE739D939C1}"/>
    <cellStyle name="Comma 5 2 3 2 2 3 2 5 4" xfId="43707" xr:uid="{18C6694B-6764-4FA6-B473-4A371FD3B0E1}"/>
    <cellStyle name="Comma 5 2 3 2 2 3 2 6" xfId="13076" xr:uid="{5FA9CE86-9EB5-410C-B64B-281E34E27FF7}"/>
    <cellStyle name="Comma 5 2 3 2 2 3 2 7" xfId="25329" xr:uid="{FFF331B5-55F8-49A4-9EE8-54994F3D3A3B}"/>
    <cellStyle name="Comma 5 2 3 2 2 3 2 8" xfId="37581" xr:uid="{8F9F64E0-20CB-41BF-888E-B0485AE63BC1}"/>
    <cellStyle name="Comma 5 2 3 2 2 3 2 9" xfId="49834" xr:uid="{3EA4253A-5FF6-458B-9F54-92D3FE2BC3E4}"/>
    <cellStyle name="Comma 5 2 3 2 2 3 3" xfId="1436" xr:uid="{05CBDE9A-28D0-4195-9AFB-DCFD0D873907}"/>
    <cellStyle name="Comma 5 2 3 2 2 3 3 2" xfId="4503" xr:uid="{28305C8B-3E1B-4FBA-B891-0ABDF7B76FC2}"/>
    <cellStyle name="Comma 5 2 3 2 2 3 3 2 2" xfId="10631" xr:uid="{AB39915B-E3F6-49DF-846D-4ED9360AED7F}"/>
    <cellStyle name="Comma 5 2 3 2 2 3 3 2 2 2" xfId="22896" xr:uid="{A06D9F6B-6770-40A4-8A66-74073BC687A4}"/>
    <cellStyle name="Comma 5 2 3 2 2 3 3 2 2 3" xfId="35148" xr:uid="{B1716885-8449-490A-BE02-9D884D5072DA}"/>
    <cellStyle name="Comma 5 2 3 2 2 3 3 2 2 4" xfId="47400" xr:uid="{B87CA246-9BC6-4A23-A52C-A15CAB67616E}"/>
    <cellStyle name="Comma 5 2 3 2 2 3 3 2 3" xfId="16769" xr:uid="{B7611E66-0B63-4DF7-B283-C0CD36CF9EAF}"/>
    <cellStyle name="Comma 5 2 3 2 2 3 3 2 4" xfId="29022" xr:uid="{650BD10A-D80D-433C-9B85-0D45F0A1919B}"/>
    <cellStyle name="Comma 5 2 3 2 2 3 3 2 5" xfId="41274" xr:uid="{E193CE57-D893-4896-8F06-890BB7DD0381}"/>
    <cellStyle name="Comma 5 2 3 2 2 3 3 2 6" xfId="54608" xr:uid="{B17C1D82-EE32-4681-B9FE-D61126D0CD4E}"/>
    <cellStyle name="Comma 5 2 3 2 2 3 3 3" xfId="7568" xr:uid="{39AE3A74-D197-491B-9C62-CB0867566249}"/>
    <cellStyle name="Comma 5 2 3 2 2 3 3 3 2" xfId="19833" xr:uid="{D8E6773C-ECAF-4A05-A0F3-67E2B2833355}"/>
    <cellStyle name="Comma 5 2 3 2 2 3 3 3 3" xfId="32085" xr:uid="{67AFF981-2FA9-4499-9F7F-FB0EDFAF9DAF}"/>
    <cellStyle name="Comma 5 2 3 2 2 3 3 3 4" xfId="44337" xr:uid="{6946D3CC-73F1-43BC-B3D8-B99DB748AC9E}"/>
    <cellStyle name="Comma 5 2 3 2 2 3 3 4" xfId="13706" xr:uid="{D8E532DE-E94A-4BD6-81E5-62F2E828AEB9}"/>
    <cellStyle name="Comma 5 2 3 2 2 3 3 5" xfId="25959" xr:uid="{B51843C5-3855-449E-9F9F-AF1FE0E8E4DC}"/>
    <cellStyle name="Comma 5 2 3 2 2 3 3 6" xfId="38211" xr:uid="{7E800903-9AF5-4851-9825-FF032095B815}"/>
    <cellStyle name="Comma 5 2 3 2 2 3 3 7" xfId="51545" xr:uid="{AD06FDE6-7646-4D36-BFB4-24DEFBFD5A77}"/>
    <cellStyle name="Comma 5 2 3 2 2 3 4" xfId="2520" xr:uid="{E2665796-5618-4886-B4DA-DEA07723EEEB}"/>
    <cellStyle name="Comma 5 2 3 2 2 3 4 2" xfId="5584" xr:uid="{4F9472C5-6EF0-47B1-896E-F6237294C13F}"/>
    <cellStyle name="Comma 5 2 3 2 2 3 4 2 2" xfId="11712" xr:uid="{A881CA8D-3473-4488-9B92-F49F445D1413}"/>
    <cellStyle name="Comma 5 2 3 2 2 3 4 2 2 2" xfId="23977" xr:uid="{001AD57A-4C24-454C-ABA7-C1EC5A2C3291}"/>
    <cellStyle name="Comma 5 2 3 2 2 3 4 2 2 3" xfId="36229" xr:uid="{F2464A58-C367-498A-AFB9-2261FEF5928A}"/>
    <cellStyle name="Comma 5 2 3 2 2 3 4 2 2 4" xfId="48481" xr:uid="{75182356-3657-4D54-B0AC-FB76A22934E6}"/>
    <cellStyle name="Comma 5 2 3 2 2 3 4 2 3" xfId="17850" xr:uid="{07956247-1E9E-4F7D-B64E-B7915677074C}"/>
    <cellStyle name="Comma 5 2 3 2 2 3 4 2 4" xfId="30103" xr:uid="{6B8A22B6-EB27-448E-8D1A-C88E680B0491}"/>
    <cellStyle name="Comma 5 2 3 2 2 3 4 2 5" xfId="42355" xr:uid="{9639FA70-18B8-4878-BE37-151E35A3A790}"/>
    <cellStyle name="Comma 5 2 3 2 2 3 4 2 6" xfId="55689" xr:uid="{900A64A4-DFEC-4115-BEA6-557B7F5C42C5}"/>
    <cellStyle name="Comma 5 2 3 2 2 3 4 3" xfId="8649" xr:uid="{A1D0A59C-09A1-433D-8A91-6237F5681F0E}"/>
    <cellStyle name="Comma 5 2 3 2 2 3 4 3 2" xfId="20914" xr:uid="{92572D48-F05E-4936-B2A1-1063569BF279}"/>
    <cellStyle name="Comma 5 2 3 2 2 3 4 3 3" xfId="33166" xr:uid="{A63B213D-1F58-4D19-B429-166BAD623E3B}"/>
    <cellStyle name="Comma 5 2 3 2 2 3 4 3 4" xfId="45418" xr:uid="{A8D5F480-5717-4ABC-9F2D-00150536D67A}"/>
    <cellStyle name="Comma 5 2 3 2 2 3 4 4" xfId="14787" xr:uid="{58E9C465-D701-40CE-997E-F439F463D372}"/>
    <cellStyle name="Comma 5 2 3 2 2 3 4 5" xfId="27040" xr:uid="{34C8CB79-9829-43DD-B79C-6E2E6B9A3ECE}"/>
    <cellStyle name="Comma 5 2 3 2 2 3 4 6" xfId="39292" xr:uid="{F0ECA290-83E7-493B-B002-D7F0A1FD4A29}"/>
    <cellStyle name="Comma 5 2 3 2 2 3 4 7" xfId="52626" xr:uid="{7B5AA8FF-5155-49F0-B337-E67C85A1E0EC}"/>
    <cellStyle name="Comma 5 2 3 2 2 3 5" xfId="3423" xr:uid="{AA99A0D6-28F2-4512-B133-0F17EB030831}"/>
    <cellStyle name="Comma 5 2 3 2 2 3 5 2" xfId="9551" xr:uid="{021C2F80-7C50-4350-8203-A5FD495A7B03}"/>
    <cellStyle name="Comma 5 2 3 2 2 3 5 2 2" xfId="21816" xr:uid="{ADBCB1E2-AB4E-437F-AB8C-6A64E4FB0219}"/>
    <cellStyle name="Comma 5 2 3 2 2 3 5 2 3" xfId="34068" xr:uid="{186C35A3-3E8F-4A38-BCB5-42CC00AE7587}"/>
    <cellStyle name="Comma 5 2 3 2 2 3 5 2 4" xfId="46320" xr:uid="{03F54DF1-3CD3-42F9-8965-31B439B82EE2}"/>
    <cellStyle name="Comma 5 2 3 2 2 3 5 3" xfId="15689" xr:uid="{69E1857B-C06C-4E12-838B-0F7EA99CD4C2}"/>
    <cellStyle name="Comma 5 2 3 2 2 3 5 4" xfId="27942" xr:uid="{EA7633E7-0844-4F31-943C-3FD2949F34A5}"/>
    <cellStyle name="Comma 5 2 3 2 2 3 5 5" xfId="40194" xr:uid="{2E7EF9D1-AEB7-4AB4-A413-654BAC34D78B}"/>
    <cellStyle name="Comma 5 2 3 2 2 3 5 6" xfId="53528" xr:uid="{7F16876E-3808-419D-9871-29CF2717D619}"/>
    <cellStyle name="Comma 5 2 3 2 2 3 6" xfId="6487" xr:uid="{D7378684-B63E-485F-A223-84844B1070E7}"/>
    <cellStyle name="Comma 5 2 3 2 2 3 6 2" xfId="18752" xr:uid="{AD4B17FE-CDE3-4CFE-B20A-88F0F9301EBE}"/>
    <cellStyle name="Comma 5 2 3 2 2 3 6 3" xfId="31005" xr:uid="{C3850D7F-E6F5-4D55-BB84-9890487569C2}"/>
    <cellStyle name="Comma 5 2 3 2 2 3 6 4" xfId="43257" xr:uid="{7ABAA42C-0CF3-4471-87AC-4F42BFE37A60}"/>
    <cellStyle name="Comma 5 2 3 2 2 3 7" xfId="12626" xr:uid="{BE5BC5FD-B1EF-41CA-AD90-D328CC58A1F2}"/>
    <cellStyle name="Comma 5 2 3 2 2 3 8" xfId="24879" xr:uid="{D0B9A1AA-0580-4844-AC7C-AD10FC24227A}"/>
    <cellStyle name="Comma 5 2 3 2 2 3 9" xfId="37131" xr:uid="{A193E10D-DC88-46E9-84E8-768EDF254BEC}"/>
    <cellStyle name="Comma 5 2 3 2 2 4" xfId="601" xr:uid="{60723C11-C4A8-473B-8FF1-C73588846DBB}"/>
    <cellStyle name="Comma 5 2 3 2 2 4 10" xfId="50711" xr:uid="{F0B82065-F3F8-41E1-9AED-12841867F1BC}"/>
    <cellStyle name="Comma 5 2 3 2 2 4 2" xfId="1682" xr:uid="{D7399493-6CFD-448D-BDB0-1620030D8172}"/>
    <cellStyle name="Comma 5 2 3 2 2 4 2 2" xfId="4749" xr:uid="{BE89FC90-6EE2-488F-97C2-76D3E1DCEC42}"/>
    <cellStyle name="Comma 5 2 3 2 2 4 2 2 2" xfId="10877" xr:uid="{9D64B042-87BB-4FA4-9D9A-C7767C27DDED}"/>
    <cellStyle name="Comma 5 2 3 2 2 4 2 2 2 2" xfId="23142" xr:uid="{212AF4B8-5BED-4D7D-9AC8-1329185DB1F5}"/>
    <cellStyle name="Comma 5 2 3 2 2 4 2 2 2 3" xfId="35394" xr:uid="{4E8A157D-951A-4EB0-B1C0-73FBB9AF8B8D}"/>
    <cellStyle name="Comma 5 2 3 2 2 4 2 2 2 4" xfId="47646" xr:uid="{9FA18676-AA38-499A-A0AA-22D34D5A3E5D}"/>
    <cellStyle name="Comma 5 2 3 2 2 4 2 2 3" xfId="17015" xr:uid="{F4DDB130-C417-4EF0-AC3A-6FF18BFCFF9A}"/>
    <cellStyle name="Comma 5 2 3 2 2 4 2 2 4" xfId="29268" xr:uid="{385F3E9D-0EC7-4F71-BD9E-152A69640E40}"/>
    <cellStyle name="Comma 5 2 3 2 2 4 2 2 5" xfId="41520" xr:uid="{AFE9BC39-9510-4EEF-8554-C64AF1365AA2}"/>
    <cellStyle name="Comma 5 2 3 2 2 4 2 2 6" xfId="54854" xr:uid="{D5D2E4A5-9EB0-45EF-A3F3-4F1B7B3CDEC1}"/>
    <cellStyle name="Comma 5 2 3 2 2 4 2 3" xfId="7814" xr:uid="{CBA5D70F-F0AA-491B-A905-D5A319B08DC4}"/>
    <cellStyle name="Comma 5 2 3 2 2 4 2 3 2" xfId="20079" xr:uid="{D56A6849-0422-4103-AB5C-6DE52B81E562}"/>
    <cellStyle name="Comma 5 2 3 2 2 4 2 3 3" xfId="32331" xr:uid="{765F616D-AD4E-4868-AC4A-9085CCB8BC3A}"/>
    <cellStyle name="Comma 5 2 3 2 2 4 2 3 4" xfId="44583" xr:uid="{340D877D-7F9C-4073-8EE7-D22402C83DA5}"/>
    <cellStyle name="Comma 5 2 3 2 2 4 2 4" xfId="13952" xr:uid="{307719B3-6D3B-4FDC-B114-A87F96286491}"/>
    <cellStyle name="Comma 5 2 3 2 2 4 2 5" xfId="26205" xr:uid="{44CCA3D6-411E-4F8D-B794-660FCDAC22CB}"/>
    <cellStyle name="Comma 5 2 3 2 2 4 2 6" xfId="38457" xr:uid="{AC0D8C65-81F7-4DD0-ADF8-47647E5074B7}"/>
    <cellStyle name="Comma 5 2 3 2 2 4 2 7" xfId="51791" xr:uid="{A45253E0-0123-4075-80CD-7A05EDEA6C9D}"/>
    <cellStyle name="Comma 5 2 3 2 2 4 3" xfId="2766" xr:uid="{AF362347-2607-460D-9BA0-A97F723D5FC6}"/>
    <cellStyle name="Comma 5 2 3 2 2 4 3 2" xfId="5830" xr:uid="{AD932714-0030-417D-AD7A-D5C58D47874F}"/>
    <cellStyle name="Comma 5 2 3 2 2 4 3 2 2" xfId="11958" xr:uid="{7E2589AE-69C6-46BB-A5C0-111E95926430}"/>
    <cellStyle name="Comma 5 2 3 2 2 4 3 2 2 2" xfId="24223" xr:uid="{D2E9795A-568D-47D2-99F4-2F1697B9CB68}"/>
    <cellStyle name="Comma 5 2 3 2 2 4 3 2 2 3" xfId="36475" xr:uid="{2DB8CBDA-BDA2-4944-A8D5-40D309759F6B}"/>
    <cellStyle name="Comma 5 2 3 2 2 4 3 2 2 4" xfId="48727" xr:uid="{22C218C3-DAAD-422A-AAAB-1F6B94212C52}"/>
    <cellStyle name="Comma 5 2 3 2 2 4 3 2 3" xfId="18096" xr:uid="{071E7358-16CF-421D-87BC-BE4A6BC21345}"/>
    <cellStyle name="Comma 5 2 3 2 2 4 3 2 4" xfId="30349" xr:uid="{A9E90363-CB1A-4D0B-9852-A2DC249CFEA3}"/>
    <cellStyle name="Comma 5 2 3 2 2 4 3 2 5" xfId="42601" xr:uid="{1EAC2EFA-A865-410A-A595-D1CC580A241D}"/>
    <cellStyle name="Comma 5 2 3 2 2 4 3 2 6" xfId="55935" xr:uid="{6F615C01-41AA-4822-8106-E932053BBB59}"/>
    <cellStyle name="Comma 5 2 3 2 2 4 3 3" xfId="8895" xr:uid="{02C1BFD4-E4BE-4BBD-B92B-79CCD20C778B}"/>
    <cellStyle name="Comma 5 2 3 2 2 4 3 3 2" xfId="21160" xr:uid="{3F2ADE63-251B-4A92-B22B-B7A9EDC3294B}"/>
    <cellStyle name="Comma 5 2 3 2 2 4 3 3 3" xfId="33412" xr:uid="{F3118D6D-FFCD-42EE-AD1F-611C4DBEAF5E}"/>
    <cellStyle name="Comma 5 2 3 2 2 4 3 3 4" xfId="45664" xr:uid="{188C42A8-7970-4953-AB49-B6E3D58E2C41}"/>
    <cellStyle name="Comma 5 2 3 2 2 4 3 4" xfId="15033" xr:uid="{50AAC61B-BF2C-49C5-B5F4-D66D814F9D64}"/>
    <cellStyle name="Comma 5 2 3 2 2 4 3 5" xfId="27286" xr:uid="{31D2F489-EA50-4211-85D2-164484EEF2FE}"/>
    <cellStyle name="Comma 5 2 3 2 2 4 3 6" xfId="39538" xr:uid="{8336A05B-2110-4AB0-99E2-5D702531F68C}"/>
    <cellStyle name="Comma 5 2 3 2 2 4 3 7" xfId="52872" xr:uid="{7D646932-15DF-41F1-9EB7-7555160EEF57}"/>
    <cellStyle name="Comma 5 2 3 2 2 4 4" xfId="3669" xr:uid="{1D84FE5E-DB79-47AB-A845-4D75F97A5B0D}"/>
    <cellStyle name="Comma 5 2 3 2 2 4 4 2" xfId="9797" xr:uid="{F0A2F3B0-CE03-43EB-AB64-C4563BAC5B55}"/>
    <cellStyle name="Comma 5 2 3 2 2 4 4 2 2" xfId="22062" xr:uid="{1ABA37C3-3D5E-4026-9A56-60D335B61CE2}"/>
    <cellStyle name="Comma 5 2 3 2 2 4 4 2 3" xfId="34314" xr:uid="{866D0748-01E6-49DF-900B-7B46CECF2C87}"/>
    <cellStyle name="Comma 5 2 3 2 2 4 4 2 4" xfId="46566" xr:uid="{DA13DC05-C87F-4890-8D0F-27A46DE43450}"/>
    <cellStyle name="Comma 5 2 3 2 2 4 4 3" xfId="15935" xr:uid="{3747EC68-180A-4595-B177-5B04DF417BD3}"/>
    <cellStyle name="Comma 5 2 3 2 2 4 4 4" xfId="28188" xr:uid="{83A89FD8-1524-4F27-BFBE-F998D8BC2C1B}"/>
    <cellStyle name="Comma 5 2 3 2 2 4 4 5" xfId="40440" xr:uid="{45D20C4B-2DCC-4995-B5A4-602899E629FC}"/>
    <cellStyle name="Comma 5 2 3 2 2 4 4 6" xfId="53774" xr:uid="{37C8C10C-7EE0-491E-8AC0-2A16BC3B8E3F}"/>
    <cellStyle name="Comma 5 2 3 2 2 4 5" xfId="6734" xr:uid="{945114A5-B9A7-411F-959B-2039605088E9}"/>
    <cellStyle name="Comma 5 2 3 2 2 4 5 2" xfId="18999" xr:uid="{02BE9B0B-1F23-4EB2-B14B-B012E347D9EC}"/>
    <cellStyle name="Comma 5 2 3 2 2 4 5 3" xfId="31251" xr:uid="{E9A0D5B6-A808-4D52-98A0-249B240899E0}"/>
    <cellStyle name="Comma 5 2 3 2 2 4 5 4" xfId="43503" xr:uid="{51F5F4EA-3B48-49CA-95DA-251C965D2888}"/>
    <cellStyle name="Comma 5 2 3 2 2 4 6" xfId="12872" xr:uid="{AF5118F9-29C0-47D5-8C14-AE6A56AD9173}"/>
    <cellStyle name="Comma 5 2 3 2 2 4 7" xfId="25125" xr:uid="{C810C607-DB1C-442D-9CDD-AD37C29933A3}"/>
    <cellStyle name="Comma 5 2 3 2 2 4 8" xfId="37377" xr:uid="{0B5CB01C-104D-43DA-A9B1-E4510EA91B5F}"/>
    <cellStyle name="Comma 5 2 3 2 2 4 9" xfId="49630" xr:uid="{9412FE0B-EEE2-445A-818D-5242484F8B6A}"/>
    <cellStyle name="Comma 5 2 3 2 2 5" xfId="1052" xr:uid="{8E189E76-1B17-4BAC-BD76-4014D0F47D53}"/>
    <cellStyle name="Comma 5 2 3 2 2 5 2" xfId="2132" xr:uid="{9F29F48D-5615-48AF-B078-4825BFAF9AB3}"/>
    <cellStyle name="Comma 5 2 3 2 2 5 2 2" xfId="5199" xr:uid="{C98B9495-81E3-47CE-B6A7-FFCA80DD8289}"/>
    <cellStyle name="Comma 5 2 3 2 2 5 2 2 2" xfId="11327" xr:uid="{C0403B47-9062-4325-86B6-6096C1C5B02C}"/>
    <cellStyle name="Comma 5 2 3 2 2 5 2 2 2 2" xfId="23592" xr:uid="{847F00A2-8126-4A46-83C7-5D87F24947DB}"/>
    <cellStyle name="Comma 5 2 3 2 2 5 2 2 2 3" xfId="35844" xr:uid="{9359249C-09FD-4CA7-ACA2-8C90E6705F24}"/>
    <cellStyle name="Comma 5 2 3 2 2 5 2 2 2 4" xfId="48096" xr:uid="{91740311-C1ED-461C-8C0E-5F97160CA41B}"/>
    <cellStyle name="Comma 5 2 3 2 2 5 2 2 3" xfId="17465" xr:uid="{28569876-A4CD-4A97-B882-0D4E7A763CFA}"/>
    <cellStyle name="Comma 5 2 3 2 2 5 2 2 4" xfId="29718" xr:uid="{0634AB4D-6BA2-4AF0-AFB3-BA029072BCD4}"/>
    <cellStyle name="Comma 5 2 3 2 2 5 2 2 5" xfId="41970" xr:uid="{DCA048D9-BCF2-4E06-A0D4-2A871CD0832B}"/>
    <cellStyle name="Comma 5 2 3 2 2 5 2 2 6" xfId="55304" xr:uid="{1574DEAD-95C9-43FD-8FAA-556D86D452AA}"/>
    <cellStyle name="Comma 5 2 3 2 2 5 2 3" xfId="8264" xr:uid="{50666B28-A3E4-4F61-9E1A-A12CEDA73688}"/>
    <cellStyle name="Comma 5 2 3 2 2 5 2 3 2" xfId="20529" xr:uid="{5C685DE6-278D-4B20-B5DF-20D7411C8B99}"/>
    <cellStyle name="Comma 5 2 3 2 2 5 2 3 3" xfId="32781" xr:uid="{2CF1C71C-F0BC-406B-84F6-45F60F96F1C1}"/>
    <cellStyle name="Comma 5 2 3 2 2 5 2 3 4" xfId="45033" xr:uid="{54C52874-F896-4348-B773-5458B7905901}"/>
    <cellStyle name="Comma 5 2 3 2 2 5 2 4" xfId="14402" xr:uid="{AC5388BD-FB9F-43B1-8503-987FAA20777D}"/>
    <cellStyle name="Comma 5 2 3 2 2 5 2 5" xfId="26655" xr:uid="{2FF730B7-3276-4779-A238-56E07E0CBB9F}"/>
    <cellStyle name="Comma 5 2 3 2 2 5 2 6" xfId="38907" xr:uid="{DFF01270-C79E-4100-B86C-04572DF40C5E}"/>
    <cellStyle name="Comma 5 2 3 2 2 5 2 7" xfId="52241" xr:uid="{BCEA157E-D2BA-40B9-97F3-1A2C24136C52}"/>
    <cellStyle name="Comma 5 2 3 2 2 5 3" xfId="4119" xr:uid="{00836B79-C4A4-4002-B9A8-A11DF0D4D2B1}"/>
    <cellStyle name="Comma 5 2 3 2 2 5 3 2" xfId="10247" xr:uid="{DEA0D290-828E-4689-BB87-8D190A825763}"/>
    <cellStyle name="Comma 5 2 3 2 2 5 3 2 2" xfId="22512" xr:uid="{F19F9AFC-C276-40B8-8460-1F0679DC582F}"/>
    <cellStyle name="Comma 5 2 3 2 2 5 3 2 3" xfId="34764" xr:uid="{CA8E259E-A702-44CD-9AD9-C055E8E9B989}"/>
    <cellStyle name="Comma 5 2 3 2 2 5 3 2 4" xfId="47016" xr:uid="{0306E44E-18ED-42B0-B9ED-3C11B14B7254}"/>
    <cellStyle name="Comma 5 2 3 2 2 5 3 3" xfId="16385" xr:uid="{2E12D3A3-25F5-4A6D-A6BE-54EB44FC4677}"/>
    <cellStyle name="Comma 5 2 3 2 2 5 3 4" xfId="28638" xr:uid="{8AE3345C-13DB-47E1-BE47-E4DD298A519F}"/>
    <cellStyle name="Comma 5 2 3 2 2 5 3 5" xfId="40890" xr:uid="{FDE90BE6-32E2-4D3C-9337-6D311F885711}"/>
    <cellStyle name="Comma 5 2 3 2 2 5 3 6" xfId="54224" xr:uid="{BA4BA6BC-7887-460C-B2D2-E5A4CA68B867}"/>
    <cellStyle name="Comma 5 2 3 2 2 5 4" xfId="7184" xr:uid="{7DA94145-9DC2-4C95-B721-C4CFC81512F4}"/>
    <cellStyle name="Comma 5 2 3 2 2 5 4 2" xfId="19449" xr:uid="{7795E8AD-61B2-47FC-8F67-19A071AB56C1}"/>
    <cellStyle name="Comma 5 2 3 2 2 5 4 3" xfId="31701" xr:uid="{16D91454-844B-4D35-9CCD-920DFF6A6957}"/>
    <cellStyle name="Comma 5 2 3 2 2 5 4 4" xfId="43953" xr:uid="{C565F1AC-88F8-4206-882B-20594BE65551}"/>
    <cellStyle name="Comma 5 2 3 2 2 5 5" xfId="13322" xr:uid="{6A6D03DF-762D-4CEB-99CE-60727E3D7A43}"/>
    <cellStyle name="Comma 5 2 3 2 2 5 6" xfId="25575" xr:uid="{F8A7D881-73C2-4DF7-AF0B-333D5F0B9EDC}"/>
    <cellStyle name="Comma 5 2 3 2 2 5 7" xfId="37827" xr:uid="{06BBCDC1-9214-4E62-A196-7A2788BC06D8}"/>
    <cellStyle name="Comma 5 2 3 2 2 5 8" xfId="50080" xr:uid="{E9361764-D3F9-4F9B-90FB-76C5AC3CF740}"/>
    <cellStyle name="Comma 5 2 3 2 2 5 9" xfId="51161" xr:uid="{45142BEA-CF6D-4669-B2F6-0518F08B4B5A}"/>
    <cellStyle name="Comma 5 2 3 2 2 6" xfId="1142" xr:uid="{A9A2B9AA-94AF-4261-BDFB-6CA8AA7E1D57}"/>
    <cellStyle name="Comma 5 2 3 2 2 6 2" xfId="2222" xr:uid="{6D586CF6-1496-438F-8E2E-ED0A151A49E6}"/>
    <cellStyle name="Comma 5 2 3 2 2 6 2 2" xfId="5289" xr:uid="{6B138523-EE75-459F-B036-925BB2208743}"/>
    <cellStyle name="Comma 5 2 3 2 2 6 2 2 2" xfId="11417" xr:uid="{E546F2A5-8124-476A-AC13-65506219F290}"/>
    <cellStyle name="Comma 5 2 3 2 2 6 2 2 2 2" xfId="23682" xr:uid="{6D672871-4DC3-4A2A-AE2C-48A62CD3D824}"/>
    <cellStyle name="Comma 5 2 3 2 2 6 2 2 2 3" xfId="35934" xr:uid="{CD6AD290-CAB2-4F6E-A69C-37934CE611C7}"/>
    <cellStyle name="Comma 5 2 3 2 2 6 2 2 2 4" xfId="48186" xr:uid="{B1F16D61-B647-4BF1-8851-03A3C8DF75D6}"/>
    <cellStyle name="Comma 5 2 3 2 2 6 2 2 3" xfId="17555" xr:uid="{B09742BA-728B-45D9-896C-E629729FE80C}"/>
    <cellStyle name="Comma 5 2 3 2 2 6 2 2 4" xfId="29808" xr:uid="{7458FF03-DE9B-4760-8F90-7FC8E5B7EB8C}"/>
    <cellStyle name="Comma 5 2 3 2 2 6 2 2 5" xfId="42060" xr:uid="{A5CF6E75-C714-47FB-BEDD-2EDB9CF1A6BE}"/>
    <cellStyle name="Comma 5 2 3 2 2 6 2 2 6" xfId="55394" xr:uid="{F319F8A0-4079-4CB0-94A2-1090EC66BDDC}"/>
    <cellStyle name="Comma 5 2 3 2 2 6 2 3" xfId="8354" xr:uid="{5DB15BF6-D8A0-40F3-9FBD-D308A27C506C}"/>
    <cellStyle name="Comma 5 2 3 2 2 6 2 3 2" xfId="20619" xr:uid="{62A37FA3-5A7B-4B30-BB53-644D87B322BA}"/>
    <cellStyle name="Comma 5 2 3 2 2 6 2 3 3" xfId="32871" xr:uid="{35FC9E0B-CC40-459D-8E1B-6AEBBE30D3BA}"/>
    <cellStyle name="Comma 5 2 3 2 2 6 2 3 4" xfId="45123" xr:uid="{AFFD50DE-F64A-47BC-A6A3-6108070ED4E3}"/>
    <cellStyle name="Comma 5 2 3 2 2 6 2 4" xfId="14492" xr:uid="{EB87895A-5990-426F-8C76-E89B152D0F4B}"/>
    <cellStyle name="Comma 5 2 3 2 2 6 2 5" xfId="26745" xr:uid="{120589CE-0015-4892-A264-4A247B00EE89}"/>
    <cellStyle name="Comma 5 2 3 2 2 6 2 6" xfId="38997" xr:uid="{398BB3E3-E431-4B1A-9F71-1D3F4420F258}"/>
    <cellStyle name="Comma 5 2 3 2 2 6 2 7" xfId="52331" xr:uid="{946A8AD4-3ACB-4BCC-8BDC-6127BEB848DA}"/>
    <cellStyle name="Comma 5 2 3 2 2 6 3" xfId="4209" xr:uid="{DC14226E-D6B0-4AF1-8A4D-034F3A57F92E}"/>
    <cellStyle name="Comma 5 2 3 2 2 6 3 2" xfId="10337" xr:uid="{BE837D4B-6B2A-4BED-A743-1EF50EE300BB}"/>
    <cellStyle name="Comma 5 2 3 2 2 6 3 2 2" xfId="22602" xr:uid="{6425D895-3C4A-4D1D-819F-7CD4BAEC2C3D}"/>
    <cellStyle name="Comma 5 2 3 2 2 6 3 2 3" xfId="34854" xr:uid="{4A2162E5-618F-4FB3-BB29-B280129B743E}"/>
    <cellStyle name="Comma 5 2 3 2 2 6 3 2 4" xfId="47106" xr:uid="{0F4D03CA-BC54-4F8F-9EC7-A1B3187E6548}"/>
    <cellStyle name="Comma 5 2 3 2 2 6 3 3" xfId="16475" xr:uid="{2F09C9BB-0688-47C2-8050-7254D0E7484B}"/>
    <cellStyle name="Comma 5 2 3 2 2 6 3 4" xfId="28728" xr:uid="{B73B979A-E991-4869-9FD6-E78B9DA92F4D}"/>
    <cellStyle name="Comma 5 2 3 2 2 6 3 5" xfId="40980" xr:uid="{5D129C0B-F5FC-400C-8EBE-08768D75B60C}"/>
    <cellStyle name="Comma 5 2 3 2 2 6 3 6" xfId="54314" xr:uid="{9642E522-9757-49DE-8684-3220E0110FB8}"/>
    <cellStyle name="Comma 5 2 3 2 2 6 4" xfId="7274" xr:uid="{6679BBAD-2FB2-49BB-AC42-5BB217537079}"/>
    <cellStyle name="Comma 5 2 3 2 2 6 4 2" xfId="19539" xr:uid="{CC3C9BB7-A3D5-4C88-A376-3CE5DE0F82A5}"/>
    <cellStyle name="Comma 5 2 3 2 2 6 4 3" xfId="31791" xr:uid="{F20CFD58-A99E-4CC0-B831-0BCA71494516}"/>
    <cellStyle name="Comma 5 2 3 2 2 6 4 4" xfId="44043" xr:uid="{14F1BA71-3EAB-4185-9E07-3D497BDCF5E0}"/>
    <cellStyle name="Comma 5 2 3 2 2 6 5" xfId="13412" xr:uid="{0E70C399-E613-4F01-97AC-B8B42D12B092}"/>
    <cellStyle name="Comma 5 2 3 2 2 6 6" xfId="25665" xr:uid="{899A4E20-EA0F-4A09-80CF-737B38867732}"/>
    <cellStyle name="Comma 5 2 3 2 2 6 7" xfId="37917" xr:uid="{89C0BF43-8B89-412D-94A8-E819E00F89E0}"/>
    <cellStyle name="Comma 5 2 3 2 2 6 8" xfId="50170" xr:uid="{34B28B8C-864F-473D-A747-76AD6FA09001}"/>
    <cellStyle name="Comma 5 2 3 2 2 6 9" xfId="51251" xr:uid="{A0C37C7F-B700-480F-9FE4-9F984459CA84}"/>
    <cellStyle name="Comma 5 2 3 2 2 7" xfId="1232" xr:uid="{17F184EA-5D82-4E86-8A57-24BC485291EB}"/>
    <cellStyle name="Comma 5 2 3 2 2 7 2" xfId="4299" xr:uid="{32C6ED44-2A4C-41A5-93BA-6F28064143F7}"/>
    <cellStyle name="Comma 5 2 3 2 2 7 2 2" xfId="10427" xr:uid="{733EFEFC-75A5-4D8F-A10B-6C19D2617EB4}"/>
    <cellStyle name="Comma 5 2 3 2 2 7 2 2 2" xfId="22692" xr:uid="{1305E13E-2135-43CC-A3A9-F62DC3623399}"/>
    <cellStyle name="Comma 5 2 3 2 2 7 2 2 3" xfId="34944" xr:uid="{FE2D2FC6-9BAF-447F-AF30-FACF0F3AD069}"/>
    <cellStyle name="Comma 5 2 3 2 2 7 2 2 4" xfId="47196" xr:uid="{A6203694-1269-467A-B87E-DAA3D9697812}"/>
    <cellStyle name="Comma 5 2 3 2 2 7 2 3" xfId="16565" xr:uid="{F6A21C76-6C3F-4857-A564-1D84D79BA1C7}"/>
    <cellStyle name="Comma 5 2 3 2 2 7 2 4" xfId="28818" xr:uid="{0567EB5D-5AAE-4F4E-8937-8936CC3A0F38}"/>
    <cellStyle name="Comma 5 2 3 2 2 7 2 5" xfId="41070" xr:uid="{D8F294EF-EA6B-4A59-B8CC-A61406A9DA52}"/>
    <cellStyle name="Comma 5 2 3 2 2 7 2 6" xfId="54404" xr:uid="{7A35F08E-8977-48FC-BE71-B6F75503B218}"/>
    <cellStyle name="Comma 5 2 3 2 2 7 3" xfId="7364" xr:uid="{A5EB4AEA-32EC-4A64-ACD4-3C2FDC5AE645}"/>
    <cellStyle name="Comma 5 2 3 2 2 7 3 2" xfId="19629" xr:uid="{01FF8B7A-D938-447E-8081-5D7B1A0A4633}"/>
    <cellStyle name="Comma 5 2 3 2 2 7 3 3" xfId="31881" xr:uid="{5AACAB54-E046-4547-9B13-559D0522B4CE}"/>
    <cellStyle name="Comma 5 2 3 2 2 7 3 4" xfId="44133" xr:uid="{B4BC4DF7-90D8-44F2-8EA2-8E52E78CFCAC}"/>
    <cellStyle name="Comma 5 2 3 2 2 7 4" xfId="13502" xr:uid="{256C5D50-6ADA-4F17-A407-40E133CB2194}"/>
    <cellStyle name="Comma 5 2 3 2 2 7 5" xfId="25755" xr:uid="{2ACF84A4-8192-4DB9-A87A-48CCECDDB5C8}"/>
    <cellStyle name="Comma 5 2 3 2 2 7 6" xfId="38007" xr:uid="{58AA3460-D066-41D7-841D-834CC7FC2A14}"/>
    <cellStyle name="Comma 5 2 3 2 2 7 7" xfId="51341" xr:uid="{170ED144-DAA6-48A3-BB10-9DE522A06AA8}"/>
    <cellStyle name="Comma 5 2 3 2 2 8" xfId="2316" xr:uid="{C0B2CCF7-8D10-4DC0-8367-79FAE8A55484}"/>
    <cellStyle name="Comma 5 2 3 2 2 8 2" xfId="5380" xr:uid="{461AC3FC-D6DB-44D9-B26B-BD63A73E4E14}"/>
    <cellStyle name="Comma 5 2 3 2 2 8 2 2" xfId="11508" xr:uid="{830E3FDC-F8FC-4B09-B0D8-4FC48D30D9BB}"/>
    <cellStyle name="Comma 5 2 3 2 2 8 2 2 2" xfId="23773" xr:uid="{D9C6E572-878B-4432-8D2A-244D4592E279}"/>
    <cellStyle name="Comma 5 2 3 2 2 8 2 2 3" xfId="36025" xr:uid="{F9D02196-2961-47BF-98E1-D79989A3E91E}"/>
    <cellStyle name="Comma 5 2 3 2 2 8 2 2 4" xfId="48277" xr:uid="{BD0A8939-5D29-42C6-8499-520F0748E0ED}"/>
    <cellStyle name="Comma 5 2 3 2 2 8 2 3" xfId="17646" xr:uid="{30592195-ED8D-4455-B790-8B924ED5FFB2}"/>
    <cellStyle name="Comma 5 2 3 2 2 8 2 4" xfId="29899" xr:uid="{A9EAB321-0484-456D-A763-5F126101B204}"/>
    <cellStyle name="Comma 5 2 3 2 2 8 2 5" xfId="42151" xr:uid="{B03865B3-5730-4DEF-83BE-AC9D7974E45C}"/>
    <cellStyle name="Comma 5 2 3 2 2 8 2 6" xfId="55485" xr:uid="{04F0607A-F938-4A95-8F0D-7D4BDA51965D}"/>
    <cellStyle name="Comma 5 2 3 2 2 8 3" xfId="8445" xr:uid="{7E1257C4-772B-4B49-ACF8-EE8FAA229F0B}"/>
    <cellStyle name="Comma 5 2 3 2 2 8 3 2" xfId="20710" xr:uid="{463DA5E4-0BC2-4A87-9808-1FF302A3DCC9}"/>
    <cellStyle name="Comma 5 2 3 2 2 8 3 3" xfId="32962" xr:uid="{362A8A35-F012-4821-AB50-424BEAB0DA43}"/>
    <cellStyle name="Comma 5 2 3 2 2 8 3 4" xfId="45214" xr:uid="{FB67AA6C-AEAF-4DED-8AB9-A9DD8E7D5F23}"/>
    <cellStyle name="Comma 5 2 3 2 2 8 4" xfId="14583" xr:uid="{E78DA7BE-E9AA-443F-A496-DED6FA14ACD4}"/>
    <cellStyle name="Comma 5 2 3 2 2 8 5" xfId="26836" xr:uid="{9F319222-FD7C-45FD-955B-CE63D2BD738D}"/>
    <cellStyle name="Comma 5 2 3 2 2 8 6" xfId="39088" xr:uid="{EFEA6D12-7A8B-46DA-81BD-89F43CAB73D0}"/>
    <cellStyle name="Comma 5 2 3 2 2 8 7" xfId="52422" xr:uid="{263AE1EE-560C-4AD9-9B91-F8B36C2D70E5}"/>
    <cellStyle name="Comma 5 2 3 2 2 9" xfId="3219" xr:uid="{483B269F-4B6B-4999-8403-0D1F33F11A6A}"/>
    <cellStyle name="Comma 5 2 3 2 2 9 2" xfId="9347" xr:uid="{137E7614-1215-4ABA-AC15-334B9E07AE0E}"/>
    <cellStyle name="Comma 5 2 3 2 2 9 2 2" xfId="21612" xr:uid="{06503217-1184-4901-8771-3B2F45F8AB20}"/>
    <cellStyle name="Comma 5 2 3 2 2 9 2 3" xfId="33864" xr:uid="{6329B8B0-60B9-4A4B-8E0F-6E8AE1E494FA}"/>
    <cellStyle name="Comma 5 2 3 2 2 9 2 4" xfId="46116" xr:uid="{DAE74FC9-D99E-474D-94D5-BF59327F7B3A}"/>
    <cellStyle name="Comma 5 2 3 2 2 9 3" xfId="15485" xr:uid="{C9A2A624-40CB-479E-BC2A-9BC3EDDF1A96}"/>
    <cellStyle name="Comma 5 2 3 2 2 9 4" xfId="27738" xr:uid="{C03AD81A-F22A-4D27-A740-9F3D2C2A02F0}"/>
    <cellStyle name="Comma 5 2 3 2 2 9 5" xfId="39990" xr:uid="{668D5D0C-38F6-4CC2-B170-05950B68B57A}"/>
    <cellStyle name="Comma 5 2 3 2 2 9 6" xfId="53324" xr:uid="{A3FE0EE1-4E76-49B2-A9F9-1270807EFAC0}"/>
    <cellStyle name="Comma 5 2 3 2 3" xfId="219" xr:uid="{7D576A72-646A-4C56-AAA3-26341A9E426A}"/>
    <cellStyle name="Comma 5 2 3 2 3 10" xfId="36996" xr:uid="{6E3D4BB4-4403-4E3F-B79D-33344D82279C}"/>
    <cellStyle name="Comma 5 2 3 2 3 11" xfId="49249" xr:uid="{33B18F46-08A3-4CBB-99A0-9D36ADFCFBEA}"/>
    <cellStyle name="Comma 5 2 3 2 3 12" xfId="50330" xr:uid="{F1D9786C-F7EE-44AD-A9A8-445FA9C53EC4}"/>
    <cellStyle name="Comma 5 2 3 2 3 2" xfId="423" xr:uid="{C07D2261-9CDE-4027-84A4-B0FFC3CCE78D}"/>
    <cellStyle name="Comma 5 2 3 2 3 2 10" xfId="49453" xr:uid="{85441BE1-5668-4A4A-8194-F845C8067684}"/>
    <cellStyle name="Comma 5 2 3 2 3 2 11" xfId="50534" xr:uid="{43A634F5-17DE-4702-B26E-F2E59E0B34B4}"/>
    <cellStyle name="Comma 5 2 3 2 3 2 2" xfId="874" xr:uid="{AC981124-3A25-4DED-BEDE-CC4E1C3B3724}"/>
    <cellStyle name="Comma 5 2 3 2 3 2 2 10" xfId="50984" xr:uid="{98DAB29B-74CE-4060-8F95-3743F29661C5}"/>
    <cellStyle name="Comma 5 2 3 2 3 2 2 2" xfId="1955" xr:uid="{393212F5-DF26-4E8B-856A-E793902EB6A7}"/>
    <cellStyle name="Comma 5 2 3 2 3 2 2 2 2" xfId="5022" xr:uid="{E76AC10E-7A90-46E5-83BD-1CF0A75B4FE1}"/>
    <cellStyle name="Comma 5 2 3 2 3 2 2 2 2 2" xfId="11150" xr:uid="{E90FD46D-6C55-47A9-9A02-89F26D54F65A}"/>
    <cellStyle name="Comma 5 2 3 2 3 2 2 2 2 2 2" xfId="23415" xr:uid="{995B4BC9-BBF3-481D-BD57-B7AACCE30C77}"/>
    <cellStyle name="Comma 5 2 3 2 3 2 2 2 2 2 3" xfId="35667" xr:uid="{195152F8-3632-4833-85DE-FCF988FA6B25}"/>
    <cellStyle name="Comma 5 2 3 2 3 2 2 2 2 2 4" xfId="47919" xr:uid="{7620A572-7F17-410E-BF5F-AFE6915BE47D}"/>
    <cellStyle name="Comma 5 2 3 2 3 2 2 2 2 3" xfId="17288" xr:uid="{DBE447E5-1D97-482F-9C89-B6C6F5E33D16}"/>
    <cellStyle name="Comma 5 2 3 2 3 2 2 2 2 4" xfId="29541" xr:uid="{33BC90C7-0441-41AE-9F3E-12944581694B}"/>
    <cellStyle name="Comma 5 2 3 2 3 2 2 2 2 5" xfId="41793" xr:uid="{BFD9FE2A-03F2-4226-B589-CB2C5D29EF69}"/>
    <cellStyle name="Comma 5 2 3 2 3 2 2 2 2 6" xfId="55127" xr:uid="{8E07E119-DBBB-4311-BDC3-EE7BEED53E79}"/>
    <cellStyle name="Comma 5 2 3 2 3 2 2 2 3" xfId="8087" xr:uid="{3CC48CD5-04D1-4714-B6D0-8118A339A542}"/>
    <cellStyle name="Comma 5 2 3 2 3 2 2 2 3 2" xfId="20352" xr:uid="{9646FB90-B6D9-4303-9FB0-EE61E0AD00D0}"/>
    <cellStyle name="Comma 5 2 3 2 3 2 2 2 3 3" xfId="32604" xr:uid="{0EF8CF17-FF97-4A36-A5EF-CAFCAED38217}"/>
    <cellStyle name="Comma 5 2 3 2 3 2 2 2 3 4" xfId="44856" xr:uid="{13086AD6-856B-444B-8055-1C64448DF062}"/>
    <cellStyle name="Comma 5 2 3 2 3 2 2 2 4" xfId="14225" xr:uid="{E40F84F6-0F7B-4F43-8816-B88DEF4EE789}"/>
    <cellStyle name="Comma 5 2 3 2 3 2 2 2 5" xfId="26478" xr:uid="{1FBDA527-6D7B-433F-9FEC-95BEDAE1A1BA}"/>
    <cellStyle name="Comma 5 2 3 2 3 2 2 2 6" xfId="38730" xr:uid="{A08B3E1D-9A94-4297-A292-E2C07F9D10FD}"/>
    <cellStyle name="Comma 5 2 3 2 3 2 2 2 7" xfId="52064" xr:uid="{B66B996D-7C3A-4609-B36D-B4352E82631A}"/>
    <cellStyle name="Comma 5 2 3 2 3 2 2 3" xfId="3039" xr:uid="{470617FE-B4B7-46C1-A992-530F2DB1D900}"/>
    <cellStyle name="Comma 5 2 3 2 3 2 2 3 2" xfId="6103" xr:uid="{5EE9114B-A7D7-4D90-A4FD-808758855D0B}"/>
    <cellStyle name="Comma 5 2 3 2 3 2 2 3 2 2" xfId="12231" xr:uid="{A4BE69FE-2449-4AD0-8677-FF3C6310D836}"/>
    <cellStyle name="Comma 5 2 3 2 3 2 2 3 2 2 2" xfId="24496" xr:uid="{F9ABFFD6-9E34-4F42-A499-5BE293C4C7E0}"/>
    <cellStyle name="Comma 5 2 3 2 3 2 2 3 2 2 3" xfId="36748" xr:uid="{CAE10960-BFAB-4768-8B8B-3F735C1242FB}"/>
    <cellStyle name="Comma 5 2 3 2 3 2 2 3 2 2 4" xfId="49000" xr:uid="{0E478D1D-01C7-4B5A-86FF-3241FCE7B861}"/>
    <cellStyle name="Comma 5 2 3 2 3 2 2 3 2 3" xfId="18369" xr:uid="{7AEE020B-B550-4891-BC00-09A15EDCF2D3}"/>
    <cellStyle name="Comma 5 2 3 2 3 2 2 3 2 4" xfId="30622" xr:uid="{C66B480A-9638-4148-A96B-4B4F6475BBDA}"/>
    <cellStyle name="Comma 5 2 3 2 3 2 2 3 2 5" xfId="42874" xr:uid="{9572401B-E007-4927-9481-9E52E134F06E}"/>
    <cellStyle name="Comma 5 2 3 2 3 2 2 3 2 6" xfId="56208" xr:uid="{6487D7CD-7DA4-4B2F-8799-6B03DCFEB5B7}"/>
    <cellStyle name="Comma 5 2 3 2 3 2 2 3 3" xfId="9168" xr:uid="{232524A9-7CFD-4590-9F8C-09448B8A6ABE}"/>
    <cellStyle name="Comma 5 2 3 2 3 2 2 3 3 2" xfId="21433" xr:uid="{96DB517E-0816-4043-A236-66E5EA90DB9B}"/>
    <cellStyle name="Comma 5 2 3 2 3 2 2 3 3 3" xfId="33685" xr:uid="{115478D3-BF98-458C-9671-7162311C89B9}"/>
    <cellStyle name="Comma 5 2 3 2 3 2 2 3 3 4" xfId="45937" xr:uid="{6FCCEF77-8E04-4B29-BD84-89A49340D63C}"/>
    <cellStyle name="Comma 5 2 3 2 3 2 2 3 4" xfId="15306" xr:uid="{E6A48BC8-8771-489A-A8F9-0ABA08898BB0}"/>
    <cellStyle name="Comma 5 2 3 2 3 2 2 3 5" xfId="27559" xr:uid="{8931D197-B4CF-4CDE-BC37-EF828A2FC88B}"/>
    <cellStyle name="Comma 5 2 3 2 3 2 2 3 6" xfId="39811" xr:uid="{034B9CD2-32FF-4FE0-8210-436D34465B76}"/>
    <cellStyle name="Comma 5 2 3 2 3 2 2 3 7" xfId="53145" xr:uid="{CFCA0810-5F9B-40AA-AF7F-B4B82A4AEF2F}"/>
    <cellStyle name="Comma 5 2 3 2 3 2 2 4" xfId="3942" xr:uid="{911C4901-9751-484E-B458-993B1EB712F7}"/>
    <cellStyle name="Comma 5 2 3 2 3 2 2 4 2" xfId="10070" xr:uid="{08E9F42D-A975-4B61-AD73-7333FE932F84}"/>
    <cellStyle name="Comma 5 2 3 2 3 2 2 4 2 2" xfId="22335" xr:uid="{DA6CE086-7003-4ECC-B138-FB72508C274D}"/>
    <cellStyle name="Comma 5 2 3 2 3 2 2 4 2 3" xfId="34587" xr:uid="{2C8CBCBD-F0F8-401F-AE9F-6465B0C158C6}"/>
    <cellStyle name="Comma 5 2 3 2 3 2 2 4 2 4" xfId="46839" xr:uid="{A073EFC7-54C7-4E95-AF01-1B3C771AE083}"/>
    <cellStyle name="Comma 5 2 3 2 3 2 2 4 3" xfId="16208" xr:uid="{D35E70BB-6C89-4E55-89DC-1319A18D5F9C}"/>
    <cellStyle name="Comma 5 2 3 2 3 2 2 4 4" xfId="28461" xr:uid="{462EC710-0764-4CF0-8589-B77BB0C370FF}"/>
    <cellStyle name="Comma 5 2 3 2 3 2 2 4 5" xfId="40713" xr:uid="{4EFE765F-3D52-4F0D-8ED7-AC1845B2E8A4}"/>
    <cellStyle name="Comma 5 2 3 2 3 2 2 4 6" xfId="54047" xr:uid="{0AFD2E3A-2E87-4795-96CB-9D9A3A7BF691}"/>
    <cellStyle name="Comma 5 2 3 2 3 2 2 5" xfId="7007" xr:uid="{45D9FCC0-8C48-4264-8764-A7E34BAF1FC3}"/>
    <cellStyle name="Comma 5 2 3 2 3 2 2 5 2" xfId="19272" xr:uid="{3916B188-5A15-433B-8451-35E916CA33B5}"/>
    <cellStyle name="Comma 5 2 3 2 3 2 2 5 3" xfId="31524" xr:uid="{3C20F1CE-47A1-4AB3-87DB-ACFA0E63041A}"/>
    <cellStyle name="Comma 5 2 3 2 3 2 2 5 4" xfId="43776" xr:uid="{A29A73ED-BDF4-4FBA-95A6-BC4F0C10580A}"/>
    <cellStyle name="Comma 5 2 3 2 3 2 2 6" xfId="13145" xr:uid="{DB7EB050-95FD-4041-83CA-E53F781CB047}"/>
    <cellStyle name="Comma 5 2 3 2 3 2 2 7" xfId="25398" xr:uid="{7C81EAA3-CDB6-4A00-968B-422901E916F4}"/>
    <cellStyle name="Comma 5 2 3 2 3 2 2 8" xfId="37650" xr:uid="{7B5E9470-BCF5-4DF2-B5E9-FC81FF348156}"/>
    <cellStyle name="Comma 5 2 3 2 3 2 2 9" xfId="49903" xr:uid="{7C0FCF6C-CC42-4F55-B180-071EC91A33B7}"/>
    <cellStyle name="Comma 5 2 3 2 3 2 3" xfId="1505" xr:uid="{E25590FB-158E-4AE1-8945-886AEDF8F5F7}"/>
    <cellStyle name="Comma 5 2 3 2 3 2 3 2" xfId="4572" xr:uid="{301A37DD-2E8C-4286-ACAE-0DEC6E0B8764}"/>
    <cellStyle name="Comma 5 2 3 2 3 2 3 2 2" xfId="10700" xr:uid="{5D6952F7-D7F8-4D1E-9E96-0C91B571B07E}"/>
    <cellStyle name="Comma 5 2 3 2 3 2 3 2 2 2" xfId="22965" xr:uid="{FFBE852A-7198-4F92-BBBE-6CAE3BFE87A3}"/>
    <cellStyle name="Comma 5 2 3 2 3 2 3 2 2 3" xfId="35217" xr:uid="{D8506E01-81D4-416D-9CEA-26D3DE583988}"/>
    <cellStyle name="Comma 5 2 3 2 3 2 3 2 2 4" xfId="47469" xr:uid="{4FEF373B-5953-440B-A8FC-3E64F0E02E9D}"/>
    <cellStyle name="Comma 5 2 3 2 3 2 3 2 3" xfId="16838" xr:uid="{011BD5DE-1A2D-4074-929A-7E8563EF2422}"/>
    <cellStyle name="Comma 5 2 3 2 3 2 3 2 4" xfId="29091" xr:uid="{436CDEA0-83B6-4434-9F24-067FF324A945}"/>
    <cellStyle name="Comma 5 2 3 2 3 2 3 2 5" xfId="41343" xr:uid="{17D746C2-ED6D-49E0-94E2-BC8D09D9FDB4}"/>
    <cellStyle name="Comma 5 2 3 2 3 2 3 2 6" xfId="54677" xr:uid="{53C8FA04-8AE6-4463-9D0E-32B59B25EDD7}"/>
    <cellStyle name="Comma 5 2 3 2 3 2 3 3" xfId="7637" xr:uid="{6A180491-4AB0-4148-BB94-F4F859A09296}"/>
    <cellStyle name="Comma 5 2 3 2 3 2 3 3 2" xfId="19902" xr:uid="{474477F5-8A25-442C-ADAD-3DA35DC92AD0}"/>
    <cellStyle name="Comma 5 2 3 2 3 2 3 3 3" xfId="32154" xr:uid="{FDBDA3D6-5AFD-4471-8C5B-9EB2F80BF30E}"/>
    <cellStyle name="Comma 5 2 3 2 3 2 3 3 4" xfId="44406" xr:uid="{B4A1A5B0-68FB-4CCA-BB11-241E823C7B97}"/>
    <cellStyle name="Comma 5 2 3 2 3 2 3 4" xfId="13775" xr:uid="{54C35A5E-6CE4-429B-8C05-4D66D0746F4C}"/>
    <cellStyle name="Comma 5 2 3 2 3 2 3 5" xfId="26028" xr:uid="{1D7A5405-77E7-4C8B-8EBD-3C76111FE50E}"/>
    <cellStyle name="Comma 5 2 3 2 3 2 3 6" xfId="38280" xr:uid="{064749EA-7BB1-4DA2-A11D-39A4577A7546}"/>
    <cellStyle name="Comma 5 2 3 2 3 2 3 7" xfId="51614" xr:uid="{36C59770-E7D6-4008-BC43-27822EDCE056}"/>
    <cellStyle name="Comma 5 2 3 2 3 2 4" xfId="2589" xr:uid="{1DFCF44C-4F1D-4544-9BE8-EF228F108385}"/>
    <cellStyle name="Comma 5 2 3 2 3 2 4 2" xfId="5653" xr:uid="{0698E255-C95C-42B1-AF64-13E80132C92A}"/>
    <cellStyle name="Comma 5 2 3 2 3 2 4 2 2" xfId="11781" xr:uid="{6C91FF58-2B06-4818-BC3C-117788FFB8B8}"/>
    <cellStyle name="Comma 5 2 3 2 3 2 4 2 2 2" xfId="24046" xr:uid="{4841CC40-FBFA-4ECA-A5C0-26BBE78C53B1}"/>
    <cellStyle name="Comma 5 2 3 2 3 2 4 2 2 3" xfId="36298" xr:uid="{9974F3EC-1D06-4BD5-B0D4-2671930B0343}"/>
    <cellStyle name="Comma 5 2 3 2 3 2 4 2 2 4" xfId="48550" xr:uid="{ED09C8C8-BCE7-4DC8-A86C-64173A5A7A6D}"/>
    <cellStyle name="Comma 5 2 3 2 3 2 4 2 3" xfId="17919" xr:uid="{785C645D-2806-49C4-9D56-1DD60F128DF4}"/>
    <cellStyle name="Comma 5 2 3 2 3 2 4 2 4" xfId="30172" xr:uid="{FFAF9C9F-FC82-401F-B3F0-5F5E76EA062F}"/>
    <cellStyle name="Comma 5 2 3 2 3 2 4 2 5" xfId="42424" xr:uid="{A77932D2-FA6D-48BE-BBED-64DDD7B10825}"/>
    <cellStyle name="Comma 5 2 3 2 3 2 4 2 6" xfId="55758" xr:uid="{70D4E99B-1791-4F2E-8362-F83EFECA5B19}"/>
    <cellStyle name="Comma 5 2 3 2 3 2 4 3" xfId="8718" xr:uid="{8D5A2274-F930-4FCD-B63F-079A7DAC39A7}"/>
    <cellStyle name="Comma 5 2 3 2 3 2 4 3 2" xfId="20983" xr:uid="{EBFBB225-9A7C-46AD-BEAE-95E9B2735F2C}"/>
    <cellStyle name="Comma 5 2 3 2 3 2 4 3 3" xfId="33235" xr:uid="{3869B6B4-1816-4029-AEF2-5353C73E4AD0}"/>
    <cellStyle name="Comma 5 2 3 2 3 2 4 3 4" xfId="45487" xr:uid="{798AA731-E96B-4D10-A2FC-BF14899A5FF1}"/>
    <cellStyle name="Comma 5 2 3 2 3 2 4 4" xfId="14856" xr:uid="{D2903456-7DE1-4189-A77B-9F76F8565C43}"/>
    <cellStyle name="Comma 5 2 3 2 3 2 4 5" xfId="27109" xr:uid="{9A3EDC9E-3168-45A9-8169-B7C53DC9CAB8}"/>
    <cellStyle name="Comma 5 2 3 2 3 2 4 6" xfId="39361" xr:uid="{BC657E07-74B2-428E-9AF3-7E9DCD331158}"/>
    <cellStyle name="Comma 5 2 3 2 3 2 4 7" xfId="52695" xr:uid="{A8C46254-E262-4BA3-9749-BF45F6E37E40}"/>
    <cellStyle name="Comma 5 2 3 2 3 2 5" xfId="3492" xr:uid="{575FB5C1-85B4-442C-A95C-AE635DE2936C}"/>
    <cellStyle name="Comma 5 2 3 2 3 2 5 2" xfId="9620" xr:uid="{96101FC2-7CBD-44A1-B453-093428B60020}"/>
    <cellStyle name="Comma 5 2 3 2 3 2 5 2 2" xfId="21885" xr:uid="{5BBF21EA-6004-4918-8ADA-ABB792A94786}"/>
    <cellStyle name="Comma 5 2 3 2 3 2 5 2 3" xfId="34137" xr:uid="{CBA9C7B0-BB79-475D-8814-A3A9F812B174}"/>
    <cellStyle name="Comma 5 2 3 2 3 2 5 2 4" xfId="46389" xr:uid="{D2DCCE5D-D187-47E7-AD86-FA204EE2924F}"/>
    <cellStyle name="Comma 5 2 3 2 3 2 5 3" xfId="15758" xr:uid="{D542600C-2D90-4C45-9753-54EF297742B0}"/>
    <cellStyle name="Comma 5 2 3 2 3 2 5 4" xfId="28011" xr:uid="{811CC397-0ED9-4FFB-AE52-C013794D831E}"/>
    <cellStyle name="Comma 5 2 3 2 3 2 5 5" xfId="40263" xr:uid="{D1C44B65-8972-454F-A317-A065EACF2356}"/>
    <cellStyle name="Comma 5 2 3 2 3 2 5 6" xfId="53597" xr:uid="{505D0DF5-FE86-4F94-892D-0C56215003D3}"/>
    <cellStyle name="Comma 5 2 3 2 3 2 6" xfId="6556" xr:uid="{840C5F21-ABA6-4043-B522-F84F8F8D6FDA}"/>
    <cellStyle name="Comma 5 2 3 2 3 2 6 2" xfId="18821" xr:uid="{B7EBC4A7-82A2-4E6F-BACC-23E253634067}"/>
    <cellStyle name="Comma 5 2 3 2 3 2 6 3" xfId="31074" xr:uid="{2F4DB008-A1ED-4312-B760-EFAA2633604F}"/>
    <cellStyle name="Comma 5 2 3 2 3 2 6 4" xfId="43326" xr:uid="{F31FAC24-30A5-4FA1-B3B6-42A519EE4AEA}"/>
    <cellStyle name="Comma 5 2 3 2 3 2 7" xfId="12695" xr:uid="{3004EAB1-7CC4-4D12-9368-9E39EEFCE83C}"/>
    <cellStyle name="Comma 5 2 3 2 3 2 8" xfId="24948" xr:uid="{B04809CE-2C9A-4F02-B61A-C00A007B08E6}"/>
    <cellStyle name="Comma 5 2 3 2 3 2 9" xfId="37200" xr:uid="{1C783A6B-92B8-4906-967D-D1F1174565DD}"/>
    <cellStyle name="Comma 5 2 3 2 3 3" xfId="670" xr:uid="{C30C88B3-869C-47D4-B1F7-FF85A9D05EE8}"/>
    <cellStyle name="Comma 5 2 3 2 3 3 10" xfId="50780" xr:uid="{455D0170-4CB9-43B8-9BD3-4AA24DFBAA2C}"/>
    <cellStyle name="Comma 5 2 3 2 3 3 2" xfId="1751" xr:uid="{3C0AF96A-079E-4C8E-A23F-9DC6A3D34847}"/>
    <cellStyle name="Comma 5 2 3 2 3 3 2 2" xfId="4818" xr:uid="{A27A1C78-8739-4588-871A-650E72A2DF1D}"/>
    <cellStyle name="Comma 5 2 3 2 3 3 2 2 2" xfId="10946" xr:uid="{95625ACC-DBA1-4B91-A2CF-5C8F6F35A483}"/>
    <cellStyle name="Comma 5 2 3 2 3 3 2 2 2 2" xfId="23211" xr:uid="{D619BAEE-863C-4AA3-B4DB-F34728167DCD}"/>
    <cellStyle name="Comma 5 2 3 2 3 3 2 2 2 3" xfId="35463" xr:uid="{BA829FAB-C48B-41AA-AD49-F4A5BED9012B}"/>
    <cellStyle name="Comma 5 2 3 2 3 3 2 2 2 4" xfId="47715" xr:uid="{54FBFAEC-F2BC-4546-824D-D51CCE512795}"/>
    <cellStyle name="Comma 5 2 3 2 3 3 2 2 3" xfId="17084" xr:uid="{9CC20472-22CD-4FAC-9072-02802286ACFD}"/>
    <cellStyle name="Comma 5 2 3 2 3 3 2 2 4" xfId="29337" xr:uid="{60DAD09E-451B-43EF-B349-27F700D8F1F2}"/>
    <cellStyle name="Comma 5 2 3 2 3 3 2 2 5" xfId="41589" xr:uid="{181C0227-66D5-4EDC-B93A-F8F308662FFD}"/>
    <cellStyle name="Comma 5 2 3 2 3 3 2 2 6" xfId="54923" xr:uid="{C53F3DF6-A708-420A-A6F9-6070B4B3FB84}"/>
    <cellStyle name="Comma 5 2 3 2 3 3 2 3" xfId="7883" xr:uid="{68C7E136-19E6-4CA5-8CFC-C923DCB8277E}"/>
    <cellStyle name="Comma 5 2 3 2 3 3 2 3 2" xfId="20148" xr:uid="{36A18F35-AD22-4473-8EB2-176C1296E0E1}"/>
    <cellStyle name="Comma 5 2 3 2 3 3 2 3 3" xfId="32400" xr:uid="{CC0FA521-D25A-4BD6-A729-1F2152892AE2}"/>
    <cellStyle name="Comma 5 2 3 2 3 3 2 3 4" xfId="44652" xr:uid="{A01AECDB-AC8D-43F1-A788-276FC6AC84C7}"/>
    <cellStyle name="Comma 5 2 3 2 3 3 2 4" xfId="14021" xr:uid="{7333D287-3954-4303-84C1-4C6A0777FDAB}"/>
    <cellStyle name="Comma 5 2 3 2 3 3 2 5" xfId="26274" xr:uid="{C79DAA0D-2C3B-42F8-8CD7-04031F6E47A5}"/>
    <cellStyle name="Comma 5 2 3 2 3 3 2 6" xfId="38526" xr:uid="{C9A3719C-2A6E-4687-944A-90D3A37FC01C}"/>
    <cellStyle name="Comma 5 2 3 2 3 3 2 7" xfId="51860" xr:uid="{C288600A-5383-49FA-ABDE-965B530DCB3E}"/>
    <cellStyle name="Comma 5 2 3 2 3 3 3" xfId="2835" xr:uid="{D0F75C8A-577A-4927-9D36-5CD5621E6891}"/>
    <cellStyle name="Comma 5 2 3 2 3 3 3 2" xfId="5899" xr:uid="{D0DCEBF9-5898-46CE-A4C8-DF85B4D624C3}"/>
    <cellStyle name="Comma 5 2 3 2 3 3 3 2 2" xfId="12027" xr:uid="{128D0DA0-5B58-448E-A394-3E8D66C90B70}"/>
    <cellStyle name="Comma 5 2 3 2 3 3 3 2 2 2" xfId="24292" xr:uid="{1FAAA76B-2C60-4032-8918-A97DBDE7CEDB}"/>
    <cellStyle name="Comma 5 2 3 2 3 3 3 2 2 3" xfId="36544" xr:uid="{7330DE8E-1D7A-47BA-A34E-D37611EEFB84}"/>
    <cellStyle name="Comma 5 2 3 2 3 3 3 2 2 4" xfId="48796" xr:uid="{9E44EFDC-1D20-4622-8629-EE76B79DA27B}"/>
    <cellStyle name="Comma 5 2 3 2 3 3 3 2 3" xfId="18165" xr:uid="{11C1088A-728E-4F38-8988-D540C4AD6101}"/>
    <cellStyle name="Comma 5 2 3 2 3 3 3 2 4" xfId="30418" xr:uid="{B6E3C616-396F-4842-8331-8BCBF3B8245D}"/>
    <cellStyle name="Comma 5 2 3 2 3 3 3 2 5" xfId="42670" xr:uid="{7BDED2B4-8A96-4C51-855F-3BD398AA9FF6}"/>
    <cellStyle name="Comma 5 2 3 2 3 3 3 2 6" xfId="56004" xr:uid="{A2C8CFB9-DF69-40B6-B542-5B7A311A4CA6}"/>
    <cellStyle name="Comma 5 2 3 2 3 3 3 3" xfId="8964" xr:uid="{48CA85B8-7FB1-4529-86EC-C2F52FEB2BC0}"/>
    <cellStyle name="Comma 5 2 3 2 3 3 3 3 2" xfId="21229" xr:uid="{AB7DE21C-3465-48D1-BEA3-1AA7CC4FCB5B}"/>
    <cellStyle name="Comma 5 2 3 2 3 3 3 3 3" xfId="33481" xr:uid="{5DDD0B02-1D47-4963-A9BA-E65D274DF395}"/>
    <cellStyle name="Comma 5 2 3 2 3 3 3 3 4" xfId="45733" xr:uid="{E0FF3D65-A819-47C7-889C-44D0B9883CB2}"/>
    <cellStyle name="Comma 5 2 3 2 3 3 3 4" xfId="15102" xr:uid="{6AF3E383-508C-47BD-9C2C-A1FB3EA37B6C}"/>
    <cellStyle name="Comma 5 2 3 2 3 3 3 5" xfId="27355" xr:uid="{1502792D-4311-4C6E-A777-5A171B253313}"/>
    <cellStyle name="Comma 5 2 3 2 3 3 3 6" xfId="39607" xr:uid="{2FE9EDAF-EF82-4332-A0D7-39CA8AC8CCEC}"/>
    <cellStyle name="Comma 5 2 3 2 3 3 3 7" xfId="52941" xr:uid="{E9AB1007-7993-4D1E-8396-BE9C25BC551C}"/>
    <cellStyle name="Comma 5 2 3 2 3 3 4" xfId="3738" xr:uid="{20831BA4-19D5-496A-AFB4-AB77BEB7B05F}"/>
    <cellStyle name="Comma 5 2 3 2 3 3 4 2" xfId="9866" xr:uid="{14BAA182-171D-4209-80A5-5E854DEDA02A}"/>
    <cellStyle name="Comma 5 2 3 2 3 3 4 2 2" xfId="22131" xr:uid="{7E119F3C-9134-4528-9AE9-A7342E566FD5}"/>
    <cellStyle name="Comma 5 2 3 2 3 3 4 2 3" xfId="34383" xr:uid="{B09E0B88-06F1-4711-B743-28D2FEE4B6C8}"/>
    <cellStyle name="Comma 5 2 3 2 3 3 4 2 4" xfId="46635" xr:uid="{45C6D91A-C28B-43AF-B964-3374B0DEBC88}"/>
    <cellStyle name="Comma 5 2 3 2 3 3 4 3" xfId="16004" xr:uid="{66D3E1FB-977B-4F56-AD28-2E47F14172AE}"/>
    <cellStyle name="Comma 5 2 3 2 3 3 4 4" xfId="28257" xr:uid="{2937D91E-D0EB-41FC-884F-E44A98C1F68B}"/>
    <cellStyle name="Comma 5 2 3 2 3 3 4 5" xfId="40509" xr:uid="{2184C6EB-76F9-46A5-B427-43C15B9D0F40}"/>
    <cellStyle name="Comma 5 2 3 2 3 3 4 6" xfId="53843" xr:uid="{6B3F031C-FC36-493C-80C2-FB8CF030529B}"/>
    <cellStyle name="Comma 5 2 3 2 3 3 5" xfId="6803" xr:uid="{2C3E2DF4-A030-4075-A0CB-1DD22D6DAD92}"/>
    <cellStyle name="Comma 5 2 3 2 3 3 5 2" xfId="19068" xr:uid="{0825ACAF-FFC8-43D9-ABFB-FC4B142FDDB1}"/>
    <cellStyle name="Comma 5 2 3 2 3 3 5 3" xfId="31320" xr:uid="{606C304A-89D4-4FC7-B9ED-D0E8418FA685}"/>
    <cellStyle name="Comma 5 2 3 2 3 3 5 4" xfId="43572" xr:uid="{74E942FF-3913-4292-8FA3-844986814404}"/>
    <cellStyle name="Comma 5 2 3 2 3 3 6" xfId="12941" xr:uid="{C4DBC85E-1EF1-43D1-AB20-3459CC74EA11}"/>
    <cellStyle name="Comma 5 2 3 2 3 3 7" xfId="25194" xr:uid="{39B0B999-7305-4ACA-9D29-920F7AA0596D}"/>
    <cellStyle name="Comma 5 2 3 2 3 3 8" xfId="37446" xr:uid="{4F6057E8-23E6-4163-9F14-DBB0E3D77615}"/>
    <cellStyle name="Comma 5 2 3 2 3 3 9" xfId="49699" xr:uid="{1AD0BD28-C317-42AF-AF37-7D00F96EF6A1}"/>
    <cellStyle name="Comma 5 2 3 2 3 4" xfId="1301" xr:uid="{64D86DC5-329F-4FFF-BE9D-287FFAF72388}"/>
    <cellStyle name="Comma 5 2 3 2 3 4 2" xfId="4368" xr:uid="{3720F1F3-7F41-4BB0-9684-68489EFFF1E0}"/>
    <cellStyle name="Comma 5 2 3 2 3 4 2 2" xfId="10496" xr:uid="{8311F6BE-2DA5-4962-8F63-F3C1FE8E9108}"/>
    <cellStyle name="Comma 5 2 3 2 3 4 2 2 2" xfId="22761" xr:uid="{CFA215CA-0411-43AB-98D6-5EDEC47D6CA4}"/>
    <cellStyle name="Comma 5 2 3 2 3 4 2 2 3" xfId="35013" xr:uid="{F1D2C89D-84EE-4A5B-9CDF-30C70E7FFAA9}"/>
    <cellStyle name="Comma 5 2 3 2 3 4 2 2 4" xfId="47265" xr:uid="{21EB7A7F-228C-4C27-9F50-EC6FC49B3727}"/>
    <cellStyle name="Comma 5 2 3 2 3 4 2 3" xfId="16634" xr:uid="{C248A636-CC37-4F29-8F1C-BC61C2DBED67}"/>
    <cellStyle name="Comma 5 2 3 2 3 4 2 4" xfId="28887" xr:uid="{CC48CDFD-8E32-4A58-B5BB-EB8CDF98D82A}"/>
    <cellStyle name="Comma 5 2 3 2 3 4 2 5" xfId="41139" xr:uid="{A95FE1CB-C545-4EE8-AD1E-E5F3AA371AF7}"/>
    <cellStyle name="Comma 5 2 3 2 3 4 2 6" xfId="54473" xr:uid="{8C87FDCF-D098-4688-BB15-8F39CBCD0649}"/>
    <cellStyle name="Comma 5 2 3 2 3 4 3" xfId="7433" xr:uid="{353C4DB2-AC79-44F7-AFFA-752945487365}"/>
    <cellStyle name="Comma 5 2 3 2 3 4 3 2" xfId="19698" xr:uid="{C3F7D740-173E-492A-8536-6F68016CB7EE}"/>
    <cellStyle name="Comma 5 2 3 2 3 4 3 3" xfId="31950" xr:uid="{0A2C51F4-BD41-44C4-84EA-9151DDF9F67D}"/>
    <cellStyle name="Comma 5 2 3 2 3 4 3 4" xfId="44202" xr:uid="{5AB39446-114C-4A30-945F-B2F451D83D68}"/>
    <cellStyle name="Comma 5 2 3 2 3 4 4" xfId="13571" xr:uid="{397EC341-87FD-44CB-BB48-C7B43D5AEFE5}"/>
    <cellStyle name="Comma 5 2 3 2 3 4 5" xfId="25824" xr:uid="{D13D7812-CF0D-43C4-A98F-54AB3BB26930}"/>
    <cellStyle name="Comma 5 2 3 2 3 4 6" xfId="38076" xr:uid="{ABEC039A-641F-4CA6-A6C8-01B9B281C2BD}"/>
    <cellStyle name="Comma 5 2 3 2 3 4 7" xfId="51410" xr:uid="{5AD64BED-C33E-44FC-8AEA-BB8648182302}"/>
    <cellStyle name="Comma 5 2 3 2 3 5" xfId="2385" xr:uid="{2AE2D96E-F109-4DC5-991F-C037344BC73B}"/>
    <cellStyle name="Comma 5 2 3 2 3 5 2" xfId="5449" xr:uid="{4B26D42D-B217-47CA-9382-076FBC9695E4}"/>
    <cellStyle name="Comma 5 2 3 2 3 5 2 2" xfId="11577" xr:uid="{0EAF9FD3-C1B1-467F-A740-6C4C5BF5537C}"/>
    <cellStyle name="Comma 5 2 3 2 3 5 2 2 2" xfId="23842" xr:uid="{A602EF64-7EAB-45B9-9CE1-5FE80CB8D504}"/>
    <cellStyle name="Comma 5 2 3 2 3 5 2 2 3" xfId="36094" xr:uid="{B7A3B52E-6A3F-442D-8C84-6F1F07EBC7B1}"/>
    <cellStyle name="Comma 5 2 3 2 3 5 2 2 4" xfId="48346" xr:uid="{F201F4BE-681E-44A6-A386-FA39A3ACFEB2}"/>
    <cellStyle name="Comma 5 2 3 2 3 5 2 3" xfId="17715" xr:uid="{F5FBB0DA-4A27-46F5-BD46-C7D8FBEA68A2}"/>
    <cellStyle name="Comma 5 2 3 2 3 5 2 4" xfId="29968" xr:uid="{0D65B64F-3F13-4C54-AFA0-042B1327AD57}"/>
    <cellStyle name="Comma 5 2 3 2 3 5 2 5" xfId="42220" xr:uid="{82194994-475A-4492-86B5-0F02D04AD549}"/>
    <cellStyle name="Comma 5 2 3 2 3 5 2 6" xfId="55554" xr:uid="{5CE31512-BAB2-455A-B6FA-5581CF5B2D94}"/>
    <cellStyle name="Comma 5 2 3 2 3 5 3" xfId="8514" xr:uid="{A3A8FF40-51CC-48D3-9687-7A0E694D808F}"/>
    <cellStyle name="Comma 5 2 3 2 3 5 3 2" xfId="20779" xr:uid="{2478D504-841B-4F29-BA4E-3EC84331E9C5}"/>
    <cellStyle name="Comma 5 2 3 2 3 5 3 3" xfId="33031" xr:uid="{285EE133-9E88-4F73-B6CA-46CE6140266A}"/>
    <cellStyle name="Comma 5 2 3 2 3 5 3 4" xfId="45283" xr:uid="{7D49357D-03DE-4C47-B26A-6D9F9EAD6158}"/>
    <cellStyle name="Comma 5 2 3 2 3 5 4" xfId="14652" xr:uid="{2BDA678E-8322-4B0F-A34A-6EDFCAA9F514}"/>
    <cellStyle name="Comma 5 2 3 2 3 5 5" xfId="26905" xr:uid="{73695478-E4DC-42C4-99A8-E090C8D22FFF}"/>
    <cellStyle name="Comma 5 2 3 2 3 5 6" xfId="39157" xr:uid="{65A8CB94-0144-486D-818B-2741B9565AB0}"/>
    <cellStyle name="Comma 5 2 3 2 3 5 7" xfId="52491" xr:uid="{0C5F2E65-0D15-4223-83F8-0A8590FA1288}"/>
    <cellStyle name="Comma 5 2 3 2 3 6" xfId="3288" xr:uid="{EC37AF9B-FA12-40C7-80B3-A33D0E3FC556}"/>
    <cellStyle name="Comma 5 2 3 2 3 6 2" xfId="9416" xr:uid="{7A81EEEB-436A-4B45-A0C2-9CDC650D516B}"/>
    <cellStyle name="Comma 5 2 3 2 3 6 2 2" xfId="21681" xr:uid="{FAF7E137-C1AE-4C80-8680-2191E1BF7CD7}"/>
    <cellStyle name="Comma 5 2 3 2 3 6 2 3" xfId="33933" xr:uid="{9E984258-F7D8-4456-9AFC-B36B4E7E9457}"/>
    <cellStyle name="Comma 5 2 3 2 3 6 2 4" xfId="46185" xr:uid="{380A3CD5-72BB-4091-95DB-1082FA1A876F}"/>
    <cellStyle name="Comma 5 2 3 2 3 6 3" xfId="15554" xr:uid="{A2F2D128-C297-42F8-A09D-2ED8023D3092}"/>
    <cellStyle name="Comma 5 2 3 2 3 6 4" xfId="27807" xr:uid="{534042CD-3CFF-4D6A-A535-1FE76430F578}"/>
    <cellStyle name="Comma 5 2 3 2 3 6 5" xfId="40059" xr:uid="{F66F38AE-9DE1-4223-8F55-ECACF80D8334}"/>
    <cellStyle name="Comma 5 2 3 2 3 6 6" xfId="53393" xr:uid="{A63C5434-739A-40B2-ABB9-C4892954F5A1}"/>
    <cellStyle name="Comma 5 2 3 2 3 7" xfId="6352" xr:uid="{7F0CFE23-493B-4537-9532-C38124BE51F4}"/>
    <cellStyle name="Comma 5 2 3 2 3 7 2" xfId="18617" xr:uid="{3E2D7429-B200-438E-BDCC-AC5F2D8EF120}"/>
    <cellStyle name="Comma 5 2 3 2 3 7 3" xfId="30870" xr:uid="{A1268EDE-402D-46ED-A129-040418C7C953}"/>
    <cellStyle name="Comma 5 2 3 2 3 7 4" xfId="43122" xr:uid="{BE43E177-25B0-4C58-B2A0-8C06F8BAC2D4}"/>
    <cellStyle name="Comma 5 2 3 2 3 8" xfId="12491" xr:uid="{F36F9BFA-EE02-4C08-9515-7A802E227D76}"/>
    <cellStyle name="Comma 5 2 3 2 3 9" xfId="24744" xr:uid="{7426D14C-B6E4-477B-8043-552B3F71E034}"/>
    <cellStyle name="Comma 5 2 3 2 4" xfId="312" xr:uid="{20D59918-769D-4E4E-AF03-F096F2CA18DE}"/>
    <cellStyle name="Comma 5 2 3 2 4 10" xfId="49342" xr:uid="{B23485E1-318C-4DB0-BCC8-459EC39D9074}"/>
    <cellStyle name="Comma 5 2 3 2 4 11" xfId="50423" xr:uid="{40B16970-4B58-43FD-B189-6258F8B9EEBE}"/>
    <cellStyle name="Comma 5 2 3 2 4 2" xfId="763" xr:uid="{9B1D5DBA-4CDF-4B01-8830-719F629D5301}"/>
    <cellStyle name="Comma 5 2 3 2 4 2 10" xfId="50873" xr:uid="{8F3E3158-58C2-4082-B99D-0DA00F63F87F}"/>
    <cellStyle name="Comma 5 2 3 2 4 2 2" xfId="1844" xr:uid="{4A31FCE6-AD10-42B4-9530-33FD1FB69C12}"/>
    <cellStyle name="Comma 5 2 3 2 4 2 2 2" xfId="4911" xr:uid="{D58D98A0-919D-4DA9-A33B-925246233174}"/>
    <cellStyle name="Comma 5 2 3 2 4 2 2 2 2" xfId="11039" xr:uid="{A79E4AA2-9815-46E6-91F4-1BE879830B63}"/>
    <cellStyle name="Comma 5 2 3 2 4 2 2 2 2 2" xfId="23304" xr:uid="{F03002F3-A91A-4B65-87F5-FA69CE3413D2}"/>
    <cellStyle name="Comma 5 2 3 2 4 2 2 2 2 3" xfId="35556" xr:uid="{EF441EF7-C41C-4D00-8786-7EC1ED9622CD}"/>
    <cellStyle name="Comma 5 2 3 2 4 2 2 2 2 4" xfId="47808" xr:uid="{5EBB8121-10FE-461E-8624-C6C0A9D439F7}"/>
    <cellStyle name="Comma 5 2 3 2 4 2 2 2 3" xfId="17177" xr:uid="{7EB469F8-6BA9-4DC7-BD06-08100103E11C}"/>
    <cellStyle name="Comma 5 2 3 2 4 2 2 2 4" xfId="29430" xr:uid="{0DBAA867-0C58-474E-B3FB-8FD041D5A6CF}"/>
    <cellStyle name="Comma 5 2 3 2 4 2 2 2 5" xfId="41682" xr:uid="{62F91905-8C69-4884-8429-BCCB9D9B7C74}"/>
    <cellStyle name="Comma 5 2 3 2 4 2 2 2 6" xfId="55016" xr:uid="{38CA8881-DAF3-4459-9A43-D2EC8FB89C0F}"/>
    <cellStyle name="Comma 5 2 3 2 4 2 2 3" xfId="7976" xr:uid="{C1B12E75-2F96-4603-B84C-6604EDC65F10}"/>
    <cellStyle name="Comma 5 2 3 2 4 2 2 3 2" xfId="20241" xr:uid="{2CAE97D9-416F-499C-B065-214192939FDF}"/>
    <cellStyle name="Comma 5 2 3 2 4 2 2 3 3" xfId="32493" xr:uid="{4E480DC1-9DE2-4D6B-8BCC-9BFFEE82295A}"/>
    <cellStyle name="Comma 5 2 3 2 4 2 2 3 4" xfId="44745" xr:uid="{E201EE78-E401-4B29-BB4C-164ED0299F60}"/>
    <cellStyle name="Comma 5 2 3 2 4 2 2 4" xfId="14114" xr:uid="{7870A439-B3AE-470E-B983-EC3095B32471}"/>
    <cellStyle name="Comma 5 2 3 2 4 2 2 5" xfId="26367" xr:uid="{1CC84BFB-E9DE-475A-95F7-AD9FD9C97374}"/>
    <cellStyle name="Comma 5 2 3 2 4 2 2 6" xfId="38619" xr:uid="{2779D4A0-C10A-458D-840A-00948A0711A4}"/>
    <cellStyle name="Comma 5 2 3 2 4 2 2 7" xfId="51953" xr:uid="{C0F1997A-083E-4461-8EF3-50810A7AD944}"/>
    <cellStyle name="Comma 5 2 3 2 4 2 3" xfId="2928" xr:uid="{2DB1BDF5-41D9-416F-A1CF-2BBE32375281}"/>
    <cellStyle name="Comma 5 2 3 2 4 2 3 2" xfId="5992" xr:uid="{7C4C525C-EFAA-47BE-BD35-3BDBF788619A}"/>
    <cellStyle name="Comma 5 2 3 2 4 2 3 2 2" xfId="12120" xr:uid="{3CB088AA-B371-4EED-A581-5637844BB836}"/>
    <cellStyle name="Comma 5 2 3 2 4 2 3 2 2 2" xfId="24385" xr:uid="{8CC51B2B-7B5D-4744-8176-4DF862D33E5B}"/>
    <cellStyle name="Comma 5 2 3 2 4 2 3 2 2 3" xfId="36637" xr:uid="{47BDE960-3E1B-48A1-97BC-6EBF0F5012AC}"/>
    <cellStyle name="Comma 5 2 3 2 4 2 3 2 2 4" xfId="48889" xr:uid="{6948C3F5-7D29-4E63-8AC5-D7163F453C90}"/>
    <cellStyle name="Comma 5 2 3 2 4 2 3 2 3" xfId="18258" xr:uid="{7602E5C4-9D2A-45FD-BACD-295ABF9A6413}"/>
    <cellStyle name="Comma 5 2 3 2 4 2 3 2 4" xfId="30511" xr:uid="{687EEEF7-9DA8-4E70-8410-EB2457B880FB}"/>
    <cellStyle name="Comma 5 2 3 2 4 2 3 2 5" xfId="42763" xr:uid="{1AF59B8D-B9AF-45CF-951F-538DFF97C3DE}"/>
    <cellStyle name="Comma 5 2 3 2 4 2 3 2 6" xfId="56097" xr:uid="{4742CE30-08F7-4F53-8BF8-46D5D70BF3E2}"/>
    <cellStyle name="Comma 5 2 3 2 4 2 3 3" xfId="9057" xr:uid="{B57175C5-B388-4DF1-B33F-1B42CAA3A832}"/>
    <cellStyle name="Comma 5 2 3 2 4 2 3 3 2" xfId="21322" xr:uid="{9F76CA64-DA97-49E0-9D88-B69E6AC394BA}"/>
    <cellStyle name="Comma 5 2 3 2 4 2 3 3 3" xfId="33574" xr:uid="{ED2F57AB-648F-48C4-9427-681E679FAD01}"/>
    <cellStyle name="Comma 5 2 3 2 4 2 3 3 4" xfId="45826" xr:uid="{99F29205-D2BC-4DBB-936E-3303E685259F}"/>
    <cellStyle name="Comma 5 2 3 2 4 2 3 4" xfId="15195" xr:uid="{9F5323F8-7788-4BF2-99E7-7DDCFE3C917C}"/>
    <cellStyle name="Comma 5 2 3 2 4 2 3 5" xfId="27448" xr:uid="{C687ED38-697B-4417-8C5B-A02905C1FEC5}"/>
    <cellStyle name="Comma 5 2 3 2 4 2 3 6" xfId="39700" xr:uid="{7E12E39E-0F05-4036-98C7-59C56C1F3BC6}"/>
    <cellStyle name="Comma 5 2 3 2 4 2 3 7" xfId="53034" xr:uid="{1F1A790B-1227-4AA8-B85B-4E8B149AEBF1}"/>
    <cellStyle name="Comma 5 2 3 2 4 2 4" xfId="3831" xr:uid="{10FEE945-235E-469C-AF4B-7F173F92CA27}"/>
    <cellStyle name="Comma 5 2 3 2 4 2 4 2" xfId="9959" xr:uid="{B64A7E86-7773-42C6-9940-CAB41B1854AB}"/>
    <cellStyle name="Comma 5 2 3 2 4 2 4 2 2" xfId="22224" xr:uid="{D714003C-9FFD-4C3D-B62F-9F43EC1F6FFC}"/>
    <cellStyle name="Comma 5 2 3 2 4 2 4 2 3" xfId="34476" xr:uid="{02770512-B5E1-42F6-BCD5-51DD813F375B}"/>
    <cellStyle name="Comma 5 2 3 2 4 2 4 2 4" xfId="46728" xr:uid="{EDDEEE2D-975C-4BA1-A7B1-09DFD91C0A9D}"/>
    <cellStyle name="Comma 5 2 3 2 4 2 4 3" xfId="16097" xr:uid="{D4B89768-719F-41B1-A08E-776DFA67AB63}"/>
    <cellStyle name="Comma 5 2 3 2 4 2 4 4" xfId="28350" xr:uid="{3A8A93EE-0A52-4F8D-9FC7-86FF24450477}"/>
    <cellStyle name="Comma 5 2 3 2 4 2 4 5" xfId="40602" xr:uid="{46AECF63-7B20-4F47-BF2E-C01DC1190D26}"/>
    <cellStyle name="Comma 5 2 3 2 4 2 4 6" xfId="53936" xr:uid="{9C75AF62-152D-4161-9D4F-6565169A8507}"/>
    <cellStyle name="Comma 5 2 3 2 4 2 5" xfId="6896" xr:uid="{370EC709-B245-4FC7-898C-54D728360FD2}"/>
    <cellStyle name="Comma 5 2 3 2 4 2 5 2" xfId="19161" xr:uid="{331CF5D2-A1D0-44D8-8E5B-14F4E77EE3E1}"/>
    <cellStyle name="Comma 5 2 3 2 4 2 5 3" xfId="31413" xr:uid="{D1DF19F5-3FFD-44B4-9E89-33C4D0E6E41E}"/>
    <cellStyle name="Comma 5 2 3 2 4 2 5 4" xfId="43665" xr:uid="{B8436D83-4E91-4DF8-A1E1-AE71EFAE1C3F}"/>
    <cellStyle name="Comma 5 2 3 2 4 2 6" xfId="13034" xr:uid="{12A77DE2-C216-4D2B-BB43-229338D2D753}"/>
    <cellStyle name="Comma 5 2 3 2 4 2 7" xfId="25287" xr:uid="{6A185592-BFFF-486D-BD22-AF697603A0DA}"/>
    <cellStyle name="Comma 5 2 3 2 4 2 8" xfId="37539" xr:uid="{95CF500D-09A3-43D3-9A75-9DE6991A2EB3}"/>
    <cellStyle name="Comma 5 2 3 2 4 2 9" xfId="49792" xr:uid="{18CEDDE2-76C7-4B84-A87A-1CAA0D186AE4}"/>
    <cellStyle name="Comma 5 2 3 2 4 3" xfId="1394" xr:uid="{C98D8873-94C0-43A5-9374-9AC769DD9EA5}"/>
    <cellStyle name="Comma 5 2 3 2 4 3 2" xfId="4461" xr:uid="{BB3CBEAC-3140-41FF-8D42-B14D2D81F66C}"/>
    <cellStyle name="Comma 5 2 3 2 4 3 2 2" xfId="10589" xr:uid="{9C09F87F-1ED4-4B41-93F4-2E455636D0D0}"/>
    <cellStyle name="Comma 5 2 3 2 4 3 2 2 2" xfId="22854" xr:uid="{596870B1-7015-4002-898E-85803CA90F41}"/>
    <cellStyle name="Comma 5 2 3 2 4 3 2 2 3" xfId="35106" xr:uid="{336A3124-8951-4A49-901B-A0F0AD5A2BF7}"/>
    <cellStyle name="Comma 5 2 3 2 4 3 2 2 4" xfId="47358" xr:uid="{7B1BE077-0B73-416C-AD77-F316FBC29C7A}"/>
    <cellStyle name="Comma 5 2 3 2 4 3 2 3" xfId="16727" xr:uid="{C1133DB9-7A6C-483E-B6F2-2AFA8C8B71A1}"/>
    <cellStyle name="Comma 5 2 3 2 4 3 2 4" xfId="28980" xr:uid="{3ECFA277-4F2F-4037-889A-C015718FACAB}"/>
    <cellStyle name="Comma 5 2 3 2 4 3 2 5" xfId="41232" xr:uid="{92098EC3-C0A4-4D2F-B634-155E89D1CFEA}"/>
    <cellStyle name="Comma 5 2 3 2 4 3 2 6" xfId="54566" xr:uid="{9034FABD-CAB8-4EFE-B5BD-1B2C9C973F99}"/>
    <cellStyle name="Comma 5 2 3 2 4 3 3" xfId="7526" xr:uid="{185DE6E1-F221-418E-826A-D8C619C0C74C}"/>
    <cellStyle name="Comma 5 2 3 2 4 3 3 2" xfId="19791" xr:uid="{FF2AFBF7-7643-4054-8779-98B06B28E884}"/>
    <cellStyle name="Comma 5 2 3 2 4 3 3 3" xfId="32043" xr:uid="{3FCDCFBB-C5D5-49C3-9754-61880F476025}"/>
    <cellStyle name="Comma 5 2 3 2 4 3 3 4" xfId="44295" xr:uid="{FAE1F3AE-60C5-475B-BEBC-EEFC37D64F4F}"/>
    <cellStyle name="Comma 5 2 3 2 4 3 4" xfId="13664" xr:uid="{39D5C3B8-CA8F-4F2D-85E3-C0DFB0A8E217}"/>
    <cellStyle name="Comma 5 2 3 2 4 3 5" xfId="25917" xr:uid="{5F978515-6563-4057-9509-17443B444AC6}"/>
    <cellStyle name="Comma 5 2 3 2 4 3 6" xfId="38169" xr:uid="{03FFED2A-1F04-44CC-B783-4ABA9FC1BCDC}"/>
    <cellStyle name="Comma 5 2 3 2 4 3 7" xfId="51503" xr:uid="{130D8D2C-B1C2-40AA-8398-A6649C123A1E}"/>
    <cellStyle name="Comma 5 2 3 2 4 4" xfId="2478" xr:uid="{4CB8909A-B781-4471-AC69-AEA768313B39}"/>
    <cellStyle name="Comma 5 2 3 2 4 4 2" xfId="5542" xr:uid="{0CF2D1FC-4B77-4614-921C-081F344C887F}"/>
    <cellStyle name="Comma 5 2 3 2 4 4 2 2" xfId="11670" xr:uid="{5D2B4315-8584-4ABC-BE99-35B88F13151C}"/>
    <cellStyle name="Comma 5 2 3 2 4 4 2 2 2" xfId="23935" xr:uid="{36A942C7-7B08-4366-B049-4592866F3D9F}"/>
    <cellStyle name="Comma 5 2 3 2 4 4 2 2 3" xfId="36187" xr:uid="{C125B23B-34DD-45F1-815A-05427316CA59}"/>
    <cellStyle name="Comma 5 2 3 2 4 4 2 2 4" xfId="48439" xr:uid="{D0015B93-BBF3-46F7-A4E0-F845735F0E8E}"/>
    <cellStyle name="Comma 5 2 3 2 4 4 2 3" xfId="17808" xr:uid="{58ED95E3-F564-4C0E-8294-21DCDCA09431}"/>
    <cellStyle name="Comma 5 2 3 2 4 4 2 4" xfId="30061" xr:uid="{0BBBC462-A0F7-43C7-886F-C08EE790EB07}"/>
    <cellStyle name="Comma 5 2 3 2 4 4 2 5" xfId="42313" xr:uid="{A43649F8-AF7F-42C6-A550-302C4BE0BA05}"/>
    <cellStyle name="Comma 5 2 3 2 4 4 2 6" xfId="55647" xr:uid="{7D8CB8BC-FF97-413E-9800-E21413AC7F42}"/>
    <cellStyle name="Comma 5 2 3 2 4 4 3" xfId="8607" xr:uid="{5D1A1301-26F1-486C-8E82-7015A9272BF6}"/>
    <cellStyle name="Comma 5 2 3 2 4 4 3 2" xfId="20872" xr:uid="{C831C4C6-C582-434F-9C48-8110DF73AC4F}"/>
    <cellStyle name="Comma 5 2 3 2 4 4 3 3" xfId="33124" xr:uid="{47DDF496-702F-423C-B2CA-EC2387A9E694}"/>
    <cellStyle name="Comma 5 2 3 2 4 4 3 4" xfId="45376" xr:uid="{B78E13B2-E02F-4D8E-ABD6-2300CB866D86}"/>
    <cellStyle name="Comma 5 2 3 2 4 4 4" xfId="14745" xr:uid="{50E7898A-2DB7-486D-BBE3-6B047859FFBA}"/>
    <cellStyle name="Comma 5 2 3 2 4 4 5" xfId="26998" xr:uid="{A232E29D-E462-42B4-95F3-4D36CEF3A6CC}"/>
    <cellStyle name="Comma 5 2 3 2 4 4 6" xfId="39250" xr:uid="{F397ED32-C579-4FCE-B9B8-9C766C2BB93B}"/>
    <cellStyle name="Comma 5 2 3 2 4 4 7" xfId="52584" xr:uid="{61FCE8A1-DAC5-4325-AF81-123BCF1D20E5}"/>
    <cellStyle name="Comma 5 2 3 2 4 5" xfId="3381" xr:uid="{2E986278-09E4-4038-872C-63867CFCDE67}"/>
    <cellStyle name="Comma 5 2 3 2 4 5 2" xfId="9509" xr:uid="{1B7E53DC-0D18-4955-AD68-F4F59D00572F}"/>
    <cellStyle name="Comma 5 2 3 2 4 5 2 2" xfId="21774" xr:uid="{1B8C8046-F525-4219-8A17-41B9B3DCDC60}"/>
    <cellStyle name="Comma 5 2 3 2 4 5 2 3" xfId="34026" xr:uid="{BC42A191-9D62-4A02-85B3-AC1DBC7161D5}"/>
    <cellStyle name="Comma 5 2 3 2 4 5 2 4" xfId="46278" xr:uid="{D69CB996-5A56-44B5-8526-EE1645069835}"/>
    <cellStyle name="Comma 5 2 3 2 4 5 3" xfId="15647" xr:uid="{46F365E9-5F5E-4CFB-86BA-7B813B33AEA3}"/>
    <cellStyle name="Comma 5 2 3 2 4 5 4" xfId="27900" xr:uid="{65188A32-2DD2-4ED3-ACA4-8679AAC2C465}"/>
    <cellStyle name="Comma 5 2 3 2 4 5 5" xfId="40152" xr:uid="{B8956A7C-1849-4E91-AF15-B7C0136AA420}"/>
    <cellStyle name="Comma 5 2 3 2 4 5 6" xfId="53486" xr:uid="{D0FAB7B4-6173-4021-B003-087776AD08CA}"/>
    <cellStyle name="Comma 5 2 3 2 4 6" xfId="6445" xr:uid="{5810C10D-4BFC-408C-9EBC-FA1C3412800E}"/>
    <cellStyle name="Comma 5 2 3 2 4 6 2" xfId="18710" xr:uid="{375D5208-54E0-4FF2-BB1D-CCC93E5AB9B6}"/>
    <cellStyle name="Comma 5 2 3 2 4 6 3" xfId="30963" xr:uid="{68AAB6B2-8825-4B97-9F6D-EA9E6A1DC52E}"/>
    <cellStyle name="Comma 5 2 3 2 4 6 4" xfId="43215" xr:uid="{259773D7-20D4-43E5-884F-C11A606205F6}"/>
    <cellStyle name="Comma 5 2 3 2 4 7" xfId="12584" xr:uid="{D7C9E7B3-12CF-4445-BD5C-C53F4EC538AD}"/>
    <cellStyle name="Comma 5 2 3 2 4 8" xfId="24837" xr:uid="{5FFCFFE0-5EAF-42AA-8D54-9D9AD3C16A0B}"/>
    <cellStyle name="Comma 5 2 3 2 4 9" xfId="37089" xr:uid="{2795AB08-4E69-446B-9865-9B81FCD0B9A0}"/>
    <cellStyle name="Comma 5 2 3 2 5" xfId="516" xr:uid="{8E03AF09-C961-443B-8915-1EE23B4D0246}"/>
    <cellStyle name="Comma 5 2 3 2 5 10" xfId="49546" xr:uid="{7F6E829F-8B49-43EA-A155-A0E461FAC62D}"/>
    <cellStyle name="Comma 5 2 3 2 5 11" xfId="50627" xr:uid="{5D1332E2-BA7B-459F-8482-F56B21EAF565}"/>
    <cellStyle name="Comma 5 2 3 2 5 2" xfId="967" xr:uid="{C0B3A1F0-939B-4F19-8F80-BE2053A572AC}"/>
    <cellStyle name="Comma 5 2 3 2 5 2 10" xfId="51077" xr:uid="{142CBF94-AF80-46A6-B5DB-0780BFF582DA}"/>
    <cellStyle name="Comma 5 2 3 2 5 2 2" xfId="2048" xr:uid="{468943F2-5C26-4744-903A-DBBF4FC7CA3C}"/>
    <cellStyle name="Comma 5 2 3 2 5 2 2 2" xfId="5115" xr:uid="{29996535-FA0B-4F91-BB32-697A27B98EAE}"/>
    <cellStyle name="Comma 5 2 3 2 5 2 2 2 2" xfId="11243" xr:uid="{92847EC6-7852-4EB2-A7E6-B0FB03A98925}"/>
    <cellStyle name="Comma 5 2 3 2 5 2 2 2 2 2" xfId="23508" xr:uid="{10813816-9B9F-4CEE-ADB1-1387FEAB4B24}"/>
    <cellStyle name="Comma 5 2 3 2 5 2 2 2 2 3" xfId="35760" xr:uid="{1D023F12-01B6-411A-B1EE-B9CD07748E14}"/>
    <cellStyle name="Comma 5 2 3 2 5 2 2 2 2 4" xfId="48012" xr:uid="{03A47F96-5D7C-4308-BB10-AFB5F293C5E1}"/>
    <cellStyle name="Comma 5 2 3 2 5 2 2 2 3" xfId="17381" xr:uid="{4151C233-5C0C-4378-9932-EAF56BE3D467}"/>
    <cellStyle name="Comma 5 2 3 2 5 2 2 2 4" xfId="29634" xr:uid="{B3BBF980-BA34-4AA9-8186-E36DE14884B3}"/>
    <cellStyle name="Comma 5 2 3 2 5 2 2 2 5" xfId="41886" xr:uid="{DF3675FB-8BB4-4B4E-8880-9691A59A2846}"/>
    <cellStyle name="Comma 5 2 3 2 5 2 2 2 6" xfId="55220" xr:uid="{E47C40FD-C5A0-4510-A0DE-9EB2F661ED9F}"/>
    <cellStyle name="Comma 5 2 3 2 5 2 2 3" xfId="8180" xr:uid="{5E50FE6F-E3A1-4E79-B8DB-469B9D4ECAD5}"/>
    <cellStyle name="Comma 5 2 3 2 5 2 2 3 2" xfId="20445" xr:uid="{3BE85D5C-F728-48D5-BF8E-A96FCCADA024}"/>
    <cellStyle name="Comma 5 2 3 2 5 2 2 3 3" xfId="32697" xr:uid="{BFA20986-CE48-47EE-8D05-47DAB160817D}"/>
    <cellStyle name="Comma 5 2 3 2 5 2 2 3 4" xfId="44949" xr:uid="{EAABC0F7-2536-4AED-B440-144CE39F8163}"/>
    <cellStyle name="Comma 5 2 3 2 5 2 2 4" xfId="14318" xr:uid="{A11B08EE-25F6-4CF0-BC26-A66E824F9EC8}"/>
    <cellStyle name="Comma 5 2 3 2 5 2 2 5" xfId="26571" xr:uid="{D9C0ECC1-0E58-4FA7-B2F1-9B1470FC82B0}"/>
    <cellStyle name="Comma 5 2 3 2 5 2 2 6" xfId="38823" xr:uid="{BD715A44-B389-4333-9016-6DE84049917C}"/>
    <cellStyle name="Comma 5 2 3 2 5 2 2 7" xfId="52157" xr:uid="{B473FD83-8E11-48C0-A859-FB60EEF7000B}"/>
    <cellStyle name="Comma 5 2 3 2 5 2 3" xfId="3132" xr:uid="{994D4AEA-74C5-45D1-AAD0-926C910AA256}"/>
    <cellStyle name="Comma 5 2 3 2 5 2 3 2" xfId="6196" xr:uid="{14280558-5B42-4EA4-A803-B30D2EA7C783}"/>
    <cellStyle name="Comma 5 2 3 2 5 2 3 2 2" xfId="12324" xr:uid="{C16CEED0-1488-4C5B-8276-0C466F86A87E}"/>
    <cellStyle name="Comma 5 2 3 2 5 2 3 2 2 2" xfId="24589" xr:uid="{06F04D5F-1B03-44B2-B6D6-7DF1DFC0E931}"/>
    <cellStyle name="Comma 5 2 3 2 5 2 3 2 2 3" xfId="36841" xr:uid="{C9131E4A-7905-4232-BE1D-2CB1501537CD}"/>
    <cellStyle name="Comma 5 2 3 2 5 2 3 2 2 4" xfId="49093" xr:uid="{83E5EABF-E619-43B2-AC2D-CA4261EEA2FB}"/>
    <cellStyle name="Comma 5 2 3 2 5 2 3 2 3" xfId="18462" xr:uid="{6237EBA0-4D87-461D-AEB4-039A967DA6E9}"/>
    <cellStyle name="Comma 5 2 3 2 5 2 3 2 4" xfId="30715" xr:uid="{99391E52-34D9-4D5B-9037-283B5659D40A}"/>
    <cellStyle name="Comma 5 2 3 2 5 2 3 2 5" xfId="42967" xr:uid="{B15B0886-1F1C-4C60-ABFF-6F5184D4AC40}"/>
    <cellStyle name="Comma 5 2 3 2 5 2 3 2 6" xfId="56301" xr:uid="{747F44B6-873C-46D8-BBDE-698127CD5823}"/>
    <cellStyle name="Comma 5 2 3 2 5 2 3 3" xfId="9261" xr:uid="{5F7D4DE1-7AC9-43DE-A1FE-C77656639BD0}"/>
    <cellStyle name="Comma 5 2 3 2 5 2 3 3 2" xfId="21526" xr:uid="{5D865FE8-C5FD-4836-9E55-C85264ED3F6D}"/>
    <cellStyle name="Comma 5 2 3 2 5 2 3 3 3" xfId="33778" xr:uid="{C72DBF85-DE07-4E4F-86E9-8944448DB2D2}"/>
    <cellStyle name="Comma 5 2 3 2 5 2 3 3 4" xfId="46030" xr:uid="{BAF9873E-55C9-4D4F-8832-F20A7CFB9A36}"/>
    <cellStyle name="Comma 5 2 3 2 5 2 3 4" xfId="15399" xr:uid="{7B510E9F-86B5-43A6-AE56-C13022DBAC9C}"/>
    <cellStyle name="Comma 5 2 3 2 5 2 3 5" xfId="27652" xr:uid="{008E1DF0-DE6C-4A13-96DC-E2BDBD30F314}"/>
    <cellStyle name="Comma 5 2 3 2 5 2 3 6" xfId="39904" xr:uid="{9177168D-0AE5-4BEE-8B65-BA01EF9A7DD8}"/>
    <cellStyle name="Comma 5 2 3 2 5 2 3 7" xfId="53238" xr:uid="{E2F3345E-21B8-4186-87E9-1F070E5E34E7}"/>
    <cellStyle name="Comma 5 2 3 2 5 2 4" xfId="4035" xr:uid="{0312F964-1DC5-4D29-81A0-2ED8F2F1E4F1}"/>
    <cellStyle name="Comma 5 2 3 2 5 2 4 2" xfId="10163" xr:uid="{5D5D9418-DFFE-4D12-B2E6-3FAA9859F75B}"/>
    <cellStyle name="Comma 5 2 3 2 5 2 4 2 2" xfId="22428" xr:uid="{6E404A96-F654-4C28-892B-D74674B2A80A}"/>
    <cellStyle name="Comma 5 2 3 2 5 2 4 2 3" xfId="34680" xr:uid="{51892CAA-2B58-44B3-AA5E-33BBDEA486B9}"/>
    <cellStyle name="Comma 5 2 3 2 5 2 4 2 4" xfId="46932" xr:uid="{AB41828C-7B77-4689-8D5F-1E57AB149117}"/>
    <cellStyle name="Comma 5 2 3 2 5 2 4 3" xfId="16301" xr:uid="{ACEAA960-BE51-49FB-A538-D79A98127A7B}"/>
    <cellStyle name="Comma 5 2 3 2 5 2 4 4" xfId="28554" xr:uid="{2CB7E6E0-479B-49B0-98E5-322CDA1F2B35}"/>
    <cellStyle name="Comma 5 2 3 2 5 2 4 5" xfId="40806" xr:uid="{21A63B0B-ADAC-4085-9B84-3FF2282D14E3}"/>
    <cellStyle name="Comma 5 2 3 2 5 2 4 6" xfId="54140" xr:uid="{4F95A02C-A51C-4520-8936-5D5BC570641D}"/>
    <cellStyle name="Comma 5 2 3 2 5 2 5" xfId="7100" xr:uid="{D761D429-917E-473A-A060-F488ECCBA4D1}"/>
    <cellStyle name="Comma 5 2 3 2 5 2 5 2" xfId="19365" xr:uid="{A275976E-8C65-4B2D-8744-5F958B97E697}"/>
    <cellStyle name="Comma 5 2 3 2 5 2 5 3" xfId="31617" xr:uid="{AFE3E07D-9AE8-4B9A-8026-40E3F167C1EC}"/>
    <cellStyle name="Comma 5 2 3 2 5 2 5 4" xfId="43869" xr:uid="{E2D4D96E-EFE6-4B3E-975F-651161B11310}"/>
    <cellStyle name="Comma 5 2 3 2 5 2 6" xfId="13238" xr:uid="{1D35636E-1727-40C0-82AF-A4988B30B589}"/>
    <cellStyle name="Comma 5 2 3 2 5 2 7" xfId="25491" xr:uid="{EA984171-9D13-437B-A745-424BD6CA9D79}"/>
    <cellStyle name="Comma 5 2 3 2 5 2 8" xfId="37743" xr:uid="{911FB344-023D-4E8C-9797-ACDADDE73A8E}"/>
    <cellStyle name="Comma 5 2 3 2 5 2 9" xfId="49996" xr:uid="{58819E35-2F6B-4509-B3AA-E82B0F0C8218}"/>
    <cellStyle name="Comma 5 2 3 2 5 3" xfId="1598" xr:uid="{86112C68-8CFD-49E1-9120-96ABA663E629}"/>
    <cellStyle name="Comma 5 2 3 2 5 3 2" xfId="4665" xr:uid="{B279323E-A945-4739-B769-632E366C97FE}"/>
    <cellStyle name="Comma 5 2 3 2 5 3 2 2" xfId="10793" xr:uid="{F5FF3A3A-DEF9-4A0C-B464-4AAF537B43AB}"/>
    <cellStyle name="Comma 5 2 3 2 5 3 2 2 2" xfId="23058" xr:uid="{AEDFC831-D694-4645-B8C0-9762639D8085}"/>
    <cellStyle name="Comma 5 2 3 2 5 3 2 2 3" xfId="35310" xr:uid="{ACA69410-1670-41B1-B151-91082274641A}"/>
    <cellStyle name="Comma 5 2 3 2 5 3 2 2 4" xfId="47562" xr:uid="{7E4F6D9C-9FC1-4251-B8A7-FD6DC49FA037}"/>
    <cellStyle name="Comma 5 2 3 2 5 3 2 3" xfId="16931" xr:uid="{1B65CEE5-2B80-4350-B33A-A4B422C1B0E3}"/>
    <cellStyle name="Comma 5 2 3 2 5 3 2 4" xfId="29184" xr:uid="{12E6A8E5-9A95-474E-B92D-D2A28260E67B}"/>
    <cellStyle name="Comma 5 2 3 2 5 3 2 5" xfId="41436" xr:uid="{E9977ED0-A7A9-4BBC-8329-E392AF690597}"/>
    <cellStyle name="Comma 5 2 3 2 5 3 2 6" xfId="54770" xr:uid="{5AC83759-59D3-46BB-AB4D-60CE4AF19C52}"/>
    <cellStyle name="Comma 5 2 3 2 5 3 3" xfId="7730" xr:uid="{15F74961-7C4A-4ACB-B41B-0F6CE4AD5DEC}"/>
    <cellStyle name="Comma 5 2 3 2 5 3 3 2" xfId="19995" xr:uid="{21C84B29-0F95-403C-B019-124BD2A44F92}"/>
    <cellStyle name="Comma 5 2 3 2 5 3 3 3" xfId="32247" xr:uid="{A81F40FB-14C9-46C2-9431-B3700936D5F5}"/>
    <cellStyle name="Comma 5 2 3 2 5 3 3 4" xfId="44499" xr:uid="{ED3F1556-7C8B-4AAB-B54F-A0D150706B2C}"/>
    <cellStyle name="Comma 5 2 3 2 5 3 4" xfId="13868" xr:uid="{5A626B53-3C6C-44F0-A131-94F2CFB3F5B6}"/>
    <cellStyle name="Comma 5 2 3 2 5 3 5" xfId="26121" xr:uid="{54C2403D-3D1A-4B26-AA9B-75B3DB73B836}"/>
    <cellStyle name="Comma 5 2 3 2 5 3 6" xfId="38373" xr:uid="{09F691C9-0465-43D2-96C9-4B6AE22E03C6}"/>
    <cellStyle name="Comma 5 2 3 2 5 3 7" xfId="51707" xr:uid="{2536EF74-7D37-4780-A04B-BC17CADAF27B}"/>
    <cellStyle name="Comma 5 2 3 2 5 4" xfId="2682" xr:uid="{D060CA12-A87B-4D8F-9A1A-D11423C0E710}"/>
    <cellStyle name="Comma 5 2 3 2 5 4 2" xfId="5746" xr:uid="{9FE6EA7D-EBA9-4F50-A04D-6D6FB39381EE}"/>
    <cellStyle name="Comma 5 2 3 2 5 4 2 2" xfId="11874" xr:uid="{B703EA27-B650-4496-8FBB-F0A539935982}"/>
    <cellStyle name="Comma 5 2 3 2 5 4 2 2 2" xfId="24139" xr:uid="{B5594C72-663B-49AF-B735-B3CAD6CE5A0B}"/>
    <cellStyle name="Comma 5 2 3 2 5 4 2 2 3" xfId="36391" xr:uid="{C2035936-8B3C-451B-994E-D144E664EE4F}"/>
    <cellStyle name="Comma 5 2 3 2 5 4 2 2 4" xfId="48643" xr:uid="{2E3A3F72-40D5-4090-A8E2-5953045F5EB3}"/>
    <cellStyle name="Comma 5 2 3 2 5 4 2 3" xfId="18012" xr:uid="{7CD0C7B7-7928-4D90-93C9-39977BF8C869}"/>
    <cellStyle name="Comma 5 2 3 2 5 4 2 4" xfId="30265" xr:uid="{9F706282-2FF9-44E3-BEC8-9A5BC870FCD9}"/>
    <cellStyle name="Comma 5 2 3 2 5 4 2 5" xfId="42517" xr:uid="{E773E2B9-4EFF-4CF9-A88F-BF1A77DE902A}"/>
    <cellStyle name="Comma 5 2 3 2 5 4 2 6" xfId="55851" xr:uid="{411980CF-800F-42DF-A422-6EC09040F399}"/>
    <cellStyle name="Comma 5 2 3 2 5 4 3" xfId="8811" xr:uid="{E63DD112-FD40-4E29-A60A-6611B5371448}"/>
    <cellStyle name="Comma 5 2 3 2 5 4 3 2" xfId="21076" xr:uid="{7796B703-725D-470A-8E63-2AB1D1BF10A2}"/>
    <cellStyle name="Comma 5 2 3 2 5 4 3 3" xfId="33328" xr:uid="{4E7DE529-F6B6-4E95-8332-420C1D113BFB}"/>
    <cellStyle name="Comma 5 2 3 2 5 4 3 4" xfId="45580" xr:uid="{F6EBF7FB-CC83-4EBD-A230-80F89E10CD58}"/>
    <cellStyle name="Comma 5 2 3 2 5 4 4" xfId="14949" xr:uid="{91AB2372-D3A5-49C6-909A-50DC75D287AE}"/>
    <cellStyle name="Comma 5 2 3 2 5 4 5" xfId="27202" xr:uid="{C5E127B0-A6FA-4F02-B10A-85EEB76B0FB9}"/>
    <cellStyle name="Comma 5 2 3 2 5 4 6" xfId="39454" xr:uid="{C8A56BAF-28F5-444A-9C61-302CE00A9892}"/>
    <cellStyle name="Comma 5 2 3 2 5 4 7" xfId="52788" xr:uid="{ABD0B61C-A742-46EC-B62E-B39CE8E71B1E}"/>
    <cellStyle name="Comma 5 2 3 2 5 5" xfId="3585" xr:uid="{97F0C9A9-E13B-4164-A9CE-3E92DA83D5C7}"/>
    <cellStyle name="Comma 5 2 3 2 5 5 2" xfId="9713" xr:uid="{5185A09E-E8E0-4BEC-A930-A30F6F8BE8DC}"/>
    <cellStyle name="Comma 5 2 3 2 5 5 2 2" xfId="21978" xr:uid="{FDE32CE4-5DE6-43C4-9089-E8D4AB756CCC}"/>
    <cellStyle name="Comma 5 2 3 2 5 5 2 3" xfId="34230" xr:uid="{3DD81341-15D3-48E7-86E6-4E2893F3CA78}"/>
    <cellStyle name="Comma 5 2 3 2 5 5 2 4" xfId="46482" xr:uid="{84D91F3C-241E-48D4-9878-E4A23C6F1E77}"/>
    <cellStyle name="Comma 5 2 3 2 5 5 3" xfId="15851" xr:uid="{B7E44898-274E-4770-880C-55BA6DF7D592}"/>
    <cellStyle name="Comma 5 2 3 2 5 5 4" xfId="28104" xr:uid="{F8DF7A2B-B1F8-4922-9A61-8A29F69994E0}"/>
    <cellStyle name="Comma 5 2 3 2 5 5 5" xfId="40356" xr:uid="{64979AD4-F1B2-4D7F-B48A-79B8FD56DE7C}"/>
    <cellStyle name="Comma 5 2 3 2 5 5 6" xfId="53690" xr:uid="{30E265A0-7D72-47E9-86F5-87CE995C1FA6}"/>
    <cellStyle name="Comma 5 2 3 2 5 6" xfId="6649" xr:uid="{48C3AA72-7BA4-496D-8971-D71140870606}"/>
    <cellStyle name="Comma 5 2 3 2 5 6 2" xfId="18914" xr:uid="{1BA0BEF7-E9EB-4748-A472-D9322D3ED2C7}"/>
    <cellStyle name="Comma 5 2 3 2 5 6 3" xfId="31167" xr:uid="{850FC3BB-8A50-46A9-A17D-CEC456F3111F}"/>
    <cellStyle name="Comma 5 2 3 2 5 6 4" xfId="43419" xr:uid="{7EEA9D98-22E6-4A15-B4CD-966138A88AFE}"/>
    <cellStyle name="Comma 5 2 3 2 5 7" xfId="12788" xr:uid="{78BD76C7-5C29-498F-9269-0EF65E87A6FE}"/>
    <cellStyle name="Comma 5 2 3 2 5 8" xfId="25041" xr:uid="{22D6A24A-2250-4C52-AB08-8A790AC760F0}"/>
    <cellStyle name="Comma 5 2 3 2 5 9" xfId="37293" xr:uid="{18DB5366-BB94-4E5F-A800-F46C082AE656}"/>
    <cellStyle name="Comma 5 2 3 2 6" xfId="559" xr:uid="{5F712BF9-8FCE-4420-834E-7FACCF4385B5}"/>
    <cellStyle name="Comma 5 2 3 2 6 10" xfId="50669" xr:uid="{67716B4B-2F20-48FF-A09A-D3A392FBDD48}"/>
    <cellStyle name="Comma 5 2 3 2 6 2" xfId="1640" xr:uid="{380C0D86-C1B3-42A7-B6DD-A8C8FCBCD15F}"/>
    <cellStyle name="Comma 5 2 3 2 6 2 2" xfId="4707" xr:uid="{3C34F3FB-C4AA-4FF5-811B-B807F2EDD129}"/>
    <cellStyle name="Comma 5 2 3 2 6 2 2 2" xfId="10835" xr:uid="{C3065F8F-32E6-4019-94AB-FE54F87FDE91}"/>
    <cellStyle name="Comma 5 2 3 2 6 2 2 2 2" xfId="23100" xr:uid="{6CBCE792-2AAB-4372-AF8A-748B2957B62E}"/>
    <cellStyle name="Comma 5 2 3 2 6 2 2 2 3" xfId="35352" xr:uid="{42133176-5CC1-45BF-BB68-264E2DC44404}"/>
    <cellStyle name="Comma 5 2 3 2 6 2 2 2 4" xfId="47604" xr:uid="{D24C64FC-7CD1-485A-BAF4-FC655B83FA6B}"/>
    <cellStyle name="Comma 5 2 3 2 6 2 2 3" xfId="16973" xr:uid="{6C33A45D-0B4C-44E5-97A1-08FA11DB2225}"/>
    <cellStyle name="Comma 5 2 3 2 6 2 2 4" xfId="29226" xr:uid="{7B9318C7-2C3F-4921-B3ED-1612243C7EC7}"/>
    <cellStyle name="Comma 5 2 3 2 6 2 2 5" xfId="41478" xr:uid="{E7980952-323B-4BA4-9204-166570C96B43}"/>
    <cellStyle name="Comma 5 2 3 2 6 2 2 6" xfId="54812" xr:uid="{7B1DEE90-35A1-439F-A85A-7510731A6500}"/>
    <cellStyle name="Comma 5 2 3 2 6 2 3" xfId="7772" xr:uid="{EE2BCA8D-6494-4E1F-9CBD-6A1024844041}"/>
    <cellStyle name="Comma 5 2 3 2 6 2 3 2" xfId="20037" xr:uid="{27667248-ABE8-426C-AF38-478FCA51B99C}"/>
    <cellStyle name="Comma 5 2 3 2 6 2 3 3" xfId="32289" xr:uid="{37916E50-C30D-4C1B-AE0F-8AF594024F28}"/>
    <cellStyle name="Comma 5 2 3 2 6 2 3 4" xfId="44541" xr:uid="{B7B70E1F-D885-401F-949E-9BA54D4E8AE6}"/>
    <cellStyle name="Comma 5 2 3 2 6 2 4" xfId="13910" xr:uid="{E60D57C5-AF66-4D48-B0CF-8246DAA4B0DD}"/>
    <cellStyle name="Comma 5 2 3 2 6 2 5" xfId="26163" xr:uid="{E14F16E8-2C7A-48A3-8CBC-F2FDB3E79DDE}"/>
    <cellStyle name="Comma 5 2 3 2 6 2 6" xfId="38415" xr:uid="{B928AB23-EAB3-4ED7-9159-B813E05ADF24}"/>
    <cellStyle name="Comma 5 2 3 2 6 2 7" xfId="51749" xr:uid="{7EF66B82-72FF-4B98-B50C-F70B7BEC2FD9}"/>
    <cellStyle name="Comma 5 2 3 2 6 3" xfId="2724" xr:uid="{2B71CABC-BBC9-478A-9FF6-1025B8A5B0D0}"/>
    <cellStyle name="Comma 5 2 3 2 6 3 2" xfId="5788" xr:uid="{DE763CFF-CE60-4347-9658-65F387B92039}"/>
    <cellStyle name="Comma 5 2 3 2 6 3 2 2" xfId="11916" xr:uid="{A7DB82E8-D496-4325-987C-6ADCD297AE19}"/>
    <cellStyle name="Comma 5 2 3 2 6 3 2 2 2" xfId="24181" xr:uid="{529BCA9D-7456-41CA-A211-10FDFB247B33}"/>
    <cellStyle name="Comma 5 2 3 2 6 3 2 2 3" xfId="36433" xr:uid="{F4737735-4AEB-492A-8C20-B461A61CCCAE}"/>
    <cellStyle name="Comma 5 2 3 2 6 3 2 2 4" xfId="48685" xr:uid="{2FE1758A-1089-46D6-80AE-5B8AB2F959B7}"/>
    <cellStyle name="Comma 5 2 3 2 6 3 2 3" xfId="18054" xr:uid="{8B384A86-0A40-469C-99D2-E1C9C9FE44CD}"/>
    <cellStyle name="Comma 5 2 3 2 6 3 2 4" xfId="30307" xr:uid="{58D9610F-D77F-402F-B847-C62A82C9F036}"/>
    <cellStyle name="Comma 5 2 3 2 6 3 2 5" xfId="42559" xr:uid="{434CD0A7-127B-46E3-9FEE-26DF38DE14D3}"/>
    <cellStyle name="Comma 5 2 3 2 6 3 2 6" xfId="55893" xr:uid="{4C175F15-C454-4A69-A9F3-3DD4D871B98D}"/>
    <cellStyle name="Comma 5 2 3 2 6 3 3" xfId="8853" xr:uid="{E4EF6BEA-875A-4906-9AD3-55C615CFF868}"/>
    <cellStyle name="Comma 5 2 3 2 6 3 3 2" xfId="21118" xr:uid="{E78B53E2-E670-4DCB-8F3F-4A5D4F593475}"/>
    <cellStyle name="Comma 5 2 3 2 6 3 3 3" xfId="33370" xr:uid="{5F1AADF1-C090-4107-8180-9A7DDAFF569B}"/>
    <cellStyle name="Comma 5 2 3 2 6 3 3 4" xfId="45622" xr:uid="{CE9686A7-8644-40DC-A561-E012950CF518}"/>
    <cellStyle name="Comma 5 2 3 2 6 3 4" xfId="14991" xr:uid="{55094493-9B51-48E9-8D7E-B50E5BAE1FCF}"/>
    <cellStyle name="Comma 5 2 3 2 6 3 5" xfId="27244" xr:uid="{E2047CA6-A2EB-4BB6-9529-1106A9DC7688}"/>
    <cellStyle name="Comma 5 2 3 2 6 3 6" xfId="39496" xr:uid="{EB66F73F-B437-4239-A7BF-F1A6D36706C4}"/>
    <cellStyle name="Comma 5 2 3 2 6 3 7" xfId="52830" xr:uid="{CB336421-E856-4CC8-947B-D227AA8F127D}"/>
    <cellStyle name="Comma 5 2 3 2 6 4" xfId="3627" xr:uid="{F2AE40EA-F173-488E-9DED-15397CEEB964}"/>
    <cellStyle name="Comma 5 2 3 2 6 4 2" xfId="9755" xr:uid="{F704FE36-8DD4-41BD-B346-79FBF0545C26}"/>
    <cellStyle name="Comma 5 2 3 2 6 4 2 2" xfId="22020" xr:uid="{90F06EA8-3686-4C4C-B7BD-AF001EE35825}"/>
    <cellStyle name="Comma 5 2 3 2 6 4 2 3" xfId="34272" xr:uid="{6FABC9A3-BA36-4C10-9047-29ABE909A629}"/>
    <cellStyle name="Comma 5 2 3 2 6 4 2 4" xfId="46524" xr:uid="{A92476FD-E065-4A04-846E-037D88D26CCF}"/>
    <cellStyle name="Comma 5 2 3 2 6 4 3" xfId="15893" xr:uid="{3B01EE46-8E64-4349-AC9E-CC57998C276E}"/>
    <cellStyle name="Comma 5 2 3 2 6 4 4" xfId="28146" xr:uid="{D0E2966B-F168-4409-B0A5-7F15C38DBFFF}"/>
    <cellStyle name="Comma 5 2 3 2 6 4 5" xfId="40398" xr:uid="{76816875-503A-4F16-9626-B35E2B562285}"/>
    <cellStyle name="Comma 5 2 3 2 6 4 6" xfId="53732" xr:uid="{CDF6DA3F-D470-4361-852F-A3D4C13DE531}"/>
    <cellStyle name="Comma 5 2 3 2 6 5" xfId="6692" xr:uid="{4DE8D80E-93E8-4BD9-8971-88006322EB5F}"/>
    <cellStyle name="Comma 5 2 3 2 6 5 2" xfId="18957" xr:uid="{23F7D2AE-680E-4E37-AF72-0F43361E41F6}"/>
    <cellStyle name="Comma 5 2 3 2 6 5 3" xfId="31209" xr:uid="{AC9E3358-793A-49D7-BFEC-65CBA4E021CC}"/>
    <cellStyle name="Comma 5 2 3 2 6 5 4" xfId="43461" xr:uid="{403B33C3-6E1A-4528-917F-592F22E05222}"/>
    <cellStyle name="Comma 5 2 3 2 6 6" xfId="12830" xr:uid="{2F50F43A-AE36-4AE8-AD5A-52CDD3D0050E}"/>
    <cellStyle name="Comma 5 2 3 2 6 7" xfId="25083" xr:uid="{A57CCE15-42D4-4A1B-96EA-D9D97FAC0B3C}"/>
    <cellStyle name="Comma 5 2 3 2 6 8" xfId="37335" xr:uid="{C4AFCBAE-D5F1-44FB-AD3D-D3BB5F286DB0}"/>
    <cellStyle name="Comma 5 2 3 2 6 9" xfId="49588" xr:uid="{5BBEA63D-2E0C-469B-8A22-5B4F76B4D32B}"/>
    <cellStyle name="Comma 5 2 3 2 7" xfId="1010" xr:uid="{D7D3BDC9-0C62-401B-B5FA-15C5EA81798B}"/>
    <cellStyle name="Comma 5 2 3 2 7 2" xfId="2090" xr:uid="{E0143560-E81E-42E2-B5C3-FC392F692404}"/>
    <cellStyle name="Comma 5 2 3 2 7 2 2" xfId="5157" xr:uid="{4B657604-EB0E-4C44-972F-9C6C227790F6}"/>
    <cellStyle name="Comma 5 2 3 2 7 2 2 2" xfId="11285" xr:uid="{F79D0292-CA9E-4EAB-8C7C-86FC908E26A4}"/>
    <cellStyle name="Comma 5 2 3 2 7 2 2 2 2" xfId="23550" xr:uid="{A56D6C46-49CA-42CD-96F6-EA10C6ADCFB4}"/>
    <cellStyle name="Comma 5 2 3 2 7 2 2 2 3" xfId="35802" xr:uid="{A0B40BC6-27D4-4F3A-B94A-68F53027EB98}"/>
    <cellStyle name="Comma 5 2 3 2 7 2 2 2 4" xfId="48054" xr:uid="{47ADA95E-C1D9-401E-8D4C-E9B52C1ACD2F}"/>
    <cellStyle name="Comma 5 2 3 2 7 2 2 3" xfId="17423" xr:uid="{99A1D788-48B8-44C2-BD9C-AD99DF81B680}"/>
    <cellStyle name="Comma 5 2 3 2 7 2 2 4" xfId="29676" xr:uid="{5BF9AB2B-AB28-44DE-837B-311B4685E804}"/>
    <cellStyle name="Comma 5 2 3 2 7 2 2 5" xfId="41928" xr:uid="{2465297A-286C-4C30-B3F3-493EF729A68E}"/>
    <cellStyle name="Comma 5 2 3 2 7 2 2 6" xfId="55262" xr:uid="{B7A84107-4549-46A3-B505-0353EB58FFC8}"/>
    <cellStyle name="Comma 5 2 3 2 7 2 3" xfId="8222" xr:uid="{C6E4472D-58F5-4651-B553-E403741D4D40}"/>
    <cellStyle name="Comma 5 2 3 2 7 2 3 2" xfId="20487" xr:uid="{50BA6EC9-F412-42BC-A1DF-41868E795634}"/>
    <cellStyle name="Comma 5 2 3 2 7 2 3 3" xfId="32739" xr:uid="{BD085D5F-3919-4E81-85FA-C64A08F7595E}"/>
    <cellStyle name="Comma 5 2 3 2 7 2 3 4" xfId="44991" xr:uid="{8DD22056-60D9-4735-8485-BABC046F9A83}"/>
    <cellStyle name="Comma 5 2 3 2 7 2 4" xfId="14360" xr:uid="{484B85D1-5E64-4CA0-A31A-F765DDE95BD5}"/>
    <cellStyle name="Comma 5 2 3 2 7 2 5" xfId="26613" xr:uid="{09C7C8AB-8432-4538-9C6C-42819EB6ECBA}"/>
    <cellStyle name="Comma 5 2 3 2 7 2 6" xfId="38865" xr:uid="{734B2F12-E592-48CD-9FB1-CB26D9DBE09A}"/>
    <cellStyle name="Comma 5 2 3 2 7 2 7" xfId="52199" xr:uid="{474985D4-591C-4E01-9C8C-AD6E0BEADD78}"/>
    <cellStyle name="Comma 5 2 3 2 7 3" xfId="4077" xr:uid="{BB60E11E-06B4-4BFB-BBDE-D686467AFEFD}"/>
    <cellStyle name="Comma 5 2 3 2 7 3 2" xfId="10205" xr:uid="{512DB9BB-8EAF-41B8-87A4-7AF7A7E6C0C6}"/>
    <cellStyle name="Comma 5 2 3 2 7 3 2 2" xfId="22470" xr:uid="{F21496F2-1A54-46A2-A3F8-00B14643F3BE}"/>
    <cellStyle name="Comma 5 2 3 2 7 3 2 3" xfId="34722" xr:uid="{7897C4FA-AAAC-4665-917F-52A42B56BEEB}"/>
    <cellStyle name="Comma 5 2 3 2 7 3 2 4" xfId="46974" xr:uid="{AD0F4AF5-DAC2-4962-BC03-B285DFD39696}"/>
    <cellStyle name="Comma 5 2 3 2 7 3 3" xfId="16343" xr:uid="{10F6D7F2-6899-4C8A-9306-AA0582AD7297}"/>
    <cellStyle name="Comma 5 2 3 2 7 3 4" xfId="28596" xr:uid="{2A45CA65-C27F-4125-81F0-E8E970F86E40}"/>
    <cellStyle name="Comma 5 2 3 2 7 3 5" xfId="40848" xr:uid="{489635F7-9AA7-453F-BEF4-EF9DEFCD2700}"/>
    <cellStyle name="Comma 5 2 3 2 7 3 6" xfId="54182" xr:uid="{A7834608-5EB7-4997-B85C-2170CF3654F0}"/>
    <cellStyle name="Comma 5 2 3 2 7 4" xfId="7142" xr:uid="{02115286-F8BA-4E0E-B9E9-D973E222DC20}"/>
    <cellStyle name="Comma 5 2 3 2 7 4 2" xfId="19407" xr:uid="{85322815-60B7-4D9C-B3C4-FBD02088FBC5}"/>
    <cellStyle name="Comma 5 2 3 2 7 4 3" xfId="31659" xr:uid="{10F63C14-9A9C-485D-8357-208D771BB224}"/>
    <cellStyle name="Comma 5 2 3 2 7 4 4" xfId="43911" xr:uid="{6117782D-412D-469C-AF49-CCA9A04A873B}"/>
    <cellStyle name="Comma 5 2 3 2 7 5" xfId="13280" xr:uid="{7313BD58-6EFE-4856-8658-0E7094FBCE3F}"/>
    <cellStyle name="Comma 5 2 3 2 7 6" xfId="25533" xr:uid="{854BB649-9EB0-427F-B01F-D418BFE60888}"/>
    <cellStyle name="Comma 5 2 3 2 7 7" xfId="37785" xr:uid="{FCF0D6DB-FC8E-4631-982B-BB77CE206EB7}"/>
    <cellStyle name="Comma 5 2 3 2 7 8" xfId="50038" xr:uid="{F92A7C37-F4CF-4156-96DF-2F9DD6423518}"/>
    <cellStyle name="Comma 5 2 3 2 7 9" xfId="51119" xr:uid="{840BDAEE-AF12-4A2B-8B89-79E057955AB7}"/>
    <cellStyle name="Comma 5 2 3 2 8" xfId="1100" xr:uid="{EEEF87A6-BC02-4D8B-9B33-E4AD4B40163A}"/>
    <cellStyle name="Comma 5 2 3 2 8 2" xfId="2180" xr:uid="{6214D2F7-FC89-4056-9BCF-18BD7859B39C}"/>
    <cellStyle name="Comma 5 2 3 2 8 2 2" xfId="5247" xr:uid="{350EF01D-7E90-4CEA-8FED-0E021D24E75E}"/>
    <cellStyle name="Comma 5 2 3 2 8 2 2 2" xfId="11375" xr:uid="{523EA9E9-48BE-4D1D-AC6C-75AEEA243F52}"/>
    <cellStyle name="Comma 5 2 3 2 8 2 2 2 2" xfId="23640" xr:uid="{95138DAA-130A-419F-A501-3473A1FD174B}"/>
    <cellStyle name="Comma 5 2 3 2 8 2 2 2 3" xfId="35892" xr:uid="{8CAD3207-C972-4922-88FD-2A75B1F29EAA}"/>
    <cellStyle name="Comma 5 2 3 2 8 2 2 2 4" xfId="48144" xr:uid="{0C2E7BB6-703B-4478-B327-8549430CDF65}"/>
    <cellStyle name="Comma 5 2 3 2 8 2 2 3" xfId="17513" xr:uid="{7D54BFF1-F535-4738-9EA0-15A35855050A}"/>
    <cellStyle name="Comma 5 2 3 2 8 2 2 4" xfId="29766" xr:uid="{840BE23F-943B-4BBB-B591-CFFDE87E86A0}"/>
    <cellStyle name="Comma 5 2 3 2 8 2 2 5" xfId="42018" xr:uid="{F6C5DCB6-5574-4216-B3AF-B9C0212F9360}"/>
    <cellStyle name="Comma 5 2 3 2 8 2 2 6" xfId="55352" xr:uid="{69B14A85-40F5-4644-B79A-9550922E11D8}"/>
    <cellStyle name="Comma 5 2 3 2 8 2 3" xfId="8312" xr:uid="{CA473A6D-B264-4F8C-9F41-344124530570}"/>
    <cellStyle name="Comma 5 2 3 2 8 2 3 2" xfId="20577" xr:uid="{1563A8F5-0773-4A6E-B089-038168B4ED08}"/>
    <cellStyle name="Comma 5 2 3 2 8 2 3 3" xfId="32829" xr:uid="{0081792D-5114-4132-B456-870EBF4CF311}"/>
    <cellStyle name="Comma 5 2 3 2 8 2 3 4" xfId="45081" xr:uid="{7DC91897-1461-42A0-AE82-E98752D0C8A8}"/>
    <cellStyle name="Comma 5 2 3 2 8 2 4" xfId="14450" xr:uid="{E847CDA4-E325-450F-9933-C9BC02C1E977}"/>
    <cellStyle name="Comma 5 2 3 2 8 2 5" xfId="26703" xr:uid="{296BD664-E4A2-4594-A124-D8AA7077948C}"/>
    <cellStyle name="Comma 5 2 3 2 8 2 6" xfId="38955" xr:uid="{757A43DF-3166-4360-8759-29A57E4214BD}"/>
    <cellStyle name="Comma 5 2 3 2 8 2 7" xfId="52289" xr:uid="{A909A4A1-6DE1-48B4-909E-137573E8717F}"/>
    <cellStyle name="Comma 5 2 3 2 8 3" xfId="4167" xr:uid="{28910C49-58EC-41FC-9EA4-770308C43F2C}"/>
    <cellStyle name="Comma 5 2 3 2 8 3 2" xfId="10295" xr:uid="{E3E2DC1B-C535-4232-A60C-8F06459BC181}"/>
    <cellStyle name="Comma 5 2 3 2 8 3 2 2" xfId="22560" xr:uid="{80CA31EF-0360-40FB-96FA-F8494B10C54E}"/>
    <cellStyle name="Comma 5 2 3 2 8 3 2 3" xfId="34812" xr:uid="{3BA58A4D-A3E6-497C-B30C-973267F4A076}"/>
    <cellStyle name="Comma 5 2 3 2 8 3 2 4" xfId="47064" xr:uid="{EABCFA55-0BE9-439E-8698-DACBA92CD0C5}"/>
    <cellStyle name="Comma 5 2 3 2 8 3 3" xfId="16433" xr:uid="{217DD971-99E8-4567-BB57-BF20DA5C0D06}"/>
    <cellStyle name="Comma 5 2 3 2 8 3 4" xfId="28686" xr:uid="{1ECF7022-012B-482F-BFDB-69021ACB68F1}"/>
    <cellStyle name="Comma 5 2 3 2 8 3 5" xfId="40938" xr:uid="{AF296482-12CD-45F6-8767-E1ADE5CADEA8}"/>
    <cellStyle name="Comma 5 2 3 2 8 3 6" xfId="54272" xr:uid="{24DAB357-F36C-4AF4-9837-BEE26D8DE36D}"/>
    <cellStyle name="Comma 5 2 3 2 8 4" xfId="7232" xr:uid="{1C35B587-1DF0-42EE-876D-40411EAD1194}"/>
    <cellStyle name="Comma 5 2 3 2 8 4 2" xfId="19497" xr:uid="{739662EA-0EE3-4A01-8C62-61954EA3E24A}"/>
    <cellStyle name="Comma 5 2 3 2 8 4 3" xfId="31749" xr:uid="{5D9E08EA-F85D-4448-86B1-E935AC68E969}"/>
    <cellStyle name="Comma 5 2 3 2 8 4 4" xfId="44001" xr:uid="{314CF7D7-A2C4-47C5-AF61-F3CB31C1D66A}"/>
    <cellStyle name="Comma 5 2 3 2 8 5" xfId="13370" xr:uid="{17F75281-D5EC-497E-BB2B-1B0F40B0CE9F}"/>
    <cellStyle name="Comma 5 2 3 2 8 6" xfId="25623" xr:uid="{4B24159A-A2A7-47E2-BFE0-477957C6E3B4}"/>
    <cellStyle name="Comma 5 2 3 2 8 7" xfId="37875" xr:uid="{2EAF6EA6-F22F-4C0E-AFF7-97B8B9B06D80}"/>
    <cellStyle name="Comma 5 2 3 2 8 8" xfId="50128" xr:uid="{58D34288-5A00-4DC4-8046-34109F1F8E3C}"/>
    <cellStyle name="Comma 5 2 3 2 8 9" xfId="51209" xr:uid="{271BF17F-AAC7-4435-82C9-0F028D47503F}"/>
    <cellStyle name="Comma 5 2 3 2 9" xfId="1190" xr:uid="{5D70984F-8CAF-48B6-9FBE-07AA467585D2}"/>
    <cellStyle name="Comma 5 2 3 2 9 2" xfId="4257" xr:uid="{5C1B19CA-BF9B-4FD4-96CA-7A33EEA31ACB}"/>
    <cellStyle name="Comma 5 2 3 2 9 2 2" xfId="10385" xr:uid="{F327E2B0-9E33-4B20-AF06-3586F03EB899}"/>
    <cellStyle name="Comma 5 2 3 2 9 2 2 2" xfId="22650" xr:uid="{F9AE19D4-BB36-49A4-A922-2884753891FC}"/>
    <cellStyle name="Comma 5 2 3 2 9 2 2 3" xfId="34902" xr:uid="{CFA5EA82-C242-45F9-87BC-392435CD744D}"/>
    <cellStyle name="Comma 5 2 3 2 9 2 2 4" xfId="47154" xr:uid="{E9BCA248-10B2-4A30-AC5F-3E62BBD59626}"/>
    <cellStyle name="Comma 5 2 3 2 9 2 3" xfId="16523" xr:uid="{54B192DA-04BA-4E40-B981-38D2205CC209}"/>
    <cellStyle name="Comma 5 2 3 2 9 2 4" xfId="28776" xr:uid="{B9DF625E-18BC-416A-8486-132F79D1FD4A}"/>
    <cellStyle name="Comma 5 2 3 2 9 2 5" xfId="41028" xr:uid="{ABC6E7FB-D9EC-468C-902E-B9597FF6381D}"/>
    <cellStyle name="Comma 5 2 3 2 9 2 6" xfId="54362" xr:uid="{539876A9-602C-40F2-85BF-7FFDD4985BF3}"/>
    <cellStyle name="Comma 5 2 3 2 9 3" xfId="7322" xr:uid="{41FEF0B3-95C8-4688-8E46-3DD3DD1C68BD}"/>
    <cellStyle name="Comma 5 2 3 2 9 3 2" xfId="19587" xr:uid="{FA6AC692-9246-4D3B-93F7-62EE9B24AFF1}"/>
    <cellStyle name="Comma 5 2 3 2 9 3 3" xfId="31839" xr:uid="{D23DB0C4-1D68-4831-80D7-E8969F5DE8E9}"/>
    <cellStyle name="Comma 5 2 3 2 9 3 4" xfId="44091" xr:uid="{1D54DA5F-6151-4AE4-8ED5-C99D1B96AABC}"/>
    <cellStyle name="Comma 5 2 3 2 9 4" xfId="13460" xr:uid="{9A93AE5C-2429-4C00-8A79-C8DABD5E19E9}"/>
    <cellStyle name="Comma 5 2 3 2 9 5" xfId="25713" xr:uid="{02D0F5EF-6E3D-49AF-888E-60E77DEB69C3}"/>
    <cellStyle name="Comma 5 2 3 2 9 6" xfId="37965" xr:uid="{5EB25E2E-6792-484F-8D27-2D9E9F2571A7}"/>
    <cellStyle name="Comma 5 2 3 2 9 7" xfId="51299" xr:uid="{20D0C166-7EB2-4384-9926-606B316071DD}"/>
    <cellStyle name="Comma 5 2 3 3" xfId="129" xr:uid="{B54C7A49-B4E4-4EF0-B6FB-94FD14D0C530}"/>
    <cellStyle name="Comma 5 2 3 3 10" xfId="6262" xr:uid="{629ED6D0-FAB5-4EAA-93CD-B6D04DF2BC95}"/>
    <cellStyle name="Comma 5 2 3 3 10 2" xfId="18527" xr:uid="{12871ADC-06E0-4137-8A99-BA3CE54FD8A4}"/>
    <cellStyle name="Comma 5 2 3 3 10 3" xfId="30780" xr:uid="{CC218CD6-76B3-4FA6-9A19-E26AED39E8FB}"/>
    <cellStyle name="Comma 5 2 3 3 10 4" xfId="43032" xr:uid="{76C3E90D-1AEF-4986-945D-7048AF40D40E}"/>
    <cellStyle name="Comma 5 2 3 3 11" xfId="12401" xr:uid="{342F5006-21DD-42B9-960D-2349CFA542A7}"/>
    <cellStyle name="Comma 5 2 3 3 12" xfId="24654" xr:uid="{4EF723C2-85F0-4046-AAF4-FB553E5EBAE1}"/>
    <cellStyle name="Comma 5 2 3 3 13" xfId="36906" xr:uid="{748C01FC-ACD0-4A60-94D2-CFFD2D69F4DB}"/>
    <cellStyle name="Comma 5 2 3 3 14" xfId="49159" xr:uid="{C374F892-EC6A-46E5-8329-1A317A19FA9C}"/>
    <cellStyle name="Comma 5 2 3 3 15" xfId="50240" xr:uid="{6DE1F07C-9B1F-405D-BDCB-32DAC92A914C}"/>
    <cellStyle name="Comma 5 2 3 3 2" xfId="240" xr:uid="{9ED84D93-72BF-42CD-AFE2-0309AF5AAEBE}"/>
    <cellStyle name="Comma 5 2 3 3 2 10" xfId="37017" xr:uid="{1611D2B9-C5D8-4C57-AC07-B87E22EA3743}"/>
    <cellStyle name="Comma 5 2 3 3 2 11" xfId="49270" xr:uid="{CA4842EA-750C-465B-82B1-CBBDE1EE1229}"/>
    <cellStyle name="Comma 5 2 3 3 2 12" xfId="50351" xr:uid="{475830DF-410A-4CF2-9BCD-9C74545D0F62}"/>
    <cellStyle name="Comma 5 2 3 3 2 2" xfId="444" xr:uid="{E27445DD-7B4D-4607-A8D0-E6A3F0D1B795}"/>
    <cellStyle name="Comma 5 2 3 3 2 2 10" xfId="49474" xr:uid="{69FBA544-D09C-4096-BE66-E519683DADD6}"/>
    <cellStyle name="Comma 5 2 3 3 2 2 11" xfId="50555" xr:uid="{EA30C611-DADB-491F-A1B0-74A7FE8DDC41}"/>
    <cellStyle name="Comma 5 2 3 3 2 2 2" xfId="895" xr:uid="{C007EE95-C2BB-4C10-864A-F97C0D2110F2}"/>
    <cellStyle name="Comma 5 2 3 3 2 2 2 10" xfId="51005" xr:uid="{CF400D30-6B12-4862-85C7-A4D3BAE5A6E4}"/>
    <cellStyle name="Comma 5 2 3 3 2 2 2 2" xfId="1976" xr:uid="{034A12DA-8F11-4382-91CB-054C0C948A8C}"/>
    <cellStyle name="Comma 5 2 3 3 2 2 2 2 2" xfId="5043" xr:uid="{6BBA0452-5C2C-4A8D-9035-3941B467932F}"/>
    <cellStyle name="Comma 5 2 3 3 2 2 2 2 2 2" xfId="11171" xr:uid="{D01616B0-EA47-4609-A8EB-DDD5854C6809}"/>
    <cellStyle name="Comma 5 2 3 3 2 2 2 2 2 2 2" xfId="23436" xr:uid="{0B7AA903-1A15-4F31-987F-40AE401FF6B5}"/>
    <cellStyle name="Comma 5 2 3 3 2 2 2 2 2 2 3" xfId="35688" xr:uid="{A4C8FC87-D891-4648-B705-42BC2448469F}"/>
    <cellStyle name="Comma 5 2 3 3 2 2 2 2 2 2 4" xfId="47940" xr:uid="{F92CC0FD-59A8-4237-8CB7-4E8292FC3BC5}"/>
    <cellStyle name="Comma 5 2 3 3 2 2 2 2 2 3" xfId="17309" xr:uid="{B2D241D3-1101-4EB8-84B0-715B647AEFE5}"/>
    <cellStyle name="Comma 5 2 3 3 2 2 2 2 2 4" xfId="29562" xr:uid="{998947B0-785D-4EC4-A902-BA5CB27B5774}"/>
    <cellStyle name="Comma 5 2 3 3 2 2 2 2 2 5" xfId="41814" xr:uid="{9D2765D3-83CC-4DDC-BC76-B1F22BAA02F2}"/>
    <cellStyle name="Comma 5 2 3 3 2 2 2 2 2 6" xfId="55148" xr:uid="{94EB8461-D4CF-4676-8AFC-9A6E7885CA3D}"/>
    <cellStyle name="Comma 5 2 3 3 2 2 2 2 3" xfId="8108" xr:uid="{EAAC3D9C-DDF6-41D1-90DA-4D5DC0C96462}"/>
    <cellStyle name="Comma 5 2 3 3 2 2 2 2 3 2" xfId="20373" xr:uid="{04CFD0B4-1D99-4F18-A0E0-A8793F6C95AD}"/>
    <cellStyle name="Comma 5 2 3 3 2 2 2 2 3 3" xfId="32625" xr:uid="{ECB7777E-0244-4058-AA3B-592771E07822}"/>
    <cellStyle name="Comma 5 2 3 3 2 2 2 2 3 4" xfId="44877" xr:uid="{3B2FE038-1096-456B-B49B-4CFEF3BDC1D1}"/>
    <cellStyle name="Comma 5 2 3 3 2 2 2 2 4" xfId="14246" xr:uid="{C92E0792-E161-4DD3-B741-F6B67D4A783F}"/>
    <cellStyle name="Comma 5 2 3 3 2 2 2 2 5" xfId="26499" xr:uid="{9BE04661-E92E-4E0E-9D6A-0043A35BD119}"/>
    <cellStyle name="Comma 5 2 3 3 2 2 2 2 6" xfId="38751" xr:uid="{E65CE98E-475E-4477-9975-A77A0FA14B2A}"/>
    <cellStyle name="Comma 5 2 3 3 2 2 2 2 7" xfId="52085" xr:uid="{9093FAB0-9026-41CC-A652-1D0682BE387F}"/>
    <cellStyle name="Comma 5 2 3 3 2 2 2 3" xfId="3060" xr:uid="{1669BDD3-CA59-4EA5-B4A4-6D5269F845F0}"/>
    <cellStyle name="Comma 5 2 3 3 2 2 2 3 2" xfId="6124" xr:uid="{94628658-D813-4EFB-848B-79487E348AC1}"/>
    <cellStyle name="Comma 5 2 3 3 2 2 2 3 2 2" xfId="12252" xr:uid="{C1A704CF-AF12-450C-8042-7076F6ADA436}"/>
    <cellStyle name="Comma 5 2 3 3 2 2 2 3 2 2 2" xfId="24517" xr:uid="{1C28922B-A273-4210-9602-C6DF15B83903}"/>
    <cellStyle name="Comma 5 2 3 3 2 2 2 3 2 2 3" xfId="36769" xr:uid="{BF1877E9-1198-441C-85A6-D40D37DAB67C}"/>
    <cellStyle name="Comma 5 2 3 3 2 2 2 3 2 2 4" xfId="49021" xr:uid="{FC9BDD48-F73F-46E5-BFED-AECC526F8213}"/>
    <cellStyle name="Comma 5 2 3 3 2 2 2 3 2 3" xfId="18390" xr:uid="{4B01C19F-58D0-4F5C-969D-32F5DC055253}"/>
    <cellStyle name="Comma 5 2 3 3 2 2 2 3 2 4" xfId="30643" xr:uid="{A13221B3-66AF-4EE8-BCB1-668366C39195}"/>
    <cellStyle name="Comma 5 2 3 3 2 2 2 3 2 5" xfId="42895" xr:uid="{AE9C4A5F-7AA5-41F8-9198-52B4850B006E}"/>
    <cellStyle name="Comma 5 2 3 3 2 2 2 3 2 6" xfId="56229" xr:uid="{5441A740-E9AB-4345-8060-9943247854D4}"/>
    <cellStyle name="Comma 5 2 3 3 2 2 2 3 3" xfId="9189" xr:uid="{CC05870B-4C29-4D38-BCA7-EC7D9A6645C8}"/>
    <cellStyle name="Comma 5 2 3 3 2 2 2 3 3 2" xfId="21454" xr:uid="{16CDFCD5-1E81-4673-B90B-9CED334D4003}"/>
    <cellStyle name="Comma 5 2 3 3 2 2 2 3 3 3" xfId="33706" xr:uid="{3E5EF24B-F85F-46EA-9370-1784A45A3268}"/>
    <cellStyle name="Comma 5 2 3 3 2 2 2 3 3 4" xfId="45958" xr:uid="{BAA4A6E4-C45B-4DD7-A637-118CDD546BF2}"/>
    <cellStyle name="Comma 5 2 3 3 2 2 2 3 4" xfId="15327" xr:uid="{926D2DC2-66FE-4471-A0E3-2988C7CF8340}"/>
    <cellStyle name="Comma 5 2 3 3 2 2 2 3 5" xfId="27580" xr:uid="{5BE10C13-110E-46C0-BC28-5204AFC4C8CA}"/>
    <cellStyle name="Comma 5 2 3 3 2 2 2 3 6" xfId="39832" xr:uid="{A5C30A75-0277-4FF8-8B93-CADE45A1E9AE}"/>
    <cellStyle name="Comma 5 2 3 3 2 2 2 3 7" xfId="53166" xr:uid="{64E716B7-4DEB-4E50-8F24-F1F85F74E596}"/>
    <cellStyle name="Comma 5 2 3 3 2 2 2 4" xfId="3963" xr:uid="{103F58D6-631C-4AD8-A972-E91F07FB0708}"/>
    <cellStyle name="Comma 5 2 3 3 2 2 2 4 2" xfId="10091" xr:uid="{F08B6045-2C8C-4666-BEF0-ECEA095FFD84}"/>
    <cellStyle name="Comma 5 2 3 3 2 2 2 4 2 2" xfId="22356" xr:uid="{1BED7C55-2C31-4680-8B65-692355A147AA}"/>
    <cellStyle name="Comma 5 2 3 3 2 2 2 4 2 3" xfId="34608" xr:uid="{E9EEFB6A-609D-4005-B860-1B0E9119E051}"/>
    <cellStyle name="Comma 5 2 3 3 2 2 2 4 2 4" xfId="46860" xr:uid="{9662634E-F1F3-4886-B3B6-FA7421D4D34F}"/>
    <cellStyle name="Comma 5 2 3 3 2 2 2 4 3" xfId="16229" xr:uid="{A83E8061-1098-4E11-BFF7-875B0669B580}"/>
    <cellStyle name="Comma 5 2 3 3 2 2 2 4 4" xfId="28482" xr:uid="{A378174F-2927-4F44-830B-02D0437F2514}"/>
    <cellStyle name="Comma 5 2 3 3 2 2 2 4 5" xfId="40734" xr:uid="{EA04E34C-01FB-4510-B137-28F81F370EB4}"/>
    <cellStyle name="Comma 5 2 3 3 2 2 2 4 6" xfId="54068" xr:uid="{60B6B8E0-1A94-4EC2-B7B6-AC325570A7EE}"/>
    <cellStyle name="Comma 5 2 3 3 2 2 2 5" xfId="7028" xr:uid="{C48D43A2-DAA3-42D3-9340-F2CD5BEE956A}"/>
    <cellStyle name="Comma 5 2 3 3 2 2 2 5 2" xfId="19293" xr:uid="{41E68A5C-2F55-402E-AB94-3CB346EA6C72}"/>
    <cellStyle name="Comma 5 2 3 3 2 2 2 5 3" xfId="31545" xr:uid="{42E05007-88C9-4C91-A9CA-F879FB63C93F}"/>
    <cellStyle name="Comma 5 2 3 3 2 2 2 5 4" xfId="43797" xr:uid="{667212E6-5F65-4C3C-ABAB-860232E763CB}"/>
    <cellStyle name="Comma 5 2 3 3 2 2 2 6" xfId="13166" xr:uid="{8A873410-338C-495C-A4BA-E1A66D2E15F7}"/>
    <cellStyle name="Comma 5 2 3 3 2 2 2 7" xfId="25419" xr:uid="{9CE1C595-9B53-4EBC-B179-2DC9738F6B2B}"/>
    <cellStyle name="Comma 5 2 3 3 2 2 2 8" xfId="37671" xr:uid="{DA418ACD-4B98-4338-9509-EDCFA50A0296}"/>
    <cellStyle name="Comma 5 2 3 3 2 2 2 9" xfId="49924" xr:uid="{DE12561F-8E3B-4CEE-AEC1-5F3AC00485C4}"/>
    <cellStyle name="Comma 5 2 3 3 2 2 3" xfId="1526" xr:uid="{46F061F1-8BDD-403A-92C5-AA180A4E8008}"/>
    <cellStyle name="Comma 5 2 3 3 2 2 3 2" xfId="4593" xr:uid="{525B6AD5-3598-4D34-9A6D-CBF4BF8496C4}"/>
    <cellStyle name="Comma 5 2 3 3 2 2 3 2 2" xfId="10721" xr:uid="{BCF86F21-4983-427C-96FF-95DDD1F47C1C}"/>
    <cellStyle name="Comma 5 2 3 3 2 2 3 2 2 2" xfId="22986" xr:uid="{324D7C3C-4674-411B-A273-219F2C7ED48D}"/>
    <cellStyle name="Comma 5 2 3 3 2 2 3 2 2 3" xfId="35238" xr:uid="{BDE63BF5-8998-4146-B59B-A89D2F2AA650}"/>
    <cellStyle name="Comma 5 2 3 3 2 2 3 2 2 4" xfId="47490" xr:uid="{B7496339-6FE4-4269-B3B9-0B123986CB7F}"/>
    <cellStyle name="Comma 5 2 3 3 2 2 3 2 3" xfId="16859" xr:uid="{8A4BD13F-D44B-4F8A-891A-148A79F2F016}"/>
    <cellStyle name="Comma 5 2 3 3 2 2 3 2 4" xfId="29112" xr:uid="{ADE52FBE-F81B-4013-8CDF-7AC2BB733DCF}"/>
    <cellStyle name="Comma 5 2 3 3 2 2 3 2 5" xfId="41364" xr:uid="{B573A996-191E-444D-BA0B-AC910B382677}"/>
    <cellStyle name="Comma 5 2 3 3 2 2 3 2 6" xfId="54698" xr:uid="{E5EEFB80-D1E3-46CE-8D80-DF88CCD4961E}"/>
    <cellStyle name="Comma 5 2 3 3 2 2 3 3" xfId="7658" xr:uid="{D4346B61-5A13-40F1-995D-5C8CE8EA2856}"/>
    <cellStyle name="Comma 5 2 3 3 2 2 3 3 2" xfId="19923" xr:uid="{0F4632AB-C8CE-4ECA-9170-665A87A10037}"/>
    <cellStyle name="Comma 5 2 3 3 2 2 3 3 3" xfId="32175" xr:uid="{0179646A-1123-4754-97CF-3E30ED9B0F5E}"/>
    <cellStyle name="Comma 5 2 3 3 2 2 3 3 4" xfId="44427" xr:uid="{AEA5DEE8-EBF8-407C-8AE2-8322DA49448C}"/>
    <cellStyle name="Comma 5 2 3 3 2 2 3 4" xfId="13796" xr:uid="{D2EAB753-3E67-49ED-8DDE-A8364130A98F}"/>
    <cellStyle name="Comma 5 2 3 3 2 2 3 5" xfId="26049" xr:uid="{4B0E3122-06FA-4086-9271-294FA096F8F3}"/>
    <cellStyle name="Comma 5 2 3 3 2 2 3 6" xfId="38301" xr:uid="{14729C60-9536-4540-BF60-4BA924A2D874}"/>
    <cellStyle name="Comma 5 2 3 3 2 2 3 7" xfId="51635" xr:uid="{3D6E0A92-5A22-4A82-B7CB-C098AAAB84C2}"/>
    <cellStyle name="Comma 5 2 3 3 2 2 4" xfId="2610" xr:uid="{E29580C7-0178-4D56-BE9D-B724891E0051}"/>
    <cellStyle name="Comma 5 2 3 3 2 2 4 2" xfId="5674" xr:uid="{60272EFE-B60F-4CDE-BA2C-DDF3666EC2B4}"/>
    <cellStyle name="Comma 5 2 3 3 2 2 4 2 2" xfId="11802" xr:uid="{C2E80B24-25EB-433C-B5B2-E96E3251DEFE}"/>
    <cellStyle name="Comma 5 2 3 3 2 2 4 2 2 2" xfId="24067" xr:uid="{80EE3F43-190B-4326-9DC1-B27CFC62ADB0}"/>
    <cellStyle name="Comma 5 2 3 3 2 2 4 2 2 3" xfId="36319" xr:uid="{0642D8EA-97A8-4BE4-8648-B2D6BD6DC89E}"/>
    <cellStyle name="Comma 5 2 3 3 2 2 4 2 2 4" xfId="48571" xr:uid="{64A0BBA6-9DC4-49DB-81B2-197FE9394F32}"/>
    <cellStyle name="Comma 5 2 3 3 2 2 4 2 3" xfId="17940" xr:uid="{DCA8EAF6-771A-484D-BEE6-093B66D42EC7}"/>
    <cellStyle name="Comma 5 2 3 3 2 2 4 2 4" xfId="30193" xr:uid="{CFC00EB4-BD49-4F94-875A-20CFFBF0C82D}"/>
    <cellStyle name="Comma 5 2 3 3 2 2 4 2 5" xfId="42445" xr:uid="{18C8D370-0BE6-4F82-9B60-966317D7D8DF}"/>
    <cellStyle name="Comma 5 2 3 3 2 2 4 2 6" xfId="55779" xr:uid="{1E3E6327-642B-4EDF-BDAB-23F3FF127718}"/>
    <cellStyle name="Comma 5 2 3 3 2 2 4 3" xfId="8739" xr:uid="{89F57DAD-019B-413F-88E6-AF9041A7CD08}"/>
    <cellStyle name="Comma 5 2 3 3 2 2 4 3 2" xfId="21004" xr:uid="{E4C02E90-70C6-4917-B9AF-1E4EE6BE621E}"/>
    <cellStyle name="Comma 5 2 3 3 2 2 4 3 3" xfId="33256" xr:uid="{C4CF5A93-5D1D-42E2-9E46-9F1724EC0C89}"/>
    <cellStyle name="Comma 5 2 3 3 2 2 4 3 4" xfId="45508" xr:uid="{3E91772A-B41B-4D22-8ECC-E09202240D82}"/>
    <cellStyle name="Comma 5 2 3 3 2 2 4 4" xfId="14877" xr:uid="{8FB47E4F-2E79-459A-B358-D32DD0BCE7AD}"/>
    <cellStyle name="Comma 5 2 3 3 2 2 4 5" xfId="27130" xr:uid="{707250BD-46F1-493D-BF1D-729E0499C9E4}"/>
    <cellStyle name="Comma 5 2 3 3 2 2 4 6" xfId="39382" xr:uid="{77CE5B5B-3829-4FED-AECA-35D96B535043}"/>
    <cellStyle name="Comma 5 2 3 3 2 2 4 7" xfId="52716" xr:uid="{394157A8-352A-4506-843B-042BBDD50BE0}"/>
    <cellStyle name="Comma 5 2 3 3 2 2 5" xfId="3513" xr:uid="{532C8DE5-2AE2-41E9-AD00-A05B17BFFE1E}"/>
    <cellStyle name="Comma 5 2 3 3 2 2 5 2" xfId="9641" xr:uid="{FCDF6B41-326D-4044-B218-2775934D5321}"/>
    <cellStyle name="Comma 5 2 3 3 2 2 5 2 2" xfId="21906" xr:uid="{6F73FA8C-8860-47C2-9894-663017A89DA8}"/>
    <cellStyle name="Comma 5 2 3 3 2 2 5 2 3" xfId="34158" xr:uid="{238CA4A7-9048-4DBB-8C77-1D5E54E25DAE}"/>
    <cellStyle name="Comma 5 2 3 3 2 2 5 2 4" xfId="46410" xr:uid="{540F5261-60A2-4B21-9E9C-D7E051259251}"/>
    <cellStyle name="Comma 5 2 3 3 2 2 5 3" xfId="15779" xr:uid="{6F498930-B501-450B-B581-C2714BACEB09}"/>
    <cellStyle name="Comma 5 2 3 3 2 2 5 4" xfId="28032" xr:uid="{ACBDBC1A-0F1F-4CCA-A77A-392F09C05E32}"/>
    <cellStyle name="Comma 5 2 3 3 2 2 5 5" xfId="40284" xr:uid="{626B6150-49C2-4FE9-A42A-F33EFD5F24AC}"/>
    <cellStyle name="Comma 5 2 3 3 2 2 5 6" xfId="53618" xr:uid="{3EEC481E-97BD-475A-93BA-0AE0476C23DB}"/>
    <cellStyle name="Comma 5 2 3 3 2 2 6" xfId="6577" xr:uid="{05FC8A18-0837-4367-A8C0-37DA4734CAE9}"/>
    <cellStyle name="Comma 5 2 3 3 2 2 6 2" xfId="18842" xr:uid="{FCB1D68D-FDD6-4BE7-B470-799B14EC0553}"/>
    <cellStyle name="Comma 5 2 3 3 2 2 6 3" xfId="31095" xr:uid="{D08FAAC6-6CEE-4669-B38D-4F2A3E6823D1}"/>
    <cellStyle name="Comma 5 2 3 3 2 2 6 4" xfId="43347" xr:uid="{773B322A-9235-464D-A105-F98C52F56A22}"/>
    <cellStyle name="Comma 5 2 3 3 2 2 7" xfId="12716" xr:uid="{D47CCB1C-75ED-4E35-BE52-6891C2CD434B}"/>
    <cellStyle name="Comma 5 2 3 3 2 2 8" xfId="24969" xr:uid="{3834867D-7E7C-4F7F-A8DB-13B8FA5BA240}"/>
    <cellStyle name="Comma 5 2 3 3 2 2 9" xfId="37221" xr:uid="{661B2A8B-0F89-4FDC-9248-4DAD698DE3B8}"/>
    <cellStyle name="Comma 5 2 3 3 2 3" xfId="691" xr:uid="{017E7905-2BF2-4E48-9E6F-8E6D3F653667}"/>
    <cellStyle name="Comma 5 2 3 3 2 3 10" xfId="50801" xr:uid="{1434B3C6-2E95-4959-98D1-72EAE51A6502}"/>
    <cellStyle name="Comma 5 2 3 3 2 3 2" xfId="1772" xr:uid="{58796FC8-EBA0-4F20-AC79-BAC5D3F99635}"/>
    <cellStyle name="Comma 5 2 3 3 2 3 2 2" xfId="4839" xr:uid="{E929B28C-E80D-42B2-BF3F-7C96C048AB04}"/>
    <cellStyle name="Comma 5 2 3 3 2 3 2 2 2" xfId="10967" xr:uid="{FACCE479-4961-4D94-8894-EAEB39F05A82}"/>
    <cellStyle name="Comma 5 2 3 3 2 3 2 2 2 2" xfId="23232" xr:uid="{722EEDA2-C5FA-43BA-AA0E-426E74593834}"/>
    <cellStyle name="Comma 5 2 3 3 2 3 2 2 2 3" xfId="35484" xr:uid="{FA431D2C-C91C-4B47-AE5E-1AA8BF76161A}"/>
    <cellStyle name="Comma 5 2 3 3 2 3 2 2 2 4" xfId="47736" xr:uid="{D77492C0-91D8-40BF-B702-F7B9569D15BE}"/>
    <cellStyle name="Comma 5 2 3 3 2 3 2 2 3" xfId="17105" xr:uid="{4BBAB3C5-79CA-488D-B4AA-6E4B0A46D8B6}"/>
    <cellStyle name="Comma 5 2 3 3 2 3 2 2 4" xfId="29358" xr:uid="{EC2C1202-93BC-4816-BA96-AD81F7366B60}"/>
    <cellStyle name="Comma 5 2 3 3 2 3 2 2 5" xfId="41610" xr:uid="{3F5336CB-31BE-4774-9589-57E39DEEE6D6}"/>
    <cellStyle name="Comma 5 2 3 3 2 3 2 2 6" xfId="54944" xr:uid="{F2BF01F7-57AB-491C-8F97-B2ED474DAB19}"/>
    <cellStyle name="Comma 5 2 3 3 2 3 2 3" xfId="7904" xr:uid="{39453FA7-DBDF-48B1-A35F-69959896F15B}"/>
    <cellStyle name="Comma 5 2 3 3 2 3 2 3 2" xfId="20169" xr:uid="{F1D8BADF-23C0-43F4-BBC8-3508713B5DA3}"/>
    <cellStyle name="Comma 5 2 3 3 2 3 2 3 3" xfId="32421" xr:uid="{02E9496A-AADB-434C-8416-7B130F8F2765}"/>
    <cellStyle name="Comma 5 2 3 3 2 3 2 3 4" xfId="44673" xr:uid="{E56849BD-8557-49BE-A80C-56481043953F}"/>
    <cellStyle name="Comma 5 2 3 3 2 3 2 4" xfId="14042" xr:uid="{DE931237-B5E3-469A-8092-4868B30BE7D5}"/>
    <cellStyle name="Comma 5 2 3 3 2 3 2 5" xfId="26295" xr:uid="{38AC3F25-7419-46CA-9899-6856274DF110}"/>
    <cellStyle name="Comma 5 2 3 3 2 3 2 6" xfId="38547" xr:uid="{ADB0033E-98FE-47E5-9847-1947E6499C1F}"/>
    <cellStyle name="Comma 5 2 3 3 2 3 2 7" xfId="51881" xr:uid="{B7498195-21F5-4DEB-8770-4C6B898FDB55}"/>
    <cellStyle name="Comma 5 2 3 3 2 3 3" xfId="2856" xr:uid="{9F071B33-2D09-4517-B4B3-674D3F51D585}"/>
    <cellStyle name="Comma 5 2 3 3 2 3 3 2" xfId="5920" xr:uid="{658C2C31-6C36-4D3F-8FDF-784F36F93D81}"/>
    <cellStyle name="Comma 5 2 3 3 2 3 3 2 2" xfId="12048" xr:uid="{FE76CA13-2454-4285-A6B0-EE938E040CF8}"/>
    <cellStyle name="Comma 5 2 3 3 2 3 3 2 2 2" xfId="24313" xr:uid="{22A4E4CE-5897-4A3C-9297-9FB90776844E}"/>
    <cellStyle name="Comma 5 2 3 3 2 3 3 2 2 3" xfId="36565" xr:uid="{5DAAAACD-F1D2-4878-8542-B4CF0AD7406C}"/>
    <cellStyle name="Comma 5 2 3 3 2 3 3 2 2 4" xfId="48817" xr:uid="{5987E49C-AC7E-44B1-8DED-DEB76E567C8F}"/>
    <cellStyle name="Comma 5 2 3 3 2 3 3 2 3" xfId="18186" xr:uid="{4D369B82-C011-4FCD-983A-FE44D19A45FE}"/>
    <cellStyle name="Comma 5 2 3 3 2 3 3 2 4" xfId="30439" xr:uid="{281102E1-EBFB-48D8-8BFF-EB66471B1CB0}"/>
    <cellStyle name="Comma 5 2 3 3 2 3 3 2 5" xfId="42691" xr:uid="{F389E713-EB5D-449B-AB04-04EE748CBDBF}"/>
    <cellStyle name="Comma 5 2 3 3 2 3 3 2 6" xfId="56025" xr:uid="{F9D7461B-BEDC-497E-961D-D678B338FCDB}"/>
    <cellStyle name="Comma 5 2 3 3 2 3 3 3" xfId="8985" xr:uid="{B6F2170D-3C11-48F6-975B-6B450C3D9292}"/>
    <cellStyle name="Comma 5 2 3 3 2 3 3 3 2" xfId="21250" xr:uid="{134D6F4D-879A-4748-90A3-25BF8CA2AEC9}"/>
    <cellStyle name="Comma 5 2 3 3 2 3 3 3 3" xfId="33502" xr:uid="{CF785B2E-739C-4DF4-8E83-5BBAB31E3E87}"/>
    <cellStyle name="Comma 5 2 3 3 2 3 3 3 4" xfId="45754" xr:uid="{2D83B392-3961-4032-8E68-164AFCFB2C1B}"/>
    <cellStyle name="Comma 5 2 3 3 2 3 3 4" xfId="15123" xr:uid="{87D6FFD4-EC78-4B93-86F2-265E910ECB1A}"/>
    <cellStyle name="Comma 5 2 3 3 2 3 3 5" xfId="27376" xr:uid="{86375F27-F92D-4E40-B007-64BAF89D9E61}"/>
    <cellStyle name="Comma 5 2 3 3 2 3 3 6" xfId="39628" xr:uid="{BCC6DF8A-FE43-4B2C-AD85-5EE3AAA441E7}"/>
    <cellStyle name="Comma 5 2 3 3 2 3 3 7" xfId="52962" xr:uid="{25F055C0-1A62-4F0E-84B2-3512198511AC}"/>
    <cellStyle name="Comma 5 2 3 3 2 3 4" xfId="3759" xr:uid="{8E27C5C3-4271-4922-8AFC-8BDF5EE43055}"/>
    <cellStyle name="Comma 5 2 3 3 2 3 4 2" xfId="9887" xr:uid="{2BCE9B84-57FB-435C-BECC-C1760E0EEDE2}"/>
    <cellStyle name="Comma 5 2 3 3 2 3 4 2 2" xfId="22152" xr:uid="{B26BFC2F-24B6-4B13-8235-A4D17EDD83D2}"/>
    <cellStyle name="Comma 5 2 3 3 2 3 4 2 3" xfId="34404" xr:uid="{758A9D7F-3254-418D-87D2-BDC6BFB4A718}"/>
    <cellStyle name="Comma 5 2 3 3 2 3 4 2 4" xfId="46656" xr:uid="{252BCB37-0B66-4817-AE66-8158C64F5C61}"/>
    <cellStyle name="Comma 5 2 3 3 2 3 4 3" xfId="16025" xr:uid="{D2F0649A-7EC7-4394-9C4F-FFF2510C8DD1}"/>
    <cellStyle name="Comma 5 2 3 3 2 3 4 4" xfId="28278" xr:uid="{90AEABD2-A573-48AF-BE70-D020F730A2CC}"/>
    <cellStyle name="Comma 5 2 3 3 2 3 4 5" xfId="40530" xr:uid="{6D13034D-69D1-4876-88BE-1ACCDCCBC82C}"/>
    <cellStyle name="Comma 5 2 3 3 2 3 4 6" xfId="53864" xr:uid="{D3325199-45E5-462F-9AF9-E6EB0FBF286D}"/>
    <cellStyle name="Comma 5 2 3 3 2 3 5" xfId="6824" xr:uid="{68751CC4-BFEC-44C6-AA8D-46482DD4EA29}"/>
    <cellStyle name="Comma 5 2 3 3 2 3 5 2" xfId="19089" xr:uid="{5826C932-40EC-4773-8BAD-3A004CE9FB71}"/>
    <cellStyle name="Comma 5 2 3 3 2 3 5 3" xfId="31341" xr:uid="{20E41D8B-1233-4A52-A420-876065393E57}"/>
    <cellStyle name="Comma 5 2 3 3 2 3 5 4" xfId="43593" xr:uid="{04DEB273-7338-4FBE-A9DD-8C9429DCE12F}"/>
    <cellStyle name="Comma 5 2 3 3 2 3 6" xfId="12962" xr:uid="{6DFF6084-69C4-41D5-A791-D2A784648D76}"/>
    <cellStyle name="Comma 5 2 3 3 2 3 7" xfId="25215" xr:uid="{AB4000A6-71AD-4907-8730-11A94ED8E84A}"/>
    <cellStyle name="Comma 5 2 3 3 2 3 8" xfId="37467" xr:uid="{5A7833CE-F256-4453-84DA-2960A169C554}"/>
    <cellStyle name="Comma 5 2 3 3 2 3 9" xfId="49720" xr:uid="{94628B23-D6DD-4801-87EA-CC2C4C70D87C}"/>
    <cellStyle name="Comma 5 2 3 3 2 4" xfId="1322" xr:uid="{BD46E7FD-DC61-4D51-9C58-F54449E036EF}"/>
    <cellStyle name="Comma 5 2 3 3 2 4 2" xfId="4389" xr:uid="{A11E054F-B395-4CCD-8CA3-7811F0005BB7}"/>
    <cellStyle name="Comma 5 2 3 3 2 4 2 2" xfId="10517" xr:uid="{930A75E4-C41D-4FDF-A056-E7920B815EB4}"/>
    <cellStyle name="Comma 5 2 3 3 2 4 2 2 2" xfId="22782" xr:uid="{B60A1A07-4ADC-4892-993D-6CBB05EC0A89}"/>
    <cellStyle name="Comma 5 2 3 3 2 4 2 2 3" xfId="35034" xr:uid="{04461CE1-9C2B-40D4-95BB-58E1EBA6FF02}"/>
    <cellStyle name="Comma 5 2 3 3 2 4 2 2 4" xfId="47286" xr:uid="{7A155FE6-EAA8-4EA3-8A66-80778FC8381F}"/>
    <cellStyle name="Comma 5 2 3 3 2 4 2 3" xfId="16655" xr:uid="{6561057F-748B-405F-90BB-CF4F48DEBBE7}"/>
    <cellStyle name="Comma 5 2 3 3 2 4 2 4" xfId="28908" xr:uid="{0E783EEA-CDD6-49EB-98A6-52AF446F2C23}"/>
    <cellStyle name="Comma 5 2 3 3 2 4 2 5" xfId="41160" xr:uid="{9DCFDEC1-BAD1-4F72-B212-BCCB9761828B}"/>
    <cellStyle name="Comma 5 2 3 3 2 4 2 6" xfId="54494" xr:uid="{36B60609-17A0-4893-9203-64C47817E8B4}"/>
    <cellStyle name="Comma 5 2 3 3 2 4 3" xfId="7454" xr:uid="{D7F4060E-3E6B-4EBA-9280-95F0BC76223D}"/>
    <cellStyle name="Comma 5 2 3 3 2 4 3 2" xfId="19719" xr:uid="{D0979A8E-93F7-4F7C-8005-920C9CBF85F1}"/>
    <cellStyle name="Comma 5 2 3 3 2 4 3 3" xfId="31971" xr:uid="{7AEA230E-346D-4D84-8687-B8EAC7E7A1C7}"/>
    <cellStyle name="Comma 5 2 3 3 2 4 3 4" xfId="44223" xr:uid="{EEB607EC-0CB5-4101-B4D8-B258D07C7EB9}"/>
    <cellStyle name="Comma 5 2 3 3 2 4 4" xfId="13592" xr:uid="{10236CDA-8451-4918-A5F1-8A50221E192B}"/>
    <cellStyle name="Comma 5 2 3 3 2 4 5" xfId="25845" xr:uid="{4242F57E-0A71-4C1C-A884-D541AF47C119}"/>
    <cellStyle name="Comma 5 2 3 3 2 4 6" xfId="38097" xr:uid="{5963C294-F784-445F-8B57-FEABE902A7CC}"/>
    <cellStyle name="Comma 5 2 3 3 2 4 7" xfId="51431" xr:uid="{62C68C3F-70C1-4F8D-8496-7A5E8F971491}"/>
    <cellStyle name="Comma 5 2 3 3 2 5" xfId="2406" xr:uid="{064B3C88-7F63-40ED-A272-909F9B3A3BAC}"/>
    <cellStyle name="Comma 5 2 3 3 2 5 2" xfId="5470" xr:uid="{3EAAD492-DF9C-4057-A8EE-805269AE994B}"/>
    <cellStyle name="Comma 5 2 3 3 2 5 2 2" xfId="11598" xr:uid="{D57EE298-5DD8-4B89-9CA8-22277DB86793}"/>
    <cellStyle name="Comma 5 2 3 3 2 5 2 2 2" xfId="23863" xr:uid="{D2E32076-A711-47A4-8E5A-C6FEBEA8E0D5}"/>
    <cellStyle name="Comma 5 2 3 3 2 5 2 2 3" xfId="36115" xr:uid="{75BCA7FE-6744-499B-B0B9-68B53EF51139}"/>
    <cellStyle name="Comma 5 2 3 3 2 5 2 2 4" xfId="48367" xr:uid="{D858781D-81C1-4FDE-A9D1-E2AE9FB91E37}"/>
    <cellStyle name="Comma 5 2 3 3 2 5 2 3" xfId="17736" xr:uid="{3D030595-8632-46C6-A7EC-DDD63A55E7BC}"/>
    <cellStyle name="Comma 5 2 3 3 2 5 2 4" xfId="29989" xr:uid="{27C16ED2-121D-4576-BFDE-44C77A36044D}"/>
    <cellStyle name="Comma 5 2 3 3 2 5 2 5" xfId="42241" xr:uid="{C09C468A-6B35-43EF-8A17-B09C9B50CD3E}"/>
    <cellStyle name="Comma 5 2 3 3 2 5 2 6" xfId="55575" xr:uid="{9B84A92D-B6B8-4044-A135-B509DF0E034F}"/>
    <cellStyle name="Comma 5 2 3 3 2 5 3" xfId="8535" xr:uid="{5BD43753-1B98-43AA-90B5-A55A7A405A7D}"/>
    <cellStyle name="Comma 5 2 3 3 2 5 3 2" xfId="20800" xr:uid="{473EB8D5-FA4A-4442-BB4E-08B02370C3E4}"/>
    <cellStyle name="Comma 5 2 3 3 2 5 3 3" xfId="33052" xr:uid="{1EC88ECA-39D0-402A-BCC5-592305A63B9D}"/>
    <cellStyle name="Comma 5 2 3 3 2 5 3 4" xfId="45304" xr:uid="{A96A56C7-7582-45AF-8029-5018FE72356E}"/>
    <cellStyle name="Comma 5 2 3 3 2 5 4" xfId="14673" xr:uid="{E6585FA6-1DBE-47F7-9E98-1F6B4E002685}"/>
    <cellStyle name="Comma 5 2 3 3 2 5 5" xfId="26926" xr:uid="{A4082691-ACE0-473F-944C-B723D920CB3C}"/>
    <cellStyle name="Comma 5 2 3 3 2 5 6" xfId="39178" xr:uid="{E8C0C6C7-A23A-40D7-8A9A-2E8BC6519A16}"/>
    <cellStyle name="Comma 5 2 3 3 2 5 7" xfId="52512" xr:uid="{8E2C4DCE-462A-4DD9-B7E3-371379E2C64F}"/>
    <cellStyle name="Comma 5 2 3 3 2 6" xfId="3309" xr:uid="{371E0495-73F3-495B-BC34-6CB3D33999D5}"/>
    <cellStyle name="Comma 5 2 3 3 2 6 2" xfId="9437" xr:uid="{5D5C8A2E-FE4E-431F-9907-983E4A968FAF}"/>
    <cellStyle name="Comma 5 2 3 3 2 6 2 2" xfId="21702" xr:uid="{5C5338E2-BE28-446E-8136-28E716627125}"/>
    <cellStyle name="Comma 5 2 3 3 2 6 2 3" xfId="33954" xr:uid="{C9B4C4F1-4F52-4DF9-B6DD-56F4A5F20A38}"/>
    <cellStyle name="Comma 5 2 3 3 2 6 2 4" xfId="46206" xr:uid="{E3752AFC-1738-48E8-8F81-21DD925865FC}"/>
    <cellStyle name="Comma 5 2 3 3 2 6 3" xfId="15575" xr:uid="{5DFE8753-11A1-44DD-B29F-B83674830E15}"/>
    <cellStyle name="Comma 5 2 3 3 2 6 4" xfId="27828" xr:uid="{40216496-0098-4CC2-B3B6-CE051DED4E14}"/>
    <cellStyle name="Comma 5 2 3 3 2 6 5" xfId="40080" xr:uid="{0060F900-6C9B-49F4-8A10-564A50F31837}"/>
    <cellStyle name="Comma 5 2 3 3 2 6 6" xfId="53414" xr:uid="{902A17C6-07EF-47C8-85B0-1CF63ECBC03F}"/>
    <cellStyle name="Comma 5 2 3 3 2 7" xfId="6373" xr:uid="{9642EE20-FEA4-4B9D-8C41-EEA73C0503BC}"/>
    <cellStyle name="Comma 5 2 3 3 2 7 2" xfId="18638" xr:uid="{4BA00CC2-44E1-4B8B-B83B-2A62553CB285}"/>
    <cellStyle name="Comma 5 2 3 3 2 7 3" xfId="30891" xr:uid="{ABC7ADBA-7A3B-47A3-B681-A62B439A8BCE}"/>
    <cellStyle name="Comma 5 2 3 3 2 7 4" xfId="43143" xr:uid="{33960682-B60C-44EF-85D3-2ADD133CCF2A}"/>
    <cellStyle name="Comma 5 2 3 3 2 8" xfId="12512" xr:uid="{286F29CF-E86B-4483-BB4F-D3361F382B76}"/>
    <cellStyle name="Comma 5 2 3 3 2 9" xfId="24765" xr:uid="{7F19779C-876A-4178-8A7F-07ED3511568D}"/>
    <cellStyle name="Comma 5 2 3 3 3" xfId="333" xr:uid="{F1D3164C-125A-4997-B7DA-56C6D7F97E6A}"/>
    <cellStyle name="Comma 5 2 3 3 3 10" xfId="49363" xr:uid="{80A2F757-DB25-40A5-B581-F6624AC9DCF2}"/>
    <cellStyle name="Comma 5 2 3 3 3 11" xfId="50444" xr:uid="{017D4FE5-CD62-4F79-964D-81D49D0BA6AB}"/>
    <cellStyle name="Comma 5 2 3 3 3 2" xfId="784" xr:uid="{6AB97F37-7A9E-48BE-A2BF-02ED01E04627}"/>
    <cellStyle name="Comma 5 2 3 3 3 2 10" xfId="50894" xr:uid="{2ABE00C5-BC9A-4BE7-B34B-1CB4E7E73F45}"/>
    <cellStyle name="Comma 5 2 3 3 3 2 2" xfId="1865" xr:uid="{4CED3319-CEA6-4506-95B0-C87409B2EA33}"/>
    <cellStyle name="Comma 5 2 3 3 3 2 2 2" xfId="4932" xr:uid="{73B012A0-1133-4563-B018-67433D996CF8}"/>
    <cellStyle name="Comma 5 2 3 3 3 2 2 2 2" xfId="11060" xr:uid="{36FC0539-3D09-4391-88D2-082077B4456E}"/>
    <cellStyle name="Comma 5 2 3 3 3 2 2 2 2 2" xfId="23325" xr:uid="{AD6F80FB-0A73-4ADB-A516-0CA4AFD611D0}"/>
    <cellStyle name="Comma 5 2 3 3 3 2 2 2 2 3" xfId="35577" xr:uid="{6E90E906-2967-4250-B402-DB96B21923A9}"/>
    <cellStyle name="Comma 5 2 3 3 3 2 2 2 2 4" xfId="47829" xr:uid="{B8AB4609-4CDB-4562-95E4-E7C58CA9FCE9}"/>
    <cellStyle name="Comma 5 2 3 3 3 2 2 2 3" xfId="17198" xr:uid="{15390846-B830-4494-B4E8-E6FCBF6009D9}"/>
    <cellStyle name="Comma 5 2 3 3 3 2 2 2 4" xfId="29451" xr:uid="{69E98B07-4CC0-4C27-936D-555206C37676}"/>
    <cellStyle name="Comma 5 2 3 3 3 2 2 2 5" xfId="41703" xr:uid="{669AF377-3DB1-46DC-8019-7B7983F9B4C2}"/>
    <cellStyle name="Comma 5 2 3 3 3 2 2 2 6" xfId="55037" xr:uid="{553D412E-9AA2-4830-B7AA-37D9BEDEE5EC}"/>
    <cellStyle name="Comma 5 2 3 3 3 2 2 3" xfId="7997" xr:uid="{B4362779-6D5E-4069-9AE1-E5E1B758B73B}"/>
    <cellStyle name="Comma 5 2 3 3 3 2 2 3 2" xfId="20262" xr:uid="{14E96D9B-86F1-4DE2-881B-210838FC40F9}"/>
    <cellStyle name="Comma 5 2 3 3 3 2 2 3 3" xfId="32514" xr:uid="{377384CD-F71C-4D36-9327-DFDC68FFEB06}"/>
    <cellStyle name="Comma 5 2 3 3 3 2 2 3 4" xfId="44766" xr:uid="{CFAE5014-29B5-4A56-9F31-F28096F03C9C}"/>
    <cellStyle name="Comma 5 2 3 3 3 2 2 4" xfId="14135" xr:uid="{A49945F2-6129-436D-95AD-CAD275FD552B}"/>
    <cellStyle name="Comma 5 2 3 3 3 2 2 5" xfId="26388" xr:uid="{F92C8E28-DA70-4435-B143-4119F1B687A4}"/>
    <cellStyle name="Comma 5 2 3 3 3 2 2 6" xfId="38640" xr:uid="{8837E0F1-8154-44F9-A5F0-442C90FFE276}"/>
    <cellStyle name="Comma 5 2 3 3 3 2 2 7" xfId="51974" xr:uid="{4DB603C0-5B56-4E13-959A-36E8C4E3266D}"/>
    <cellStyle name="Comma 5 2 3 3 3 2 3" xfId="2949" xr:uid="{C4E57E7D-F174-4A1F-B5A4-6BE76DF7A10F}"/>
    <cellStyle name="Comma 5 2 3 3 3 2 3 2" xfId="6013" xr:uid="{1688446C-C554-401D-860B-E435ED5397BB}"/>
    <cellStyle name="Comma 5 2 3 3 3 2 3 2 2" xfId="12141" xr:uid="{CD346046-767F-4694-8A3E-5909E9C0F812}"/>
    <cellStyle name="Comma 5 2 3 3 3 2 3 2 2 2" xfId="24406" xr:uid="{3752B6B2-E578-4F7B-A036-3D85DB4D267B}"/>
    <cellStyle name="Comma 5 2 3 3 3 2 3 2 2 3" xfId="36658" xr:uid="{B1280BEA-870E-4C3D-8035-39D198BECCB9}"/>
    <cellStyle name="Comma 5 2 3 3 3 2 3 2 2 4" xfId="48910" xr:uid="{20D75D75-2423-4889-8551-F863C193B6D2}"/>
    <cellStyle name="Comma 5 2 3 3 3 2 3 2 3" xfId="18279" xr:uid="{F2547DD8-C969-458F-BC7D-75A4246D94E4}"/>
    <cellStyle name="Comma 5 2 3 3 3 2 3 2 4" xfId="30532" xr:uid="{876FFCE3-DB72-46A3-A769-69CDE6A8E7CF}"/>
    <cellStyle name="Comma 5 2 3 3 3 2 3 2 5" xfId="42784" xr:uid="{CDA03661-D986-4F8D-BD71-03AFADB79601}"/>
    <cellStyle name="Comma 5 2 3 3 3 2 3 2 6" xfId="56118" xr:uid="{492908A8-073D-4D43-BD38-B13EAC4F87B0}"/>
    <cellStyle name="Comma 5 2 3 3 3 2 3 3" xfId="9078" xr:uid="{A52E60C0-79AA-4593-8D95-001E7163FC48}"/>
    <cellStyle name="Comma 5 2 3 3 3 2 3 3 2" xfId="21343" xr:uid="{D554CACA-252C-47E1-BB4F-B8E438E462D6}"/>
    <cellStyle name="Comma 5 2 3 3 3 2 3 3 3" xfId="33595" xr:uid="{98535A28-6E3D-420C-8CC4-19EB801361EB}"/>
    <cellStyle name="Comma 5 2 3 3 3 2 3 3 4" xfId="45847" xr:uid="{C34E4779-00D1-4F65-A843-08D3E9E8FBAD}"/>
    <cellStyle name="Comma 5 2 3 3 3 2 3 4" xfId="15216" xr:uid="{7FC29CFB-F851-4CB4-91F1-9A02F6CFF5F8}"/>
    <cellStyle name="Comma 5 2 3 3 3 2 3 5" xfId="27469" xr:uid="{653C903F-C2D6-4AAE-8BBC-B20B546F0C40}"/>
    <cellStyle name="Comma 5 2 3 3 3 2 3 6" xfId="39721" xr:uid="{4893A5A2-7462-4A7B-8F35-BD7F08987C2B}"/>
    <cellStyle name="Comma 5 2 3 3 3 2 3 7" xfId="53055" xr:uid="{E524BC6B-4F8A-448A-A320-3921BE675A2D}"/>
    <cellStyle name="Comma 5 2 3 3 3 2 4" xfId="3852" xr:uid="{2F26340E-43FD-4F1D-8298-6FE212F5F490}"/>
    <cellStyle name="Comma 5 2 3 3 3 2 4 2" xfId="9980" xr:uid="{B64D6EAD-51C8-460C-9CA9-9931DDF0AF9C}"/>
    <cellStyle name="Comma 5 2 3 3 3 2 4 2 2" xfId="22245" xr:uid="{F4770C9A-5406-4055-BC13-44CE149FDF1E}"/>
    <cellStyle name="Comma 5 2 3 3 3 2 4 2 3" xfId="34497" xr:uid="{5CECA5F0-0691-4EBB-AF5A-E935A1244864}"/>
    <cellStyle name="Comma 5 2 3 3 3 2 4 2 4" xfId="46749" xr:uid="{0E038C38-51AF-4B20-98E8-CD625CC2C88F}"/>
    <cellStyle name="Comma 5 2 3 3 3 2 4 3" xfId="16118" xr:uid="{DD0200AC-DEE0-4928-8232-7985BCD1244A}"/>
    <cellStyle name="Comma 5 2 3 3 3 2 4 4" xfId="28371" xr:uid="{1D896D1E-1301-4C54-BFFB-99BCC726E557}"/>
    <cellStyle name="Comma 5 2 3 3 3 2 4 5" xfId="40623" xr:uid="{5F3D2617-DB35-4575-AEDA-FA9B199C6313}"/>
    <cellStyle name="Comma 5 2 3 3 3 2 4 6" xfId="53957" xr:uid="{6E23A9CE-EAAE-4166-A76F-79B850824CEC}"/>
    <cellStyle name="Comma 5 2 3 3 3 2 5" xfId="6917" xr:uid="{A6845A31-D063-4488-B650-A85D88923D81}"/>
    <cellStyle name="Comma 5 2 3 3 3 2 5 2" xfId="19182" xr:uid="{044D74EE-A7ED-4925-A397-E0CA18B2C0F9}"/>
    <cellStyle name="Comma 5 2 3 3 3 2 5 3" xfId="31434" xr:uid="{FF040EBB-E460-4B61-8396-9C439EC28B46}"/>
    <cellStyle name="Comma 5 2 3 3 3 2 5 4" xfId="43686" xr:uid="{B675BD81-F27A-463C-99B9-B78BC5CE93FF}"/>
    <cellStyle name="Comma 5 2 3 3 3 2 6" xfId="13055" xr:uid="{6E0253DD-A9EB-4980-AD7F-3161C14EE189}"/>
    <cellStyle name="Comma 5 2 3 3 3 2 7" xfId="25308" xr:uid="{A69F9758-8DDE-4828-A7C1-8D43BEA2F98A}"/>
    <cellStyle name="Comma 5 2 3 3 3 2 8" xfId="37560" xr:uid="{65803D49-AFF7-4240-9851-DDB9630D36F3}"/>
    <cellStyle name="Comma 5 2 3 3 3 2 9" xfId="49813" xr:uid="{49FD0052-7AC1-4E40-8040-83DB6057FAFE}"/>
    <cellStyle name="Comma 5 2 3 3 3 3" xfId="1415" xr:uid="{9B408AA0-7BBC-416D-B727-A5E7E0AB0302}"/>
    <cellStyle name="Comma 5 2 3 3 3 3 2" xfId="4482" xr:uid="{9A8E4B30-887E-407F-A338-B31DBC82934D}"/>
    <cellStyle name="Comma 5 2 3 3 3 3 2 2" xfId="10610" xr:uid="{351C8976-A85E-4AE8-8C08-4A12C27B6606}"/>
    <cellStyle name="Comma 5 2 3 3 3 3 2 2 2" xfId="22875" xr:uid="{495087B9-AA18-4B72-A3FE-2808D0470443}"/>
    <cellStyle name="Comma 5 2 3 3 3 3 2 2 3" xfId="35127" xr:uid="{2C5B7789-4586-49A0-98C8-C6D0900FD521}"/>
    <cellStyle name="Comma 5 2 3 3 3 3 2 2 4" xfId="47379" xr:uid="{F18697E6-24EC-4E36-A855-DEB88F30A624}"/>
    <cellStyle name="Comma 5 2 3 3 3 3 2 3" xfId="16748" xr:uid="{A0C2DEC1-9AA1-47F5-A22C-555BD810EB6A}"/>
    <cellStyle name="Comma 5 2 3 3 3 3 2 4" xfId="29001" xr:uid="{8EB6C6CB-605E-42BC-88CA-62D2EA4E9B9C}"/>
    <cellStyle name="Comma 5 2 3 3 3 3 2 5" xfId="41253" xr:uid="{8A8FC751-6A38-462C-AA58-68FB49F5F87C}"/>
    <cellStyle name="Comma 5 2 3 3 3 3 2 6" xfId="54587" xr:uid="{B17313A7-A0AF-4C40-8851-C1FF03CF9D5A}"/>
    <cellStyle name="Comma 5 2 3 3 3 3 3" xfId="7547" xr:uid="{6AEC2997-E709-4706-A11A-6C9DFC103405}"/>
    <cellStyle name="Comma 5 2 3 3 3 3 3 2" xfId="19812" xr:uid="{8500D33F-8A3B-4ABC-88FE-9E6A20451B7D}"/>
    <cellStyle name="Comma 5 2 3 3 3 3 3 3" xfId="32064" xr:uid="{634F769A-5497-4270-9BC6-F958E12A3798}"/>
    <cellStyle name="Comma 5 2 3 3 3 3 3 4" xfId="44316" xr:uid="{1EF1B2BA-9E86-44F7-A7C0-C93B1EDFEF6F}"/>
    <cellStyle name="Comma 5 2 3 3 3 3 4" xfId="13685" xr:uid="{8B8D6AED-461D-408B-89E0-FEAC77CC53AA}"/>
    <cellStyle name="Comma 5 2 3 3 3 3 5" xfId="25938" xr:uid="{2022F905-2A57-40F2-A653-AD6C7C36F9A7}"/>
    <cellStyle name="Comma 5 2 3 3 3 3 6" xfId="38190" xr:uid="{6D3C73DA-B4E7-45D6-9B1A-AB70BF047507}"/>
    <cellStyle name="Comma 5 2 3 3 3 3 7" xfId="51524" xr:uid="{718DFF96-D97D-4F82-8EB9-11626ACB6895}"/>
    <cellStyle name="Comma 5 2 3 3 3 4" xfId="2499" xr:uid="{BCB4069A-C23F-4966-965B-5D2C6C6BD23B}"/>
    <cellStyle name="Comma 5 2 3 3 3 4 2" xfId="5563" xr:uid="{2E3DC9F7-B19D-45AA-90B8-09DDCD358531}"/>
    <cellStyle name="Comma 5 2 3 3 3 4 2 2" xfId="11691" xr:uid="{2B2B6E63-B01E-40AE-B805-39AF3A0AEF9F}"/>
    <cellStyle name="Comma 5 2 3 3 3 4 2 2 2" xfId="23956" xr:uid="{1A1DE0E2-77FB-41A3-BC1B-37C0CDD75CAE}"/>
    <cellStyle name="Comma 5 2 3 3 3 4 2 2 3" xfId="36208" xr:uid="{EC6B5177-09B6-43D0-9618-487994FD834E}"/>
    <cellStyle name="Comma 5 2 3 3 3 4 2 2 4" xfId="48460" xr:uid="{A93E1759-EFC4-420A-90D8-133A6E738572}"/>
    <cellStyle name="Comma 5 2 3 3 3 4 2 3" xfId="17829" xr:uid="{E70456FA-1F97-4192-8903-B2C15101F3A0}"/>
    <cellStyle name="Comma 5 2 3 3 3 4 2 4" xfId="30082" xr:uid="{238920E4-2A76-47B5-858E-722525312638}"/>
    <cellStyle name="Comma 5 2 3 3 3 4 2 5" xfId="42334" xr:uid="{0D459AC9-8E9D-4050-A0DE-19926082D5FC}"/>
    <cellStyle name="Comma 5 2 3 3 3 4 2 6" xfId="55668" xr:uid="{938127F4-5C9A-4045-A6A1-D3B7CD829561}"/>
    <cellStyle name="Comma 5 2 3 3 3 4 3" xfId="8628" xr:uid="{1465E3EA-916F-46B7-B7F7-CDBF29B3BF59}"/>
    <cellStyle name="Comma 5 2 3 3 3 4 3 2" xfId="20893" xr:uid="{8804B925-4E8F-4D77-ABEF-39BEE5EF0E20}"/>
    <cellStyle name="Comma 5 2 3 3 3 4 3 3" xfId="33145" xr:uid="{7E13EEC5-1BBD-4C17-8794-0A05BFBC368A}"/>
    <cellStyle name="Comma 5 2 3 3 3 4 3 4" xfId="45397" xr:uid="{32A2B555-852A-4B9C-A9B3-53ECA7B94E46}"/>
    <cellStyle name="Comma 5 2 3 3 3 4 4" xfId="14766" xr:uid="{02B936FC-4245-4056-9C23-7F3CE3E585A1}"/>
    <cellStyle name="Comma 5 2 3 3 3 4 5" xfId="27019" xr:uid="{AE78FEB3-1431-4688-9B83-C52CC37DA6B6}"/>
    <cellStyle name="Comma 5 2 3 3 3 4 6" xfId="39271" xr:uid="{2088B92F-FF6C-49FD-8548-873BCA3DE21C}"/>
    <cellStyle name="Comma 5 2 3 3 3 4 7" xfId="52605" xr:uid="{1F62606A-63D4-449A-885A-5EC04AA28CFD}"/>
    <cellStyle name="Comma 5 2 3 3 3 5" xfId="3402" xr:uid="{9DF30F81-9C92-4E66-909B-1B87FB7DEEA8}"/>
    <cellStyle name="Comma 5 2 3 3 3 5 2" xfId="9530" xr:uid="{B6F1E6D3-FA6F-4BD9-8676-A4DFC1034352}"/>
    <cellStyle name="Comma 5 2 3 3 3 5 2 2" xfId="21795" xr:uid="{7AEEAB8C-D411-406A-80F4-825BCA754687}"/>
    <cellStyle name="Comma 5 2 3 3 3 5 2 3" xfId="34047" xr:uid="{2B30182A-B761-48CF-BE7B-88447465E50E}"/>
    <cellStyle name="Comma 5 2 3 3 3 5 2 4" xfId="46299" xr:uid="{CCB6941C-EF6D-458D-9EA8-9AADDE2E4435}"/>
    <cellStyle name="Comma 5 2 3 3 3 5 3" xfId="15668" xr:uid="{AD8F8D9F-3C62-4DC3-B11D-31E9DE080AEC}"/>
    <cellStyle name="Comma 5 2 3 3 3 5 4" xfId="27921" xr:uid="{D9790648-1D38-4C41-B578-589D93B6DAF5}"/>
    <cellStyle name="Comma 5 2 3 3 3 5 5" xfId="40173" xr:uid="{6717928F-6130-42ED-A4AD-0D00C2F0CAC8}"/>
    <cellStyle name="Comma 5 2 3 3 3 5 6" xfId="53507" xr:uid="{AD5C8F9A-FCE3-4CBA-B8F2-4E938EB5012A}"/>
    <cellStyle name="Comma 5 2 3 3 3 6" xfId="6466" xr:uid="{A21EE906-E796-4778-9CE8-4C0613CB4BB8}"/>
    <cellStyle name="Comma 5 2 3 3 3 6 2" xfId="18731" xr:uid="{FF5A9803-C998-4421-BE4D-887F05A262CD}"/>
    <cellStyle name="Comma 5 2 3 3 3 6 3" xfId="30984" xr:uid="{7379419C-B74C-436F-832B-13F308DD0C11}"/>
    <cellStyle name="Comma 5 2 3 3 3 6 4" xfId="43236" xr:uid="{040198F9-36CB-493F-836B-D7E28AC09557}"/>
    <cellStyle name="Comma 5 2 3 3 3 7" xfId="12605" xr:uid="{3CED4168-3F8D-41A5-A965-A0E49265BDE3}"/>
    <cellStyle name="Comma 5 2 3 3 3 8" xfId="24858" xr:uid="{DB5B8E7E-8C0C-4B3E-8E68-2BED64F75056}"/>
    <cellStyle name="Comma 5 2 3 3 3 9" xfId="37110" xr:uid="{B02BF017-2E46-4584-8B91-7E0E93E56552}"/>
    <cellStyle name="Comma 5 2 3 3 4" xfId="580" xr:uid="{D4212896-5240-41BE-9C2B-D15BCAA22A4F}"/>
    <cellStyle name="Comma 5 2 3 3 4 10" xfId="50690" xr:uid="{CBDD830C-3978-4F05-9021-550C68421CF0}"/>
    <cellStyle name="Comma 5 2 3 3 4 2" xfId="1661" xr:uid="{75953AA6-E50B-4135-AD56-9050F86DF746}"/>
    <cellStyle name="Comma 5 2 3 3 4 2 2" xfId="4728" xr:uid="{6C0A96CA-C8AF-4F3D-9D1F-F5B216ADA60A}"/>
    <cellStyle name="Comma 5 2 3 3 4 2 2 2" xfId="10856" xr:uid="{27E66A4D-5313-43C1-B026-6CF1D11E3F85}"/>
    <cellStyle name="Comma 5 2 3 3 4 2 2 2 2" xfId="23121" xr:uid="{26627B4B-B556-4DA3-9AAC-9ABC91B6A82C}"/>
    <cellStyle name="Comma 5 2 3 3 4 2 2 2 3" xfId="35373" xr:uid="{C7D6F71E-133E-4719-A465-D55707C857F6}"/>
    <cellStyle name="Comma 5 2 3 3 4 2 2 2 4" xfId="47625" xr:uid="{2A274F22-ECF2-49B9-9EE3-97748136EAE9}"/>
    <cellStyle name="Comma 5 2 3 3 4 2 2 3" xfId="16994" xr:uid="{9766B936-C575-4CE7-A270-7656A671C6FA}"/>
    <cellStyle name="Comma 5 2 3 3 4 2 2 4" xfId="29247" xr:uid="{8B05A5DD-D658-45BA-8DBB-801DD25129D8}"/>
    <cellStyle name="Comma 5 2 3 3 4 2 2 5" xfId="41499" xr:uid="{A81EE5F2-F88C-4778-BE59-98A3E9512EC7}"/>
    <cellStyle name="Comma 5 2 3 3 4 2 2 6" xfId="54833" xr:uid="{FB410767-8667-4306-9BC8-32A57AA0A2AA}"/>
    <cellStyle name="Comma 5 2 3 3 4 2 3" xfId="7793" xr:uid="{A303DE5D-3EC9-4F1F-BC97-FC2FAC2CEE6A}"/>
    <cellStyle name="Comma 5 2 3 3 4 2 3 2" xfId="20058" xr:uid="{B7D6CEB7-361E-43B8-8D68-4954ECC390DD}"/>
    <cellStyle name="Comma 5 2 3 3 4 2 3 3" xfId="32310" xr:uid="{5AB57A75-8537-41BB-A7A5-F14C1FC03B22}"/>
    <cellStyle name="Comma 5 2 3 3 4 2 3 4" xfId="44562" xr:uid="{D2987080-E721-4072-82D9-AAC5F4F798A0}"/>
    <cellStyle name="Comma 5 2 3 3 4 2 4" xfId="13931" xr:uid="{F5BEBAB8-563A-4D06-BDE8-705E1B1B6F0E}"/>
    <cellStyle name="Comma 5 2 3 3 4 2 5" xfId="26184" xr:uid="{AF4E2B13-5DB8-485C-9404-9B87D513DD77}"/>
    <cellStyle name="Comma 5 2 3 3 4 2 6" xfId="38436" xr:uid="{C16CDA23-7C6F-4DD3-B99B-C43696E1D828}"/>
    <cellStyle name="Comma 5 2 3 3 4 2 7" xfId="51770" xr:uid="{7BC7DFBF-5164-4DDF-A5DC-5C80D0046A99}"/>
    <cellStyle name="Comma 5 2 3 3 4 3" xfId="2745" xr:uid="{D005A6E4-A7A5-4972-9D26-46A940A0A90E}"/>
    <cellStyle name="Comma 5 2 3 3 4 3 2" xfId="5809" xr:uid="{93BCB5B4-9538-45B0-9074-99FCF544449A}"/>
    <cellStyle name="Comma 5 2 3 3 4 3 2 2" xfId="11937" xr:uid="{0AB3B3DF-457D-4574-AB3B-4140FB3F6945}"/>
    <cellStyle name="Comma 5 2 3 3 4 3 2 2 2" xfId="24202" xr:uid="{BD1B0B02-8E75-4DAD-981C-802C65FA45DA}"/>
    <cellStyle name="Comma 5 2 3 3 4 3 2 2 3" xfId="36454" xr:uid="{1C12187C-1D0E-434A-B64E-785E725D2E3C}"/>
    <cellStyle name="Comma 5 2 3 3 4 3 2 2 4" xfId="48706" xr:uid="{F410F2AA-A6A0-4F1F-8882-07815658001D}"/>
    <cellStyle name="Comma 5 2 3 3 4 3 2 3" xfId="18075" xr:uid="{DCDF3947-5429-4396-BFD5-657BD70ED2F4}"/>
    <cellStyle name="Comma 5 2 3 3 4 3 2 4" xfId="30328" xr:uid="{C2509A78-DCF1-43B9-92D6-F2F801D8E3F9}"/>
    <cellStyle name="Comma 5 2 3 3 4 3 2 5" xfId="42580" xr:uid="{A352C912-3699-49EB-B256-43DAE05D472E}"/>
    <cellStyle name="Comma 5 2 3 3 4 3 2 6" xfId="55914" xr:uid="{57DAE202-0592-40C6-BABF-441ADA6AAEF4}"/>
    <cellStyle name="Comma 5 2 3 3 4 3 3" xfId="8874" xr:uid="{CED3D711-5DD8-4B81-AF8B-1ADED0C67979}"/>
    <cellStyle name="Comma 5 2 3 3 4 3 3 2" xfId="21139" xr:uid="{38A3C0EC-1992-428F-8D94-F607F250EF6A}"/>
    <cellStyle name="Comma 5 2 3 3 4 3 3 3" xfId="33391" xr:uid="{4438B40B-E3A9-49E2-A551-EC664D7BB04F}"/>
    <cellStyle name="Comma 5 2 3 3 4 3 3 4" xfId="45643" xr:uid="{249EC0F5-048B-4ADC-BC59-21D701DFAB9B}"/>
    <cellStyle name="Comma 5 2 3 3 4 3 4" xfId="15012" xr:uid="{08E14D86-2CB7-465D-A89E-C8206D70A889}"/>
    <cellStyle name="Comma 5 2 3 3 4 3 5" xfId="27265" xr:uid="{5079A8EB-3889-4148-A05A-20918B13D6DE}"/>
    <cellStyle name="Comma 5 2 3 3 4 3 6" xfId="39517" xr:uid="{B8AF08A5-6F97-4221-9DD2-BED43CE8C81F}"/>
    <cellStyle name="Comma 5 2 3 3 4 3 7" xfId="52851" xr:uid="{A5743E38-E2F9-43AB-99F4-3C93277459E9}"/>
    <cellStyle name="Comma 5 2 3 3 4 4" xfId="3648" xr:uid="{EC2A1116-533E-46A0-8710-D3CE45197B8B}"/>
    <cellStyle name="Comma 5 2 3 3 4 4 2" xfId="9776" xr:uid="{C09184AE-3F05-443B-8CDF-0C0EA9AAC4E2}"/>
    <cellStyle name="Comma 5 2 3 3 4 4 2 2" xfId="22041" xr:uid="{C679F79B-EC4C-404B-B435-44391CC84967}"/>
    <cellStyle name="Comma 5 2 3 3 4 4 2 3" xfId="34293" xr:uid="{11E6A179-FABD-494D-B5ED-5D55144E5740}"/>
    <cellStyle name="Comma 5 2 3 3 4 4 2 4" xfId="46545" xr:uid="{2902A8D8-3C36-4880-9FDA-993B5656719E}"/>
    <cellStyle name="Comma 5 2 3 3 4 4 3" xfId="15914" xr:uid="{D865E7FE-080E-40C1-B361-A32F5FEB0726}"/>
    <cellStyle name="Comma 5 2 3 3 4 4 4" xfId="28167" xr:uid="{48EA925C-BE2D-45F4-81C5-29C5E992F91A}"/>
    <cellStyle name="Comma 5 2 3 3 4 4 5" xfId="40419" xr:uid="{FD53EC81-4B4C-4AAB-B88A-06156CA79271}"/>
    <cellStyle name="Comma 5 2 3 3 4 4 6" xfId="53753" xr:uid="{213CBA5B-CDB1-4098-9832-DCFFBF5091F3}"/>
    <cellStyle name="Comma 5 2 3 3 4 5" xfId="6713" xr:uid="{0CE90282-E4F4-44EE-B8BA-5E851F2AFB73}"/>
    <cellStyle name="Comma 5 2 3 3 4 5 2" xfId="18978" xr:uid="{F9DFB8EB-1CEB-47C3-B96D-1F6A0FB6E8B8}"/>
    <cellStyle name="Comma 5 2 3 3 4 5 3" xfId="31230" xr:uid="{2DB3C3DC-0916-4D43-9452-BA0272D2C9B7}"/>
    <cellStyle name="Comma 5 2 3 3 4 5 4" xfId="43482" xr:uid="{8F0292D6-FE76-4A56-A401-652B90D9D0EF}"/>
    <cellStyle name="Comma 5 2 3 3 4 6" xfId="12851" xr:uid="{9BF4F51A-F62F-457F-9599-9C38F20D91F1}"/>
    <cellStyle name="Comma 5 2 3 3 4 7" xfId="25104" xr:uid="{A7CC0C40-E498-47E4-90DA-496612EAE2E3}"/>
    <cellStyle name="Comma 5 2 3 3 4 8" xfId="37356" xr:uid="{8365FB60-0B2D-41B1-B2BA-713155F82451}"/>
    <cellStyle name="Comma 5 2 3 3 4 9" xfId="49609" xr:uid="{22DA0C1B-C187-47CE-B1C0-26CA2FF1B612}"/>
    <cellStyle name="Comma 5 2 3 3 5" xfId="1031" xr:uid="{F8A2B41E-1C4D-4083-A181-B7ADBB71A472}"/>
    <cellStyle name="Comma 5 2 3 3 5 2" xfId="2111" xr:uid="{E7E2EE8C-BA30-4B6A-BEB2-B3D584BC0773}"/>
    <cellStyle name="Comma 5 2 3 3 5 2 2" xfId="5178" xr:uid="{18F861FA-20F4-4F7F-9489-B034FF74E0FF}"/>
    <cellStyle name="Comma 5 2 3 3 5 2 2 2" xfId="11306" xr:uid="{6D52331F-61EB-4BCB-B68A-FEF04FD2C169}"/>
    <cellStyle name="Comma 5 2 3 3 5 2 2 2 2" xfId="23571" xr:uid="{9BF330CD-09DC-4BE2-B0FB-7129E6DD0E3F}"/>
    <cellStyle name="Comma 5 2 3 3 5 2 2 2 3" xfId="35823" xr:uid="{177729AB-3090-46BC-BBA9-84FB49EFFBBC}"/>
    <cellStyle name="Comma 5 2 3 3 5 2 2 2 4" xfId="48075" xr:uid="{0486B25F-F2A5-46CE-80CC-B02D42ED96AC}"/>
    <cellStyle name="Comma 5 2 3 3 5 2 2 3" xfId="17444" xr:uid="{EC33881F-6F61-4F54-AD66-9F3F61BF530F}"/>
    <cellStyle name="Comma 5 2 3 3 5 2 2 4" xfId="29697" xr:uid="{F62C8455-5B4B-4499-9747-7A2C76372043}"/>
    <cellStyle name="Comma 5 2 3 3 5 2 2 5" xfId="41949" xr:uid="{1FF0AB11-EF50-4EC5-A7DC-EB2502D12F54}"/>
    <cellStyle name="Comma 5 2 3 3 5 2 2 6" xfId="55283" xr:uid="{E09E7683-2AD1-46E2-B38A-A7C9B21C71FB}"/>
    <cellStyle name="Comma 5 2 3 3 5 2 3" xfId="8243" xr:uid="{4AF9DCD0-7650-464A-8776-A723F72F2C20}"/>
    <cellStyle name="Comma 5 2 3 3 5 2 3 2" xfId="20508" xr:uid="{F8E1A040-F53D-4B28-80C5-8C748003A167}"/>
    <cellStyle name="Comma 5 2 3 3 5 2 3 3" xfId="32760" xr:uid="{818B75FE-E0A9-462D-9908-96E4450788B6}"/>
    <cellStyle name="Comma 5 2 3 3 5 2 3 4" xfId="45012" xr:uid="{6F386D03-1FCE-4E67-9B41-9AB7C50D7FFE}"/>
    <cellStyle name="Comma 5 2 3 3 5 2 4" xfId="14381" xr:uid="{4271ECDE-C943-4CA1-A9BD-130B215CCDBF}"/>
    <cellStyle name="Comma 5 2 3 3 5 2 5" xfId="26634" xr:uid="{D22CD129-B75A-4E74-A028-D7E20E92D856}"/>
    <cellStyle name="Comma 5 2 3 3 5 2 6" xfId="38886" xr:uid="{0C276932-6B20-4A17-8473-FD98E0265607}"/>
    <cellStyle name="Comma 5 2 3 3 5 2 7" xfId="52220" xr:uid="{2B735393-0B78-4321-B6A3-8675D4A51E43}"/>
    <cellStyle name="Comma 5 2 3 3 5 3" xfId="4098" xr:uid="{94EADC60-911E-4628-B5DA-8174249DC761}"/>
    <cellStyle name="Comma 5 2 3 3 5 3 2" xfId="10226" xr:uid="{27858204-496C-44DA-B8E2-A1B3194D578F}"/>
    <cellStyle name="Comma 5 2 3 3 5 3 2 2" xfId="22491" xr:uid="{A539189C-A69C-47A2-94AD-4852D4589DFD}"/>
    <cellStyle name="Comma 5 2 3 3 5 3 2 3" xfId="34743" xr:uid="{E9988C7F-D5B7-4465-88CA-32DAC04008FF}"/>
    <cellStyle name="Comma 5 2 3 3 5 3 2 4" xfId="46995" xr:uid="{B605136B-7C82-467A-B622-36E78DAD313A}"/>
    <cellStyle name="Comma 5 2 3 3 5 3 3" xfId="16364" xr:uid="{447AA7BE-85ED-463A-95EE-FCEB235CB0BD}"/>
    <cellStyle name="Comma 5 2 3 3 5 3 4" xfId="28617" xr:uid="{75207F0B-A0D5-4EBF-8347-9325EB467DB4}"/>
    <cellStyle name="Comma 5 2 3 3 5 3 5" xfId="40869" xr:uid="{611EE6A3-87C7-4538-819C-6D8B1FF29F6F}"/>
    <cellStyle name="Comma 5 2 3 3 5 3 6" xfId="54203" xr:uid="{A67AF3C0-9640-4DBF-AD1E-13F049E9F28B}"/>
    <cellStyle name="Comma 5 2 3 3 5 4" xfId="7163" xr:uid="{FEE23046-46D1-4C18-B555-EA034F2F8A30}"/>
    <cellStyle name="Comma 5 2 3 3 5 4 2" xfId="19428" xr:uid="{953C5185-8FAB-4138-ABB8-0418C6459405}"/>
    <cellStyle name="Comma 5 2 3 3 5 4 3" xfId="31680" xr:uid="{C7A7AC1A-0A3B-425A-B4D4-1AB0AC304FAD}"/>
    <cellStyle name="Comma 5 2 3 3 5 4 4" xfId="43932" xr:uid="{CB361FCA-E34A-4416-AFD0-A4640F5CABBA}"/>
    <cellStyle name="Comma 5 2 3 3 5 5" xfId="13301" xr:uid="{FFB1A4F3-2AA7-4DD1-A631-0D9A19593579}"/>
    <cellStyle name="Comma 5 2 3 3 5 6" xfId="25554" xr:uid="{B9E7A8EB-27BF-42C2-AC50-0174A7027C44}"/>
    <cellStyle name="Comma 5 2 3 3 5 7" xfId="37806" xr:uid="{8ADC7AA3-D5EE-4E79-867A-64504ECB1B6E}"/>
    <cellStyle name="Comma 5 2 3 3 5 8" xfId="50059" xr:uid="{7BA68B24-D4C0-4690-954B-D8D53EC1E05E}"/>
    <cellStyle name="Comma 5 2 3 3 5 9" xfId="51140" xr:uid="{66FA25DE-8DE2-41C6-8E39-C6894F3D446F}"/>
    <cellStyle name="Comma 5 2 3 3 6" xfId="1121" xr:uid="{CD579958-0287-4E01-B1A9-9EDB06A07C26}"/>
    <cellStyle name="Comma 5 2 3 3 6 2" xfId="2201" xr:uid="{97D6BB5E-D2D9-40CA-9055-C91E726E4774}"/>
    <cellStyle name="Comma 5 2 3 3 6 2 2" xfId="5268" xr:uid="{438E861D-0D2A-443A-A39F-0639BE696033}"/>
    <cellStyle name="Comma 5 2 3 3 6 2 2 2" xfId="11396" xr:uid="{1C480F04-42A6-47B2-A896-53CA234552BA}"/>
    <cellStyle name="Comma 5 2 3 3 6 2 2 2 2" xfId="23661" xr:uid="{F85237E5-DD70-4A2E-9978-7654D8EDA239}"/>
    <cellStyle name="Comma 5 2 3 3 6 2 2 2 3" xfId="35913" xr:uid="{C167218D-F460-4877-B954-06B8E2215970}"/>
    <cellStyle name="Comma 5 2 3 3 6 2 2 2 4" xfId="48165" xr:uid="{EFD7F794-5904-444F-98FD-2F2F2F0CD9F0}"/>
    <cellStyle name="Comma 5 2 3 3 6 2 2 3" xfId="17534" xr:uid="{DBAD129E-B448-44E9-BA68-A55366D1F5D5}"/>
    <cellStyle name="Comma 5 2 3 3 6 2 2 4" xfId="29787" xr:uid="{F02E0BB6-5F74-4B97-84E7-6116184BCE60}"/>
    <cellStyle name="Comma 5 2 3 3 6 2 2 5" xfId="42039" xr:uid="{81BAEC7E-59FF-4667-834C-035E3197E473}"/>
    <cellStyle name="Comma 5 2 3 3 6 2 2 6" xfId="55373" xr:uid="{AA85F6A4-43C2-4EC1-B1E0-385F0AE1DFF5}"/>
    <cellStyle name="Comma 5 2 3 3 6 2 3" xfId="8333" xr:uid="{C706FBAC-BB51-440B-948E-3EF63E483D94}"/>
    <cellStyle name="Comma 5 2 3 3 6 2 3 2" xfId="20598" xr:uid="{F9BD2753-FB43-4ADA-B453-F47258BFE405}"/>
    <cellStyle name="Comma 5 2 3 3 6 2 3 3" xfId="32850" xr:uid="{C6490F41-B503-4E85-91D9-93BFC49DAA6D}"/>
    <cellStyle name="Comma 5 2 3 3 6 2 3 4" xfId="45102" xr:uid="{F1EC0840-6B57-42D8-9C45-1AF94ACF11AF}"/>
    <cellStyle name="Comma 5 2 3 3 6 2 4" xfId="14471" xr:uid="{8B453FBD-5E78-4066-80F2-FC1DD18902A6}"/>
    <cellStyle name="Comma 5 2 3 3 6 2 5" xfId="26724" xr:uid="{BBE2FDFA-980E-4773-96A2-AF18FC452EF6}"/>
    <cellStyle name="Comma 5 2 3 3 6 2 6" xfId="38976" xr:uid="{42E2B56C-052C-4AED-9F45-EC43901FCE31}"/>
    <cellStyle name="Comma 5 2 3 3 6 2 7" xfId="52310" xr:uid="{09E004F6-B95C-4A28-9701-7A41660795BF}"/>
    <cellStyle name="Comma 5 2 3 3 6 3" xfId="4188" xr:uid="{62C9863A-E193-424B-A513-0EE41DD9F92A}"/>
    <cellStyle name="Comma 5 2 3 3 6 3 2" xfId="10316" xr:uid="{E20162E4-4953-4E11-AD25-A59D7448FE0B}"/>
    <cellStyle name="Comma 5 2 3 3 6 3 2 2" xfId="22581" xr:uid="{A52E37E4-2518-4E3D-A08A-7F2EDF2BEBC2}"/>
    <cellStyle name="Comma 5 2 3 3 6 3 2 3" xfId="34833" xr:uid="{1D8BA853-1A92-4CB0-B252-431D07CF7C59}"/>
    <cellStyle name="Comma 5 2 3 3 6 3 2 4" xfId="47085" xr:uid="{E62741FD-8084-46FB-BF28-B72AD6C81447}"/>
    <cellStyle name="Comma 5 2 3 3 6 3 3" xfId="16454" xr:uid="{65752E1A-AADE-48AE-8216-6F5AC6462D8D}"/>
    <cellStyle name="Comma 5 2 3 3 6 3 4" xfId="28707" xr:uid="{386F221C-FE2E-45E9-B2B6-77436F96F351}"/>
    <cellStyle name="Comma 5 2 3 3 6 3 5" xfId="40959" xr:uid="{359CEDEE-966B-44F0-AD10-A855EB4953CA}"/>
    <cellStyle name="Comma 5 2 3 3 6 3 6" xfId="54293" xr:uid="{3AB86696-3095-4C5A-9304-4752073BD2DA}"/>
    <cellStyle name="Comma 5 2 3 3 6 4" xfId="7253" xr:uid="{BB19F5FA-9CE7-4503-A7BB-046B1818DC2A}"/>
    <cellStyle name="Comma 5 2 3 3 6 4 2" xfId="19518" xr:uid="{ECADB71D-A6B1-4DD9-8C36-957E8E312AEE}"/>
    <cellStyle name="Comma 5 2 3 3 6 4 3" xfId="31770" xr:uid="{655D25A7-FD7F-4467-AD3E-D5CACAE67C49}"/>
    <cellStyle name="Comma 5 2 3 3 6 4 4" xfId="44022" xr:uid="{CF76236B-87E3-4D3D-B3C9-3D0F3B677455}"/>
    <cellStyle name="Comma 5 2 3 3 6 5" xfId="13391" xr:uid="{5D9BF32D-48F4-4A56-B892-DCB90325C48B}"/>
    <cellStyle name="Comma 5 2 3 3 6 6" xfId="25644" xr:uid="{253D8B80-E6F0-4887-9341-8A721BE666A3}"/>
    <cellStyle name="Comma 5 2 3 3 6 7" xfId="37896" xr:uid="{54C2F7A9-E4DF-4854-9A95-ED00AAA338E7}"/>
    <cellStyle name="Comma 5 2 3 3 6 8" xfId="50149" xr:uid="{F8C18F5E-3F8A-49E7-A6FD-6658722959F6}"/>
    <cellStyle name="Comma 5 2 3 3 6 9" xfId="51230" xr:uid="{6EEBF48E-26C6-46D0-8A08-0B80E6ABCB46}"/>
    <cellStyle name="Comma 5 2 3 3 7" xfId="1211" xr:uid="{2B469F4C-7363-4272-A447-F60A131B749D}"/>
    <cellStyle name="Comma 5 2 3 3 7 2" xfId="4278" xr:uid="{87B8F2DA-57B7-473D-94AE-730B4DD7DA05}"/>
    <cellStyle name="Comma 5 2 3 3 7 2 2" xfId="10406" xr:uid="{53370FB7-F35B-41B6-8C33-FA72848EBF06}"/>
    <cellStyle name="Comma 5 2 3 3 7 2 2 2" xfId="22671" xr:uid="{DF71C7FD-7976-43A6-90FF-138E71440D91}"/>
    <cellStyle name="Comma 5 2 3 3 7 2 2 3" xfId="34923" xr:uid="{0A76D0AE-865A-4A7F-91DF-E1F936174308}"/>
    <cellStyle name="Comma 5 2 3 3 7 2 2 4" xfId="47175" xr:uid="{CB41A14F-FA60-42AD-8B54-848FEADBC461}"/>
    <cellStyle name="Comma 5 2 3 3 7 2 3" xfId="16544" xr:uid="{45862A89-BD44-4532-BC2B-C7A0FD020111}"/>
    <cellStyle name="Comma 5 2 3 3 7 2 4" xfId="28797" xr:uid="{D3B52FCC-98F7-4C99-B6FF-F5118D16ED6B}"/>
    <cellStyle name="Comma 5 2 3 3 7 2 5" xfId="41049" xr:uid="{26758FD1-F114-43B1-AC37-EBD1B818C936}"/>
    <cellStyle name="Comma 5 2 3 3 7 2 6" xfId="54383" xr:uid="{507F0EC8-2C73-4BE6-B70A-29759BEFC6F9}"/>
    <cellStyle name="Comma 5 2 3 3 7 3" xfId="7343" xr:uid="{68E76F21-B29D-4B73-ABAF-150092297304}"/>
    <cellStyle name="Comma 5 2 3 3 7 3 2" xfId="19608" xr:uid="{4223573E-BA44-4F1C-B7C2-5B3E83EE25BF}"/>
    <cellStyle name="Comma 5 2 3 3 7 3 3" xfId="31860" xr:uid="{FD05E2C8-2A76-4089-B5BE-2ECB65B46B63}"/>
    <cellStyle name="Comma 5 2 3 3 7 3 4" xfId="44112" xr:uid="{007EA851-8E12-4168-A5A7-E1F1D6D55421}"/>
    <cellStyle name="Comma 5 2 3 3 7 4" xfId="13481" xr:uid="{BB601E85-3768-497C-9915-478220F87B7A}"/>
    <cellStyle name="Comma 5 2 3 3 7 5" xfId="25734" xr:uid="{9162388F-1899-45B2-B2BB-A4B865132B54}"/>
    <cellStyle name="Comma 5 2 3 3 7 6" xfId="37986" xr:uid="{BF99487C-308D-4536-9FBB-D8C3620605DA}"/>
    <cellStyle name="Comma 5 2 3 3 7 7" xfId="51320" xr:uid="{FD331698-A3A6-47E3-A36B-6655E2424846}"/>
    <cellStyle name="Comma 5 2 3 3 8" xfId="2295" xr:uid="{B1F9E216-7E04-4596-87F7-9D6E7A428C2C}"/>
    <cellStyle name="Comma 5 2 3 3 8 2" xfId="5359" xr:uid="{4DECA610-0E58-4A14-9DDB-708DDDE42679}"/>
    <cellStyle name="Comma 5 2 3 3 8 2 2" xfId="11487" xr:uid="{21D707DC-550D-49EE-BA5E-44223DC7DE96}"/>
    <cellStyle name="Comma 5 2 3 3 8 2 2 2" xfId="23752" xr:uid="{E84A5630-FB9A-4D83-800C-3D512839FFF5}"/>
    <cellStyle name="Comma 5 2 3 3 8 2 2 3" xfId="36004" xr:uid="{6815C093-E78C-44A8-8FFA-E7A42DFC177D}"/>
    <cellStyle name="Comma 5 2 3 3 8 2 2 4" xfId="48256" xr:uid="{47EF77B3-17CE-4CD2-9296-79901B3444B8}"/>
    <cellStyle name="Comma 5 2 3 3 8 2 3" xfId="17625" xr:uid="{05842955-C37F-42F0-9960-D5A3AB75E5CE}"/>
    <cellStyle name="Comma 5 2 3 3 8 2 4" xfId="29878" xr:uid="{C467AADB-5F7C-4C61-888E-CA1A082B441D}"/>
    <cellStyle name="Comma 5 2 3 3 8 2 5" xfId="42130" xr:uid="{9CEC5E1C-D4E0-40B6-9DED-EB49E5F98C55}"/>
    <cellStyle name="Comma 5 2 3 3 8 2 6" xfId="55464" xr:uid="{BEE10CEB-1BF7-4C71-BFEE-397668365B87}"/>
    <cellStyle name="Comma 5 2 3 3 8 3" xfId="8424" xr:uid="{5D2D4060-A9AA-4DB0-B6CA-D90C733F6A8F}"/>
    <cellStyle name="Comma 5 2 3 3 8 3 2" xfId="20689" xr:uid="{AAC5B0B6-7653-4383-81F7-AB4123EB1066}"/>
    <cellStyle name="Comma 5 2 3 3 8 3 3" xfId="32941" xr:uid="{055DCC76-6583-40D9-B7C5-D54F7EE41DE4}"/>
    <cellStyle name="Comma 5 2 3 3 8 3 4" xfId="45193" xr:uid="{058D407C-9FA3-4385-AFE8-CB11AAD19578}"/>
    <cellStyle name="Comma 5 2 3 3 8 4" xfId="14562" xr:uid="{635F79C7-4849-44B4-BA98-05CB72D01078}"/>
    <cellStyle name="Comma 5 2 3 3 8 5" xfId="26815" xr:uid="{193A3991-E496-4732-9194-F2C89877C89F}"/>
    <cellStyle name="Comma 5 2 3 3 8 6" xfId="39067" xr:uid="{D0C6A853-8763-4F82-A2DC-D3A3516A2678}"/>
    <cellStyle name="Comma 5 2 3 3 8 7" xfId="52401" xr:uid="{D6CD6B6A-4E42-42F5-8706-F63563C7CF0E}"/>
    <cellStyle name="Comma 5 2 3 3 9" xfId="3198" xr:uid="{AA77D163-B7E4-4790-AD9C-1AD52271A9E0}"/>
    <cellStyle name="Comma 5 2 3 3 9 2" xfId="9326" xr:uid="{2D66BFCA-A4D3-4221-876D-8CC16D4F4C03}"/>
    <cellStyle name="Comma 5 2 3 3 9 2 2" xfId="21591" xr:uid="{A39DDE0E-01FE-4643-BC6B-BD877C6DC671}"/>
    <cellStyle name="Comma 5 2 3 3 9 2 3" xfId="33843" xr:uid="{7E6A37E7-F688-4266-8D76-21555BC174F5}"/>
    <cellStyle name="Comma 5 2 3 3 9 2 4" xfId="46095" xr:uid="{20869C02-0FDC-4453-8AC1-D6D53B43D8F6}"/>
    <cellStyle name="Comma 5 2 3 3 9 3" xfId="15464" xr:uid="{07003BBF-B0AD-454C-9A51-0ACB3A29327D}"/>
    <cellStyle name="Comma 5 2 3 3 9 4" xfId="27717" xr:uid="{EE702D6B-B143-4AFB-A6E7-94000D001E0D}"/>
    <cellStyle name="Comma 5 2 3 3 9 5" xfId="39969" xr:uid="{CF9AC95F-9415-45A6-AF35-838940EA7CF1}"/>
    <cellStyle name="Comma 5 2 3 3 9 6" xfId="53303" xr:uid="{C8775EE9-90F9-4D4B-A8E8-E160759E4D19}"/>
    <cellStyle name="Comma 5 2 3 4" xfId="177" xr:uid="{8CA0AF53-3A65-4C7D-9987-10C6448E8C25}"/>
    <cellStyle name="Comma 5 2 3 4 10" xfId="36954" xr:uid="{EE199571-965C-4DFB-89EF-ACC05FA82D8B}"/>
    <cellStyle name="Comma 5 2 3 4 11" xfId="49207" xr:uid="{1C19C6A8-82DC-4EBF-96E7-C4FA80AAEC5C}"/>
    <cellStyle name="Comma 5 2 3 4 12" xfId="50288" xr:uid="{DEC69F35-AFA4-4E34-928A-3E7119E45666}"/>
    <cellStyle name="Comma 5 2 3 4 2" xfId="381" xr:uid="{5E80854A-11F3-4EB1-AA8C-4F6AFBC76373}"/>
    <cellStyle name="Comma 5 2 3 4 2 10" xfId="49411" xr:uid="{68B7C3B2-EEF7-42B7-9550-1DD0B5E99377}"/>
    <cellStyle name="Comma 5 2 3 4 2 11" xfId="50492" xr:uid="{6DBCC79D-9944-412B-B1B7-8A2ADC8E6169}"/>
    <cellStyle name="Comma 5 2 3 4 2 2" xfId="832" xr:uid="{6B1981BC-FAD3-4062-B40E-D15F282F8113}"/>
    <cellStyle name="Comma 5 2 3 4 2 2 10" xfId="50942" xr:uid="{5A7E06E4-E5CB-4070-B5C6-6C00F46FF266}"/>
    <cellStyle name="Comma 5 2 3 4 2 2 2" xfId="1913" xr:uid="{1CEB2AE5-4538-4EE8-B5C5-2FF21D0A865D}"/>
    <cellStyle name="Comma 5 2 3 4 2 2 2 2" xfId="4980" xr:uid="{220FA73C-7D04-4FB4-9D71-5828F05B1248}"/>
    <cellStyle name="Comma 5 2 3 4 2 2 2 2 2" xfId="11108" xr:uid="{F9C92D39-0CBC-40A9-850A-95F922A214CA}"/>
    <cellStyle name="Comma 5 2 3 4 2 2 2 2 2 2" xfId="23373" xr:uid="{82BA4C52-0913-4CCB-94BE-EDC3CE5EDC4C}"/>
    <cellStyle name="Comma 5 2 3 4 2 2 2 2 2 3" xfId="35625" xr:uid="{17BF50A0-8A71-47F0-9E53-1FDB9A8BFAE9}"/>
    <cellStyle name="Comma 5 2 3 4 2 2 2 2 2 4" xfId="47877" xr:uid="{2E144629-2B7D-4563-BBC3-AC4E6120D259}"/>
    <cellStyle name="Comma 5 2 3 4 2 2 2 2 3" xfId="17246" xr:uid="{7D878331-17BA-4D3F-A8D8-493F61E0F794}"/>
    <cellStyle name="Comma 5 2 3 4 2 2 2 2 4" xfId="29499" xr:uid="{3E4BC288-5D2B-4A64-94DB-72C42700FFB8}"/>
    <cellStyle name="Comma 5 2 3 4 2 2 2 2 5" xfId="41751" xr:uid="{3180123C-2A55-49DA-889A-BDB6AADF27B3}"/>
    <cellStyle name="Comma 5 2 3 4 2 2 2 2 6" xfId="55085" xr:uid="{5470A306-E6A5-45BE-9B99-809EE8AD5014}"/>
    <cellStyle name="Comma 5 2 3 4 2 2 2 3" xfId="8045" xr:uid="{042F7C66-863E-411B-8148-42F0B79A56CE}"/>
    <cellStyle name="Comma 5 2 3 4 2 2 2 3 2" xfId="20310" xr:uid="{3742B80D-9AE2-45DD-8C12-4C07DB30DB71}"/>
    <cellStyle name="Comma 5 2 3 4 2 2 2 3 3" xfId="32562" xr:uid="{B619D13E-87E8-4876-9496-867B794E9939}"/>
    <cellStyle name="Comma 5 2 3 4 2 2 2 3 4" xfId="44814" xr:uid="{641BE9C0-F54F-4D98-810B-DFE79413ECB2}"/>
    <cellStyle name="Comma 5 2 3 4 2 2 2 4" xfId="14183" xr:uid="{AC76E952-65A1-4016-9275-D7A31A8FE16D}"/>
    <cellStyle name="Comma 5 2 3 4 2 2 2 5" xfId="26436" xr:uid="{8AC74CFB-F39B-4BCB-99C1-D22E6B53824B}"/>
    <cellStyle name="Comma 5 2 3 4 2 2 2 6" xfId="38688" xr:uid="{F9A98572-B804-432C-A54E-A58C057ABC03}"/>
    <cellStyle name="Comma 5 2 3 4 2 2 2 7" xfId="52022" xr:uid="{112E03E9-8499-4C32-B0F5-13F91D1DDB94}"/>
    <cellStyle name="Comma 5 2 3 4 2 2 3" xfId="2997" xr:uid="{9852992F-A348-4B34-AF69-6F3A814AAAAE}"/>
    <cellStyle name="Comma 5 2 3 4 2 2 3 2" xfId="6061" xr:uid="{9B2BB0D0-C7D2-483E-8891-F3B83493C532}"/>
    <cellStyle name="Comma 5 2 3 4 2 2 3 2 2" xfId="12189" xr:uid="{11CC0B92-83D0-4AAE-9AB6-B6F724C1751F}"/>
    <cellStyle name="Comma 5 2 3 4 2 2 3 2 2 2" xfId="24454" xr:uid="{8CA91CBA-FE7E-4E57-A5CA-1DCAD79139F3}"/>
    <cellStyle name="Comma 5 2 3 4 2 2 3 2 2 3" xfId="36706" xr:uid="{1513F1C1-8F13-45AE-8BA6-E10DDE01FC1E}"/>
    <cellStyle name="Comma 5 2 3 4 2 2 3 2 2 4" xfId="48958" xr:uid="{17FB18E9-9990-473B-AE4E-538F0F9889F0}"/>
    <cellStyle name="Comma 5 2 3 4 2 2 3 2 3" xfId="18327" xr:uid="{FD31B6B6-98F8-47EC-8D2F-6C3EC63A634C}"/>
    <cellStyle name="Comma 5 2 3 4 2 2 3 2 4" xfId="30580" xr:uid="{CB57FCCF-8528-42C4-82AF-C488E1F99906}"/>
    <cellStyle name="Comma 5 2 3 4 2 2 3 2 5" xfId="42832" xr:uid="{D00FD200-3183-4724-A976-78F8AFD0A8E9}"/>
    <cellStyle name="Comma 5 2 3 4 2 2 3 2 6" xfId="56166" xr:uid="{5A56A68E-006A-4AD2-904D-07D292A42DCD}"/>
    <cellStyle name="Comma 5 2 3 4 2 2 3 3" xfId="9126" xr:uid="{87502D64-EBA2-4C43-81D5-01210434A2F3}"/>
    <cellStyle name="Comma 5 2 3 4 2 2 3 3 2" xfId="21391" xr:uid="{700DF2AE-60BE-439D-B8AB-3A0A497958ED}"/>
    <cellStyle name="Comma 5 2 3 4 2 2 3 3 3" xfId="33643" xr:uid="{41F2BCE2-E9B1-49BD-88C8-07BACB05C1E0}"/>
    <cellStyle name="Comma 5 2 3 4 2 2 3 3 4" xfId="45895" xr:uid="{C6AA3643-FF4A-4B19-8642-F8B23C8D3C12}"/>
    <cellStyle name="Comma 5 2 3 4 2 2 3 4" xfId="15264" xr:uid="{A7BF0540-BE97-4267-917C-156C48F74EDE}"/>
    <cellStyle name="Comma 5 2 3 4 2 2 3 5" xfId="27517" xr:uid="{B0AC4D91-A319-4B80-977C-0A29E14A0657}"/>
    <cellStyle name="Comma 5 2 3 4 2 2 3 6" xfId="39769" xr:uid="{F8B5C08F-C928-42D2-97CD-E1647AC4FDBF}"/>
    <cellStyle name="Comma 5 2 3 4 2 2 3 7" xfId="53103" xr:uid="{7C11B784-7F79-445E-8C2F-3130B38D15BA}"/>
    <cellStyle name="Comma 5 2 3 4 2 2 4" xfId="3900" xr:uid="{62C1D6B1-585C-4E69-87EF-A534422D50CA}"/>
    <cellStyle name="Comma 5 2 3 4 2 2 4 2" xfId="10028" xr:uid="{E52B18CD-F10F-4663-9CAA-C17BE506D1A6}"/>
    <cellStyle name="Comma 5 2 3 4 2 2 4 2 2" xfId="22293" xr:uid="{01C924EE-B2B9-4E31-9005-60A641EE6111}"/>
    <cellStyle name="Comma 5 2 3 4 2 2 4 2 3" xfId="34545" xr:uid="{1CBBDBEA-221D-4CD1-9CD6-D4021A62859A}"/>
    <cellStyle name="Comma 5 2 3 4 2 2 4 2 4" xfId="46797" xr:uid="{E5EB7182-2307-4F13-B526-4E731991E016}"/>
    <cellStyle name="Comma 5 2 3 4 2 2 4 3" xfId="16166" xr:uid="{6E72F893-AE34-4284-AEE6-EDFB7D294601}"/>
    <cellStyle name="Comma 5 2 3 4 2 2 4 4" xfId="28419" xr:uid="{1B811626-8814-464D-87B4-8B564603C910}"/>
    <cellStyle name="Comma 5 2 3 4 2 2 4 5" xfId="40671" xr:uid="{67D5E447-B4BC-418D-AF25-6722FE7C1762}"/>
    <cellStyle name="Comma 5 2 3 4 2 2 4 6" xfId="54005" xr:uid="{8B9387B3-BA22-47C4-8AD0-3EE518856A92}"/>
    <cellStyle name="Comma 5 2 3 4 2 2 5" xfId="6965" xr:uid="{EBB68AFE-3636-4F1A-9D73-742B1D990F77}"/>
    <cellStyle name="Comma 5 2 3 4 2 2 5 2" xfId="19230" xr:uid="{DAB09050-768E-4A92-8110-862EE7872F63}"/>
    <cellStyle name="Comma 5 2 3 4 2 2 5 3" xfId="31482" xr:uid="{CC0C1844-5CA1-4CA5-974E-0E0F4EB89EBA}"/>
    <cellStyle name="Comma 5 2 3 4 2 2 5 4" xfId="43734" xr:uid="{0D51F600-84C2-4FED-9FB6-6E23B6F66450}"/>
    <cellStyle name="Comma 5 2 3 4 2 2 6" xfId="13103" xr:uid="{F945D215-2632-43C3-9EE4-B4F80E36CA17}"/>
    <cellStyle name="Comma 5 2 3 4 2 2 7" xfId="25356" xr:uid="{4C9CF74E-E1CD-4239-8AA9-C085D34FBF10}"/>
    <cellStyle name="Comma 5 2 3 4 2 2 8" xfId="37608" xr:uid="{88C51F9D-4D69-4CF4-9179-47AF55BC27AE}"/>
    <cellStyle name="Comma 5 2 3 4 2 2 9" xfId="49861" xr:uid="{9959F26F-3611-4F5C-96E4-4349604F2171}"/>
    <cellStyle name="Comma 5 2 3 4 2 3" xfId="1463" xr:uid="{9732AD03-7809-4432-B525-22FDA046C523}"/>
    <cellStyle name="Comma 5 2 3 4 2 3 2" xfId="4530" xr:uid="{765B6818-E40D-4E67-8E73-70A1B515D8E9}"/>
    <cellStyle name="Comma 5 2 3 4 2 3 2 2" xfId="10658" xr:uid="{80FC2F51-E2DB-4757-8693-DD29201C0827}"/>
    <cellStyle name="Comma 5 2 3 4 2 3 2 2 2" xfId="22923" xr:uid="{5209309A-20A1-488B-99E6-C33885F14EF8}"/>
    <cellStyle name="Comma 5 2 3 4 2 3 2 2 3" xfId="35175" xr:uid="{3101B4FE-466D-47DA-A21E-72FC68303732}"/>
    <cellStyle name="Comma 5 2 3 4 2 3 2 2 4" xfId="47427" xr:uid="{3405F2F7-77E8-4497-96F7-E88918D82910}"/>
    <cellStyle name="Comma 5 2 3 4 2 3 2 3" xfId="16796" xr:uid="{CFA7AD7E-8F0A-4752-B931-1F377E2B9A1B}"/>
    <cellStyle name="Comma 5 2 3 4 2 3 2 4" xfId="29049" xr:uid="{A46B44B0-3FCF-4C35-94B5-244485FDFEA8}"/>
    <cellStyle name="Comma 5 2 3 4 2 3 2 5" xfId="41301" xr:uid="{C8B903BF-8AE4-4F55-9C3E-310260B6D6F1}"/>
    <cellStyle name="Comma 5 2 3 4 2 3 2 6" xfId="54635" xr:uid="{B676703B-8F79-4506-A28D-24405367899B}"/>
    <cellStyle name="Comma 5 2 3 4 2 3 3" xfId="7595" xr:uid="{18D7F77F-D875-43D6-87D4-DD6CE1755619}"/>
    <cellStyle name="Comma 5 2 3 4 2 3 3 2" xfId="19860" xr:uid="{04A7AFEB-3F1E-43D2-9D98-CA7A483B578A}"/>
    <cellStyle name="Comma 5 2 3 4 2 3 3 3" xfId="32112" xr:uid="{4A0D3F42-9365-4B95-8C5E-4621E234741B}"/>
    <cellStyle name="Comma 5 2 3 4 2 3 3 4" xfId="44364" xr:uid="{4034D3FE-796A-4943-BC5C-738F1E76E5C3}"/>
    <cellStyle name="Comma 5 2 3 4 2 3 4" xfId="13733" xr:uid="{58E35073-16F9-4E50-88DB-A73EAE5D2A63}"/>
    <cellStyle name="Comma 5 2 3 4 2 3 5" xfId="25986" xr:uid="{A4C08C4E-33D4-4395-90B4-1B814D3E44F6}"/>
    <cellStyle name="Comma 5 2 3 4 2 3 6" xfId="38238" xr:uid="{1139EAFF-6AD3-4E3C-B7AF-98C050F71C7A}"/>
    <cellStyle name="Comma 5 2 3 4 2 3 7" xfId="51572" xr:uid="{339F5F47-BA64-499A-B0FB-F475635DA166}"/>
    <cellStyle name="Comma 5 2 3 4 2 4" xfId="2547" xr:uid="{0FDAD1CB-F850-41BF-9006-210A4C6F65CA}"/>
    <cellStyle name="Comma 5 2 3 4 2 4 2" xfId="5611" xr:uid="{C86AE139-52EB-4BA1-9851-376EDB927BAB}"/>
    <cellStyle name="Comma 5 2 3 4 2 4 2 2" xfId="11739" xr:uid="{5F9EB88F-82B0-4CB4-90FE-F886D7A62679}"/>
    <cellStyle name="Comma 5 2 3 4 2 4 2 2 2" xfId="24004" xr:uid="{D01448E7-3453-4233-8704-710749666F72}"/>
    <cellStyle name="Comma 5 2 3 4 2 4 2 2 3" xfId="36256" xr:uid="{07B5263E-99F5-4B08-B198-4D5919A5A782}"/>
    <cellStyle name="Comma 5 2 3 4 2 4 2 2 4" xfId="48508" xr:uid="{0A16396C-14F4-4CF0-8580-335A0A70F881}"/>
    <cellStyle name="Comma 5 2 3 4 2 4 2 3" xfId="17877" xr:uid="{C92F4C84-BFA0-4F94-950C-2002228CF8D8}"/>
    <cellStyle name="Comma 5 2 3 4 2 4 2 4" xfId="30130" xr:uid="{ADB962E3-51F2-445F-8A06-66A1D4299ACB}"/>
    <cellStyle name="Comma 5 2 3 4 2 4 2 5" xfId="42382" xr:uid="{F123B83C-023A-4D48-BD6D-A35B2085C72D}"/>
    <cellStyle name="Comma 5 2 3 4 2 4 2 6" xfId="55716" xr:uid="{C9702497-6B47-49DC-AC76-B55DEFFA9E79}"/>
    <cellStyle name="Comma 5 2 3 4 2 4 3" xfId="8676" xr:uid="{E2C3DA9E-96B4-471F-B2D1-745831AC6C01}"/>
    <cellStyle name="Comma 5 2 3 4 2 4 3 2" xfId="20941" xr:uid="{2305BD3E-91FD-4CF2-9D52-F23AF763A77A}"/>
    <cellStyle name="Comma 5 2 3 4 2 4 3 3" xfId="33193" xr:uid="{9AFC87D6-89B1-42DF-9801-DEBC607F3764}"/>
    <cellStyle name="Comma 5 2 3 4 2 4 3 4" xfId="45445" xr:uid="{56BFE1C7-F215-4963-AA77-3CA425EE57F9}"/>
    <cellStyle name="Comma 5 2 3 4 2 4 4" xfId="14814" xr:uid="{75A410DC-DA3A-4B6D-8A6C-3A5DD51C4929}"/>
    <cellStyle name="Comma 5 2 3 4 2 4 5" xfId="27067" xr:uid="{8EC77A2B-1F30-4834-87E5-81D15913F3A0}"/>
    <cellStyle name="Comma 5 2 3 4 2 4 6" xfId="39319" xr:uid="{583EDB7E-EFAF-4360-845B-4BCDFF590D73}"/>
    <cellStyle name="Comma 5 2 3 4 2 4 7" xfId="52653" xr:uid="{8F67287D-67B6-4D5B-8A36-5EC3AEF36C2D}"/>
    <cellStyle name="Comma 5 2 3 4 2 5" xfId="3450" xr:uid="{35E7DEFF-F7F1-4538-A425-3A4DF43C4269}"/>
    <cellStyle name="Comma 5 2 3 4 2 5 2" xfId="9578" xr:uid="{F60AA391-9DD8-473D-8E1D-FF516B639B4F}"/>
    <cellStyle name="Comma 5 2 3 4 2 5 2 2" xfId="21843" xr:uid="{8B79FB02-6F89-45D8-8162-92A08B379EEA}"/>
    <cellStyle name="Comma 5 2 3 4 2 5 2 3" xfId="34095" xr:uid="{465516D2-49F6-4BD2-9D21-B31B1C2CA9A5}"/>
    <cellStyle name="Comma 5 2 3 4 2 5 2 4" xfId="46347" xr:uid="{73871959-4FF8-4AD1-8F18-7061EAA58643}"/>
    <cellStyle name="Comma 5 2 3 4 2 5 3" xfId="15716" xr:uid="{C03069D0-E1BF-4A00-B60E-3C593AC311B2}"/>
    <cellStyle name="Comma 5 2 3 4 2 5 4" xfId="27969" xr:uid="{02968AE8-A4B9-4315-A358-D21DC6F19822}"/>
    <cellStyle name="Comma 5 2 3 4 2 5 5" xfId="40221" xr:uid="{3EABE012-A577-4C23-A680-9580A4608C50}"/>
    <cellStyle name="Comma 5 2 3 4 2 5 6" xfId="53555" xr:uid="{83057EC9-D9EC-4DDE-B631-65F2CACDDC45}"/>
    <cellStyle name="Comma 5 2 3 4 2 6" xfId="6514" xr:uid="{96EDEB18-68DA-4D28-B48C-813E1E533539}"/>
    <cellStyle name="Comma 5 2 3 4 2 6 2" xfId="18779" xr:uid="{3AF43DEF-CFC1-46B1-B9E1-6FD819C3214E}"/>
    <cellStyle name="Comma 5 2 3 4 2 6 3" xfId="31032" xr:uid="{7D4DFBCE-AE09-43B6-AE2D-A0BE716919EA}"/>
    <cellStyle name="Comma 5 2 3 4 2 6 4" xfId="43284" xr:uid="{3061A138-EEB3-4306-9275-20C26BB41030}"/>
    <cellStyle name="Comma 5 2 3 4 2 7" xfId="12653" xr:uid="{35473D1F-8769-495A-82C9-876E617C3305}"/>
    <cellStyle name="Comma 5 2 3 4 2 8" xfId="24906" xr:uid="{2546D964-026E-4259-AF14-E0CAC32A0876}"/>
    <cellStyle name="Comma 5 2 3 4 2 9" xfId="37158" xr:uid="{A4962B91-08C6-4551-BF20-D266BE2E0B25}"/>
    <cellStyle name="Comma 5 2 3 4 3" xfId="628" xr:uid="{075030DC-82B1-4E89-B97E-D78640B13484}"/>
    <cellStyle name="Comma 5 2 3 4 3 10" xfId="50738" xr:uid="{57BC771C-9AD2-441F-B750-AECFB543335C}"/>
    <cellStyle name="Comma 5 2 3 4 3 2" xfId="1709" xr:uid="{8CCADE70-DC28-4EBA-86E6-32B938B367DE}"/>
    <cellStyle name="Comma 5 2 3 4 3 2 2" xfId="4776" xr:uid="{C682388E-FE9E-414F-85DC-70E0B433F3D7}"/>
    <cellStyle name="Comma 5 2 3 4 3 2 2 2" xfId="10904" xr:uid="{2B72791D-AEA2-412C-AED9-6469AD95D689}"/>
    <cellStyle name="Comma 5 2 3 4 3 2 2 2 2" xfId="23169" xr:uid="{7A3EC77F-C591-40F0-B6B1-DB2992357FD9}"/>
    <cellStyle name="Comma 5 2 3 4 3 2 2 2 3" xfId="35421" xr:uid="{8C899B18-67F3-40AF-98F7-7363D92C74FB}"/>
    <cellStyle name="Comma 5 2 3 4 3 2 2 2 4" xfId="47673" xr:uid="{F537D4B4-DBE5-4554-AA5D-BD6A0AB4251C}"/>
    <cellStyle name="Comma 5 2 3 4 3 2 2 3" xfId="17042" xr:uid="{F96791D7-CFC3-4429-8D06-20D468B554F2}"/>
    <cellStyle name="Comma 5 2 3 4 3 2 2 4" xfId="29295" xr:uid="{8BF2C421-8919-4CAE-AB9C-106654CF9BF4}"/>
    <cellStyle name="Comma 5 2 3 4 3 2 2 5" xfId="41547" xr:uid="{B3249BF0-C6A0-4D6D-8160-7752282071F6}"/>
    <cellStyle name="Comma 5 2 3 4 3 2 2 6" xfId="54881" xr:uid="{901300DD-632D-4B58-BEFD-B8C3EB2F6580}"/>
    <cellStyle name="Comma 5 2 3 4 3 2 3" xfId="7841" xr:uid="{DD0BB67D-601F-4941-87F1-3DA0547644EF}"/>
    <cellStyle name="Comma 5 2 3 4 3 2 3 2" xfId="20106" xr:uid="{A3A97316-FB01-4B8A-AD67-67852AE4D0AB}"/>
    <cellStyle name="Comma 5 2 3 4 3 2 3 3" xfId="32358" xr:uid="{61680643-C2D8-4B62-A355-3ECA575E8393}"/>
    <cellStyle name="Comma 5 2 3 4 3 2 3 4" xfId="44610" xr:uid="{93DCB3B5-3FC5-47FA-9332-187D2883B5CC}"/>
    <cellStyle name="Comma 5 2 3 4 3 2 4" xfId="13979" xr:uid="{578E58FD-03C1-4B5D-8367-8E0FB8729052}"/>
    <cellStyle name="Comma 5 2 3 4 3 2 5" xfId="26232" xr:uid="{96E4EB0E-DEBC-419F-B208-8E0FABBF519B}"/>
    <cellStyle name="Comma 5 2 3 4 3 2 6" xfId="38484" xr:uid="{D13D6B73-C4BC-4A12-8846-10AD289DFCBA}"/>
    <cellStyle name="Comma 5 2 3 4 3 2 7" xfId="51818" xr:uid="{1E477223-8A4B-4BED-8744-FAF23900626A}"/>
    <cellStyle name="Comma 5 2 3 4 3 3" xfId="2793" xr:uid="{0CB720D2-7375-4906-9A3E-36A8F29134B2}"/>
    <cellStyle name="Comma 5 2 3 4 3 3 2" xfId="5857" xr:uid="{1F9EE428-283A-4DEB-A3B2-1995A52E4070}"/>
    <cellStyle name="Comma 5 2 3 4 3 3 2 2" xfId="11985" xr:uid="{2126CBBE-346B-41B7-AD68-4A324EC76450}"/>
    <cellStyle name="Comma 5 2 3 4 3 3 2 2 2" xfId="24250" xr:uid="{4E0B49AA-5E6E-4D42-9934-53DDDAABC472}"/>
    <cellStyle name="Comma 5 2 3 4 3 3 2 2 3" xfId="36502" xr:uid="{A2754F8C-5F76-4248-90CD-6EFB8925D794}"/>
    <cellStyle name="Comma 5 2 3 4 3 3 2 2 4" xfId="48754" xr:uid="{C0720907-52CD-41C0-9189-5E40F21226A8}"/>
    <cellStyle name="Comma 5 2 3 4 3 3 2 3" xfId="18123" xr:uid="{83C90B59-1A18-4FEA-B867-C5B4F4591F9E}"/>
    <cellStyle name="Comma 5 2 3 4 3 3 2 4" xfId="30376" xr:uid="{CD134C35-64A1-4680-AB53-8CDC617A6463}"/>
    <cellStyle name="Comma 5 2 3 4 3 3 2 5" xfId="42628" xr:uid="{D5B9FB9D-24A9-4BE2-8213-3608D27F5862}"/>
    <cellStyle name="Comma 5 2 3 4 3 3 2 6" xfId="55962" xr:uid="{3F7FA5EF-99EE-47CD-9DDE-E0325942D28B}"/>
    <cellStyle name="Comma 5 2 3 4 3 3 3" xfId="8922" xr:uid="{5C86F468-BD86-41E7-93A3-25BED62EF253}"/>
    <cellStyle name="Comma 5 2 3 4 3 3 3 2" xfId="21187" xr:uid="{D7076068-BA18-4FC9-BCAB-20C8A3D23054}"/>
    <cellStyle name="Comma 5 2 3 4 3 3 3 3" xfId="33439" xr:uid="{C64ADB60-ABA7-439F-A049-5777B5C1739C}"/>
    <cellStyle name="Comma 5 2 3 4 3 3 3 4" xfId="45691" xr:uid="{1DF38299-D946-4EF2-B892-C69FA406EB2E}"/>
    <cellStyle name="Comma 5 2 3 4 3 3 4" xfId="15060" xr:uid="{C37D0C1D-6184-443D-BE02-D07F3EF40045}"/>
    <cellStyle name="Comma 5 2 3 4 3 3 5" xfId="27313" xr:uid="{5F589F08-1BD3-4599-8DE1-267A95613F48}"/>
    <cellStyle name="Comma 5 2 3 4 3 3 6" xfId="39565" xr:uid="{E5573EF0-EBA0-44BA-96B3-DFBA3FFCD422}"/>
    <cellStyle name="Comma 5 2 3 4 3 3 7" xfId="52899" xr:uid="{8A1EB139-7B60-4C8C-BA89-20067E92DEAD}"/>
    <cellStyle name="Comma 5 2 3 4 3 4" xfId="3696" xr:uid="{E6B34C73-119B-4B16-945C-0C701633C285}"/>
    <cellStyle name="Comma 5 2 3 4 3 4 2" xfId="9824" xr:uid="{07095C16-CB35-4EBF-971C-3D90BC409FE8}"/>
    <cellStyle name="Comma 5 2 3 4 3 4 2 2" xfId="22089" xr:uid="{DEF0F8C5-CA11-46D5-B35E-D793745104C3}"/>
    <cellStyle name="Comma 5 2 3 4 3 4 2 3" xfId="34341" xr:uid="{2B307F5B-7D1D-4421-A5C8-5A2E9C08FE17}"/>
    <cellStyle name="Comma 5 2 3 4 3 4 2 4" xfId="46593" xr:uid="{983BFD2F-6B7B-4553-BF6C-A052651AE998}"/>
    <cellStyle name="Comma 5 2 3 4 3 4 3" xfId="15962" xr:uid="{CC856324-2088-4D73-B331-4A923469FFAE}"/>
    <cellStyle name="Comma 5 2 3 4 3 4 4" xfId="28215" xr:uid="{0C3847EA-1862-41CC-B89D-E78B748BF58E}"/>
    <cellStyle name="Comma 5 2 3 4 3 4 5" xfId="40467" xr:uid="{B2D6327C-762B-4B12-92E1-4E4AB3F747B3}"/>
    <cellStyle name="Comma 5 2 3 4 3 4 6" xfId="53801" xr:uid="{CE48984A-6012-4810-A6D7-52DBD5360750}"/>
    <cellStyle name="Comma 5 2 3 4 3 5" xfId="6761" xr:uid="{1C6FA963-37FB-40A9-A9C8-DB314E6C859C}"/>
    <cellStyle name="Comma 5 2 3 4 3 5 2" xfId="19026" xr:uid="{D37A4B92-5E62-4390-905A-48FF30F6C639}"/>
    <cellStyle name="Comma 5 2 3 4 3 5 3" xfId="31278" xr:uid="{A911C085-D459-4DE6-BCA3-F402CEBA3525}"/>
    <cellStyle name="Comma 5 2 3 4 3 5 4" xfId="43530" xr:uid="{B951A035-712E-4BA4-8B3A-A9C9486BBD8A}"/>
    <cellStyle name="Comma 5 2 3 4 3 6" xfId="12899" xr:uid="{5D62A94C-026B-4D50-B0A5-D8DA25792F3E}"/>
    <cellStyle name="Comma 5 2 3 4 3 7" xfId="25152" xr:uid="{653A2A8F-2E91-424D-9232-4F63A5F7562E}"/>
    <cellStyle name="Comma 5 2 3 4 3 8" xfId="37404" xr:uid="{05E97317-2519-456A-8B08-CC2FA1EB3E16}"/>
    <cellStyle name="Comma 5 2 3 4 3 9" xfId="49657" xr:uid="{A734EA9C-A1B3-42E7-AAE1-E32B7D04ADAB}"/>
    <cellStyle name="Comma 5 2 3 4 4" xfId="1259" xr:uid="{7D355825-EB46-4E2D-808A-3D7F801A75F6}"/>
    <cellStyle name="Comma 5 2 3 4 4 2" xfId="4326" xr:uid="{6D87ECF3-CBB2-43B7-B2FB-6D7013767466}"/>
    <cellStyle name="Comma 5 2 3 4 4 2 2" xfId="10454" xr:uid="{E700E320-F171-4D6A-BDED-1BF538FC2904}"/>
    <cellStyle name="Comma 5 2 3 4 4 2 2 2" xfId="22719" xr:uid="{713465BB-6A4E-47B0-A8C1-C0B558208E01}"/>
    <cellStyle name="Comma 5 2 3 4 4 2 2 3" xfId="34971" xr:uid="{D3A182EB-F569-4797-A6E5-E4B05706A345}"/>
    <cellStyle name="Comma 5 2 3 4 4 2 2 4" xfId="47223" xr:uid="{7498AA4C-9A69-4481-9765-87D047CBE8D5}"/>
    <cellStyle name="Comma 5 2 3 4 4 2 3" xfId="16592" xr:uid="{0A6B2EB5-D527-4822-A425-4CD6F1E8A750}"/>
    <cellStyle name="Comma 5 2 3 4 4 2 4" xfId="28845" xr:uid="{875CDBCA-5C60-4641-A7B8-41730FE472EF}"/>
    <cellStyle name="Comma 5 2 3 4 4 2 5" xfId="41097" xr:uid="{5778C819-19B3-443D-9531-A95C71D0BFB2}"/>
    <cellStyle name="Comma 5 2 3 4 4 2 6" xfId="54431" xr:uid="{870B60E2-5781-480D-B735-CC556938DAFC}"/>
    <cellStyle name="Comma 5 2 3 4 4 3" xfId="7391" xr:uid="{8EB62A3E-B673-4CE3-AF5E-512092ED4B8E}"/>
    <cellStyle name="Comma 5 2 3 4 4 3 2" xfId="19656" xr:uid="{B6CBC5C4-CE83-457A-AFA9-5C324C25591A}"/>
    <cellStyle name="Comma 5 2 3 4 4 3 3" xfId="31908" xr:uid="{DC6B83B5-1999-485F-A2E8-1D6974CE018E}"/>
    <cellStyle name="Comma 5 2 3 4 4 3 4" xfId="44160" xr:uid="{191F6240-F62F-4C4D-9C48-4476119E3512}"/>
    <cellStyle name="Comma 5 2 3 4 4 4" xfId="13529" xr:uid="{0CD034E6-67F5-4B31-AAF1-E1E1A7076371}"/>
    <cellStyle name="Comma 5 2 3 4 4 5" xfId="25782" xr:uid="{79A540E0-1EED-42E8-B35D-38C3B9564BEC}"/>
    <cellStyle name="Comma 5 2 3 4 4 6" xfId="38034" xr:uid="{84D06D3B-08BE-4A6D-AD6D-36750CE7F671}"/>
    <cellStyle name="Comma 5 2 3 4 4 7" xfId="51368" xr:uid="{7FCF2C14-AC6F-4B51-AF23-F94A1F258123}"/>
    <cellStyle name="Comma 5 2 3 4 5" xfId="2343" xr:uid="{CD9ADDDE-5A6C-419E-ABF7-E204562E1E61}"/>
    <cellStyle name="Comma 5 2 3 4 5 2" xfId="5407" xr:uid="{0BAF9555-B42B-4B67-B3EA-04B524E8EB4B}"/>
    <cellStyle name="Comma 5 2 3 4 5 2 2" xfId="11535" xr:uid="{70676AA1-04B1-4AAF-B000-6E8F173A7347}"/>
    <cellStyle name="Comma 5 2 3 4 5 2 2 2" xfId="23800" xr:uid="{2D65235B-0E28-4B85-BB55-5E6340E5C106}"/>
    <cellStyle name="Comma 5 2 3 4 5 2 2 3" xfId="36052" xr:uid="{F1EB8D83-F4A0-473F-89BF-CD99154E121A}"/>
    <cellStyle name="Comma 5 2 3 4 5 2 2 4" xfId="48304" xr:uid="{4F729E24-A5E7-4955-80E6-F32CCE38A155}"/>
    <cellStyle name="Comma 5 2 3 4 5 2 3" xfId="17673" xr:uid="{46262A1E-9F6D-42D8-AE7A-6140055AD109}"/>
    <cellStyle name="Comma 5 2 3 4 5 2 4" xfId="29926" xr:uid="{F7801497-876B-403A-B063-9B4056305F7A}"/>
    <cellStyle name="Comma 5 2 3 4 5 2 5" xfId="42178" xr:uid="{BA99CECA-1788-4D21-B4AE-1CCDFED2287B}"/>
    <cellStyle name="Comma 5 2 3 4 5 2 6" xfId="55512" xr:uid="{EADFB410-588F-4288-9020-2E8AE2136AE0}"/>
    <cellStyle name="Comma 5 2 3 4 5 3" xfId="8472" xr:uid="{0C644C72-74F0-4E52-B762-093FCAF5D51B}"/>
    <cellStyle name="Comma 5 2 3 4 5 3 2" xfId="20737" xr:uid="{D351B940-D558-4739-9FBF-500155C1C321}"/>
    <cellStyle name="Comma 5 2 3 4 5 3 3" xfId="32989" xr:uid="{91BA71B8-7588-4AD8-8E8C-B335B364622E}"/>
    <cellStyle name="Comma 5 2 3 4 5 3 4" xfId="45241" xr:uid="{7763A0D0-9FF2-407F-8CC0-7EEAF7460D9E}"/>
    <cellStyle name="Comma 5 2 3 4 5 4" xfId="14610" xr:uid="{D7C539AC-B984-4FCE-92C8-D7C44196D9F8}"/>
    <cellStyle name="Comma 5 2 3 4 5 5" xfId="26863" xr:uid="{F92386B2-5CC9-4EB0-805D-2E9ACFB102DE}"/>
    <cellStyle name="Comma 5 2 3 4 5 6" xfId="39115" xr:uid="{46AD8F63-5F9C-4840-858C-4C089DCE4814}"/>
    <cellStyle name="Comma 5 2 3 4 5 7" xfId="52449" xr:uid="{36336D82-50F6-456F-A879-57830B36E60F}"/>
    <cellStyle name="Comma 5 2 3 4 6" xfId="3246" xr:uid="{A637EDBC-C026-48FE-91B6-9DF21796BCF2}"/>
    <cellStyle name="Comma 5 2 3 4 6 2" xfId="9374" xr:uid="{641D1B81-DC13-4FFA-AC52-B4DA54FF5886}"/>
    <cellStyle name="Comma 5 2 3 4 6 2 2" xfId="21639" xr:uid="{17B700FA-D72E-4121-BFAE-8526E12808B5}"/>
    <cellStyle name="Comma 5 2 3 4 6 2 3" xfId="33891" xr:uid="{22A7F853-1EBC-4312-A41C-763BB3A94B7B}"/>
    <cellStyle name="Comma 5 2 3 4 6 2 4" xfId="46143" xr:uid="{A0E8F22D-CBED-45C1-A81F-F0E60EF03BB4}"/>
    <cellStyle name="Comma 5 2 3 4 6 3" xfId="15512" xr:uid="{A6E61B8F-8D61-4C15-9EB9-9DD909EF2EE9}"/>
    <cellStyle name="Comma 5 2 3 4 6 4" xfId="27765" xr:uid="{65A0363F-FFD4-4D8A-B74C-BAAAFD4A1D44}"/>
    <cellStyle name="Comma 5 2 3 4 6 5" xfId="40017" xr:uid="{0E67A116-D661-4EA4-8A02-4C12CC47B720}"/>
    <cellStyle name="Comma 5 2 3 4 6 6" xfId="53351" xr:uid="{6CC7726C-ECB0-4A80-BBC6-18D70D163F05}"/>
    <cellStyle name="Comma 5 2 3 4 7" xfId="6310" xr:uid="{12A49056-35AB-485E-B0FE-2DDA52F957E5}"/>
    <cellStyle name="Comma 5 2 3 4 7 2" xfId="18575" xr:uid="{9A75EB4C-AE64-4279-A351-6AEC215B42C0}"/>
    <cellStyle name="Comma 5 2 3 4 7 3" xfId="30828" xr:uid="{B07E8F22-9B10-45EA-AC7A-7F5DD2C0B791}"/>
    <cellStyle name="Comma 5 2 3 4 7 4" xfId="43080" xr:uid="{16B43666-3C9A-4232-899B-067314A3A4B8}"/>
    <cellStyle name="Comma 5 2 3 4 8" xfId="12449" xr:uid="{0083A3D5-3344-4D32-94B4-6F0449989233}"/>
    <cellStyle name="Comma 5 2 3 4 9" xfId="24702" xr:uid="{D94CE54C-084C-45B2-9051-2EB0EF030DA4}"/>
    <cellStyle name="Comma 5 2 3 5" xfId="198" xr:uid="{8C696520-C602-4A5C-ABE7-802871ADDBFA}"/>
    <cellStyle name="Comma 5 2 3 5 10" xfId="36975" xr:uid="{CBF1689C-B090-4C56-88EA-CB1720D4123F}"/>
    <cellStyle name="Comma 5 2 3 5 11" xfId="49228" xr:uid="{295130AA-50BF-4323-9CC9-9293AF9B5BC6}"/>
    <cellStyle name="Comma 5 2 3 5 12" xfId="50309" xr:uid="{54860C76-05FC-4FAD-AC95-6B5CACBFBEFB}"/>
    <cellStyle name="Comma 5 2 3 5 2" xfId="402" xr:uid="{28A21484-1B66-4EA4-8979-427AD5D3E3CA}"/>
    <cellStyle name="Comma 5 2 3 5 2 10" xfId="49432" xr:uid="{05924F57-C42D-472E-BF56-07E9C8B18E22}"/>
    <cellStyle name="Comma 5 2 3 5 2 11" xfId="50513" xr:uid="{60BABD46-DB28-42E3-B262-8625B555617D}"/>
    <cellStyle name="Comma 5 2 3 5 2 2" xfId="853" xr:uid="{936D0807-DBCA-46B7-B73B-BE203D481276}"/>
    <cellStyle name="Comma 5 2 3 5 2 2 10" xfId="50963" xr:uid="{757C9BE0-5CD1-4ECD-8912-15CA6798999E}"/>
    <cellStyle name="Comma 5 2 3 5 2 2 2" xfId="1934" xr:uid="{10CC5F9B-B1AF-4309-8BF3-A066F4B211D9}"/>
    <cellStyle name="Comma 5 2 3 5 2 2 2 2" xfId="5001" xr:uid="{62A99DE7-C477-4388-9005-8D902A39429F}"/>
    <cellStyle name="Comma 5 2 3 5 2 2 2 2 2" xfId="11129" xr:uid="{CCC20544-C1B5-4237-8ACF-A323CC30EB21}"/>
    <cellStyle name="Comma 5 2 3 5 2 2 2 2 2 2" xfId="23394" xr:uid="{A02CCCEC-C2D8-4511-B0F9-DEC3E407E6AE}"/>
    <cellStyle name="Comma 5 2 3 5 2 2 2 2 2 3" xfId="35646" xr:uid="{50426990-26DB-45DF-97E6-9D0A973E31B1}"/>
    <cellStyle name="Comma 5 2 3 5 2 2 2 2 2 4" xfId="47898" xr:uid="{3594F8CE-352F-49C0-9A3E-0ED57E876875}"/>
    <cellStyle name="Comma 5 2 3 5 2 2 2 2 3" xfId="17267" xr:uid="{249A7BE4-D85B-4803-A202-FCC3F06E15A1}"/>
    <cellStyle name="Comma 5 2 3 5 2 2 2 2 4" xfId="29520" xr:uid="{56CD9BE5-483E-47C6-B94F-98A49CCEC1C6}"/>
    <cellStyle name="Comma 5 2 3 5 2 2 2 2 5" xfId="41772" xr:uid="{130EA76B-305C-42DC-9E14-C0CA20CDC887}"/>
    <cellStyle name="Comma 5 2 3 5 2 2 2 2 6" xfId="55106" xr:uid="{05F63944-D39E-4D94-BAC5-3DD700723C09}"/>
    <cellStyle name="Comma 5 2 3 5 2 2 2 3" xfId="8066" xr:uid="{AA6C4EB7-92A7-4928-9112-7014F402B94B}"/>
    <cellStyle name="Comma 5 2 3 5 2 2 2 3 2" xfId="20331" xr:uid="{0D74E95D-9FA3-4ACF-9E4E-75261684137A}"/>
    <cellStyle name="Comma 5 2 3 5 2 2 2 3 3" xfId="32583" xr:uid="{647C8C9D-7EB2-4D48-9A0A-BC860E713F48}"/>
    <cellStyle name="Comma 5 2 3 5 2 2 2 3 4" xfId="44835" xr:uid="{242ADE2F-2CDC-4BEB-93A9-D865B9FDEEB9}"/>
    <cellStyle name="Comma 5 2 3 5 2 2 2 4" xfId="14204" xr:uid="{083BC773-2BCB-466F-9721-C3CF128344A0}"/>
    <cellStyle name="Comma 5 2 3 5 2 2 2 5" xfId="26457" xr:uid="{BAF777CF-F32D-4483-B024-F711E6E8D7CE}"/>
    <cellStyle name="Comma 5 2 3 5 2 2 2 6" xfId="38709" xr:uid="{A4A6F946-CEEA-403B-B378-622FE153B215}"/>
    <cellStyle name="Comma 5 2 3 5 2 2 2 7" xfId="52043" xr:uid="{E7C9C2C1-D815-4B78-8645-9D2D36523A1D}"/>
    <cellStyle name="Comma 5 2 3 5 2 2 3" xfId="3018" xr:uid="{2ECE0A42-90E2-44D0-A26F-40596B1F10D1}"/>
    <cellStyle name="Comma 5 2 3 5 2 2 3 2" xfId="6082" xr:uid="{C898116A-3A1B-4CD5-BB90-67B027F4D2C9}"/>
    <cellStyle name="Comma 5 2 3 5 2 2 3 2 2" xfId="12210" xr:uid="{7D489362-A4BA-4FF5-95B2-8C28CA2D39C3}"/>
    <cellStyle name="Comma 5 2 3 5 2 2 3 2 2 2" xfId="24475" xr:uid="{43793CBC-7A2C-44D6-8709-5E65DAE06AEC}"/>
    <cellStyle name="Comma 5 2 3 5 2 2 3 2 2 3" xfId="36727" xr:uid="{6E48DE7C-DB55-4AB4-8A8C-5E3312764BCC}"/>
    <cellStyle name="Comma 5 2 3 5 2 2 3 2 2 4" xfId="48979" xr:uid="{5739F455-C1CC-4119-943A-119B82205858}"/>
    <cellStyle name="Comma 5 2 3 5 2 2 3 2 3" xfId="18348" xr:uid="{340B152E-EFBE-4AFD-8F6E-F5201CAB4FE5}"/>
    <cellStyle name="Comma 5 2 3 5 2 2 3 2 4" xfId="30601" xr:uid="{898B4CA1-4771-44E6-8E19-050D6A7F5829}"/>
    <cellStyle name="Comma 5 2 3 5 2 2 3 2 5" xfId="42853" xr:uid="{D2EF7A82-CBBE-47BB-B7FF-079345031597}"/>
    <cellStyle name="Comma 5 2 3 5 2 2 3 2 6" xfId="56187" xr:uid="{3C1BCCBC-4082-461D-A8F7-A3A0CF0FFFF9}"/>
    <cellStyle name="Comma 5 2 3 5 2 2 3 3" xfId="9147" xr:uid="{F1AE9E8C-6D48-4902-BD0C-CAECE5486E3F}"/>
    <cellStyle name="Comma 5 2 3 5 2 2 3 3 2" xfId="21412" xr:uid="{DEA8BCB3-C9A1-41CE-A603-3FE5A2A3FF43}"/>
    <cellStyle name="Comma 5 2 3 5 2 2 3 3 3" xfId="33664" xr:uid="{8BF734B5-7EE6-47DF-AE3D-049FF59E2A4B}"/>
    <cellStyle name="Comma 5 2 3 5 2 2 3 3 4" xfId="45916" xr:uid="{A7BE57DB-C6E7-44FC-B705-2F9345041A64}"/>
    <cellStyle name="Comma 5 2 3 5 2 2 3 4" xfId="15285" xr:uid="{3BB44588-ECD1-4D72-8FA3-CC4785EF1E8C}"/>
    <cellStyle name="Comma 5 2 3 5 2 2 3 5" xfId="27538" xr:uid="{422D1191-9BBE-4E1B-9C43-851AC0665B5D}"/>
    <cellStyle name="Comma 5 2 3 5 2 2 3 6" xfId="39790" xr:uid="{B76099FF-42F2-4BC4-8CF0-FAC987FD2846}"/>
    <cellStyle name="Comma 5 2 3 5 2 2 3 7" xfId="53124" xr:uid="{1939B30F-778E-4858-975E-D425FBD9ECDE}"/>
    <cellStyle name="Comma 5 2 3 5 2 2 4" xfId="3921" xr:uid="{A52931B5-F3F4-4108-97D1-8E257C8B5364}"/>
    <cellStyle name="Comma 5 2 3 5 2 2 4 2" xfId="10049" xr:uid="{37FF649E-E77B-4518-A24F-64D2D4562858}"/>
    <cellStyle name="Comma 5 2 3 5 2 2 4 2 2" xfId="22314" xr:uid="{54EA01C0-032C-4707-817C-7C00A16E7F3D}"/>
    <cellStyle name="Comma 5 2 3 5 2 2 4 2 3" xfId="34566" xr:uid="{A2342DEE-2518-4BD5-883A-23355E1BB40A}"/>
    <cellStyle name="Comma 5 2 3 5 2 2 4 2 4" xfId="46818" xr:uid="{7CAEB25C-910B-49EF-96B9-B3E269947B4B}"/>
    <cellStyle name="Comma 5 2 3 5 2 2 4 3" xfId="16187" xr:uid="{43DF744A-6FDA-4506-887A-F7A728744C29}"/>
    <cellStyle name="Comma 5 2 3 5 2 2 4 4" xfId="28440" xr:uid="{C3741341-13F2-49FB-88D8-55BAE32574C0}"/>
    <cellStyle name="Comma 5 2 3 5 2 2 4 5" xfId="40692" xr:uid="{23991182-A11D-42EE-9831-2951749FC564}"/>
    <cellStyle name="Comma 5 2 3 5 2 2 4 6" xfId="54026" xr:uid="{A803B384-39D9-4147-96F1-B3DD0E896428}"/>
    <cellStyle name="Comma 5 2 3 5 2 2 5" xfId="6986" xr:uid="{71F73311-19E8-4724-8D24-3C181F5ABBC8}"/>
    <cellStyle name="Comma 5 2 3 5 2 2 5 2" xfId="19251" xr:uid="{6AE4F795-CBF7-4280-BC81-BF067C68E9EC}"/>
    <cellStyle name="Comma 5 2 3 5 2 2 5 3" xfId="31503" xr:uid="{6C30EDC1-1F59-4442-94FF-7932C898085F}"/>
    <cellStyle name="Comma 5 2 3 5 2 2 5 4" xfId="43755" xr:uid="{F50B0657-F612-4FE1-AB48-943394AB12F1}"/>
    <cellStyle name="Comma 5 2 3 5 2 2 6" xfId="13124" xr:uid="{A669C445-A55B-4B9D-8B52-A4158C412271}"/>
    <cellStyle name="Comma 5 2 3 5 2 2 7" xfId="25377" xr:uid="{AD3F03D1-57EC-4E03-8AD1-5DA46AA4821D}"/>
    <cellStyle name="Comma 5 2 3 5 2 2 8" xfId="37629" xr:uid="{C6F65D3A-8190-440C-8C01-2B16ECBB5670}"/>
    <cellStyle name="Comma 5 2 3 5 2 2 9" xfId="49882" xr:uid="{B8791192-B2D5-4715-94EB-981B8CC7A17C}"/>
    <cellStyle name="Comma 5 2 3 5 2 3" xfId="1484" xr:uid="{D2CFD2E4-A276-43C1-B919-776A51925AC7}"/>
    <cellStyle name="Comma 5 2 3 5 2 3 2" xfId="4551" xr:uid="{522C6EBA-BA82-47E5-A525-5498AAEB91B8}"/>
    <cellStyle name="Comma 5 2 3 5 2 3 2 2" xfId="10679" xr:uid="{D9B8615C-16AB-44E3-BCD6-1C2B67935E74}"/>
    <cellStyle name="Comma 5 2 3 5 2 3 2 2 2" xfId="22944" xr:uid="{2E848541-656D-4A6A-9390-973DD3E06723}"/>
    <cellStyle name="Comma 5 2 3 5 2 3 2 2 3" xfId="35196" xr:uid="{F9B6CCD6-8114-432E-A5E1-822B7D81D116}"/>
    <cellStyle name="Comma 5 2 3 5 2 3 2 2 4" xfId="47448" xr:uid="{9C8C0B79-F060-4077-B1DB-84D3A8B42290}"/>
    <cellStyle name="Comma 5 2 3 5 2 3 2 3" xfId="16817" xr:uid="{48A6A8FA-4429-425B-9022-C155FB527601}"/>
    <cellStyle name="Comma 5 2 3 5 2 3 2 4" xfId="29070" xr:uid="{9F0AF9CB-2D93-4498-9C8E-762C1769F437}"/>
    <cellStyle name="Comma 5 2 3 5 2 3 2 5" xfId="41322" xr:uid="{8C61B192-DE4C-4DC6-AB16-1DEC1491A664}"/>
    <cellStyle name="Comma 5 2 3 5 2 3 2 6" xfId="54656" xr:uid="{FCAECDA2-9D0B-4352-8C35-C261E0594467}"/>
    <cellStyle name="Comma 5 2 3 5 2 3 3" xfId="7616" xr:uid="{0BAA1615-8DA6-4280-8CAA-2BBFCE85A0A7}"/>
    <cellStyle name="Comma 5 2 3 5 2 3 3 2" xfId="19881" xr:uid="{9879E779-FC96-4E17-8776-79E848258656}"/>
    <cellStyle name="Comma 5 2 3 5 2 3 3 3" xfId="32133" xr:uid="{D4E29D64-8B1B-41F3-A868-6395F2B9875F}"/>
    <cellStyle name="Comma 5 2 3 5 2 3 3 4" xfId="44385" xr:uid="{D4C2A810-A10E-4127-8EB2-ED6DBAC3BF7B}"/>
    <cellStyle name="Comma 5 2 3 5 2 3 4" xfId="13754" xr:uid="{67008851-9735-4D19-A77D-D9E36768B15D}"/>
    <cellStyle name="Comma 5 2 3 5 2 3 5" xfId="26007" xr:uid="{AFD74E1D-FE8C-4BAB-82A3-0A8104621EB4}"/>
    <cellStyle name="Comma 5 2 3 5 2 3 6" xfId="38259" xr:uid="{47594700-0BDE-434D-A26C-EBB1091B1D43}"/>
    <cellStyle name="Comma 5 2 3 5 2 3 7" xfId="51593" xr:uid="{36C6C5CA-0261-4D8E-9755-5F22D0119CF1}"/>
    <cellStyle name="Comma 5 2 3 5 2 4" xfId="2568" xr:uid="{68F5765A-95EA-438B-BF38-13637F6F4F68}"/>
    <cellStyle name="Comma 5 2 3 5 2 4 2" xfId="5632" xr:uid="{64666109-3DFA-4A0B-A0EF-893AE8937FA9}"/>
    <cellStyle name="Comma 5 2 3 5 2 4 2 2" xfId="11760" xr:uid="{A108C9C3-2197-4CB4-862A-E63BD1D6CCE5}"/>
    <cellStyle name="Comma 5 2 3 5 2 4 2 2 2" xfId="24025" xr:uid="{305C1C06-BECA-4EB3-8AD2-389E43DC6F3F}"/>
    <cellStyle name="Comma 5 2 3 5 2 4 2 2 3" xfId="36277" xr:uid="{34DFC6E6-1D2E-495E-8125-07E14D48DFC0}"/>
    <cellStyle name="Comma 5 2 3 5 2 4 2 2 4" xfId="48529" xr:uid="{3D2743C9-8337-4852-A0E0-116DCCD1206D}"/>
    <cellStyle name="Comma 5 2 3 5 2 4 2 3" xfId="17898" xr:uid="{3B1EC149-C8C3-4813-A8BA-334778575383}"/>
    <cellStyle name="Comma 5 2 3 5 2 4 2 4" xfId="30151" xr:uid="{1FDD886C-9047-4386-9266-DC377BEAC437}"/>
    <cellStyle name="Comma 5 2 3 5 2 4 2 5" xfId="42403" xr:uid="{64CE830B-5C08-459A-86E0-3D7E7F91ABE5}"/>
    <cellStyle name="Comma 5 2 3 5 2 4 2 6" xfId="55737" xr:uid="{D645B84A-E086-4798-BAD8-81AD95489CED}"/>
    <cellStyle name="Comma 5 2 3 5 2 4 3" xfId="8697" xr:uid="{18C07F8C-5E59-4AEE-BAE1-4D8012CFF88E}"/>
    <cellStyle name="Comma 5 2 3 5 2 4 3 2" xfId="20962" xr:uid="{7F3FBB75-E472-470F-8737-DAA79193884E}"/>
    <cellStyle name="Comma 5 2 3 5 2 4 3 3" xfId="33214" xr:uid="{5E950C0F-5285-476B-AA67-FAC5972B28F7}"/>
    <cellStyle name="Comma 5 2 3 5 2 4 3 4" xfId="45466" xr:uid="{61927A2F-DAB8-4A3A-98D3-7241CCEEC583}"/>
    <cellStyle name="Comma 5 2 3 5 2 4 4" xfId="14835" xr:uid="{B20BFAE7-F1C0-4A83-9800-EC7C54C87933}"/>
    <cellStyle name="Comma 5 2 3 5 2 4 5" xfId="27088" xr:uid="{84C7EC65-9BCD-4887-9D75-941BC9B48D4B}"/>
    <cellStyle name="Comma 5 2 3 5 2 4 6" xfId="39340" xr:uid="{1D1D3864-C209-4028-A4FD-63A20D31ED40}"/>
    <cellStyle name="Comma 5 2 3 5 2 4 7" xfId="52674" xr:uid="{D75EDDD5-DB63-4524-891D-F6F3EE5D5972}"/>
    <cellStyle name="Comma 5 2 3 5 2 5" xfId="3471" xr:uid="{D12AA7D2-B4C5-422D-9919-43E26F17D23F}"/>
    <cellStyle name="Comma 5 2 3 5 2 5 2" xfId="9599" xr:uid="{D0CCE5DA-F9BF-4A9D-ACEB-B87A8654EA0B}"/>
    <cellStyle name="Comma 5 2 3 5 2 5 2 2" xfId="21864" xr:uid="{DBA669AC-D39C-4A77-ADB1-B5ED0CFAA4EB}"/>
    <cellStyle name="Comma 5 2 3 5 2 5 2 3" xfId="34116" xr:uid="{7624FACC-418F-4D88-A1E5-D745DB51CEF1}"/>
    <cellStyle name="Comma 5 2 3 5 2 5 2 4" xfId="46368" xr:uid="{AEBAD240-6273-43E7-9EAA-3777E333525A}"/>
    <cellStyle name="Comma 5 2 3 5 2 5 3" xfId="15737" xr:uid="{010F4B34-2933-4807-899F-2D134CE9F5D4}"/>
    <cellStyle name="Comma 5 2 3 5 2 5 4" xfId="27990" xr:uid="{D900A21B-776D-4DE6-B1F9-BE9FC3237977}"/>
    <cellStyle name="Comma 5 2 3 5 2 5 5" xfId="40242" xr:uid="{1A2F1188-6508-47C4-96B6-08E317C396DE}"/>
    <cellStyle name="Comma 5 2 3 5 2 5 6" xfId="53576" xr:uid="{6EACA92D-61DF-46FC-ACD3-5F6EBC8EE7A0}"/>
    <cellStyle name="Comma 5 2 3 5 2 6" xfId="6535" xr:uid="{CB855D82-9A19-498A-BBE3-14F9DDB23AF2}"/>
    <cellStyle name="Comma 5 2 3 5 2 6 2" xfId="18800" xr:uid="{EA49C7C7-643E-40A9-8F89-6CD1125435F0}"/>
    <cellStyle name="Comma 5 2 3 5 2 6 3" xfId="31053" xr:uid="{E0E0028F-1E7B-4687-B38D-B02E36288EE3}"/>
    <cellStyle name="Comma 5 2 3 5 2 6 4" xfId="43305" xr:uid="{EDF4EC71-BE07-400B-AE48-CB5996B37BCD}"/>
    <cellStyle name="Comma 5 2 3 5 2 7" xfId="12674" xr:uid="{D42AB935-8234-46D0-B81F-BBE4B15AB696}"/>
    <cellStyle name="Comma 5 2 3 5 2 8" xfId="24927" xr:uid="{3A5BFEA0-AD05-4399-AE79-C34D5D4ECEEB}"/>
    <cellStyle name="Comma 5 2 3 5 2 9" xfId="37179" xr:uid="{291F096F-BDB5-4828-94FE-9F747C9EB748}"/>
    <cellStyle name="Comma 5 2 3 5 3" xfId="649" xr:uid="{B0FC7756-279E-42D5-887C-07223E0F0EAF}"/>
    <cellStyle name="Comma 5 2 3 5 3 10" xfId="50759" xr:uid="{B172AFFB-B512-4DD1-9EA3-6567381221E6}"/>
    <cellStyle name="Comma 5 2 3 5 3 2" xfId="1730" xr:uid="{74421270-0ACD-43D0-9B14-B69ACF7E7BA7}"/>
    <cellStyle name="Comma 5 2 3 5 3 2 2" xfId="4797" xr:uid="{E425729D-7BF5-47D0-95DB-60CAEA926160}"/>
    <cellStyle name="Comma 5 2 3 5 3 2 2 2" xfId="10925" xr:uid="{844F5784-33AF-4A49-8E51-77399C8DB89E}"/>
    <cellStyle name="Comma 5 2 3 5 3 2 2 2 2" xfId="23190" xr:uid="{93584A63-F0EC-4F62-A454-839FDFD3253C}"/>
    <cellStyle name="Comma 5 2 3 5 3 2 2 2 3" xfId="35442" xr:uid="{355AFF5A-04F3-47BB-8589-4C7B0197C410}"/>
    <cellStyle name="Comma 5 2 3 5 3 2 2 2 4" xfId="47694" xr:uid="{8F190F0C-D223-49AC-B6EB-611D0E98D9FF}"/>
    <cellStyle name="Comma 5 2 3 5 3 2 2 3" xfId="17063" xr:uid="{74B35A84-1382-4300-AA97-FF2D6084BF1C}"/>
    <cellStyle name="Comma 5 2 3 5 3 2 2 4" xfId="29316" xr:uid="{E4061192-F462-4574-859B-9302DF4A1D82}"/>
    <cellStyle name="Comma 5 2 3 5 3 2 2 5" xfId="41568" xr:uid="{8097D225-016B-4D7C-A14E-D5286A1B323C}"/>
    <cellStyle name="Comma 5 2 3 5 3 2 2 6" xfId="54902" xr:uid="{EDE569C7-9594-4DC6-8889-3C8DDA4AC3A1}"/>
    <cellStyle name="Comma 5 2 3 5 3 2 3" xfId="7862" xr:uid="{37E0F8B0-91A2-432B-8870-6FB1A8E91F44}"/>
    <cellStyle name="Comma 5 2 3 5 3 2 3 2" xfId="20127" xr:uid="{575445B8-B59E-46E6-8AFB-EA3CBEE819BC}"/>
    <cellStyle name="Comma 5 2 3 5 3 2 3 3" xfId="32379" xr:uid="{D79F9C47-86D7-46F8-83D3-0736F32FF897}"/>
    <cellStyle name="Comma 5 2 3 5 3 2 3 4" xfId="44631" xr:uid="{BDE0FC48-686B-4A74-BD90-35744B36974D}"/>
    <cellStyle name="Comma 5 2 3 5 3 2 4" xfId="14000" xr:uid="{3BB6AADA-C736-4EA9-ABA1-677EA3D1230E}"/>
    <cellStyle name="Comma 5 2 3 5 3 2 5" xfId="26253" xr:uid="{4CDF3062-6EF3-4459-91AA-78FFA6E9A2BB}"/>
    <cellStyle name="Comma 5 2 3 5 3 2 6" xfId="38505" xr:uid="{BA4B6AA7-EE89-431B-9D16-FCF5302C67EE}"/>
    <cellStyle name="Comma 5 2 3 5 3 2 7" xfId="51839" xr:uid="{921B7539-BB05-478C-BB2C-2CAC73DDBE99}"/>
    <cellStyle name="Comma 5 2 3 5 3 3" xfId="2814" xr:uid="{94CF3A60-426B-4721-9E50-DDD0D5431C80}"/>
    <cellStyle name="Comma 5 2 3 5 3 3 2" xfId="5878" xr:uid="{46DD0940-7F6B-4287-B98D-8E200CA3E175}"/>
    <cellStyle name="Comma 5 2 3 5 3 3 2 2" xfId="12006" xr:uid="{65049B04-9644-41D6-8EC3-EF855CC60071}"/>
    <cellStyle name="Comma 5 2 3 5 3 3 2 2 2" xfId="24271" xr:uid="{CE8DD884-67E2-47D0-81FB-FABC56283714}"/>
    <cellStyle name="Comma 5 2 3 5 3 3 2 2 3" xfId="36523" xr:uid="{DA4E36E9-083B-4338-AA6C-9AE71EC25360}"/>
    <cellStyle name="Comma 5 2 3 5 3 3 2 2 4" xfId="48775" xr:uid="{3FE9EADC-5642-4D37-9ABE-4DBA113BB8F1}"/>
    <cellStyle name="Comma 5 2 3 5 3 3 2 3" xfId="18144" xr:uid="{5A75238F-B21D-476C-8422-C6A7431EAD10}"/>
    <cellStyle name="Comma 5 2 3 5 3 3 2 4" xfId="30397" xr:uid="{C88728BE-2FDB-4291-8040-E1E3A401BEB6}"/>
    <cellStyle name="Comma 5 2 3 5 3 3 2 5" xfId="42649" xr:uid="{83FCBBC6-13F6-4153-B47A-AD73FC1F3C3B}"/>
    <cellStyle name="Comma 5 2 3 5 3 3 2 6" xfId="55983" xr:uid="{170CBB31-1E4F-471E-8A48-016DF0D93718}"/>
    <cellStyle name="Comma 5 2 3 5 3 3 3" xfId="8943" xr:uid="{8691D102-E694-4E0F-9C92-644DE4103E0D}"/>
    <cellStyle name="Comma 5 2 3 5 3 3 3 2" xfId="21208" xr:uid="{05D0063E-EF47-4D2B-9B35-AA83EF6527C2}"/>
    <cellStyle name="Comma 5 2 3 5 3 3 3 3" xfId="33460" xr:uid="{F08B8195-67F4-4630-93A6-2587BA182A57}"/>
    <cellStyle name="Comma 5 2 3 5 3 3 3 4" xfId="45712" xr:uid="{47A5B894-9B56-4C85-B097-AD2093C473F1}"/>
    <cellStyle name="Comma 5 2 3 5 3 3 4" xfId="15081" xr:uid="{5ECD330B-B830-439B-AA95-41D52A9DF29F}"/>
    <cellStyle name="Comma 5 2 3 5 3 3 5" xfId="27334" xr:uid="{A0864197-E653-40F1-A117-BF84D9E8F41E}"/>
    <cellStyle name="Comma 5 2 3 5 3 3 6" xfId="39586" xr:uid="{50B6056B-7C7F-43A1-8408-503141AF2561}"/>
    <cellStyle name="Comma 5 2 3 5 3 3 7" xfId="52920" xr:uid="{33B5CF15-E5DA-4C49-A7BA-37180631F7C4}"/>
    <cellStyle name="Comma 5 2 3 5 3 4" xfId="3717" xr:uid="{30C30407-F7E1-4FA3-8DD5-F6D814C0CBD2}"/>
    <cellStyle name="Comma 5 2 3 5 3 4 2" xfId="9845" xr:uid="{12A798B2-1188-4956-B169-3C9BE6299139}"/>
    <cellStyle name="Comma 5 2 3 5 3 4 2 2" xfId="22110" xr:uid="{B20D8990-65CF-4746-B9CD-71C4BD343B03}"/>
    <cellStyle name="Comma 5 2 3 5 3 4 2 3" xfId="34362" xr:uid="{A1CBB770-E272-4AA5-835C-13853892DCDB}"/>
    <cellStyle name="Comma 5 2 3 5 3 4 2 4" xfId="46614" xr:uid="{6D7A74C9-6F70-47B0-9D8C-9A2D2673EE4A}"/>
    <cellStyle name="Comma 5 2 3 5 3 4 3" xfId="15983" xr:uid="{8B90D2C0-02C1-4FA8-B1F8-8FB5A3F01EBE}"/>
    <cellStyle name="Comma 5 2 3 5 3 4 4" xfId="28236" xr:uid="{A3A9AA6A-6E32-498D-B692-6A26A3AE11A9}"/>
    <cellStyle name="Comma 5 2 3 5 3 4 5" xfId="40488" xr:uid="{849B8BA9-55A6-480E-AFAB-B84F2D790DD6}"/>
    <cellStyle name="Comma 5 2 3 5 3 4 6" xfId="53822" xr:uid="{FD9AF5C1-91B3-4650-AE6C-16DA94979C07}"/>
    <cellStyle name="Comma 5 2 3 5 3 5" xfId="6782" xr:uid="{2F79FE10-F51A-401A-8BDD-F3ECD537FB04}"/>
    <cellStyle name="Comma 5 2 3 5 3 5 2" xfId="19047" xr:uid="{C429985A-5F6F-4486-82C2-E212676549B5}"/>
    <cellStyle name="Comma 5 2 3 5 3 5 3" xfId="31299" xr:uid="{3C2D498B-1132-4A91-B798-A0EFF4B65D19}"/>
    <cellStyle name="Comma 5 2 3 5 3 5 4" xfId="43551" xr:uid="{D37D19C3-7AF2-445A-963F-A2A142E686D5}"/>
    <cellStyle name="Comma 5 2 3 5 3 6" xfId="12920" xr:uid="{F95D53A2-E933-4AE8-8C06-9CE6A1415090}"/>
    <cellStyle name="Comma 5 2 3 5 3 7" xfId="25173" xr:uid="{AF78C6DE-9615-40D7-AE5F-A9A8C05B147C}"/>
    <cellStyle name="Comma 5 2 3 5 3 8" xfId="37425" xr:uid="{64C431A3-0C22-4558-BB5F-F9B8FCED4890}"/>
    <cellStyle name="Comma 5 2 3 5 3 9" xfId="49678" xr:uid="{72413818-8AEB-4A49-B9F8-16B630E9A0AB}"/>
    <cellStyle name="Comma 5 2 3 5 4" xfId="1280" xr:uid="{C679DCA8-5300-4A91-AB89-057B5E9F6B93}"/>
    <cellStyle name="Comma 5 2 3 5 4 2" xfId="4347" xr:uid="{E362CD7B-771B-42DE-B407-D99A827D5A05}"/>
    <cellStyle name="Comma 5 2 3 5 4 2 2" xfId="10475" xr:uid="{7524E735-5C0B-4424-A774-EEFE9B074917}"/>
    <cellStyle name="Comma 5 2 3 5 4 2 2 2" xfId="22740" xr:uid="{900DD37C-8D35-4726-A86B-A638A7B925E4}"/>
    <cellStyle name="Comma 5 2 3 5 4 2 2 3" xfId="34992" xr:uid="{A7E8C669-59A2-4C4C-B25C-F645CF926EE4}"/>
    <cellStyle name="Comma 5 2 3 5 4 2 2 4" xfId="47244" xr:uid="{B667FCEA-D115-4EDB-9526-90B189FDBFB9}"/>
    <cellStyle name="Comma 5 2 3 5 4 2 3" xfId="16613" xr:uid="{602B896E-A267-4A57-91DD-6B25528F83D9}"/>
    <cellStyle name="Comma 5 2 3 5 4 2 4" xfId="28866" xr:uid="{2BDE5049-D069-413D-8F7E-BAC9CFAC2F07}"/>
    <cellStyle name="Comma 5 2 3 5 4 2 5" xfId="41118" xr:uid="{052C416C-04A2-450D-BDAA-BADD11454C5F}"/>
    <cellStyle name="Comma 5 2 3 5 4 2 6" xfId="54452" xr:uid="{96F1C95A-2262-4D95-9778-FB09F0E6A031}"/>
    <cellStyle name="Comma 5 2 3 5 4 3" xfId="7412" xr:uid="{72E09E8F-DF0C-4021-B9E4-CCCA048E2D96}"/>
    <cellStyle name="Comma 5 2 3 5 4 3 2" xfId="19677" xr:uid="{E0631F03-D67E-4DAD-8E20-3451C6457231}"/>
    <cellStyle name="Comma 5 2 3 5 4 3 3" xfId="31929" xr:uid="{82A37F10-7B82-4E41-87CB-440C5858A8F6}"/>
    <cellStyle name="Comma 5 2 3 5 4 3 4" xfId="44181" xr:uid="{DF9E4E38-D850-4214-B14C-578A5BBC2010}"/>
    <cellStyle name="Comma 5 2 3 5 4 4" xfId="13550" xr:uid="{E090E6C7-7FFC-4349-A101-648BFD76BA34}"/>
    <cellStyle name="Comma 5 2 3 5 4 5" xfId="25803" xr:uid="{53B306E7-1E67-422F-A949-DF896E6B1D9A}"/>
    <cellStyle name="Comma 5 2 3 5 4 6" xfId="38055" xr:uid="{20E45B3A-1C14-4050-B6F1-076512BB2B59}"/>
    <cellStyle name="Comma 5 2 3 5 4 7" xfId="51389" xr:uid="{48BE6E8F-1AEA-48DF-9FB6-AAA821D18A45}"/>
    <cellStyle name="Comma 5 2 3 5 5" xfId="2364" xr:uid="{6BB55576-64FB-4CE2-AD5C-869836593508}"/>
    <cellStyle name="Comma 5 2 3 5 5 2" xfId="5428" xr:uid="{E9996697-86E4-40E4-A628-62FC03675576}"/>
    <cellStyle name="Comma 5 2 3 5 5 2 2" xfId="11556" xr:uid="{538357DB-1355-44A7-88C5-FF3FA2D0BA37}"/>
    <cellStyle name="Comma 5 2 3 5 5 2 2 2" xfId="23821" xr:uid="{89F95242-E9FD-4462-B148-6A5B4B664576}"/>
    <cellStyle name="Comma 5 2 3 5 5 2 2 3" xfId="36073" xr:uid="{83D7D136-D85D-43B7-9AC2-9617221120BE}"/>
    <cellStyle name="Comma 5 2 3 5 5 2 2 4" xfId="48325" xr:uid="{57F8EBAE-4A69-4AAE-864F-6126200160A5}"/>
    <cellStyle name="Comma 5 2 3 5 5 2 3" xfId="17694" xr:uid="{BB38BF06-8FD9-4BEC-8A3B-65D31F813747}"/>
    <cellStyle name="Comma 5 2 3 5 5 2 4" xfId="29947" xr:uid="{7D358908-E460-4449-BB81-9E37BB06D1EE}"/>
    <cellStyle name="Comma 5 2 3 5 5 2 5" xfId="42199" xr:uid="{DC3F91E4-E18C-4BD7-881A-4C4FEACF3334}"/>
    <cellStyle name="Comma 5 2 3 5 5 2 6" xfId="55533" xr:uid="{726092DE-4734-4C00-998B-3A657EC1AE18}"/>
    <cellStyle name="Comma 5 2 3 5 5 3" xfId="8493" xr:uid="{F91B2700-D200-4C58-8936-FC6217DF9686}"/>
    <cellStyle name="Comma 5 2 3 5 5 3 2" xfId="20758" xr:uid="{38EA4761-48A6-44EF-8BB5-F4944980E325}"/>
    <cellStyle name="Comma 5 2 3 5 5 3 3" xfId="33010" xr:uid="{81F4FEBC-537A-47E8-BF7B-BD4E500BD68B}"/>
    <cellStyle name="Comma 5 2 3 5 5 3 4" xfId="45262" xr:uid="{6D853FA4-B77C-4968-82EA-4853588DCED6}"/>
    <cellStyle name="Comma 5 2 3 5 5 4" xfId="14631" xr:uid="{99A53831-0CC8-4F48-9E2E-7F723D0986AC}"/>
    <cellStyle name="Comma 5 2 3 5 5 5" xfId="26884" xr:uid="{3A7C479B-BF88-4637-8E93-9C607517576B}"/>
    <cellStyle name="Comma 5 2 3 5 5 6" xfId="39136" xr:uid="{B0268313-722D-41EB-8A83-5F7DEB0476D1}"/>
    <cellStyle name="Comma 5 2 3 5 5 7" xfId="52470" xr:uid="{BFD12DC4-980C-481B-BABA-E5CCF2C7EBB1}"/>
    <cellStyle name="Comma 5 2 3 5 6" xfId="3267" xr:uid="{68D988A8-1E3D-4384-B06D-F1BF59E7A618}"/>
    <cellStyle name="Comma 5 2 3 5 6 2" xfId="9395" xr:uid="{9F26472B-5F3E-45D1-A963-384C03B62C49}"/>
    <cellStyle name="Comma 5 2 3 5 6 2 2" xfId="21660" xr:uid="{CC4BB096-DEB7-4E9B-921A-DFB76730F754}"/>
    <cellStyle name="Comma 5 2 3 5 6 2 3" xfId="33912" xr:uid="{823F47EC-2F47-4CD0-B918-C51BA7C9AC3C}"/>
    <cellStyle name="Comma 5 2 3 5 6 2 4" xfId="46164" xr:uid="{3A55F3A9-8C3C-4A00-8C58-BE7E3A8E20F3}"/>
    <cellStyle name="Comma 5 2 3 5 6 3" xfId="15533" xr:uid="{B24E2A02-99AB-475E-85E5-BAB06B1F4C54}"/>
    <cellStyle name="Comma 5 2 3 5 6 4" xfId="27786" xr:uid="{3332928F-BABF-4B41-B84C-56B38046F5B6}"/>
    <cellStyle name="Comma 5 2 3 5 6 5" xfId="40038" xr:uid="{E234E85B-69C3-42A0-8E33-93B420F0D33A}"/>
    <cellStyle name="Comma 5 2 3 5 6 6" xfId="53372" xr:uid="{21B23254-D3C9-46D0-AC83-7F5824E93430}"/>
    <cellStyle name="Comma 5 2 3 5 7" xfId="6331" xr:uid="{96993FB9-1337-4476-B2D5-611F5CBA928C}"/>
    <cellStyle name="Comma 5 2 3 5 7 2" xfId="18596" xr:uid="{EFB22D9B-5EAE-441C-A384-A8A5717739BB}"/>
    <cellStyle name="Comma 5 2 3 5 7 3" xfId="30849" xr:uid="{6C18FDFB-145E-4145-83AF-87AA75B13804}"/>
    <cellStyle name="Comma 5 2 3 5 7 4" xfId="43101" xr:uid="{C22E42EF-F6F8-4C13-A593-51C4B0F42855}"/>
    <cellStyle name="Comma 5 2 3 5 8" xfId="12470" xr:uid="{6E54B904-FAC0-4D61-8DA0-D43C0A318828}"/>
    <cellStyle name="Comma 5 2 3 5 9" xfId="24723" xr:uid="{EE534542-7A8D-485F-A708-D8D1A8B6122E}"/>
    <cellStyle name="Comma 5 2 3 6" xfId="291" xr:uid="{BF4904F3-3B58-42D8-9E64-AA0042986F8D}"/>
    <cellStyle name="Comma 5 2 3 6 10" xfId="49321" xr:uid="{DC9C1C97-FBD0-4905-8B3A-A57DD92A4167}"/>
    <cellStyle name="Comma 5 2 3 6 11" xfId="50402" xr:uid="{473D76F0-F916-41DD-ADED-D1106A70AB1F}"/>
    <cellStyle name="Comma 5 2 3 6 2" xfId="742" xr:uid="{83554635-17BD-4FA1-BB5B-8F6CF98E011E}"/>
    <cellStyle name="Comma 5 2 3 6 2 10" xfId="50852" xr:uid="{B7D5059D-06E5-4D17-A9D7-48BE8E9791D1}"/>
    <cellStyle name="Comma 5 2 3 6 2 2" xfId="1823" xr:uid="{279AB532-468A-4717-999F-64EBB6DA48AE}"/>
    <cellStyle name="Comma 5 2 3 6 2 2 2" xfId="4890" xr:uid="{F52F6CBA-2B3D-4423-91B6-89BF002CE453}"/>
    <cellStyle name="Comma 5 2 3 6 2 2 2 2" xfId="11018" xr:uid="{904A0923-6FBF-4F1F-9C8E-DD811BCB8076}"/>
    <cellStyle name="Comma 5 2 3 6 2 2 2 2 2" xfId="23283" xr:uid="{E3E4693B-62F6-463D-9A6A-36B67E465CA3}"/>
    <cellStyle name="Comma 5 2 3 6 2 2 2 2 3" xfId="35535" xr:uid="{4C99561D-0116-4DB9-90A8-C95DE0ABEADF}"/>
    <cellStyle name="Comma 5 2 3 6 2 2 2 2 4" xfId="47787" xr:uid="{2CE05848-AF2C-4BA9-A33C-56B6A782BD00}"/>
    <cellStyle name="Comma 5 2 3 6 2 2 2 3" xfId="17156" xr:uid="{23D8DC10-2C5A-4C6B-86B8-74CB95F87DDF}"/>
    <cellStyle name="Comma 5 2 3 6 2 2 2 4" xfId="29409" xr:uid="{987AA1F0-02AC-498F-A351-8EEBB0C023A2}"/>
    <cellStyle name="Comma 5 2 3 6 2 2 2 5" xfId="41661" xr:uid="{CA1ABD5F-3481-42F7-B6E1-C0B7FE97995A}"/>
    <cellStyle name="Comma 5 2 3 6 2 2 2 6" xfId="54995" xr:uid="{C7E499FF-A4ED-41E4-AD08-3B890A290918}"/>
    <cellStyle name="Comma 5 2 3 6 2 2 3" xfId="7955" xr:uid="{BED71F62-C579-4F15-A7CC-C47F9522B266}"/>
    <cellStyle name="Comma 5 2 3 6 2 2 3 2" xfId="20220" xr:uid="{8918F5AD-86F5-418D-BAAB-F82E66F196C3}"/>
    <cellStyle name="Comma 5 2 3 6 2 2 3 3" xfId="32472" xr:uid="{CC028E86-7790-40EA-924B-E915DF43AF89}"/>
    <cellStyle name="Comma 5 2 3 6 2 2 3 4" xfId="44724" xr:uid="{C86C3C6F-6447-4F4B-8C7A-372A10609AC2}"/>
    <cellStyle name="Comma 5 2 3 6 2 2 4" xfId="14093" xr:uid="{176EE930-C188-4B1D-A5E9-B6E64C0F108E}"/>
    <cellStyle name="Comma 5 2 3 6 2 2 5" xfId="26346" xr:uid="{99A51491-BF02-41D9-8488-360881F31887}"/>
    <cellStyle name="Comma 5 2 3 6 2 2 6" xfId="38598" xr:uid="{623607D7-EF69-4AD4-9403-020B3C884E61}"/>
    <cellStyle name="Comma 5 2 3 6 2 2 7" xfId="51932" xr:uid="{06BD0A10-B53A-45C6-9585-490608964827}"/>
    <cellStyle name="Comma 5 2 3 6 2 3" xfId="2907" xr:uid="{04A2043C-120D-4273-AA3D-0573B0D22604}"/>
    <cellStyle name="Comma 5 2 3 6 2 3 2" xfId="5971" xr:uid="{061B9EC2-01BB-43C2-941B-0BB04F5F6CE9}"/>
    <cellStyle name="Comma 5 2 3 6 2 3 2 2" xfId="12099" xr:uid="{834BB79D-2B3A-4FB1-A975-B9204B08E800}"/>
    <cellStyle name="Comma 5 2 3 6 2 3 2 2 2" xfId="24364" xr:uid="{4BFEAB6E-FF94-474C-831A-21A340B4F0A3}"/>
    <cellStyle name="Comma 5 2 3 6 2 3 2 2 3" xfId="36616" xr:uid="{87BAB4D8-7071-481F-8FA9-28B5C88B0B35}"/>
    <cellStyle name="Comma 5 2 3 6 2 3 2 2 4" xfId="48868" xr:uid="{60EA1FF3-8987-4F2C-BD96-8BEC0FFCD00F}"/>
    <cellStyle name="Comma 5 2 3 6 2 3 2 3" xfId="18237" xr:uid="{4BABF36A-9586-41D6-BB5F-75EECE8DF6AD}"/>
    <cellStyle name="Comma 5 2 3 6 2 3 2 4" xfId="30490" xr:uid="{918B7F0B-2072-4B3F-AD12-33B21B04D217}"/>
    <cellStyle name="Comma 5 2 3 6 2 3 2 5" xfId="42742" xr:uid="{17DF31F0-ADE1-4BA4-A591-4B4F832C2904}"/>
    <cellStyle name="Comma 5 2 3 6 2 3 2 6" xfId="56076" xr:uid="{0DC0A4B6-D4A2-4189-9D2D-9EAF27F3281D}"/>
    <cellStyle name="Comma 5 2 3 6 2 3 3" xfId="9036" xr:uid="{8C33C7FE-D1AD-4556-AA0C-7914CEA186DD}"/>
    <cellStyle name="Comma 5 2 3 6 2 3 3 2" xfId="21301" xr:uid="{27925157-02E4-4E0C-960F-580D0C33E18C}"/>
    <cellStyle name="Comma 5 2 3 6 2 3 3 3" xfId="33553" xr:uid="{4C960EA7-AD32-473B-999F-7860ED854429}"/>
    <cellStyle name="Comma 5 2 3 6 2 3 3 4" xfId="45805" xr:uid="{FA8EF018-F3A9-43DE-B159-8E5FA7F7E5F6}"/>
    <cellStyle name="Comma 5 2 3 6 2 3 4" xfId="15174" xr:uid="{08F61C48-CD29-4DBF-8DE5-38374DF98A58}"/>
    <cellStyle name="Comma 5 2 3 6 2 3 5" xfId="27427" xr:uid="{83DC0FB5-0D79-4BC4-B5E8-11B54C83AFE4}"/>
    <cellStyle name="Comma 5 2 3 6 2 3 6" xfId="39679" xr:uid="{ED1C13FA-AA50-4772-8C3D-359495C7976D}"/>
    <cellStyle name="Comma 5 2 3 6 2 3 7" xfId="53013" xr:uid="{67006638-7BD1-42B3-A30B-7397A46A25FE}"/>
    <cellStyle name="Comma 5 2 3 6 2 4" xfId="3810" xr:uid="{3F5275D6-AB23-464C-AF89-06EA69BF1F95}"/>
    <cellStyle name="Comma 5 2 3 6 2 4 2" xfId="9938" xr:uid="{F122CE58-FDC2-4699-9CB4-4B643AB9BE12}"/>
    <cellStyle name="Comma 5 2 3 6 2 4 2 2" xfId="22203" xr:uid="{4D928CA4-9AFC-48EB-A1E1-A29A1DC4E536}"/>
    <cellStyle name="Comma 5 2 3 6 2 4 2 3" xfId="34455" xr:uid="{771036F2-15A5-46DD-A64C-884497355CA8}"/>
    <cellStyle name="Comma 5 2 3 6 2 4 2 4" xfId="46707" xr:uid="{F49EB97C-4781-4A55-B036-27C40E58C7FF}"/>
    <cellStyle name="Comma 5 2 3 6 2 4 3" xfId="16076" xr:uid="{DD1DA7E8-CE14-4190-876C-B2D182CD2CD3}"/>
    <cellStyle name="Comma 5 2 3 6 2 4 4" xfId="28329" xr:uid="{6CD42845-FCAB-400F-A115-B56881DD7777}"/>
    <cellStyle name="Comma 5 2 3 6 2 4 5" xfId="40581" xr:uid="{A935B6CF-2EA2-47F3-B61F-0D5E6A667C0E}"/>
    <cellStyle name="Comma 5 2 3 6 2 4 6" xfId="53915" xr:uid="{A0927D90-5E66-4904-B190-F288D00CA2E9}"/>
    <cellStyle name="Comma 5 2 3 6 2 5" xfId="6875" xr:uid="{8C220946-6AB3-44BC-878B-98C8C2C0926B}"/>
    <cellStyle name="Comma 5 2 3 6 2 5 2" xfId="19140" xr:uid="{C84F507D-1F9A-4CBB-8AED-8E64E7939B79}"/>
    <cellStyle name="Comma 5 2 3 6 2 5 3" xfId="31392" xr:uid="{A285A213-E360-4723-A819-2BE3A4CCD77D}"/>
    <cellStyle name="Comma 5 2 3 6 2 5 4" xfId="43644" xr:uid="{EA413A59-3480-4CD3-9123-4443A3912F9E}"/>
    <cellStyle name="Comma 5 2 3 6 2 6" xfId="13013" xr:uid="{CADD230F-F1B1-41E2-BD6C-82712C148AE2}"/>
    <cellStyle name="Comma 5 2 3 6 2 7" xfId="25266" xr:uid="{3B44CA71-6E41-441B-9320-8263F4C0016C}"/>
    <cellStyle name="Comma 5 2 3 6 2 8" xfId="37518" xr:uid="{F93294BF-25C5-4A4F-A45F-2CA7C0F1963B}"/>
    <cellStyle name="Comma 5 2 3 6 2 9" xfId="49771" xr:uid="{B68C7C44-F191-42C3-84D1-DD6A9255F7E7}"/>
    <cellStyle name="Comma 5 2 3 6 3" xfId="1373" xr:uid="{D4CC1747-FE54-4181-9BBE-02D634F2D52C}"/>
    <cellStyle name="Comma 5 2 3 6 3 2" xfId="4440" xr:uid="{79F861B0-275C-42B4-B6C1-740903CFBFDD}"/>
    <cellStyle name="Comma 5 2 3 6 3 2 2" xfId="10568" xr:uid="{4E0B4D5B-333C-4556-8249-F52E34AFB8E6}"/>
    <cellStyle name="Comma 5 2 3 6 3 2 2 2" xfId="22833" xr:uid="{5195A2A4-114D-47CC-AC4A-80D6BBE09509}"/>
    <cellStyle name="Comma 5 2 3 6 3 2 2 3" xfId="35085" xr:uid="{D1E9BEB4-82C4-42B8-8552-CF9A101CA4DE}"/>
    <cellStyle name="Comma 5 2 3 6 3 2 2 4" xfId="47337" xr:uid="{2C3B7D7B-47FA-427C-8668-FBF4CD08339A}"/>
    <cellStyle name="Comma 5 2 3 6 3 2 3" xfId="16706" xr:uid="{AE7FB523-E49F-409A-A046-DDB238046999}"/>
    <cellStyle name="Comma 5 2 3 6 3 2 4" xfId="28959" xr:uid="{2E349A8C-7C1D-4992-8AE3-E9F0AB8CEDB8}"/>
    <cellStyle name="Comma 5 2 3 6 3 2 5" xfId="41211" xr:uid="{5C8969E6-4CBE-4341-9AB3-6809E5038416}"/>
    <cellStyle name="Comma 5 2 3 6 3 2 6" xfId="54545" xr:uid="{24E11EB8-E333-4274-9DC3-6F4A2E516A65}"/>
    <cellStyle name="Comma 5 2 3 6 3 3" xfId="7505" xr:uid="{BC52F580-B7DB-4ED9-AB5E-7388DD8C8AD5}"/>
    <cellStyle name="Comma 5 2 3 6 3 3 2" xfId="19770" xr:uid="{146DD42E-073F-42E1-8FC1-DF744B98B7FB}"/>
    <cellStyle name="Comma 5 2 3 6 3 3 3" xfId="32022" xr:uid="{3EB6D4A0-BAAF-4028-9BFC-AF628F35CA19}"/>
    <cellStyle name="Comma 5 2 3 6 3 3 4" xfId="44274" xr:uid="{DCF0B564-1FC0-4978-862E-7F6678288543}"/>
    <cellStyle name="Comma 5 2 3 6 3 4" xfId="13643" xr:uid="{FCEE2EC4-5259-4178-B2CB-7E00A5FFC330}"/>
    <cellStyle name="Comma 5 2 3 6 3 5" xfId="25896" xr:uid="{BFCFDC88-784C-4B05-9BCB-1E74B677B824}"/>
    <cellStyle name="Comma 5 2 3 6 3 6" xfId="38148" xr:uid="{1666383A-72DA-4518-A0C0-85353A199976}"/>
    <cellStyle name="Comma 5 2 3 6 3 7" xfId="51482" xr:uid="{B8DC0FBE-B543-4BB2-A741-A8C654485FB1}"/>
    <cellStyle name="Comma 5 2 3 6 4" xfId="2457" xr:uid="{87BD8A5D-6786-4F2F-87D6-6D2E228D71D0}"/>
    <cellStyle name="Comma 5 2 3 6 4 2" xfId="5521" xr:uid="{4AED39BB-847E-4AB9-9D96-1DA6B1F424C7}"/>
    <cellStyle name="Comma 5 2 3 6 4 2 2" xfId="11649" xr:uid="{7C6BF92A-434A-4F32-AD83-9C5F4E8A5B3E}"/>
    <cellStyle name="Comma 5 2 3 6 4 2 2 2" xfId="23914" xr:uid="{F9F5CE7D-EBAF-46EF-8FF6-7EE0B839FDC7}"/>
    <cellStyle name="Comma 5 2 3 6 4 2 2 3" xfId="36166" xr:uid="{B8F96501-CFF4-4C42-B6E5-13EEB4CD2146}"/>
    <cellStyle name="Comma 5 2 3 6 4 2 2 4" xfId="48418" xr:uid="{E57056DD-2D61-4EA1-BC66-0D5B057295D4}"/>
    <cellStyle name="Comma 5 2 3 6 4 2 3" xfId="17787" xr:uid="{4875AF89-9268-486F-B1AD-955ABD771DA3}"/>
    <cellStyle name="Comma 5 2 3 6 4 2 4" xfId="30040" xr:uid="{9C99C1B6-7F70-4C84-8F6D-D0698D01B89A}"/>
    <cellStyle name="Comma 5 2 3 6 4 2 5" xfId="42292" xr:uid="{A17F8583-8D45-4601-96E4-AA82CE47BA73}"/>
    <cellStyle name="Comma 5 2 3 6 4 2 6" xfId="55626" xr:uid="{BAB01105-604B-4620-A6F1-DAF91E6AC0E4}"/>
    <cellStyle name="Comma 5 2 3 6 4 3" xfId="8586" xr:uid="{3722E425-435A-445C-861D-A807E2EE7BCA}"/>
    <cellStyle name="Comma 5 2 3 6 4 3 2" xfId="20851" xr:uid="{8F2B442F-82E0-4ACC-84DD-7948205A7A98}"/>
    <cellStyle name="Comma 5 2 3 6 4 3 3" xfId="33103" xr:uid="{EBBF3DDD-03A4-49A6-A2E8-4190EC56228D}"/>
    <cellStyle name="Comma 5 2 3 6 4 3 4" xfId="45355" xr:uid="{D66DABCF-D14B-4B3E-9582-E85916A97A5A}"/>
    <cellStyle name="Comma 5 2 3 6 4 4" xfId="14724" xr:uid="{B1C2449E-93E3-4C47-8B44-7CBD6A1E65F5}"/>
    <cellStyle name="Comma 5 2 3 6 4 5" xfId="26977" xr:uid="{8AF5FCB2-C8FF-4879-B6F1-74DB432BA923}"/>
    <cellStyle name="Comma 5 2 3 6 4 6" xfId="39229" xr:uid="{8B6E4BD7-6793-476D-BC94-E65B8BD93849}"/>
    <cellStyle name="Comma 5 2 3 6 4 7" xfId="52563" xr:uid="{F9F6D4AC-5B37-4B9C-97E8-BC590474DAAC}"/>
    <cellStyle name="Comma 5 2 3 6 5" xfId="3360" xr:uid="{DDBEC40E-1893-4625-B117-D5413044FD5E}"/>
    <cellStyle name="Comma 5 2 3 6 5 2" xfId="9488" xr:uid="{548B24B3-7589-4276-BEFB-6FE4F612F387}"/>
    <cellStyle name="Comma 5 2 3 6 5 2 2" xfId="21753" xr:uid="{02742480-BFCE-4025-9CE2-630B56BB8589}"/>
    <cellStyle name="Comma 5 2 3 6 5 2 3" xfId="34005" xr:uid="{A680BC49-CFD0-4335-8A53-8BBB68F0DBF7}"/>
    <cellStyle name="Comma 5 2 3 6 5 2 4" xfId="46257" xr:uid="{3870C958-E294-48A6-9386-548B37F2551D}"/>
    <cellStyle name="Comma 5 2 3 6 5 3" xfId="15626" xr:uid="{EE813B4B-69EC-44ED-B242-10CC531DBBD9}"/>
    <cellStyle name="Comma 5 2 3 6 5 4" xfId="27879" xr:uid="{1B0EC5A3-8726-4C40-AAE6-0B587006DF1D}"/>
    <cellStyle name="Comma 5 2 3 6 5 5" xfId="40131" xr:uid="{BB0D2E21-874D-4CE6-B7B6-7957E7FD70E5}"/>
    <cellStyle name="Comma 5 2 3 6 5 6" xfId="53465" xr:uid="{2E0A6E46-669B-4211-8740-0642AA2A180F}"/>
    <cellStyle name="Comma 5 2 3 6 6" xfId="6424" xr:uid="{13FB0FF8-DE9A-46D9-8B55-D919D8E0C780}"/>
    <cellStyle name="Comma 5 2 3 6 6 2" xfId="18689" xr:uid="{5B178192-DB09-46EA-9502-87B8B1B9E57E}"/>
    <cellStyle name="Comma 5 2 3 6 6 3" xfId="30942" xr:uid="{A273F071-29E4-4A20-83AA-145289448229}"/>
    <cellStyle name="Comma 5 2 3 6 6 4" xfId="43194" xr:uid="{3714BAE3-7EB7-4E66-88B9-6996BB342F9E}"/>
    <cellStyle name="Comma 5 2 3 6 7" xfId="12563" xr:uid="{046F85FC-0C2F-4300-9A37-A34290447014}"/>
    <cellStyle name="Comma 5 2 3 6 8" xfId="24816" xr:uid="{CC4F2B0A-6146-48E3-8239-A6751764E79E}"/>
    <cellStyle name="Comma 5 2 3 6 9" xfId="37068" xr:uid="{6FA7B19F-5B3D-4330-BE24-6C7EC9C14AD0}"/>
    <cellStyle name="Comma 5 2 3 7" xfId="495" xr:uid="{47496937-0CFD-4F7E-B988-1F42AE5CF5B9}"/>
    <cellStyle name="Comma 5 2 3 7 10" xfId="49525" xr:uid="{5EC7D78D-05CC-4C2C-9E2D-2BA56C11330E}"/>
    <cellStyle name="Comma 5 2 3 7 11" xfId="50606" xr:uid="{DE08FD1D-A530-4835-84F9-3CC16E250505}"/>
    <cellStyle name="Comma 5 2 3 7 2" xfId="946" xr:uid="{7204D621-4D19-4567-B540-5F3EDE100F22}"/>
    <cellStyle name="Comma 5 2 3 7 2 10" xfId="51056" xr:uid="{7DC53D2E-F6F2-4379-B4DE-DB68A9DB47BC}"/>
    <cellStyle name="Comma 5 2 3 7 2 2" xfId="2027" xr:uid="{B141F79A-7ED1-406E-A4A8-193BFD787C39}"/>
    <cellStyle name="Comma 5 2 3 7 2 2 2" xfId="5094" xr:uid="{C2308C29-8F24-4173-AE77-43DA29E1822E}"/>
    <cellStyle name="Comma 5 2 3 7 2 2 2 2" xfId="11222" xr:uid="{71DA5A06-33AA-4625-BE3D-80B587587C0E}"/>
    <cellStyle name="Comma 5 2 3 7 2 2 2 2 2" xfId="23487" xr:uid="{A23C57A3-49EA-4425-998B-03FC6D6211CD}"/>
    <cellStyle name="Comma 5 2 3 7 2 2 2 2 3" xfId="35739" xr:uid="{44BB4BF5-8295-4FF2-9D27-F4952EDE7B9F}"/>
    <cellStyle name="Comma 5 2 3 7 2 2 2 2 4" xfId="47991" xr:uid="{AF8DB6CC-9B5E-4783-B3B7-801BC2D1B703}"/>
    <cellStyle name="Comma 5 2 3 7 2 2 2 3" xfId="17360" xr:uid="{190229CE-F0C5-43DA-BCB9-AC12E7373BA8}"/>
    <cellStyle name="Comma 5 2 3 7 2 2 2 4" xfId="29613" xr:uid="{AF117204-5C6F-45F9-9C21-3EB8B42E317E}"/>
    <cellStyle name="Comma 5 2 3 7 2 2 2 5" xfId="41865" xr:uid="{8B49304D-DEF1-4172-85D3-6F0790EA2C44}"/>
    <cellStyle name="Comma 5 2 3 7 2 2 2 6" xfId="55199" xr:uid="{A62E0720-DFF9-49E0-AC1E-43D6FDB408D9}"/>
    <cellStyle name="Comma 5 2 3 7 2 2 3" xfId="8159" xr:uid="{A7825053-E19B-41B4-B7E1-4CE969EB0665}"/>
    <cellStyle name="Comma 5 2 3 7 2 2 3 2" xfId="20424" xr:uid="{B7D76DF8-9CE7-4FAF-9C32-090960731929}"/>
    <cellStyle name="Comma 5 2 3 7 2 2 3 3" xfId="32676" xr:uid="{FCF3C438-A150-49E5-A620-85CE473BC006}"/>
    <cellStyle name="Comma 5 2 3 7 2 2 3 4" xfId="44928" xr:uid="{6664BD5C-E522-4CA8-BA11-BBB14491DC47}"/>
    <cellStyle name="Comma 5 2 3 7 2 2 4" xfId="14297" xr:uid="{8997A72C-BD96-47E0-B60A-9B7D62C4A062}"/>
    <cellStyle name="Comma 5 2 3 7 2 2 5" xfId="26550" xr:uid="{AD076C01-5B5F-4904-9DDD-511DC9BDA650}"/>
    <cellStyle name="Comma 5 2 3 7 2 2 6" xfId="38802" xr:uid="{40B5B36E-781D-485A-9A6B-FEE8F410F043}"/>
    <cellStyle name="Comma 5 2 3 7 2 2 7" xfId="52136" xr:uid="{B570FBDF-354F-4716-BBFD-5A0024625463}"/>
    <cellStyle name="Comma 5 2 3 7 2 3" xfId="3111" xr:uid="{33AB7E59-E92F-4ED4-89A7-9FFC0B3168AF}"/>
    <cellStyle name="Comma 5 2 3 7 2 3 2" xfId="6175" xr:uid="{224A62DB-BB14-4ABC-83AE-49BF56C14321}"/>
    <cellStyle name="Comma 5 2 3 7 2 3 2 2" xfId="12303" xr:uid="{A8C87C33-1F63-436C-97B7-41EACD688F3C}"/>
    <cellStyle name="Comma 5 2 3 7 2 3 2 2 2" xfId="24568" xr:uid="{F5AAB650-2230-4889-98C9-316061BD8832}"/>
    <cellStyle name="Comma 5 2 3 7 2 3 2 2 3" xfId="36820" xr:uid="{A2F40052-8DB6-4C35-BA59-7C04A30474A6}"/>
    <cellStyle name="Comma 5 2 3 7 2 3 2 2 4" xfId="49072" xr:uid="{F9335C1E-D19B-4A24-85BE-2E070141390D}"/>
    <cellStyle name="Comma 5 2 3 7 2 3 2 3" xfId="18441" xr:uid="{62C82A10-D52B-42E5-97FC-A71D009EC7F0}"/>
    <cellStyle name="Comma 5 2 3 7 2 3 2 4" xfId="30694" xr:uid="{7E03F13E-39C5-4F44-916C-AE0088B473EC}"/>
    <cellStyle name="Comma 5 2 3 7 2 3 2 5" xfId="42946" xr:uid="{322B532B-0521-45CD-BA6B-7E67177B62BF}"/>
    <cellStyle name="Comma 5 2 3 7 2 3 2 6" xfId="56280" xr:uid="{DA64F9F5-870B-4CF3-BC75-D81D7DB028C1}"/>
    <cellStyle name="Comma 5 2 3 7 2 3 3" xfId="9240" xr:uid="{B39E2B9C-9A4A-4594-A162-469E82C13AFC}"/>
    <cellStyle name="Comma 5 2 3 7 2 3 3 2" xfId="21505" xr:uid="{28584D25-0315-4308-A471-A4AA8455CC7C}"/>
    <cellStyle name="Comma 5 2 3 7 2 3 3 3" xfId="33757" xr:uid="{BB5EFAC5-E7C9-416C-B61A-D33B2755EF53}"/>
    <cellStyle name="Comma 5 2 3 7 2 3 3 4" xfId="46009" xr:uid="{5C7427DF-02E1-451B-BDBB-70758D0A5202}"/>
    <cellStyle name="Comma 5 2 3 7 2 3 4" xfId="15378" xr:uid="{0D4FBF93-9837-41F8-9E1C-5D93B1480A63}"/>
    <cellStyle name="Comma 5 2 3 7 2 3 5" xfId="27631" xr:uid="{F258FBC9-3990-48EE-9FDD-AE76610F4BB3}"/>
    <cellStyle name="Comma 5 2 3 7 2 3 6" xfId="39883" xr:uid="{366DD512-23BB-47FA-A96D-0DE3FAE044FD}"/>
    <cellStyle name="Comma 5 2 3 7 2 3 7" xfId="53217" xr:uid="{BF33FA11-A5F7-4870-B78D-EFFA480B2850}"/>
    <cellStyle name="Comma 5 2 3 7 2 4" xfId="4014" xr:uid="{448BA651-F517-4AF8-9FB5-0DB634002159}"/>
    <cellStyle name="Comma 5 2 3 7 2 4 2" xfId="10142" xr:uid="{F85B51B3-E95D-4FF5-8EFE-9764040BC0E4}"/>
    <cellStyle name="Comma 5 2 3 7 2 4 2 2" xfId="22407" xr:uid="{7EF76C48-64D8-4B24-A120-72124B2AC9E0}"/>
    <cellStyle name="Comma 5 2 3 7 2 4 2 3" xfId="34659" xr:uid="{0AB868AD-EBD0-4C5E-8CD1-D6BD3FDAD1C0}"/>
    <cellStyle name="Comma 5 2 3 7 2 4 2 4" xfId="46911" xr:uid="{E5085423-DB5D-4CCB-9A08-53DE08012441}"/>
    <cellStyle name="Comma 5 2 3 7 2 4 3" xfId="16280" xr:uid="{94CB1DAF-1021-4A61-907C-5DF78A8218B2}"/>
    <cellStyle name="Comma 5 2 3 7 2 4 4" xfId="28533" xr:uid="{ADC1ED6D-A614-4512-BFA4-22080B8CE44B}"/>
    <cellStyle name="Comma 5 2 3 7 2 4 5" xfId="40785" xr:uid="{B4EA23ED-4B48-477F-B630-D4FAF0B145FD}"/>
    <cellStyle name="Comma 5 2 3 7 2 4 6" xfId="54119" xr:uid="{43CC8FE8-EB57-4DB7-912B-982AEC8C87CE}"/>
    <cellStyle name="Comma 5 2 3 7 2 5" xfId="7079" xr:uid="{6CE0F494-684D-41DB-9800-4C320A971000}"/>
    <cellStyle name="Comma 5 2 3 7 2 5 2" xfId="19344" xr:uid="{E15290E6-8642-4478-A3D8-02F38DDFFECF}"/>
    <cellStyle name="Comma 5 2 3 7 2 5 3" xfId="31596" xr:uid="{17E7B409-CACF-4EBF-819D-93A31E2C7EE7}"/>
    <cellStyle name="Comma 5 2 3 7 2 5 4" xfId="43848" xr:uid="{1E139C8E-6DB6-48D9-92BA-C5DBA1B94394}"/>
    <cellStyle name="Comma 5 2 3 7 2 6" xfId="13217" xr:uid="{A536FE48-FF98-45EE-A813-BC6BEECAEB76}"/>
    <cellStyle name="Comma 5 2 3 7 2 7" xfId="25470" xr:uid="{06C03029-56D3-4AA2-AE6D-0B04B4609E76}"/>
    <cellStyle name="Comma 5 2 3 7 2 8" xfId="37722" xr:uid="{A86E96A7-54D1-48DE-84F3-9F923FFB42D6}"/>
    <cellStyle name="Comma 5 2 3 7 2 9" xfId="49975" xr:uid="{CA484014-5BBD-4047-807D-A08DF1859A1B}"/>
    <cellStyle name="Comma 5 2 3 7 3" xfId="1577" xr:uid="{B46B2595-00C2-4ADB-9D50-089D5971097F}"/>
    <cellStyle name="Comma 5 2 3 7 3 2" xfId="4644" xr:uid="{D81CAC4D-3F56-4047-AB2F-E9C0685E7F65}"/>
    <cellStyle name="Comma 5 2 3 7 3 2 2" xfId="10772" xr:uid="{54CA0CB2-AEA1-40E2-89CF-0D97307AFA8A}"/>
    <cellStyle name="Comma 5 2 3 7 3 2 2 2" xfId="23037" xr:uid="{D87C81C1-DCBF-424E-951D-83A7CB5DAD04}"/>
    <cellStyle name="Comma 5 2 3 7 3 2 2 3" xfId="35289" xr:uid="{9257DCFE-3774-4CB2-8B53-CC2ACB4E1791}"/>
    <cellStyle name="Comma 5 2 3 7 3 2 2 4" xfId="47541" xr:uid="{D9719B19-1F5D-4CD5-A085-301B35E2544D}"/>
    <cellStyle name="Comma 5 2 3 7 3 2 3" xfId="16910" xr:uid="{104497E5-69F5-4A39-A6C9-A672F1A06B08}"/>
    <cellStyle name="Comma 5 2 3 7 3 2 4" xfId="29163" xr:uid="{EE6A0A2D-B7CC-4203-9BC8-822B019B3927}"/>
    <cellStyle name="Comma 5 2 3 7 3 2 5" xfId="41415" xr:uid="{F327E992-8BA8-42EF-82E4-D93FC215FACD}"/>
    <cellStyle name="Comma 5 2 3 7 3 2 6" xfId="54749" xr:uid="{96935229-B4D1-4491-8E60-917625237D11}"/>
    <cellStyle name="Comma 5 2 3 7 3 3" xfId="7709" xr:uid="{5C1B97EE-9A7B-4A54-A70B-B52C7F2371E9}"/>
    <cellStyle name="Comma 5 2 3 7 3 3 2" xfId="19974" xr:uid="{3042DCDE-96A7-4B9E-B160-0669528A4E8E}"/>
    <cellStyle name="Comma 5 2 3 7 3 3 3" xfId="32226" xr:uid="{5183FEAB-8521-41F3-8A62-0F8123830588}"/>
    <cellStyle name="Comma 5 2 3 7 3 3 4" xfId="44478" xr:uid="{9A85D08F-651A-4D47-922F-1B80639463E7}"/>
    <cellStyle name="Comma 5 2 3 7 3 4" xfId="13847" xr:uid="{0A5D2A48-68A8-4F2E-B618-2FCD5A6EFB32}"/>
    <cellStyle name="Comma 5 2 3 7 3 5" xfId="26100" xr:uid="{84D9856B-3F45-480D-A9FE-695C2A82EFA5}"/>
    <cellStyle name="Comma 5 2 3 7 3 6" xfId="38352" xr:uid="{8FCC8A0D-37DE-4228-8CCA-E3AD4761A562}"/>
    <cellStyle name="Comma 5 2 3 7 3 7" xfId="51686" xr:uid="{4747BD4A-C8A6-4FD2-80E5-7F6D39FE3E8C}"/>
    <cellStyle name="Comma 5 2 3 7 4" xfId="2661" xr:uid="{4C195C69-D47E-463E-B265-4FF3E42236EA}"/>
    <cellStyle name="Comma 5 2 3 7 4 2" xfId="5725" xr:uid="{0BDE0D56-C3D5-43AF-B134-202066E88F85}"/>
    <cellStyle name="Comma 5 2 3 7 4 2 2" xfId="11853" xr:uid="{86E0F97E-F6D2-44A0-BC85-12A460DB8DF6}"/>
    <cellStyle name="Comma 5 2 3 7 4 2 2 2" xfId="24118" xr:uid="{99C816C1-03B3-47D4-8D59-43F201CCF651}"/>
    <cellStyle name="Comma 5 2 3 7 4 2 2 3" xfId="36370" xr:uid="{DE2D3753-7338-4231-B04F-436D132C7554}"/>
    <cellStyle name="Comma 5 2 3 7 4 2 2 4" xfId="48622" xr:uid="{2508E461-5A91-4DCD-B7BE-DE5254B26A08}"/>
    <cellStyle name="Comma 5 2 3 7 4 2 3" xfId="17991" xr:uid="{F2925999-4794-4653-9A11-6200CD7FC33C}"/>
    <cellStyle name="Comma 5 2 3 7 4 2 4" xfId="30244" xr:uid="{8076C0B7-EA95-4D18-84ED-227E77B5AB1F}"/>
    <cellStyle name="Comma 5 2 3 7 4 2 5" xfId="42496" xr:uid="{EDB67E5C-D764-4A95-BF3C-D94C9461D3D3}"/>
    <cellStyle name="Comma 5 2 3 7 4 2 6" xfId="55830" xr:uid="{8A3E52F2-89A4-4DBD-B073-237D43E8B7BA}"/>
    <cellStyle name="Comma 5 2 3 7 4 3" xfId="8790" xr:uid="{FE395BAE-A109-4B76-9B63-A767F43AA1A1}"/>
    <cellStyle name="Comma 5 2 3 7 4 3 2" xfId="21055" xr:uid="{305FA9FE-B374-4A29-AD48-1C0840718069}"/>
    <cellStyle name="Comma 5 2 3 7 4 3 3" xfId="33307" xr:uid="{92A01392-FE76-41FC-9B6C-AD8321CCA76B}"/>
    <cellStyle name="Comma 5 2 3 7 4 3 4" xfId="45559" xr:uid="{BDBC8C39-809B-42EA-867A-DF4F7686E97D}"/>
    <cellStyle name="Comma 5 2 3 7 4 4" xfId="14928" xr:uid="{C81258B6-7FF5-4C76-8C1D-3F13CEB34BA5}"/>
    <cellStyle name="Comma 5 2 3 7 4 5" xfId="27181" xr:uid="{60D151F6-C162-43BA-B0FD-351A303EEDAC}"/>
    <cellStyle name="Comma 5 2 3 7 4 6" xfId="39433" xr:uid="{7F8D0FEA-C2E5-4BD7-9797-C84E00D329E7}"/>
    <cellStyle name="Comma 5 2 3 7 4 7" xfId="52767" xr:uid="{0FBDA95A-1CDE-4EAD-9915-19A2FB6A10E5}"/>
    <cellStyle name="Comma 5 2 3 7 5" xfId="3564" xr:uid="{258F4F90-5B47-4CF8-B1C7-986F7B414415}"/>
    <cellStyle name="Comma 5 2 3 7 5 2" xfId="9692" xr:uid="{5841C1C1-E35E-4620-86CA-E476CDF4AE17}"/>
    <cellStyle name="Comma 5 2 3 7 5 2 2" xfId="21957" xr:uid="{DC92E010-4CAA-4A21-BCD3-C70F901EBFE3}"/>
    <cellStyle name="Comma 5 2 3 7 5 2 3" xfId="34209" xr:uid="{5742029F-D1CE-40B4-B41B-166E0FDC9A11}"/>
    <cellStyle name="Comma 5 2 3 7 5 2 4" xfId="46461" xr:uid="{68A4EEC3-0F0E-44E9-8DDB-306BBB63B966}"/>
    <cellStyle name="Comma 5 2 3 7 5 3" xfId="15830" xr:uid="{41D39EE7-9B25-4090-BDA0-B4CA569F9337}"/>
    <cellStyle name="Comma 5 2 3 7 5 4" xfId="28083" xr:uid="{BEA62143-BA60-4F59-8405-A627558811A8}"/>
    <cellStyle name="Comma 5 2 3 7 5 5" xfId="40335" xr:uid="{BA8368E8-D92C-417E-B88B-416C80293BB6}"/>
    <cellStyle name="Comma 5 2 3 7 5 6" xfId="53669" xr:uid="{00749CDB-C659-4BF2-A658-8B26D0CD1637}"/>
    <cellStyle name="Comma 5 2 3 7 6" xfId="6628" xr:uid="{48700D43-2EDA-4E4E-B53E-5AE952CBCCED}"/>
    <cellStyle name="Comma 5 2 3 7 6 2" xfId="18893" xr:uid="{E199337C-BBE3-448D-BDDE-B8F1EC4BAA3C}"/>
    <cellStyle name="Comma 5 2 3 7 6 3" xfId="31146" xr:uid="{72B244EB-1DEB-4555-BA55-006D845F1ED0}"/>
    <cellStyle name="Comma 5 2 3 7 6 4" xfId="43398" xr:uid="{F2717F33-D6D9-4802-88B9-2757188C70BA}"/>
    <cellStyle name="Comma 5 2 3 7 7" xfId="12767" xr:uid="{7B5D5837-9408-4CDF-BCF7-5DFEDAB54B5F}"/>
    <cellStyle name="Comma 5 2 3 7 8" xfId="25020" xr:uid="{FAAD2D04-C0BF-4C21-8382-AFD514CDDB91}"/>
    <cellStyle name="Comma 5 2 3 7 9" xfId="37272" xr:uid="{027A17A3-20FC-41C7-94A5-27F06938979E}"/>
    <cellStyle name="Comma 5 2 3 8" xfId="538" xr:uid="{F5AE1DD2-AA7F-4CC5-8D01-506345B1AD40}"/>
    <cellStyle name="Comma 5 2 3 8 10" xfId="50648" xr:uid="{946F4487-D0D8-46AE-905F-B4D5D422174C}"/>
    <cellStyle name="Comma 5 2 3 8 2" xfId="1619" xr:uid="{A46D18A2-79DC-49FA-BFB9-078DC8627715}"/>
    <cellStyle name="Comma 5 2 3 8 2 2" xfId="4686" xr:uid="{0B9D090E-DE91-471E-9B3E-B0342284DE4E}"/>
    <cellStyle name="Comma 5 2 3 8 2 2 2" xfId="10814" xr:uid="{FDADE4F1-F846-4911-BAC2-B5706FACF745}"/>
    <cellStyle name="Comma 5 2 3 8 2 2 2 2" xfId="23079" xr:uid="{C7FEF145-BD2C-4A0C-A42E-008D4F3808B0}"/>
    <cellStyle name="Comma 5 2 3 8 2 2 2 3" xfId="35331" xr:uid="{2DC98068-A526-4F15-8E51-615B16C19A62}"/>
    <cellStyle name="Comma 5 2 3 8 2 2 2 4" xfId="47583" xr:uid="{9D461347-F2CC-41DA-B9B2-FFA9C648F232}"/>
    <cellStyle name="Comma 5 2 3 8 2 2 3" xfId="16952" xr:uid="{5CBE2F61-AE16-4080-95D7-09586A0CE1BC}"/>
    <cellStyle name="Comma 5 2 3 8 2 2 4" xfId="29205" xr:uid="{2992EEDE-72B7-4716-B4F0-79A53626DD91}"/>
    <cellStyle name="Comma 5 2 3 8 2 2 5" xfId="41457" xr:uid="{058660A6-2705-4E53-A489-63DC7E17C928}"/>
    <cellStyle name="Comma 5 2 3 8 2 2 6" xfId="54791" xr:uid="{EAE5E4BC-4B72-42D8-B802-C78E6D96C5C9}"/>
    <cellStyle name="Comma 5 2 3 8 2 3" xfId="7751" xr:uid="{339C1E9E-A5B1-4FD6-8B0D-B62D652EAF3D}"/>
    <cellStyle name="Comma 5 2 3 8 2 3 2" xfId="20016" xr:uid="{70F069B2-AB49-4269-97C6-BA9A11F8FC65}"/>
    <cellStyle name="Comma 5 2 3 8 2 3 3" xfId="32268" xr:uid="{3060356A-D1B1-4FB2-AD67-85E367FE3699}"/>
    <cellStyle name="Comma 5 2 3 8 2 3 4" xfId="44520" xr:uid="{90C38C3F-D619-4429-8D20-A59F35F928CD}"/>
    <cellStyle name="Comma 5 2 3 8 2 4" xfId="13889" xr:uid="{8DE5B729-E504-4A55-B3DD-ABB40D7DD993}"/>
    <cellStyle name="Comma 5 2 3 8 2 5" xfId="26142" xr:uid="{A148F930-CCFD-4BB6-ACBD-06D03E27FFCF}"/>
    <cellStyle name="Comma 5 2 3 8 2 6" xfId="38394" xr:uid="{A86876E1-4EC8-4E49-8412-2C9279FAB162}"/>
    <cellStyle name="Comma 5 2 3 8 2 7" xfId="51728" xr:uid="{707E1BF8-430F-4EF6-9D54-A805DF613C5D}"/>
    <cellStyle name="Comma 5 2 3 8 3" xfId="2703" xr:uid="{BE966F99-BB68-42DB-9ED6-40A3F030E9EA}"/>
    <cellStyle name="Comma 5 2 3 8 3 2" xfId="5767" xr:uid="{F1AF799D-4671-43AD-95C5-21F0A2DE6BEB}"/>
    <cellStyle name="Comma 5 2 3 8 3 2 2" xfId="11895" xr:uid="{39231577-49BC-45E1-903E-609DF5734DC7}"/>
    <cellStyle name="Comma 5 2 3 8 3 2 2 2" xfId="24160" xr:uid="{0942DD2E-12D4-45C2-A3E8-DDF4E733DFF3}"/>
    <cellStyle name="Comma 5 2 3 8 3 2 2 3" xfId="36412" xr:uid="{41DEF439-E4D7-449F-84F4-A771F1BB6766}"/>
    <cellStyle name="Comma 5 2 3 8 3 2 2 4" xfId="48664" xr:uid="{9A046A54-70FB-4EF3-8B8E-23F811A4B131}"/>
    <cellStyle name="Comma 5 2 3 8 3 2 3" xfId="18033" xr:uid="{0CDDC41C-E15A-4F8B-AB3F-0552AB4762BA}"/>
    <cellStyle name="Comma 5 2 3 8 3 2 4" xfId="30286" xr:uid="{9B80A405-8815-437B-8B82-68A0507D48C8}"/>
    <cellStyle name="Comma 5 2 3 8 3 2 5" xfId="42538" xr:uid="{F57043E9-5ED0-4116-AA7F-4C9755692331}"/>
    <cellStyle name="Comma 5 2 3 8 3 2 6" xfId="55872" xr:uid="{4274DB41-1525-4441-A666-3711481FE517}"/>
    <cellStyle name="Comma 5 2 3 8 3 3" xfId="8832" xr:uid="{05050183-51D6-478F-9634-B5ED32219948}"/>
    <cellStyle name="Comma 5 2 3 8 3 3 2" xfId="21097" xr:uid="{8283896A-52DC-4BBD-A2AD-5812F589CFED}"/>
    <cellStyle name="Comma 5 2 3 8 3 3 3" xfId="33349" xr:uid="{B21191D2-2D19-4900-AE9F-966045332EC7}"/>
    <cellStyle name="Comma 5 2 3 8 3 3 4" xfId="45601" xr:uid="{87EFC9B1-A620-46EC-9D90-9A363C3E91FA}"/>
    <cellStyle name="Comma 5 2 3 8 3 4" xfId="14970" xr:uid="{40A27D46-A68B-4FFD-B009-8710686856F6}"/>
    <cellStyle name="Comma 5 2 3 8 3 5" xfId="27223" xr:uid="{14868B7D-B1ED-4C97-9ABA-4D6CB545E238}"/>
    <cellStyle name="Comma 5 2 3 8 3 6" xfId="39475" xr:uid="{A4BCA51B-AC82-4D74-86C7-1CB0F57CA2BA}"/>
    <cellStyle name="Comma 5 2 3 8 3 7" xfId="52809" xr:uid="{3C95D462-7F3A-4471-869A-3C7C60EBDE53}"/>
    <cellStyle name="Comma 5 2 3 8 4" xfId="3606" xr:uid="{F7602508-F763-494C-B08C-DF90D8F6993B}"/>
    <cellStyle name="Comma 5 2 3 8 4 2" xfId="9734" xr:uid="{ED853D33-F937-4C60-8926-1A8B5E67D0CB}"/>
    <cellStyle name="Comma 5 2 3 8 4 2 2" xfId="21999" xr:uid="{6964C26B-16D5-4B79-9E14-98097B0C7ADF}"/>
    <cellStyle name="Comma 5 2 3 8 4 2 3" xfId="34251" xr:uid="{A4861853-A749-408C-A670-5D022A29DD8E}"/>
    <cellStyle name="Comma 5 2 3 8 4 2 4" xfId="46503" xr:uid="{32467484-570E-4950-B9B6-29CE6E5B22C0}"/>
    <cellStyle name="Comma 5 2 3 8 4 3" xfId="15872" xr:uid="{996AA362-1404-45F6-AFD4-BCCB26ADB6C9}"/>
    <cellStyle name="Comma 5 2 3 8 4 4" xfId="28125" xr:uid="{7BF45FB1-07AB-4941-B89D-936664A2E776}"/>
    <cellStyle name="Comma 5 2 3 8 4 5" xfId="40377" xr:uid="{437B1FB9-75CC-4818-9EB0-E8F14B9DB8F4}"/>
    <cellStyle name="Comma 5 2 3 8 4 6" xfId="53711" xr:uid="{BE716CF3-C1EB-4371-8756-5174123243EA}"/>
    <cellStyle name="Comma 5 2 3 8 5" xfId="6671" xr:uid="{4A5BE065-0C49-4D5E-9C14-D5362C45ADC2}"/>
    <cellStyle name="Comma 5 2 3 8 5 2" xfId="18936" xr:uid="{11273FE9-3229-4C98-B892-AE3B099D2377}"/>
    <cellStyle name="Comma 5 2 3 8 5 3" xfId="31188" xr:uid="{B553A221-2EE5-4677-9A85-88F8848A1149}"/>
    <cellStyle name="Comma 5 2 3 8 5 4" xfId="43440" xr:uid="{5C67268A-E6D4-4F48-B8F3-5D51E002A788}"/>
    <cellStyle name="Comma 5 2 3 8 6" xfId="12809" xr:uid="{A11BB4A1-FA38-46CE-9BD5-157820E1D15E}"/>
    <cellStyle name="Comma 5 2 3 8 7" xfId="25062" xr:uid="{5711AE89-1E78-4CD6-9D4D-A84262437809}"/>
    <cellStyle name="Comma 5 2 3 8 8" xfId="37314" xr:uid="{6A5AEAF3-FE18-402E-B17A-9F17552B3B17}"/>
    <cellStyle name="Comma 5 2 3 8 9" xfId="49567" xr:uid="{8E413FE2-1C44-45A1-AD2C-599089F9A096}"/>
    <cellStyle name="Comma 5 2 3 9" xfId="989" xr:uid="{76CF2F55-4606-4DC3-9E72-F4696B62C748}"/>
    <cellStyle name="Comma 5 2 3 9 2" xfId="2069" xr:uid="{DE4BA567-40C0-454A-B8C0-4CA7B365C3D6}"/>
    <cellStyle name="Comma 5 2 3 9 2 2" xfId="5136" xr:uid="{F1DA05D6-41FE-4647-BE8E-3F227EED506D}"/>
    <cellStyle name="Comma 5 2 3 9 2 2 2" xfId="11264" xr:uid="{9DED0FB8-7223-4BBA-AF8F-7597D3DDFB3D}"/>
    <cellStyle name="Comma 5 2 3 9 2 2 2 2" xfId="23529" xr:uid="{866D5F37-8EEE-416F-9845-11E6A5AFC078}"/>
    <cellStyle name="Comma 5 2 3 9 2 2 2 3" xfId="35781" xr:uid="{2F31AF22-0FC1-44BC-AB24-9003E3CE8492}"/>
    <cellStyle name="Comma 5 2 3 9 2 2 2 4" xfId="48033" xr:uid="{10D8CE22-5E4C-4AC0-8F7C-3E5150F61642}"/>
    <cellStyle name="Comma 5 2 3 9 2 2 3" xfId="17402" xr:uid="{E1F7E924-A085-4054-A75D-9F2D6BD1F5E2}"/>
    <cellStyle name="Comma 5 2 3 9 2 2 4" xfId="29655" xr:uid="{3CF59A97-0352-464D-9A39-8C1E38867A22}"/>
    <cellStyle name="Comma 5 2 3 9 2 2 5" xfId="41907" xr:uid="{123BDAE3-167B-49CA-B3CC-9B88042C2B7D}"/>
    <cellStyle name="Comma 5 2 3 9 2 2 6" xfId="55241" xr:uid="{862CA207-0714-4376-950A-7C14DBE89D5E}"/>
    <cellStyle name="Comma 5 2 3 9 2 3" xfId="8201" xr:uid="{59B3CE3D-E0DD-48C8-86FE-F48842EC1DAF}"/>
    <cellStyle name="Comma 5 2 3 9 2 3 2" xfId="20466" xr:uid="{C0E08FCF-1F32-4E6B-88CD-E58F0D734EB3}"/>
    <cellStyle name="Comma 5 2 3 9 2 3 3" xfId="32718" xr:uid="{0E87B7E6-5F17-4F2A-A5CA-B3E69617C4AD}"/>
    <cellStyle name="Comma 5 2 3 9 2 3 4" xfId="44970" xr:uid="{B83E4D9B-1D7E-4525-94E3-9C77C1191385}"/>
    <cellStyle name="Comma 5 2 3 9 2 4" xfId="14339" xr:uid="{79BD0ED3-486B-4100-B75E-2FCD83BF0801}"/>
    <cellStyle name="Comma 5 2 3 9 2 5" xfId="26592" xr:uid="{8EB1252D-D79A-4CFF-8C7A-6828642E85F3}"/>
    <cellStyle name="Comma 5 2 3 9 2 6" xfId="38844" xr:uid="{E7B1A8A7-214A-4D7D-A8FE-4902EE4203C2}"/>
    <cellStyle name="Comma 5 2 3 9 2 7" xfId="52178" xr:uid="{2D4B0F98-3221-4A58-9824-BBDA18FB84A2}"/>
    <cellStyle name="Comma 5 2 3 9 3" xfId="4056" xr:uid="{0079C236-06A0-4631-8835-242FE1A6E337}"/>
    <cellStyle name="Comma 5 2 3 9 3 2" xfId="10184" xr:uid="{6285CC1E-39B7-4D34-8AD6-B710C917C937}"/>
    <cellStyle name="Comma 5 2 3 9 3 2 2" xfId="22449" xr:uid="{8BF5E00D-A8C1-43FC-8F0C-EC7664C15138}"/>
    <cellStyle name="Comma 5 2 3 9 3 2 3" xfId="34701" xr:uid="{63E216EB-DFDD-4CB3-8927-4BE31CD35ADF}"/>
    <cellStyle name="Comma 5 2 3 9 3 2 4" xfId="46953" xr:uid="{4EEBB183-9895-40B7-9357-32AF996B42A0}"/>
    <cellStyle name="Comma 5 2 3 9 3 3" xfId="16322" xr:uid="{243469E7-D46C-421E-82FA-D188BD872F5E}"/>
    <cellStyle name="Comma 5 2 3 9 3 4" xfId="28575" xr:uid="{8E092C57-3C47-4675-B2FD-485490B263D5}"/>
    <cellStyle name="Comma 5 2 3 9 3 5" xfId="40827" xr:uid="{CCBE412D-10D1-488A-B98D-4609F669A782}"/>
    <cellStyle name="Comma 5 2 3 9 3 6" xfId="54161" xr:uid="{CCD36247-872F-4595-BB30-ABF825EAA9E1}"/>
    <cellStyle name="Comma 5 2 3 9 4" xfId="7121" xr:uid="{9C0FBAE1-1D3E-4ADB-88A4-CBFE13A8A47A}"/>
    <cellStyle name="Comma 5 2 3 9 4 2" xfId="19386" xr:uid="{C0DE9E61-6A74-4139-AC7E-B817D5E06BDA}"/>
    <cellStyle name="Comma 5 2 3 9 4 3" xfId="31638" xr:uid="{E0D9B412-4806-469C-9B99-62E40B75D31D}"/>
    <cellStyle name="Comma 5 2 3 9 4 4" xfId="43890" xr:uid="{25F092FB-C7C4-4006-8974-FF8738FC78BA}"/>
    <cellStyle name="Comma 5 2 3 9 5" xfId="13259" xr:uid="{A6C49CEF-3A13-42E9-94A4-8618A96E093A}"/>
    <cellStyle name="Comma 5 2 3 9 6" xfId="25512" xr:uid="{2DB16A24-337A-49E6-9BA3-ADCB1D26CFFF}"/>
    <cellStyle name="Comma 5 2 3 9 7" xfId="37764" xr:uid="{7CAE64AC-C8EA-44D1-BB9C-1506E8B8354E}"/>
    <cellStyle name="Comma 5 2 3 9 8" xfId="50017" xr:uid="{AD1641D4-81EC-42C8-8BB1-B2E9AA729A69}"/>
    <cellStyle name="Comma 5 2 3 9 9" xfId="51098" xr:uid="{A6BA97D3-F63F-41EF-A711-3E5BD7CDB13B}"/>
    <cellStyle name="Comma 5 2 4" xfId="93" xr:uid="{7EE77E3A-1986-4FAD-A2E7-6E442C216C6A}"/>
    <cellStyle name="Comma 5 2 4 10" xfId="2259" xr:uid="{8AF04479-96A8-4B75-8DD6-CED4A3F39A72}"/>
    <cellStyle name="Comma 5 2 4 10 2" xfId="5323" xr:uid="{1125724F-3941-414A-974A-7FCAC6ED3216}"/>
    <cellStyle name="Comma 5 2 4 10 2 2" xfId="11451" xr:uid="{A9B0A6F1-F797-486A-8CDE-309F22CE2343}"/>
    <cellStyle name="Comma 5 2 4 10 2 2 2" xfId="23716" xr:uid="{4B99AA93-50F9-4E47-8716-422333551593}"/>
    <cellStyle name="Comma 5 2 4 10 2 2 3" xfId="35968" xr:uid="{71297AF3-7C4E-4595-B67D-E2322A6104D4}"/>
    <cellStyle name="Comma 5 2 4 10 2 2 4" xfId="48220" xr:uid="{B7752696-21F3-41C7-ACFC-326DF7C3F7E4}"/>
    <cellStyle name="Comma 5 2 4 10 2 3" xfId="17589" xr:uid="{77F5B01D-2948-4594-A86F-F76F19F7E40A}"/>
    <cellStyle name="Comma 5 2 4 10 2 4" xfId="29842" xr:uid="{5F1EA393-94A6-42F0-8062-3A32DE65ECD3}"/>
    <cellStyle name="Comma 5 2 4 10 2 5" xfId="42094" xr:uid="{82C2CBF8-26A6-4526-A1DA-06071FD007D5}"/>
    <cellStyle name="Comma 5 2 4 10 2 6" xfId="55428" xr:uid="{B11E763D-ACFC-46FC-BA79-4B99C05C4F2E}"/>
    <cellStyle name="Comma 5 2 4 10 3" xfId="8388" xr:uid="{AB02124C-874C-4E04-BC58-B124B3BF640E}"/>
    <cellStyle name="Comma 5 2 4 10 3 2" xfId="20653" xr:uid="{8833D76F-3B03-4D23-BCBA-96C77C0BE463}"/>
    <cellStyle name="Comma 5 2 4 10 3 3" xfId="32905" xr:uid="{80C53806-1D8C-406F-A482-4A987E881E44}"/>
    <cellStyle name="Comma 5 2 4 10 3 4" xfId="45157" xr:uid="{B4FD2CDE-1A27-4C96-A9C4-C820155C7D7D}"/>
    <cellStyle name="Comma 5 2 4 10 4" xfId="14526" xr:uid="{F3F2656A-2718-42DD-B1F9-333A03845383}"/>
    <cellStyle name="Comma 5 2 4 10 5" xfId="26779" xr:uid="{FDCC55CA-0366-4ADB-991E-FFC7277FF9CC}"/>
    <cellStyle name="Comma 5 2 4 10 6" xfId="39031" xr:uid="{709DA76C-B73B-48BA-9690-756F19E93B66}"/>
    <cellStyle name="Comma 5 2 4 10 7" xfId="52365" xr:uid="{CA4A4487-EE84-4672-9D09-C2DD3CE13821}"/>
    <cellStyle name="Comma 5 2 4 11" xfId="3162" xr:uid="{49877A37-FE72-4F38-B607-5A923CD73A54}"/>
    <cellStyle name="Comma 5 2 4 11 2" xfId="9290" xr:uid="{687E3D3C-E0CA-441B-9F71-8E0CBD1D2EF9}"/>
    <cellStyle name="Comma 5 2 4 11 2 2" xfId="21555" xr:uid="{3C02DD24-3D5C-424F-96E8-D69BAC869D28}"/>
    <cellStyle name="Comma 5 2 4 11 2 3" xfId="33807" xr:uid="{C62C0D43-A254-4A21-89ED-283E04889450}"/>
    <cellStyle name="Comma 5 2 4 11 2 4" xfId="46059" xr:uid="{7DFDF53F-4B24-4B17-9B66-5791F59021AF}"/>
    <cellStyle name="Comma 5 2 4 11 3" xfId="15428" xr:uid="{67C747D8-8D41-4C7E-A640-452370F85838}"/>
    <cellStyle name="Comma 5 2 4 11 4" xfId="27681" xr:uid="{56906A2B-A822-4F96-8AA4-FCA495EDE4ED}"/>
    <cellStyle name="Comma 5 2 4 11 5" xfId="39933" xr:uid="{F037609A-6AE4-423F-8E66-8E6746C9F95C}"/>
    <cellStyle name="Comma 5 2 4 11 6" xfId="53267" xr:uid="{B57C2E66-DC53-415D-8DB1-9288D07006C0}"/>
    <cellStyle name="Comma 5 2 4 12" xfId="6226" xr:uid="{0C783543-B3D4-48D1-9C59-E3869DB262E9}"/>
    <cellStyle name="Comma 5 2 4 12 2" xfId="18491" xr:uid="{E89511AA-1978-4E4D-8BFC-5B8AD9CB8FD6}"/>
    <cellStyle name="Comma 5 2 4 12 3" xfId="30744" xr:uid="{65F68EA4-F14F-4C19-BBB3-C9693FF96CFD}"/>
    <cellStyle name="Comma 5 2 4 12 4" xfId="42996" xr:uid="{A77C1D75-1CEE-4F87-8F4D-76FD1B165ACA}"/>
    <cellStyle name="Comma 5 2 4 13" xfId="12365" xr:uid="{905E05D8-D9A1-43E0-B0FB-9E09D63AE9F6}"/>
    <cellStyle name="Comma 5 2 4 14" xfId="24618" xr:uid="{C449E543-93E7-4A82-882C-5994EDABA3F5}"/>
    <cellStyle name="Comma 5 2 4 15" xfId="36870" xr:uid="{D4BDB614-2577-484C-8F74-23227615DC6F}"/>
    <cellStyle name="Comma 5 2 4 16" xfId="49123" xr:uid="{0681E2F5-8D23-48D7-A52B-A78AFB02F350}"/>
    <cellStyle name="Comma 5 2 4 17" xfId="50204" xr:uid="{6F92CCCE-9238-45F4-863D-FF40C1FE740B}"/>
    <cellStyle name="Comma 5 2 4 2" xfId="135" xr:uid="{2B3FD333-F45E-4759-8CD2-BC8B137151A6}"/>
    <cellStyle name="Comma 5 2 4 2 10" xfId="6268" xr:uid="{4748AAA1-52A8-4847-8FF2-9D45A99CA6A6}"/>
    <cellStyle name="Comma 5 2 4 2 10 2" xfId="18533" xr:uid="{FBAAD213-BA9E-4FCA-919E-F54A4D22D15A}"/>
    <cellStyle name="Comma 5 2 4 2 10 3" xfId="30786" xr:uid="{58331728-DF20-4EBE-9859-FDDC01B0B82D}"/>
    <cellStyle name="Comma 5 2 4 2 10 4" xfId="43038" xr:uid="{0ADF6AC1-7EE3-4505-8C44-E1EA4166E04E}"/>
    <cellStyle name="Comma 5 2 4 2 11" xfId="12407" xr:uid="{C09603D4-9F56-422F-9562-3D95047F4936}"/>
    <cellStyle name="Comma 5 2 4 2 12" xfId="24660" xr:uid="{0C3A515E-1D37-4074-8460-2FAAF248BEBA}"/>
    <cellStyle name="Comma 5 2 4 2 13" xfId="36912" xr:uid="{03017551-02D6-4A32-8E9F-4F4D8428DB87}"/>
    <cellStyle name="Comma 5 2 4 2 14" xfId="49165" xr:uid="{D56114E2-CA70-4CC4-A0F9-51D794AADCC4}"/>
    <cellStyle name="Comma 5 2 4 2 15" xfId="50246" xr:uid="{6225C833-7975-4B2C-9BF0-7BCA01BB1FBB}"/>
    <cellStyle name="Comma 5 2 4 2 2" xfId="246" xr:uid="{6410A786-3BAD-43E9-B8C9-DFA74C1C6B8E}"/>
    <cellStyle name="Comma 5 2 4 2 2 10" xfId="37023" xr:uid="{B86D4C55-6374-4557-BAA0-0845193C6402}"/>
    <cellStyle name="Comma 5 2 4 2 2 11" xfId="49276" xr:uid="{AF00F740-1FA0-4F98-BEA0-485429FF1308}"/>
    <cellStyle name="Comma 5 2 4 2 2 12" xfId="50357" xr:uid="{DF78C1B9-D558-4ADD-B8B8-6F32284470FC}"/>
    <cellStyle name="Comma 5 2 4 2 2 2" xfId="450" xr:uid="{429710DC-0A9C-4F8A-9EFA-E8201C46D4E9}"/>
    <cellStyle name="Comma 5 2 4 2 2 2 10" xfId="49480" xr:uid="{912375C9-D69C-4501-B6A0-1CB850C5D233}"/>
    <cellStyle name="Comma 5 2 4 2 2 2 11" xfId="50561" xr:uid="{9C5DEFCC-5A88-4094-ABCD-4C75AFD5D90E}"/>
    <cellStyle name="Comma 5 2 4 2 2 2 2" xfId="901" xr:uid="{0C9EB6C8-AC1D-4FA8-BFC5-7BF858FF94FA}"/>
    <cellStyle name="Comma 5 2 4 2 2 2 2 10" xfId="51011" xr:uid="{11116615-DFA7-45BB-8E61-7B033DC7D150}"/>
    <cellStyle name="Comma 5 2 4 2 2 2 2 2" xfId="1982" xr:uid="{6425BC90-90FE-4CCA-BC7B-7DD8FA8D8946}"/>
    <cellStyle name="Comma 5 2 4 2 2 2 2 2 2" xfId="5049" xr:uid="{D4B906BB-4874-47C5-95EF-8B85DB878724}"/>
    <cellStyle name="Comma 5 2 4 2 2 2 2 2 2 2" xfId="11177" xr:uid="{888D845A-A4F2-4DED-81EA-07E330EE187D}"/>
    <cellStyle name="Comma 5 2 4 2 2 2 2 2 2 2 2" xfId="23442" xr:uid="{56A7C171-B98D-4CB2-A4B2-0F45717FC1F1}"/>
    <cellStyle name="Comma 5 2 4 2 2 2 2 2 2 2 3" xfId="35694" xr:uid="{EDF55954-8C92-45B2-83D1-A64ECD8C779C}"/>
    <cellStyle name="Comma 5 2 4 2 2 2 2 2 2 2 4" xfId="47946" xr:uid="{029ED19E-D8A2-4B5E-9BD1-F90ED09874FB}"/>
    <cellStyle name="Comma 5 2 4 2 2 2 2 2 2 3" xfId="17315" xr:uid="{89129107-06C7-4D09-BD4B-FD734C4133D2}"/>
    <cellStyle name="Comma 5 2 4 2 2 2 2 2 2 4" xfId="29568" xr:uid="{1C0F86D1-4362-4D22-BE22-40988FFAD5D6}"/>
    <cellStyle name="Comma 5 2 4 2 2 2 2 2 2 5" xfId="41820" xr:uid="{8BDF24DA-54FF-4262-B20C-349948A1C34C}"/>
    <cellStyle name="Comma 5 2 4 2 2 2 2 2 2 6" xfId="55154" xr:uid="{6871E0BC-3DB6-4DFB-B5FA-8FB40DF28F14}"/>
    <cellStyle name="Comma 5 2 4 2 2 2 2 2 3" xfId="8114" xr:uid="{7EF61FBC-D824-42A1-A34D-2F528017CAA5}"/>
    <cellStyle name="Comma 5 2 4 2 2 2 2 2 3 2" xfId="20379" xr:uid="{B0319C5D-DE91-4625-BD87-D003A409E9EB}"/>
    <cellStyle name="Comma 5 2 4 2 2 2 2 2 3 3" xfId="32631" xr:uid="{15CC8B83-C1FF-499B-B8F1-79B3FB3329FC}"/>
    <cellStyle name="Comma 5 2 4 2 2 2 2 2 3 4" xfId="44883" xr:uid="{5CCBE6C2-198E-4789-8BDD-194F5BF6BE6E}"/>
    <cellStyle name="Comma 5 2 4 2 2 2 2 2 4" xfId="14252" xr:uid="{DC038216-9A63-4F69-B902-83D7AE8D7958}"/>
    <cellStyle name="Comma 5 2 4 2 2 2 2 2 5" xfId="26505" xr:uid="{C2CBDC45-C089-4E90-939D-85561004DA03}"/>
    <cellStyle name="Comma 5 2 4 2 2 2 2 2 6" xfId="38757" xr:uid="{077DBAE7-20DF-4522-95CD-DEFC98E7701F}"/>
    <cellStyle name="Comma 5 2 4 2 2 2 2 2 7" xfId="52091" xr:uid="{CE737169-872B-4346-BD6C-D74D2B86A463}"/>
    <cellStyle name="Comma 5 2 4 2 2 2 2 3" xfId="3066" xr:uid="{44AEAB53-99FA-4C96-9F36-131DFCD3092C}"/>
    <cellStyle name="Comma 5 2 4 2 2 2 2 3 2" xfId="6130" xr:uid="{A3E973D7-8B53-4700-91E3-C06623ED32D3}"/>
    <cellStyle name="Comma 5 2 4 2 2 2 2 3 2 2" xfId="12258" xr:uid="{C0435552-09E0-4B20-A43B-3E6829D9BE45}"/>
    <cellStyle name="Comma 5 2 4 2 2 2 2 3 2 2 2" xfId="24523" xr:uid="{A25AAFA1-2AF5-456D-B2C3-2FD1A512272E}"/>
    <cellStyle name="Comma 5 2 4 2 2 2 2 3 2 2 3" xfId="36775" xr:uid="{22A03CED-1989-4698-8FA1-BE07D0A048C4}"/>
    <cellStyle name="Comma 5 2 4 2 2 2 2 3 2 2 4" xfId="49027" xr:uid="{4B409EC4-A987-488A-82F3-4D6853A8F4AB}"/>
    <cellStyle name="Comma 5 2 4 2 2 2 2 3 2 3" xfId="18396" xr:uid="{7DCE7DF4-4775-4165-A21B-7EBB7E6D6D1E}"/>
    <cellStyle name="Comma 5 2 4 2 2 2 2 3 2 4" xfId="30649" xr:uid="{979F1AAB-CA50-4FA0-B831-002A891C928B}"/>
    <cellStyle name="Comma 5 2 4 2 2 2 2 3 2 5" xfId="42901" xr:uid="{E2A214B8-D25A-42E1-9D20-74A079441FD5}"/>
    <cellStyle name="Comma 5 2 4 2 2 2 2 3 2 6" xfId="56235" xr:uid="{163CF7C0-A247-452D-90CE-575DB2918AF1}"/>
    <cellStyle name="Comma 5 2 4 2 2 2 2 3 3" xfId="9195" xr:uid="{2F03C1B4-5132-4FFF-AF3C-F3E66067521E}"/>
    <cellStyle name="Comma 5 2 4 2 2 2 2 3 3 2" xfId="21460" xr:uid="{02E2F8FA-BE23-4BF4-A3F1-115263123B1B}"/>
    <cellStyle name="Comma 5 2 4 2 2 2 2 3 3 3" xfId="33712" xr:uid="{AEE24197-1C2F-4D1A-A2F1-CE505DC1702F}"/>
    <cellStyle name="Comma 5 2 4 2 2 2 2 3 3 4" xfId="45964" xr:uid="{1790A6A2-CCAC-441F-BA82-DF80BCC9381F}"/>
    <cellStyle name="Comma 5 2 4 2 2 2 2 3 4" xfId="15333" xr:uid="{7F176A5B-FDD0-4B2C-9F46-6823EE44B0FB}"/>
    <cellStyle name="Comma 5 2 4 2 2 2 2 3 5" xfId="27586" xr:uid="{AF10C122-9629-4A91-8994-37A9445D24F5}"/>
    <cellStyle name="Comma 5 2 4 2 2 2 2 3 6" xfId="39838" xr:uid="{BEAADCE1-F984-49A0-B729-289E08D0865B}"/>
    <cellStyle name="Comma 5 2 4 2 2 2 2 3 7" xfId="53172" xr:uid="{B4A57ED0-F7B2-48F9-BBD9-F4B3E94932EB}"/>
    <cellStyle name="Comma 5 2 4 2 2 2 2 4" xfId="3969" xr:uid="{47BEE0A7-45CE-48E7-9427-35E838CAAE98}"/>
    <cellStyle name="Comma 5 2 4 2 2 2 2 4 2" xfId="10097" xr:uid="{91B2752B-6CDA-4421-A82C-C24A29922ACA}"/>
    <cellStyle name="Comma 5 2 4 2 2 2 2 4 2 2" xfId="22362" xr:uid="{40391472-9E39-417B-B692-7CF13A447668}"/>
    <cellStyle name="Comma 5 2 4 2 2 2 2 4 2 3" xfId="34614" xr:uid="{10B1F27E-47E4-4CCD-9C2B-2E3DB39ECCA1}"/>
    <cellStyle name="Comma 5 2 4 2 2 2 2 4 2 4" xfId="46866" xr:uid="{C8D39C58-42E2-4851-9370-D0C2A2B377C8}"/>
    <cellStyle name="Comma 5 2 4 2 2 2 2 4 3" xfId="16235" xr:uid="{BD086C23-CE0A-43E4-9314-894642FB9D28}"/>
    <cellStyle name="Comma 5 2 4 2 2 2 2 4 4" xfId="28488" xr:uid="{8C6E09E4-6122-4510-8B12-30411A6C7F4F}"/>
    <cellStyle name="Comma 5 2 4 2 2 2 2 4 5" xfId="40740" xr:uid="{01DCAB0C-A591-4C69-8838-470F4C63C962}"/>
    <cellStyle name="Comma 5 2 4 2 2 2 2 4 6" xfId="54074" xr:uid="{565E7603-1EE4-42B1-BA31-9943611699CE}"/>
    <cellStyle name="Comma 5 2 4 2 2 2 2 5" xfId="7034" xr:uid="{6F7F4C9D-DF86-4013-B8E5-A1759E159E50}"/>
    <cellStyle name="Comma 5 2 4 2 2 2 2 5 2" xfId="19299" xr:uid="{D349DC53-0619-4655-8488-D0F9E14F64B5}"/>
    <cellStyle name="Comma 5 2 4 2 2 2 2 5 3" xfId="31551" xr:uid="{AEAE6A53-E88C-4EA9-BAEA-13A67587B156}"/>
    <cellStyle name="Comma 5 2 4 2 2 2 2 5 4" xfId="43803" xr:uid="{D21C4AD8-BC81-42B8-8B01-B1F27ECB548B}"/>
    <cellStyle name="Comma 5 2 4 2 2 2 2 6" xfId="13172" xr:uid="{AFBF98BC-CEFA-4566-A32E-D300AE3A0428}"/>
    <cellStyle name="Comma 5 2 4 2 2 2 2 7" xfId="25425" xr:uid="{5B648EC1-6A6C-439D-AE42-0CAE4BEFB295}"/>
    <cellStyle name="Comma 5 2 4 2 2 2 2 8" xfId="37677" xr:uid="{947CE405-164C-45B6-8F28-68096FA2365F}"/>
    <cellStyle name="Comma 5 2 4 2 2 2 2 9" xfId="49930" xr:uid="{023662BE-B131-483E-BFD7-D3928648BABC}"/>
    <cellStyle name="Comma 5 2 4 2 2 2 3" xfId="1532" xr:uid="{92693484-25E3-441E-9E7B-9185F330B68E}"/>
    <cellStyle name="Comma 5 2 4 2 2 2 3 2" xfId="4599" xr:uid="{6C102F84-29C5-4886-B867-6293D02EC8FB}"/>
    <cellStyle name="Comma 5 2 4 2 2 2 3 2 2" xfId="10727" xr:uid="{112401F2-9A55-41D2-98D6-C540D92435B4}"/>
    <cellStyle name="Comma 5 2 4 2 2 2 3 2 2 2" xfId="22992" xr:uid="{2472B558-418F-4080-A7D6-DF417E094583}"/>
    <cellStyle name="Comma 5 2 4 2 2 2 3 2 2 3" xfId="35244" xr:uid="{37A88EA8-E797-4CDC-A8D4-21800CD69169}"/>
    <cellStyle name="Comma 5 2 4 2 2 2 3 2 2 4" xfId="47496" xr:uid="{B021C933-77A2-489F-9A48-894C412BE432}"/>
    <cellStyle name="Comma 5 2 4 2 2 2 3 2 3" xfId="16865" xr:uid="{AD0A3CBA-A25E-415D-A66D-239E49AEE5D8}"/>
    <cellStyle name="Comma 5 2 4 2 2 2 3 2 4" xfId="29118" xr:uid="{BDEE4F89-023C-498D-9329-3610EFA9D7C5}"/>
    <cellStyle name="Comma 5 2 4 2 2 2 3 2 5" xfId="41370" xr:uid="{6E34F0D7-50D2-4F39-9E1C-7AAE2792D6BF}"/>
    <cellStyle name="Comma 5 2 4 2 2 2 3 2 6" xfId="54704" xr:uid="{00B4F64C-76BA-4F70-B350-C2C58AF32A5F}"/>
    <cellStyle name="Comma 5 2 4 2 2 2 3 3" xfId="7664" xr:uid="{84E4F65C-AA80-491E-B645-52AFBACDBEE1}"/>
    <cellStyle name="Comma 5 2 4 2 2 2 3 3 2" xfId="19929" xr:uid="{909BD3D2-D306-4FDE-BE75-0BFCC3F76AB0}"/>
    <cellStyle name="Comma 5 2 4 2 2 2 3 3 3" xfId="32181" xr:uid="{69867596-4B5B-45CF-848F-3102A44561DA}"/>
    <cellStyle name="Comma 5 2 4 2 2 2 3 3 4" xfId="44433" xr:uid="{D864A172-C1D7-4EFD-9E0C-A450E2E7EB5C}"/>
    <cellStyle name="Comma 5 2 4 2 2 2 3 4" xfId="13802" xr:uid="{86AA181F-988F-42E2-8D5E-30F2B0E07E50}"/>
    <cellStyle name="Comma 5 2 4 2 2 2 3 5" xfId="26055" xr:uid="{692CF057-D069-4B5C-BBD2-B14C22C03D8A}"/>
    <cellStyle name="Comma 5 2 4 2 2 2 3 6" xfId="38307" xr:uid="{8D4F860F-56BC-470F-8B33-1623F6501BB1}"/>
    <cellStyle name="Comma 5 2 4 2 2 2 3 7" xfId="51641" xr:uid="{993B543F-640A-4CE9-9783-2EB17AC9D405}"/>
    <cellStyle name="Comma 5 2 4 2 2 2 4" xfId="2616" xr:uid="{FCE57A88-5270-4E5D-94EC-507FEA2BCA3A}"/>
    <cellStyle name="Comma 5 2 4 2 2 2 4 2" xfId="5680" xr:uid="{4A63D19E-AE76-41E8-BDFB-2D60FDB91EE1}"/>
    <cellStyle name="Comma 5 2 4 2 2 2 4 2 2" xfId="11808" xr:uid="{915E7973-7BC0-4170-B9F1-B3FFC23F1ACD}"/>
    <cellStyle name="Comma 5 2 4 2 2 2 4 2 2 2" xfId="24073" xr:uid="{350A0298-DDFC-493F-8AE7-6323F3D2B987}"/>
    <cellStyle name="Comma 5 2 4 2 2 2 4 2 2 3" xfId="36325" xr:uid="{F4D033DE-0451-41A0-ABB2-92C94352A375}"/>
    <cellStyle name="Comma 5 2 4 2 2 2 4 2 2 4" xfId="48577" xr:uid="{D93385F0-06ED-4A14-AD79-08507DA11744}"/>
    <cellStyle name="Comma 5 2 4 2 2 2 4 2 3" xfId="17946" xr:uid="{B8314913-6146-4048-B432-E346A0340C10}"/>
    <cellStyle name="Comma 5 2 4 2 2 2 4 2 4" xfId="30199" xr:uid="{B3E916EF-3727-4558-85D6-816ECEC7896B}"/>
    <cellStyle name="Comma 5 2 4 2 2 2 4 2 5" xfId="42451" xr:uid="{ACE8E4FD-E809-48A8-8186-1238C45AA458}"/>
    <cellStyle name="Comma 5 2 4 2 2 2 4 2 6" xfId="55785" xr:uid="{6FD4EF08-1D67-4081-94D7-4F4E4DF2629F}"/>
    <cellStyle name="Comma 5 2 4 2 2 2 4 3" xfId="8745" xr:uid="{0F3CD5A1-9265-4612-BB72-F382393DA1BF}"/>
    <cellStyle name="Comma 5 2 4 2 2 2 4 3 2" xfId="21010" xr:uid="{C92E46D7-228A-4408-BF35-14810C0757E2}"/>
    <cellStyle name="Comma 5 2 4 2 2 2 4 3 3" xfId="33262" xr:uid="{301E13F2-6A89-4507-94AC-4A83F40FD8FC}"/>
    <cellStyle name="Comma 5 2 4 2 2 2 4 3 4" xfId="45514" xr:uid="{9FFF8C88-778A-46AB-A460-C43A17B376BE}"/>
    <cellStyle name="Comma 5 2 4 2 2 2 4 4" xfId="14883" xr:uid="{30408DBC-5972-48EA-A745-857FBB64B10B}"/>
    <cellStyle name="Comma 5 2 4 2 2 2 4 5" xfId="27136" xr:uid="{E2FA0C2C-5EBA-4974-81D2-41AFE6336572}"/>
    <cellStyle name="Comma 5 2 4 2 2 2 4 6" xfId="39388" xr:uid="{3AC4892F-FA54-45BD-9F25-DC7DE5E29396}"/>
    <cellStyle name="Comma 5 2 4 2 2 2 4 7" xfId="52722" xr:uid="{5441DD58-1667-4CA1-A242-3BCE373A3A05}"/>
    <cellStyle name="Comma 5 2 4 2 2 2 5" xfId="3519" xr:uid="{EC0A8994-0329-4C47-B861-618FD0DF45E1}"/>
    <cellStyle name="Comma 5 2 4 2 2 2 5 2" xfId="9647" xr:uid="{0A3C0119-D2C5-4258-A892-86CB2E58CF98}"/>
    <cellStyle name="Comma 5 2 4 2 2 2 5 2 2" xfId="21912" xr:uid="{BC897C0C-1B34-4369-B127-A69E16CFBE1B}"/>
    <cellStyle name="Comma 5 2 4 2 2 2 5 2 3" xfId="34164" xr:uid="{07FE2EDE-2A2C-4254-BE4B-25C56F7236F7}"/>
    <cellStyle name="Comma 5 2 4 2 2 2 5 2 4" xfId="46416" xr:uid="{8302385F-4326-4766-8625-EF722059FA73}"/>
    <cellStyle name="Comma 5 2 4 2 2 2 5 3" xfId="15785" xr:uid="{9165961D-F2C4-4043-95EB-759A8FB7B070}"/>
    <cellStyle name="Comma 5 2 4 2 2 2 5 4" xfId="28038" xr:uid="{352B1BF1-A333-4586-8E15-BC51A524B7E2}"/>
    <cellStyle name="Comma 5 2 4 2 2 2 5 5" xfId="40290" xr:uid="{D23E9C20-9509-42D6-A970-D0E7177F9E7B}"/>
    <cellStyle name="Comma 5 2 4 2 2 2 5 6" xfId="53624" xr:uid="{B7021489-5C34-42EE-A3F8-47372E165D52}"/>
    <cellStyle name="Comma 5 2 4 2 2 2 6" xfId="6583" xr:uid="{7578916C-565D-43EC-856D-174BCF13697A}"/>
    <cellStyle name="Comma 5 2 4 2 2 2 6 2" xfId="18848" xr:uid="{77E3AC34-3AB9-4CAC-8E41-BAAA9FEC30C8}"/>
    <cellStyle name="Comma 5 2 4 2 2 2 6 3" xfId="31101" xr:uid="{ABDE7AF4-7CE9-467A-84EB-187815DF2F7C}"/>
    <cellStyle name="Comma 5 2 4 2 2 2 6 4" xfId="43353" xr:uid="{F64679E0-46D4-4BDB-8E66-71D7EB67578A}"/>
    <cellStyle name="Comma 5 2 4 2 2 2 7" xfId="12722" xr:uid="{7C3E1322-015C-4AF6-90FC-DD5D938F7B63}"/>
    <cellStyle name="Comma 5 2 4 2 2 2 8" xfId="24975" xr:uid="{E276390D-7757-4AE5-B9EF-E716F2B601F3}"/>
    <cellStyle name="Comma 5 2 4 2 2 2 9" xfId="37227" xr:uid="{1318C742-F5A2-448D-93D7-91EDFFA7F8A0}"/>
    <cellStyle name="Comma 5 2 4 2 2 3" xfId="697" xr:uid="{C213F561-A3A8-4E6C-8903-1012EA6D260F}"/>
    <cellStyle name="Comma 5 2 4 2 2 3 10" xfId="50807" xr:uid="{6850590D-1CD2-4497-9402-8C8E83A80B43}"/>
    <cellStyle name="Comma 5 2 4 2 2 3 2" xfId="1778" xr:uid="{385BEE9B-327E-4FF0-9911-A7649C3796D8}"/>
    <cellStyle name="Comma 5 2 4 2 2 3 2 2" xfId="4845" xr:uid="{B903B17A-22EB-46D0-AAB5-C9AF022D6027}"/>
    <cellStyle name="Comma 5 2 4 2 2 3 2 2 2" xfId="10973" xr:uid="{70C567D4-3FD1-4025-9D83-99E50ABA0A11}"/>
    <cellStyle name="Comma 5 2 4 2 2 3 2 2 2 2" xfId="23238" xr:uid="{4914BD2F-F488-4493-9027-6183F68E0B9B}"/>
    <cellStyle name="Comma 5 2 4 2 2 3 2 2 2 3" xfId="35490" xr:uid="{4BE237E1-039F-44F1-BD25-87E3C2DE3569}"/>
    <cellStyle name="Comma 5 2 4 2 2 3 2 2 2 4" xfId="47742" xr:uid="{A6520A94-324C-42B2-9D31-EE0A638FB092}"/>
    <cellStyle name="Comma 5 2 4 2 2 3 2 2 3" xfId="17111" xr:uid="{AF10FAB3-E538-4DF9-8847-32C0823B16B8}"/>
    <cellStyle name="Comma 5 2 4 2 2 3 2 2 4" xfId="29364" xr:uid="{D9735D25-FDCB-4F41-A197-F1792F463850}"/>
    <cellStyle name="Comma 5 2 4 2 2 3 2 2 5" xfId="41616" xr:uid="{A30801F4-11EE-4BD5-AA26-2CA224BF25CC}"/>
    <cellStyle name="Comma 5 2 4 2 2 3 2 2 6" xfId="54950" xr:uid="{A16A8EA4-92D7-409A-92AB-34DD45FDBACA}"/>
    <cellStyle name="Comma 5 2 4 2 2 3 2 3" xfId="7910" xr:uid="{C48EDA9E-544A-44DD-8B8D-5F82C03C1795}"/>
    <cellStyle name="Comma 5 2 4 2 2 3 2 3 2" xfId="20175" xr:uid="{1154CBD8-7E45-49D9-AC0F-F7290F024397}"/>
    <cellStyle name="Comma 5 2 4 2 2 3 2 3 3" xfId="32427" xr:uid="{79BD11C0-1D2D-4053-B622-14F9DD36E3DE}"/>
    <cellStyle name="Comma 5 2 4 2 2 3 2 3 4" xfId="44679" xr:uid="{286BF8C5-01A4-4C4B-B8F9-155E146E6517}"/>
    <cellStyle name="Comma 5 2 4 2 2 3 2 4" xfId="14048" xr:uid="{DE34B9EB-DF6D-4405-B35A-1ADB71E32F7C}"/>
    <cellStyle name="Comma 5 2 4 2 2 3 2 5" xfId="26301" xr:uid="{D232F5EB-1994-4E62-9388-D1750CE7E7C4}"/>
    <cellStyle name="Comma 5 2 4 2 2 3 2 6" xfId="38553" xr:uid="{228BC1C5-2E19-42F6-861F-1B83D41C9499}"/>
    <cellStyle name="Comma 5 2 4 2 2 3 2 7" xfId="51887" xr:uid="{C7C879BB-A35B-479D-A267-E1B19290887A}"/>
    <cellStyle name="Comma 5 2 4 2 2 3 3" xfId="2862" xr:uid="{6B985C53-9A59-4AE8-93DC-ABD6D1A27653}"/>
    <cellStyle name="Comma 5 2 4 2 2 3 3 2" xfId="5926" xr:uid="{9BD922BA-1E30-42EA-AF08-D51DD4C56F81}"/>
    <cellStyle name="Comma 5 2 4 2 2 3 3 2 2" xfId="12054" xr:uid="{302A9650-5FAC-4234-9A67-EADB1F3E566C}"/>
    <cellStyle name="Comma 5 2 4 2 2 3 3 2 2 2" xfId="24319" xr:uid="{E9C812A4-6F51-4C2E-815E-B5BAC990672E}"/>
    <cellStyle name="Comma 5 2 4 2 2 3 3 2 2 3" xfId="36571" xr:uid="{ADE4E0D8-16CC-445D-B39A-43F69E306ADB}"/>
    <cellStyle name="Comma 5 2 4 2 2 3 3 2 2 4" xfId="48823" xr:uid="{73AEA9EC-55F8-4CDE-982C-D09958BD8A5C}"/>
    <cellStyle name="Comma 5 2 4 2 2 3 3 2 3" xfId="18192" xr:uid="{36CD20BE-96F5-4721-95B3-4B72DBAA783D}"/>
    <cellStyle name="Comma 5 2 4 2 2 3 3 2 4" xfId="30445" xr:uid="{4DB5281A-1C89-4065-8A85-99AB31D38146}"/>
    <cellStyle name="Comma 5 2 4 2 2 3 3 2 5" xfId="42697" xr:uid="{BA6F553D-17D4-42DE-8A2A-CB374DAE6AB4}"/>
    <cellStyle name="Comma 5 2 4 2 2 3 3 2 6" xfId="56031" xr:uid="{58924579-DA45-4A46-8925-77C67AE86720}"/>
    <cellStyle name="Comma 5 2 4 2 2 3 3 3" xfId="8991" xr:uid="{409E0B9C-5183-477C-8E2E-D922E9C8A735}"/>
    <cellStyle name="Comma 5 2 4 2 2 3 3 3 2" xfId="21256" xr:uid="{E8B6CB24-44C6-4165-9D97-59ABEBB5BFF0}"/>
    <cellStyle name="Comma 5 2 4 2 2 3 3 3 3" xfId="33508" xr:uid="{02A43B07-4F1C-498B-ADF6-AD6948313F81}"/>
    <cellStyle name="Comma 5 2 4 2 2 3 3 3 4" xfId="45760" xr:uid="{F1221AAA-50B1-4830-9157-D08C00ECE4CF}"/>
    <cellStyle name="Comma 5 2 4 2 2 3 3 4" xfId="15129" xr:uid="{E7445766-7D5A-44D9-BFCC-51A53BFEFEB0}"/>
    <cellStyle name="Comma 5 2 4 2 2 3 3 5" xfId="27382" xr:uid="{186D83E3-3B8E-43CB-8651-3359487A65E8}"/>
    <cellStyle name="Comma 5 2 4 2 2 3 3 6" xfId="39634" xr:uid="{2BCC9B10-42AF-4E4F-A95D-6F1E42B5027A}"/>
    <cellStyle name="Comma 5 2 4 2 2 3 3 7" xfId="52968" xr:uid="{19074728-3EAF-4758-B887-C90E443430EE}"/>
    <cellStyle name="Comma 5 2 4 2 2 3 4" xfId="3765" xr:uid="{C76E2887-9BBA-4A17-B326-264EDC281F83}"/>
    <cellStyle name="Comma 5 2 4 2 2 3 4 2" xfId="9893" xr:uid="{A7C203F7-513C-4AF1-B4D0-46786C584F05}"/>
    <cellStyle name="Comma 5 2 4 2 2 3 4 2 2" xfId="22158" xr:uid="{CD60336C-3338-43D8-AC3D-E81B9924AA13}"/>
    <cellStyle name="Comma 5 2 4 2 2 3 4 2 3" xfId="34410" xr:uid="{FD5C028A-E463-4A27-8872-19B62D901F83}"/>
    <cellStyle name="Comma 5 2 4 2 2 3 4 2 4" xfId="46662" xr:uid="{A7C8098B-BCE9-4749-993F-8081F26DDDF0}"/>
    <cellStyle name="Comma 5 2 4 2 2 3 4 3" xfId="16031" xr:uid="{76287C95-DD3F-4B59-BB2C-3A01B6233854}"/>
    <cellStyle name="Comma 5 2 4 2 2 3 4 4" xfId="28284" xr:uid="{D608B1EC-51F3-49D5-814D-39C22A9225A6}"/>
    <cellStyle name="Comma 5 2 4 2 2 3 4 5" xfId="40536" xr:uid="{B10559BE-90F7-4A42-B808-0EB2BA75B4FD}"/>
    <cellStyle name="Comma 5 2 4 2 2 3 4 6" xfId="53870" xr:uid="{D97A95C8-6954-4656-B756-B537C13E6845}"/>
    <cellStyle name="Comma 5 2 4 2 2 3 5" xfId="6830" xr:uid="{9CE9640A-A373-4793-B1F2-14B9866BA54B}"/>
    <cellStyle name="Comma 5 2 4 2 2 3 5 2" xfId="19095" xr:uid="{B1C4F3EA-82EF-4BDF-BFB4-41CC379E2D87}"/>
    <cellStyle name="Comma 5 2 4 2 2 3 5 3" xfId="31347" xr:uid="{BFABF94F-3215-45ED-8C2D-5EB2E3B1B61E}"/>
    <cellStyle name="Comma 5 2 4 2 2 3 5 4" xfId="43599" xr:uid="{03408C6A-1298-4A40-8208-386E2D58C6C0}"/>
    <cellStyle name="Comma 5 2 4 2 2 3 6" xfId="12968" xr:uid="{6E9AAA64-28F8-4160-8B3B-18D289B1249C}"/>
    <cellStyle name="Comma 5 2 4 2 2 3 7" xfId="25221" xr:uid="{86E97ADB-891D-420A-B8F8-AF1B709C25C9}"/>
    <cellStyle name="Comma 5 2 4 2 2 3 8" xfId="37473" xr:uid="{6D620054-7C28-42A3-88AF-4B1CD55363E3}"/>
    <cellStyle name="Comma 5 2 4 2 2 3 9" xfId="49726" xr:uid="{D024D26D-81BC-41ED-A43F-5CEA697ADB8E}"/>
    <cellStyle name="Comma 5 2 4 2 2 4" xfId="1328" xr:uid="{CF8E3517-BB3A-4CB8-9673-EC8E15247117}"/>
    <cellStyle name="Comma 5 2 4 2 2 4 2" xfId="4395" xr:uid="{AFAD041A-B128-40D9-BC3D-782F53F9EB59}"/>
    <cellStyle name="Comma 5 2 4 2 2 4 2 2" xfId="10523" xr:uid="{68FF1355-88D8-4346-A52B-9416B73028A3}"/>
    <cellStyle name="Comma 5 2 4 2 2 4 2 2 2" xfId="22788" xr:uid="{9570F670-21AE-43BD-BACA-D36CC9981B31}"/>
    <cellStyle name="Comma 5 2 4 2 2 4 2 2 3" xfId="35040" xr:uid="{4D4F57FF-4F3D-4375-83DE-6032FE4C18B5}"/>
    <cellStyle name="Comma 5 2 4 2 2 4 2 2 4" xfId="47292" xr:uid="{6434C06B-3C62-4639-934F-4271B0BD1883}"/>
    <cellStyle name="Comma 5 2 4 2 2 4 2 3" xfId="16661" xr:uid="{3A34FFD0-5E4C-4D78-BD47-B0E57A8B690A}"/>
    <cellStyle name="Comma 5 2 4 2 2 4 2 4" xfId="28914" xr:uid="{4E6F61DE-4941-472B-8936-88ABC13195F2}"/>
    <cellStyle name="Comma 5 2 4 2 2 4 2 5" xfId="41166" xr:uid="{4D297027-53E9-4555-BE75-5EDE7F2F1DD6}"/>
    <cellStyle name="Comma 5 2 4 2 2 4 2 6" xfId="54500" xr:uid="{473326A1-2A8D-4758-A3EB-64490208DE16}"/>
    <cellStyle name="Comma 5 2 4 2 2 4 3" xfId="7460" xr:uid="{9A910894-B2FE-4867-BBF4-601952012F6E}"/>
    <cellStyle name="Comma 5 2 4 2 2 4 3 2" xfId="19725" xr:uid="{C6566251-FD35-45B7-915A-7F811EEC8F05}"/>
    <cellStyle name="Comma 5 2 4 2 2 4 3 3" xfId="31977" xr:uid="{259CE7AD-25BA-490D-9ACE-46AE4585711E}"/>
    <cellStyle name="Comma 5 2 4 2 2 4 3 4" xfId="44229" xr:uid="{18001B5A-23CD-4B74-BD06-5E0D615655DD}"/>
    <cellStyle name="Comma 5 2 4 2 2 4 4" xfId="13598" xr:uid="{7ABDB7EB-F08D-49D6-AB42-CFF3BF2C5077}"/>
    <cellStyle name="Comma 5 2 4 2 2 4 5" xfId="25851" xr:uid="{DDA0987E-1C65-4042-BBC9-4375E518345D}"/>
    <cellStyle name="Comma 5 2 4 2 2 4 6" xfId="38103" xr:uid="{4F29A03A-D4F1-43F8-A925-8EBED9D39BAE}"/>
    <cellStyle name="Comma 5 2 4 2 2 4 7" xfId="51437" xr:uid="{CE2C4A82-8B79-4F0A-A648-BB2AB22CF22F}"/>
    <cellStyle name="Comma 5 2 4 2 2 5" xfId="2412" xr:uid="{AFA34FA6-4862-4625-8B9D-80CB95C8393A}"/>
    <cellStyle name="Comma 5 2 4 2 2 5 2" xfId="5476" xr:uid="{38D0E4B1-0A18-473B-B4A8-C017DB0142FC}"/>
    <cellStyle name="Comma 5 2 4 2 2 5 2 2" xfId="11604" xr:uid="{541CE333-2BB3-47F0-ADAF-DD00D53EDCDB}"/>
    <cellStyle name="Comma 5 2 4 2 2 5 2 2 2" xfId="23869" xr:uid="{2D140CE5-F761-41E0-80FC-48E6803C83EF}"/>
    <cellStyle name="Comma 5 2 4 2 2 5 2 2 3" xfId="36121" xr:uid="{95AF5F86-9E10-4A01-8F8B-9E54684AC0B6}"/>
    <cellStyle name="Comma 5 2 4 2 2 5 2 2 4" xfId="48373" xr:uid="{33337990-AD94-4743-80BB-BA9B15B6A8DB}"/>
    <cellStyle name="Comma 5 2 4 2 2 5 2 3" xfId="17742" xr:uid="{7F6DA810-AC63-445D-A7A3-34D6341B530C}"/>
    <cellStyle name="Comma 5 2 4 2 2 5 2 4" xfId="29995" xr:uid="{4367355C-8964-46DB-8A61-7320AC489C6B}"/>
    <cellStyle name="Comma 5 2 4 2 2 5 2 5" xfId="42247" xr:uid="{6F4A342C-AEBC-4193-A7F9-37ADCFEE393A}"/>
    <cellStyle name="Comma 5 2 4 2 2 5 2 6" xfId="55581" xr:uid="{CAC2178E-33A8-4BA5-9D55-9AD8D70B1C99}"/>
    <cellStyle name="Comma 5 2 4 2 2 5 3" xfId="8541" xr:uid="{0DF236D9-04D3-45DF-8D3F-83A0EF6F4E93}"/>
    <cellStyle name="Comma 5 2 4 2 2 5 3 2" xfId="20806" xr:uid="{CCE7142D-9EA7-42E1-A30F-58959B4332E4}"/>
    <cellStyle name="Comma 5 2 4 2 2 5 3 3" xfId="33058" xr:uid="{AF75DE7B-4CE3-4FAB-AD29-BAA7C6748793}"/>
    <cellStyle name="Comma 5 2 4 2 2 5 3 4" xfId="45310" xr:uid="{7E3BF95B-C29D-4735-B10E-869D5794134E}"/>
    <cellStyle name="Comma 5 2 4 2 2 5 4" xfId="14679" xr:uid="{D12C7ED9-5418-4E20-9262-CB15AF3EF081}"/>
    <cellStyle name="Comma 5 2 4 2 2 5 5" xfId="26932" xr:uid="{3698314B-9855-4BDE-92A9-8E33BA769EF5}"/>
    <cellStyle name="Comma 5 2 4 2 2 5 6" xfId="39184" xr:uid="{3836571C-76D7-470F-AABC-7A26325D2CBC}"/>
    <cellStyle name="Comma 5 2 4 2 2 5 7" xfId="52518" xr:uid="{959A5C81-C4A3-48C4-A108-BD1709CEE7E1}"/>
    <cellStyle name="Comma 5 2 4 2 2 6" xfId="3315" xr:uid="{598F1DFF-AEB0-4845-9BD2-F1A71037C555}"/>
    <cellStyle name="Comma 5 2 4 2 2 6 2" xfId="9443" xr:uid="{2C56D40A-4BCE-44BD-B7EB-6C4C1FF260E6}"/>
    <cellStyle name="Comma 5 2 4 2 2 6 2 2" xfId="21708" xr:uid="{5C52B2A6-3F25-426F-8FD6-97ED570CA674}"/>
    <cellStyle name="Comma 5 2 4 2 2 6 2 3" xfId="33960" xr:uid="{2E9A08D5-F16C-416E-A198-AD4F97BEEEC2}"/>
    <cellStyle name="Comma 5 2 4 2 2 6 2 4" xfId="46212" xr:uid="{EF43DEFA-65C1-44A1-9DEC-2D3628AC05B5}"/>
    <cellStyle name="Comma 5 2 4 2 2 6 3" xfId="15581" xr:uid="{4D99530E-B11A-4BFD-ADAF-BD8DA68AB326}"/>
    <cellStyle name="Comma 5 2 4 2 2 6 4" xfId="27834" xr:uid="{9922345C-8CFE-4D32-9BFC-6B927E86A16F}"/>
    <cellStyle name="Comma 5 2 4 2 2 6 5" xfId="40086" xr:uid="{63CB5111-2A3F-4F87-A9F0-D2B6EE282E9E}"/>
    <cellStyle name="Comma 5 2 4 2 2 6 6" xfId="53420" xr:uid="{504A3409-E74B-4BF9-A174-0A2969DB12AC}"/>
    <cellStyle name="Comma 5 2 4 2 2 7" xfId="6379" xr:uid="{48AE5720-3B40-40D4-A6BD-008CACB13008}"/>
    <cellStyle name="Comma 5 2 4 2 2 7 2" xfId="18644" xr:uid="{8B6089FE-04A9-48A0-A6F3-AF5AF758BE39}"/>
    <cellStyle name="Comma 5 2 4 2 2 7 3" xfId="30897" xr:uid="{047C2F32-2BED-432D-BF82-FEFF7112983D}"/>
    <cellStyle name="Comma 5 2 4 2 2 7 4" xfId="43149" xr:uid="{308D9418-8225-4791-8AD5-2D7540B7E39F}"/>
    <cellStyle name="Comma 5 2 4 2 2 8" xfId="12518" xr:uid="{9CF011A1-0CBE-499B-8B95-0C3745B8F14D}"/>
    <cellStyle name="Comma 5 2 4 2 2 9" xfId="24771" xr:uid="{04ADC4DC-BF36-4DE5-B244-1BECC986F8F2}"/>
    <cellStyle name="Comma 5 2 4 2 3" xfId="339" xr:uid="{0BBC712C-6484-483A-8996-1DA1C0999F37}"/>
    <cellStyle name="Comma 5 2 4 2 3 10" xfId="49369" xr:uid="{3045C93F-E2A1-4286-A117-A4F873B28DCE}"/>
    <cellStyle name="Comma 5 2 4 2 3 11" xfId="50450" xr:uid="{3009CACD-CB97-481F-A593-45754B6BCC36}"/>
    <cellStyle name="Comma 5 2 4 2 3 2" xfId="790" xr:uid="{E996DE19-7EC1-45B0-A7AA-0AEF5BE92B0D}"/>
    <cellStyle name="Comma 5 2 4 2 3 2 10" xfId="50900" xr:uid="{65AABABE-8384-44FD-A250-AC683313404C}"/>
    <cellStyle name="Comma 5 2 4 2 3 2 2" xfId="1871" xr:uid="{D7BD7DFD-9CA3-47F8-B30A-F2C953E6DC74}"/>
    <cellStyle name="Comma 5 2 4 2 3 2 2 2" xfId="4938" xr:uid="{3EA6C67D-A3E0-408D-98A2-CC6E65F3207A}"/>
    <cellStyle name="Comma 5 2 4 2 3 2 2 2 2" xfId="11066" xr:uid="{40A40F69-1BEB-48FD-AA45-8FEA2C7A74E9}"/>
    <cellStyle name="Comma 5 2 4 2 3 2 2 2 2 2" xfId="23331" xr:uid="{BC794F8E-C788-4CE8-B117-CBC9D0ECF6A0}"/>
    <cellStyle name="Comma 5 2 4 2 3 2 2 2 2 3" xfId="35583" xr:uid="{0711F5F4-4CE2-41E0-AC6F-E71FA8EC7C0F}"/>
    <cellStyle name="Comma 5 2 4 2 3 2 2 2 2 4" xfId="47835" xr:uid="{1CAE9BCE-C1D0-4149-A9D0-D5B2D46F0EA8}"/>
    <cellStyle name="Comma 5 2 4 2 3 2 2 2 3" xfId="17204" xr:uid="{89CEC96E-9268-4EC4-995C-0070C6852378}"/>
    <cellStyle name="Comma 5 2 4 2 3 2 2 2 4" xfId="29457" xr:uid="{F972815A-0EF8-4A18-81F4-E3C95F3EE704}"/>
    <cellStyle name="Comma 5 2 4 2 3 2 2 2 5" xfId="41709" xr:uid="{076239BE-1FD6-4BFE-97E8-E2A79470908A}"/>
    <cellStyle name="Comma 5 2 4 2 3 2 2 2 6" xfId="55043" xr:uid="{890C88D5-BE69-4FDF-B94A-935719D060AB}"/>
    <cellStyle name="Comma 5 2 4 2 3 2 2 3" xfId="8003" xr:uid="{D9A07D18-77FE-44F4-9129-7A1B499247DB}"/>
    <cellStyle name="Comma 5 2 4 2 3 2 2 3 2" xfId="20268" xr:uid="{98B4C266-22AD-40C5-9025-028F6DA26DF6}"/>
    <cellStyle name="Comma 5 2 4 2 3 2 2 3 3" xfId="32520" xr:uid="{7F2D7292-D879-41FD-A39F-49E5561F1FCD}"/>
    <cellStyle name="Comma 5 2 4 2 3 2 2 3 4" xfId="44772" xr:uid="{CFEE80EA-ADF8-4492-8D4A-25A7C6E1211F}"/>
    <cellStyle name="Comma 5 2 4 2 3 2 2 4" xfId="14141" xr:uid="{1DF9856B-2150-41A4-B03A-1D455AD7FA14}"/>
    <cellStyle name="Comma 5 2 4 2 3 2 2 5" xfId="26394" xr:uid="{1123CA77-7007-452D-88CF-DCDD876B151D}"/>
    <cellStyle name="Comma 5 2 4 2 3 2 2 6" xfId="38646" xr:uid="{19C2899B-CD0E-4A76-9203-04882AFC29EF}"/>
    <cellStyle name="Comma 5 2 4 2 3 2 2 7" xfId="51980" xr:uid="{4A77C649-0D58-4AA4-866E-A986AB02744D}"/>
    <cellStyle name="Comma 5 2 4 2 3 2 3" xfId="2955" xr:uid="{20E369AE-D0EB-4D5F-B879-AC16B0AF8B67}"/>
    <cellStyle name="Comma 5 2 4 2 3 2 3 2" xfId="6019" xr:uid="{D47FC5D3-F249-4E08-9B96-7334F8BB8A7E}"/>
    <cellStyle name="Comma 5 2 4 2 3 2 3 2 2" xfId="12147" xr:uid="{F9C55A8E-6262-4B9B-B7EF-6775D98AE0FC}"/>
    <cellStyle name="Comma 5 2 4 2 3 2 3 2 2 2" xfId="24412" xr:uid="{971B7D37-7D2C-4AF6-903B-53CC0AC6E202}"/>
    <cellStyle name="Comma 5 2 4 2 3 2 3 2 2 3" xfId="36664" xr:uid="{D564E4B3-BD6A-4C57-BCA0-C511794B84D8}"/>
    <cellStyle name="Comma 5 2 4 2 3 2 3 2 2 4" xfId="48916" xr:uid="{71627119-7EBF-4696-AC31-DE04B6218544}"/>
    <cellStyle name="Comma 5 2 4 2 3 2 3 2 3" xfId="18285" xr:uid="{E0D23414-0057-4BF2-9623-5AE02A21BEFA}"/>
    <cellStyle name="Comma 5 2 4 2 3 2 3 2 4" xfId="30538" xr:uid="{F769CDAE-0CB9-4EA8-A3B7-F65402DFF944}"/>
    <cellStyle name="Comma 5 2 4 2 3 2 3 2 5" xfId="42790" xr:uid="{A748CA4B-E3F4-43D8-BE29-7DFF10794D2F}"/>
    <cellStyle name="Comma 5 2 4 2 3 2 3 2 6" xfId="56124" xr:uid="{EAEB658F-B4F9-4F15-A483-650E6E96707F}"/>
    <cellStyle name="Comma 5 2 4 2 3 2 3 3" xfId="9084" xr:uid="{63D0FF64-4D00-4D2C-9C0F-FB8C5FAF4D9A}"/>
    <cellStyle name="Comma 5 2 4 2 3 2 3 3 2" xfId="21349" xr:uid="{B4A31FA8-141F-4700-B2A4-50D79BBBFEE8}"/>
    <cellStyle name="Comma 5 2 4 2 3 2 3 3 3" xfId="33601" xr:uid="{DE277FDC-8F1B-4B6A-91FA-64B4D543219D}"/>
    <cellStyle name="Comma 5 2 4 2 3 2 3 3 4" xfId="45853" xr:uid="{5939E7F8-CCF8-486C-8834-BDDB2FFAA75C}"/>
    <cellStyle name="Comma 5 2 4 2 3 2 3 4" xfId="15222" xr:uid="{02C6853C-EA03-44FE-BE9D-B5D5EE47760C}"/>
    <cellStyle name="Comma 5 2 4 2 3 2 3 5" xfId="27475" xr:uid="{0FD17759-2F9F-4BB7-A96B-A97730A55905}"/>
    <cellStyle name="Comma 5 2 4 2 3 2 3 6" xfId="39727" xr:uid="{9E952E58-A554-4EC0-BC0B-02030CA6925C}"/>
    <cellStyle name="Comma 5 2 4 2 3 2 3 7" xfId="53061" xr:uid="{54CA91D0-39DB-4B31-9C7D-3802551A4906}"/>
    <cellStyle name="Comma 5 2 4 2 3 2 4" xfId="3858" xr:uid="{71C09590-3AF0-42D8-BB21-87CE94653C00}"/>
    <cellStyle name="Comma 5 2 4 2 3 2 4 2" xfId="9986" xr:uid="{AC184DDF-32CA-4312-9A89-D15F11FD8C97}"/>
    <cellStyle name="Comma 5 2 4 2 3 2 4 2 2" xfId="22251" xr:uid="{028C4EDB-D019-4470-8B02-7EAC4F4A515C}"/>
    <cellStyle name="Comma 5 2 4 2 3 2 4 2 3" xfId="34503" xr:uid="{D16A3669-592A-463E-9FFA-1B5167AF876E}"/>
    <cellStyle name="Comma 5 2 4 2 3 2 4 2 4" xfId="46755" xr:uid="{6F36B233-E144-4456-8FF9-EE8DF34206A3}"/>
    <cellStyle name="Comma 5 2 4 2 3 2 4 3" xfId="16124" xr:uid="{7119F4C2-5DD7-4C5E-9E91-452B4A969C8A}"/>
    <cellStyle name="Comma 5 2 4 2 3 2 4 4" xfId="28377" xr:uid="{AE47AFA4-1D14-4A54-84B7-AA7390378DF0}"/>
    <cellStyle name="Comma 5 2 4 2 3 2 4 5" xfId="40629" xr:uid="{776A5A27-453A-475C-B500-2D8E6EBDF0FE}"/>
    <cellStyle name="Comma 5 2 4 2 3 2 4 6" xfId="53963" xr:uid="{C946970D-8356-48DF-8BE5-D77E1A5C59E4}"/>
    <cellStyle name="Comma 5 2 4 2 3 2 5" xfId="6923" xr:uid="{ECFBC61C-AA80-4650-A182-097B769D440A}"/>
    <cellStyle name="Comma 5 2 4 2 3 2 5 2" xfId="19188" xr:uid="{82A5D060-1DB4-4760-9D9D-A26D560C2698}"/>
    <cellStyle name="Comma 5 2 4 2 3 2 5 3" xfId="31440" xr:uid="{F70EC2AF-DDEE-44AC-BBBD-8DB6A9BF8B85}"/>
    <cellStyle name="Comma 5 2 4 2 3 2 5 4" xfId="43692" xr:uid="{83BE1ED0-8512-4CC2-8D97-FE554810A2CB}"/>
    <cellStyle name="Comma 5 2 4 2 3 2 6" xfId="13061" xr:uid="{2B6C748D-D0E5-4EFA-9366-2ADBC5E3F43B}"/>
    <cellStyle name="Comma 5 2 4 2 3 2 7" xfId="25314" xr:uid="{373B0F18-7255-452C-9219-C336ED73AB48}"/>
    <cellStyle name="Comma 5 2 4 2 3 2 8" xfId="37566" xr:uid="{E7FECBC6-95EA-40F9-911C-0FEDD2941F58}"/>
    <cellStyle name="Comma 5 2 4 2 3 2 9" xfId="49819" xr:uid="{AB20CF76-F998-48D0-BC47-4E1F5B99AF41}"/>
    <cellStyle name="Comma 5 2 4 2 3 3" xfId="1421" xr:uid="{94ACF2DB-8EBE-4CC5-B41A-A045D938DC09}"/>
    <cellStyle name="Comma 5 2 4 2 3 3 2" xfId="4488" xr:uid="{A8CDEFEE-8FD3-485C-9105-2B2363B85646}"/>
    <cellStyle name="Comma 5 2 4 2 3 3 2 2" xfId="10616" xr:uid="{C74209F1-D9D6-4639-B028-B3F1357878EA}"/>
    <cellStyle name="Comma 5 2 4 2 3 3 2 2 2" xfId="22881" xr:uid="{28D1AB17-B773-4279-A36F-B44C251B7C17}"/>
    <cellStyle name="Comma 5 2 4 2 3 3 2 2 3" xfId="35133" xr:uid="{0EF87695-4ECD-4D46-B5F7-6FDA1C0F65FB}"/>
    <cellStyle name="Comma 5 2 4 2 3 3 2 2 4" xfId="47385" xr:uid="{FAD7ACA4-348C-4792-B6C6-32EEFD601A11}"/>
    <cellStyle name="Comma 5 2 4 2 3 3 2 3" xfId="16754" xr:uid="{0EE5719E-E47C-4CE5-86A4-5997EABDB8C1}"/>
    <cellStyle name="Comma 5 2 4 2 3 3 2 4" xfId="29007" xr:uid="{0C393A90-2F5C-4E6F-8588-DA043569040E}"/>
    <cellStyle name="Comma 5 2 4 2 3 3 2 5" xfId="41259" xr:uid="{489F0BF1-E5AB-4BC9-BABB-29A31E5FB46D}"/>
    <cellStyle name="Comma 5 2 4 2 3 3 2 6" xfId="54593" xr:uid="{925CD7F3-C4C8-4AA3-AB9B-DF952E320678}"/>
    <cellStyle name="Comma 5 2 4 2 3 3 3" xfId="7553" xr:uid="{88555065-E0E4-4CCD-BFD0-A425CF2D26FE}"/>
    <cellStyle name="Comma 5 2 4 2 3 3 3 2" xfId="19818" xr:uid="{C8542285-FBBC-4876-9A63-D65D42646F26}"/>
    <cellStyle name="Comma 5 2 4 2 3 3 3 3" xfId="32070" xr:uid="{85DE7EA6-114D-4E19-9E49-BB7E6175C6DE}"/>
    <cellStyle name="Comma 5 2 4 2 3 3 3 4" xfId="44322" xr:uid="{69E8345F-42CA-4894-8F36-B8796875579D}"/>
    <cellStyle name="Comma 5 2 4 2 3 3 4" xfId="13691" xr:uid="{190837D2-898F-486B-946F-D85D9CBD473C}"/>
    <cellStyle name="Comma 5 2 4 2 3 3 5" xfId="25944" xr:uid="{1E1E3E81-8CE2-4BFA-B5E5-C402B415F3A2}"/>
    <cellStyle name="Comma 5 2 4 2 3 3 6" xfId="38196" xr:uid="{53A3C70E-9F65-4A9F-94D3-18FDCDB22A83}"/>
    <cellStyle name="Comma 5 2 4 2 3 3 7" xfId="51530" xr:uid="{1604D4C9-F95C-45E3-9355-6068069B4AB4}"/>
    <cellStyle name="Comma 5 2 4 2 3 4" xfId="2505" xr:uid="{8EC73AF3-33F7-45E9-AE74-1AF5266076DE}"/>
    <cellStyle name="Comma 5 2 4 2 3 4 2" xfId="5569" xr:uid="{4E9C1AAA-922C-4038-AFD9-51617DDBBCE2}"/>
    <cellStyle name="Comma 5 2 4 2 3 4 2 2" xfId="11697" xr:uid="{21FBF15D-2784-4275-8155-9715C9E61612}"/>
    <cellStyle name="Comma 5 2 4 2 3 4 2 2 2" xfId="23962" xr:uid="{D2CFF4C5-63D4-426A-BD56-1ABE7E7C3718}"/>
    <cellStyle name="Comma 5 2 4 2 3 4 2 2 3" xfId="36214" xr:uid="{3811BDD1-1AD6-480F-B18B-0950C3B48945}"/>
    <cellStyle name="Comma 5 2 4 2 3 4 2 2 4" xfId="48466" xr:uid="{7539B507-AB31-49F9-B7DD-B0C805D869FD}"/>
    <cellStyle name="Comma 5 2 4 2 3 4 2 3" xfId="17835" xr:uid="{11647464-D92C-4D40-BDAD-AE28932DE28E}"/>
    <cellStyle name="Comma 5 2 4 2 3 4 2 4" xfId="30088" xr:uid="{EC72D3B1-C623-4FDF-80F6-F6713079BF4E}"/>
    <cellStyle name="Comma 5 2 4 2 3 4 2 5" xfId="42340" xr:uid="{496B9D75-B515-4A46-8F68-1D585C354A6A}"/>
    <cellStyle name="Comma 5 2 4 2 3 4 2 6" xfId="55674" xr:uid="{B5D3A749-775F-48D0-A7B5-52A94804A678}"/>
    <cellStyle name="Comma 5 2 4 2 3 4 3" xfId="8634" xr:uid="{930BB844-7F00-4547-93D7-75C94780646A}"/>
    <cellStyle name="Comma 5 2 4 2 3 4 3 2" xfId="20899" xr:uid="{1611835D-23FA-4CFD-840B-BAC0DE489448}"/>
    <cellStyle name="Comma 5 2 4 2 3 4 3 3" xfId="33151" xr:uid="{11C99EF3-9E6A-4888-9FC4-1841EB6832BD}"/>
    <cellStyle name="Comma 5 2 4 2 3 4 3 4" xfId="45403" xr:uid="{C23A9918-663D-4A0F-B866-AFBC0C2B7E7D}"/>
    <cellStyle name="Comma 5 2 4 2 3 4 4" xfId="14772" xr:uid="{F4C06AE1-C9C4-4DDF-AED3-99F1E159D21B}"/>
    <cellStyle name="Comma 5 2 4 2 3 4 5" xfId="27025" xr:uid="{0869C871-0342-4660-B51E-3DECE68DA77F}"/>
    <cellStyle name="Comma 5 2 4 2 3 4 6" xfId="39277" xr:uid="{9AFD6984-BE90-4437-B8F5-6F5D2ACF0A4F}"/>
    <cellStyle name="Comma 5 2 4 2 3 4 7" xfId="52611" xr:uid="{1BAE3E49-E539-458F-BCF6-1D8A6F8A3B8E}"/>
    <cellStyle name="Comma 5 2 4 2 3 5" xfId="3408" xr:uid="{8B985BE2-ACA5-4526-A21D-273B1AB91A14}"/>
    <cellStyle name="Comma 5 2 4 2 3 5 2" xfId="9536" xr:uid="{0F1C0385-E306-4276-98C7-1454816D2EC1}"/>
    <cellStyle name="Comma 5 2 4 2 3 5 2 2" xfId="21801" xr:uid="{8E5A5965-0FD0-4AF0-BEEB-1A2A5B86CA50}"/>
    <cellStyle name="Comma 5 2 4 2 3 5 2 3" xfId="34053" xr:uid="{D0D4BC09-A27A-4FAC-84B7-53CEB9A79B5C}"/>
    <cellStyle name="Comma 5 2 4 2 3 5 2 4" xfId="46305" xr:uid="{AD09994A-06A4-4CE1-B594-8D34E03FA93F}"/>
    <cellStyle name="Comma 5 2 4 2 3 5 3" xfId="15674" xr:uid="{65B3E9EC-B7D7-4124-A7B0-C55294439664}"/>
    <cellStyle name="Comma 5 2 4 2 3 5 4" xfId="27927" xr:uid="{038EEB7E-5A69-494C-9C63-F3FA3F341A5B}"/>
    <cellStyle name="Comma 5 2 4 2 3 5 5" xfId="40179" xr:uid="{B5ECE9F9-E67A-499E-A692-45EFCC64E203}"/>
    <cellStyle name="Comma 5 2 4 2 3 5 6" xfId="53513" xr:uid="{CC1FD0FA-E99B-4C45-B410-A8462C5F444E}"/>
    <cellStyle name="Comma 5 2 4 2 3 6" xfId="6472" xr:uid="{7C87D8C2-F516-439C-9E70-5B27DC1D81CC}"/>
    <cellStyle name="Comma 5 2 4 2 3 6 2" xfId="18737" xr:uid="{636CE566-BE74-4D7E-B771-99A6767CDD46}"/>
    <cellStyle name="Comma 5 2 4 2 3 6 3" xfId="30990" xr:uid="{17A32F88-9091-41F9-80BA-1F5FADD69CF6}"/>
    <cellStyle name="Comma 5 2 4 2 3 6 4" xfId="43242" xr:uid="{6331AE6F-51E3-453F-A19F-428E88DBF416}"/>
    <cellStyle name="Comma 5 2 4 2 3 7" xfId="12611" xr:uid="{88483741-55A7-437E-BF27-AB31099AC57A}"/>
    <cellStyle name="Comma 5 2 4 2 3 8" xfId="24864" xr:uid="{594ACD0D-BD0E-4A96-9394-2917F7FD6D1F}"/>
    <cellStyle name="Comma 5 2 4 2 3 9" xfId="37116" xr:uid="{64858F7C-B0CC-477C-8391-F12C277B5A82}"/>
    <cellStyle name="Comma 5 2 4 2 4" xfId="586" xr:uid="{262510C6-1C4E-4DE9-AF53-E7503A26D7B5}"/>
    <cellStyle name="Comma 5 2 4 2 4 10" xfId="50696" xr:uid="{B5F7E708-6B7C-4257-8304-770256FB8B57}"/>
    <cellStyle name="Comma 5 2 4 2 4 2" xfId="1667" xr:uid="{C60A0D48-66ED-407E-9D2B-898EC2ADD3A4}"/>
    <cellStyle name="Comma 5 2 4 2 4 2 2" xfId="4734" xr:uid="{CB9A730A-2AE3-4EE1-B39C-467E218670F4}"/>
    <cellStyle name="Comma 5 2 4 2 4 2 2 2" xfId="10862" xr:uid="{F2B30BA1-295F-45FC-9C9F-F66848FB78D7}"/>
    <cellStyle name="Comma 5 2 4 2 4 2 2 2 2" xfId="23127" xr:uid="{BB014DEC-A6E9-4723-8985-FE79A88DCF42}"/>
    <cellStyle name="Comma 5 2 4 2 4 2 2 2 3" xfId="35379" xr:uid="{FD160D2C-7BAB-41BB-B5E6-D0641207A55D}"/>
    <cellStyle name="Comma 5 2 4 2 4 2 2 2 4" xfId="47631" xr:uid="{356E5C88-8197-4DBD-9800-E6EB688C4958}"/>
    <cellStyle name="Comma 5 2 4 2 4 2 2 3" xfId="17000" xr:uid="{2B57990B-1BC1-4947-B4DF-52997147B618}"/>
    <cellStyle name="Comma 5 2 4 2 4 2 2 4" xfId="29253" xr:uid="{2C49E73F-9D8D-44D9-9E9A-40A4AC2DCF57}"/>
    <cellStyle name="Comma 5 2 4 2 4 2 2 5" xfId="41505" xr:uid="{D190909F-A173-49C6-AA64-7BDF0726FE03}"/>
    <cellStyle name="Comma 5 2 4 2 4 2 2 6" xfId="54839" xr:uid="{1C86EC73-1502-4BA9-A43A-4F4BE6EC2560}"/>
    <cellStyle name="Comma 5 2 4 2 4 2 3" xfId="7799" xr:uid="{B38DAF0B-979D-4EF9-BE63-243568FC8613}"/>
    <cellStyle name="Comma 5 2 4 2 4 2 3 2" xfId="20064" xr:uid="{ABC21912-7961-4A77-8555-3677D923CC85}"/>
    <cellStyle name="Comma 5 2 4 2 4 2 3 3" xfId="32316" xr:uid="{2F03C3E8-9B57-45B9-9A91-F6E221BAEC7B}"/>
    <cellStyle name="Comma 5 2 4 2 4 2 3 4" xfId="44568" xr:uid="{11C4B79D-5E11-4FA5-BB78-3998309B260E}"/>
    <cellStyle name="Comma 5 2 4 2 4 2 4" xfId="13937" xr:uid="{8679EA6F-A5DE-4BBD-AE48-B1FD4B7AB9CE}"/>
    <cellStyle name="Comma 5 2 4 2 4 2 5" xfId="26190" xr:uid="{8D01736D-6058-4659-8664-E26483E0B018}"/>
    <cellStyle name="Comma 5 2 4 2 4 2 6" xfId="38442" xr:uid="{528D863C-FF24-4241-804E-4B2D9AA890C0}"/>
    <cellStyle name="Comma 5 2 4 2 4 2 7" xfId="51776" xr:uid="{7E1C0E80-BAC6-4233-B8D4-BD131056E25B}"/>
    <cellStyle name="Comma 5 2 4 2 4 3" xfId="2751" xr:uid="{A7EBCB43-266E-4FDF-89EC-135E784219C7}"/>
    <cellStyle name="Comma 5 2 4 2 4 3 2" xfId="5815" xr:uid="{59E820D4-C1A9-445D-A083-2DF11B2856F9}"/>
    <cellStyle name="Comma 5 2 4 2 4 3 2 2" xfId="11943" xr:uid="{7711BC3B-7522-4C94-BA07-1CEE07B8F66A}"/>
    <cellStyle name="Comma 5 2 4 2 4 3 2 2 2" xfId="24208" xr:uid="{39463519-1D33-4032-8D2C-F9735B4A6295}"/>
    <cellStyle name="Comma 5 2 4 2 4 3 2 2 3" xfId="36460" xr:uid="{8151B9B3-B2CA-4B2F-B726-386C5A8DA33C}"/>
    <cellStyle name="Comma 5 2 4 2 4 3 2 2 4" xfId="48712" xr:uid="{A9D800B9-B9EF-4991-AB3D-EB7308F1606E}"/>
    <cellStyle name="Comma 5 2 4 2 4 3 2 3" xfId="18081" xr:uid="{CEDED4C1-EB8C-4366-8910-2FB7159FB22B}"/>
    <cellStyle name="Comma 5 2 4 2 4 3 2 4" xfId="30334" xr:uid="{16927FE3-214D-400C-BBD0-B349A25A8E0A}"/>
    <cellStyle name="Comma 5 2 4 2 4 3 2 5" xfId="42586" xr:uid="{45044A89-FD2D-43EA-9866-D4030BDF8B4C}"/>
    <cellStyle name="Comma 5 2 4 2 4 3 2 6" xfId="55920" xr:uid="{A5B8F90A-7853-4E96-82FE-F032A54B708B}"/>
    <cellStyle name="Comma 5 2 4 2 4 3 3" xfId="8880" xr:uid="{F66D6189-8B12-447F-8F77-8769096C5753}"/>
    <cellStyle name="Comma 5 2 4 2 4 3 3 2" xfId="21145" xr:uid="{76027ABD-8997-449F-9D93-4EE86AAEF76B}"/>
    <cellStyle name="Comma 5 2 4 2 4 3 3 3" xfId="33397" xr:uid="{C31A42C3-9D94-4110-A595-32FB15FEC677}"/>
    <cellStyle name="Comma 5 2 4 2 4 3 3 4" xfId="45649" xr:uid="{FD35BF2E-6779-4603-86CA-E60E3B6ABF7E}"/>
    <cellStyle name="Comma 5 2 4 2 4 3 4" xfId="15018" xr:uid="{A1615122-1379-4F5B-BC04-098C2A9BBC2F}"/>
    <cellStyle name="Comma 5 2 4 2 4 3 5" xfId="27271" xr:uid="{31962A1E-8E45-4B62-AF79-60A3B971C7EF}"/>
    <cellStyle name="Comma 5 2 4 2 4 3 6" xfId="39523" xr:uid="{ECFB1C93-6D5A-4D9A-AAC2-AF68D99AF3E5}"/>
    <cellStyle name="Comma 5 2 4 2 4 3 7" xfId="52857" xr:uid="{F2A458E0-4329-4531-BA53-AA82C2AC347D}"/>
    <cellStyle name="Comma 5 2 4 2 4 4" xfId="3654" xr:uid="{0F5463DA-BBFB-4CFF-AA08-A41ED0896581}"/>
    <cellStyle name="Comma 5 2 4 2 4 4 2" xfId="9782" xr:uid="{8EBEE916-633C-4A5B-B1EC-094532DB67E7}"/>
    <cellStyle name="Comma 5 2 4 2 4 4 2 2" xfId="22047" xr:uid="{77C75DAD-0167-44A2-813E-77546C79C46A}"/>
    <cellStyle name="Comma 5 2 4 2 4 4 2 3" xfId="34299" xr:uid="{BABC4B4B-4B55-4B3B-B4F0-214D227668AB}"/>
    <cellStyle name="Comma 5 2 4 2 4 4 2 4" xfId="46551" xr:uid="{3B99522B-BC58-4E3C-B0C9-ADAF577FC6E2}"/>
    <cellStyle name="Comma 5 2 4 2 4 4 3" xfId="15920" xr:uid="{D3359759-476C-4763-8F5B-27298CC9E493}"/>
    <cellStyle name="Comma 5 2 4 2 4 4 4" xfId="28173" xr:uid="{74D5C705-2391-46FF-A7B1-CAC8A5695E86}"/>
    <cellStyle name="Comma 5 2 4 2 4 4 5" xfId="40425" xr:uid="{7975BF0F-C02D-437D-BD8D-EE410A6C157E}"/>
    <cellStyle name="Comma 5 2 4 2 4 4 6" xfId="53759" xr:uid="{D1DA20EC-1B57-49BF-84E5-136578BDFE9A}"/>
    <cellStyle name="Comma 5 2 4 2 4 5" xfId="6719" xr:uid="{53C7B448-2030-48F5-9CB7-4A3649841C21}"/>
    <cellStyle name="Comma 5 2 4 2 4 5 2" xfId="18984" xr:uid="{76669A54-DB0E-4280-A4DD-9592AF9F4050}"/>
    <cellStyle name="Comma 5 2 4 2 4 5 3" xfId="31236" xr:uid="{6007043F-A11D-42DB-8E88-877F6EF9F34D}"/>
    <cellStyle name="Comma 5 2 4 2 4 5 4" xfId="43488" xr:uid="{07B3E25E-5778-40A6-A014-EF337A7DA34D}"/>
    <cellStyle name="Comma 5 2 4 2 4 6" xfId="12857" xr:uid="{A1C37B01-3549-495F-92FB-F315BDF484BD}"/>
    <cellStyle name="Comma 5 2 4 2 4 7" xfId="25110" xr:uid="{0E0758EE-6AFF-4409-8688-C35065117648}"/>
    <cellStyle name="Comma 5 2 4 2 4 8" xfId="37362" xr:uid="{1DA68134-5DC2-4816-AA45-5449B3D159E5}"/>
    <cellStyle name="Comma 5 2 4 2 4 9" xfId="49615" xr:uid="{46E89B49-B84F-4A76-8B36-08FC5BDC690B}"/>
    <cellStyle name="Comma 5 2 4 2 5" xfId="1037" xr:uid="{233A9122-E224-4EBD-9793-0BF78E886510}"/>
    <cellStyle name="Comma 5 2 4 2 5 2" xfId="2117" xr:uid="{B0CB0A00-7641-428A-8758-9D3BE03C66FF}"/>
    <cellStyle name="Comma 5 2 4 2 5 2 2" xfId="5184" xr:uid="{26F4FD72-44FB-44A6-BE5D-8DA01763BE05}"/>
    <cellStyle name="Comma 5 2 4 2 5 2 2 2" xfId="11312" xr:uid="{E95BEE4B-55E1-4079-9632-E882297204EA}"/>
    <cellStyle name="Comma 5 2 4 2 5 2 2 2 2" xfId="23577" xr:uid="{68EE42CF-1FDF-4669-91BD-2AD44FB79950}"/>
    <cellStyle name="Comma 5 2 4 2 5 2 2 2 3" xfId="35829" xr:uid="{DCAF218B-10EC-415D-BC5F-C454C3CCB2BD}"/>
    <cellStyle name="Comma 5 2 4 2 5 2 2 2 4" xfId="48081" xr:uid="{64C58843-F2FE-4DA5-BAEC-68E2EDFBA167}"/>
    <cellStyle name="Comma 5 2 4 2 5 2 2 3" xfId="17450" xr:uid="{9DC44019-F411-4FC7-9725-F120E1D8878D}"/>
    <cellStyle name="Comma 5 2 4 2 5 2 2 4" xfId="29703" xr:uid="{23CF7590-DB5D-402D-9FE4-8FAB016F1DBC}"/>
    <cellStyle name="Comma 5 2 4 2 5 2 2 5" xfId="41955" xr:uid="{60E01C3F-9AD5-4AC7-9370-7F99B2D64853}"/>
    <cellStyle name="Comma 5 2 4 2 5 2 2 6" xfId="55289" xr:uid="{E1A7A21E-5906-4082-92E4-F34A2FC344B1}"/>
    <cellStyle name="Comma 5 2 4 2 5 2 3" xfId="8249" xr:uid="{64F5FE35-014B-4939-9BBE-86FB11903D3E}"/>
    <cellStyle name="Comma 5 2 4 2 5 2 3 2" xfId="20514" xr:uid="{29788EC7-5989-41AD-8AF2-D0F561C5E58C}"/>
    <cellStyle name="Comma 5 2 4 2 5 2 3 3" xfId="32766" xr:uid="{CEF520CC-AD13-476E-9761-90A3B28ECBC7}"/>
    <cellStyle name="Comma 5 2 4 2 5 2 3 4" xfId="45018" xr:uid="{FEFF46D6-210E-41D0-91E6-4F7528B1CDEE}"/>
    <cellStyle name="Comma 5 2 4 2 5 2 4" xfId="14387" xr:uid="{4B44F67E-0DE2-4AFF-9D13-FB5FAAAAE566}"/>
    <cellStyle name="Comma 5 2 4 2 5 2 5" xfId="26640" xr:uid="{66268861-2BC5-4C9C-8B4E-2F103A1C41A1}"/>
    <cellStyle name="Comma 5 2 4 2 5 2 6" xfId="38892" xr:uid="{68AF92B2-3F49-44E9-A910-8D97D3D3AAC9}"/>
    <cellStyle name="Comma 5 2 4 2 5 2 7" xfId="52226" xr:uid="{A227D676-71A6-4CED-9AD4-C40EC4814400}"/>
    <cellStyle name="Comma 5 2 4 2 5 3" xfId="4104" xr:uid="{9549F508-7E1E-41EB-A986-B79CD12D0727}"/>
    <cellStyle name="Comma 5 2 4 2 5 3 2" xfId="10232" xr:uid="{635B4DEA-E1B4-4FBF-8064-CD0385624FD0}"/>
    <cellStyle name="Comma 5 2 4 2 5 3 2 2" xfId="22497" xr:uid="{2FF17C4A-23B6-40CF-BE37-53130ACE7216}"/>
    <cellStyle name="Comma 5 2 4 2 5 3 2 3" xfId="34749" xr:uid="{E20E5A4A-1C11-4F62-B927-95D03DDD8AD7}"/>
    <cellStyle name="Comma 5 2 4 2 5 3 2 4" xfId="47001" xr:uid="{7B5C6240-839F-4F66-BFEE-55AE29F10DDE}"/>
    <cellStyle name="Comma 5 2 4 2 5 3 3" xfId="16370" xr:uid="{7EACBBE3-66FC-44B6-87CF-99809982EE37}"/>
    <cellStyle name="Comma 5 2 4 2 5 3 4" xfId="28623" xr:uid="{A8CE0B4E-8000-4B7B-B93B-4DFFF7B66BFB}"/>
    <cellStyle name="Comma 5 2 4 2 5 3 5" xfId="40875" xr:uid="{73A73019-C3AB-4EAB-993C-6CD5DD8EB7F2}"/>
    <cellStyle name="Comma 5 2 4 2 5 3 6" xfId="54209" xr:uid="{836DAC7E-B1E1-40D8-B641-D4579DC608C3}"/>
    <cellStyle name="Comma 5 2 4 2 5 4" xfId="7169" xr:uid="{9E9BCEDD-819C-4565-9CA8-F856D50B5272}"/>
    <cellStyle name="Comma 5 2 4 2 5 4 2" xfId="19434" xr:uid="{117F8576-DEA4-4787-9901-C3FCCA4C8EA4}"/>
    <cellStyle name="Comma 5 2 4 2 5 4 3" xfId="31686" xr:uid="{30D8A23A-BE8B-4FEA-9409-35E38A9988E2}"/>
    <cellStyle name="Comma 5 2 4 2 5 4 4" xfId="43938" xr:uid="{F31AF05A-CE11-4136-85B8-B6E7351D35E5}"/>
    <cellStyle name="Comma 5 2 4 2 5 5" xfId="13307" xr:uid="{1D3F1A00-05BB-4857-86DB-1F3484163BD0}"/>
    <cellStyle name="Comma 5 2 4 2 5 6" xfId="25560" xr:uid="{797814B1-4F5F-43F1-9F64-0E878EBAC9E4}"/>
    <cellStyle name="Comma 5 2 4 2 5 7" xfId="37812" xr:uid="{8B092A03-02AA-4A6B-8D1C-DF077E1ACE45}"/>
    <cellStyle name="Comma 5 2 4 2 5 8" xfId="50065" xr:uid="{AAE06A1F-99D7-4C84-905B-BD328A2B2A2F}"/>
    <cellStyle name="Comma 5 2 4 2 5 9" xfId="51146" xr:uid="{3E13F22A-E5AC-4DFA-82C7-B081E92C4305}"/>
    <cellStyle name="Comma 5 2 4 2 6" xfId="1127" xr:uid="{F2A10E9E-0EE8-4392-B6B3-9AB36FD14801}"/>
    <cellStyle name="Comma 5 2 4 2 6 2" xfId="2207" xr:uid="{17234F31-FC54-4B50-B634-F21A8C225F17}"/>
    <cellStyle name="Comma 5 2 4 2 6 2 2" xfId="5274" xr:uid="{0B98F293-7E56-4A03-B1FC-3A024207B6E9}"/>
    <cellStyle name="Comma 5 2 4 2 6 2 2 2" xfId="11402" xr:uid="{F6696A00-4CAB-44E3-972E-B95CA9C2F486}"/>
    <cellStyle name="Comma 5 2 4 2 6 2 2 2 2" xfId="23667" xr:uid="{28140B99-9FA4-4D86-B670-E0A004A62C11}"/>
    <cellStyle name="Comma 5 2 4 2 6 2 2 2 3" xfId="35919" xr:uid="{86ECC8EA-CC6A-44C4-B325-9C65E8033258}"/>
    <cellStyle name="Comma 5 2 4 2 6 2 2 2 4" xfId="48171" xr:uid="{A55A1655-8130-43BF-BEFD-6D995A91B7AE}"/>
    <cellStyle name="Comma 5 2 4 2 6 2 2 3" xfId="17540" xr:uid="{23AB7989-7236-4F1A-A0DC-BDB34DA5F199}"/>
    <cellStyle name="Comma 5 2 4 2 6 2 2 4" xfId="29793" xr:uid="{7FFD0B10-D75A-47A0-A476-A39CF0100C52}"/>
    <cellStyle name="Comma 5 2 4 2 6 2 2 5" xfId="42045" xr:uid="{9211F2B2-C1A4-42BD-8E82-424CBCF8E7E6}"/>
    <cellStyle name="Comma 5 2 4 2 6 2 2 6" xfId="55379" xr:uid="{F3B1C41C-5421-4042-81C6-EA11A27BABE2}"/>
    <cellStyle name="Comma 5 2 4 2 6 2 3" xfId="8339" xr:uid="{189ADFAA-0A88-49AB-9D8F-DE1CF6CBA802}"/>
    <cellStyle name="Comma 5 2 4 2 6 2 3 2" xfId="20604" xr:uid="{D2A61F10-B0BA-4DCF-896C-9CF00501D74B}"/>
    <cellStyle name="Comma 5 2 4 2 6 2 3 3" xfId="32856" xr:uid="{E78B867D-AED1-4CA9-AF01-24BB524D7A9F}"/>
    <cellStyle name="Comma 5 2 4 2 6 2 3 4" xfId="45108" xr:uid="{4ABF95AB-D4B4-4229-A172-56F7F6D4DC7A}"/>
    <cellStyle name="Comma 5 2 4 2 6 2 4" xfId="14477" xr:uid="{927CA8D2-70BA-4446-BB71-350E71A62DB1}"/>
    <cellStyle name="Comma 5 2 4 2 6 2 5" xfId="26730" xr:uid="{23F844E4-B9E7-47E4-A41A-827B31B23B7F}"/>
    <cellStyle name="Comma 5 2 4 2 6 2 6" xfId="38982" xr:uid="{F73ED197-3D54-44E0-8ECE-374C551118B1}"/>
    <cellStyle name="Comma 5 2 4 2 6 2 7" xfId="52316" xr:uid="{ECDE8152-3CC6-40E1-A701-F085A5493604}"/>
    <cellStyle name="Comma 5 2 4 2 6 3" xfId="4194" xr:uid="{A32692E9-BBB6-40FF-8F80-026B465DE2B1}"/>
    <cellStyle name="Comma 5 2 4 2 6 3 2" xfId="10322" xr:uid="{60AEE51D-24B0-4D06-8A94-9218B3FF9049}"/>
    <cellStyle name="Comma 5 2 4 2 6 3 2 2" xfId="22587" xr:uid="{3E465845-27A2-41C8-855D-D9C5003F53B7}"/>
    <cellStyle name="Comma 5 2 4 2 6 3 2 3" xfId="34839" xr:uid="{CE7C1CAB-E4B3-464D-84E5-ACDC32F3A434}"/>
    <cellStyle name="Comma 5 2 4 2 6 3 2 4" xfId="47091" xr:uid="{5F6C304A-BA06-4084-9772-8EFC96E17320}"/>
    <cellStyle name="Comma 5 2 4 2 6 3 3" xfId="16460" xr:uid="{DD2D6A3D-F490-46E9-A972-C44DDC085214}"/>
    <cellStyle name="Comma 5 2 4 2 6 3 4" xfId="28713" xr:uid="{68024CD5-FE3B-4624-AAB5-1465F4EE997E}"/>
    <cellStyle name="Comma 5 2 4 2 6 3 5" xfId="40965" xr:uid="{CF7A75EB-607D-4AA4-8F90-51B8377DC89A}"/>
    <cellStyle name="Comma 5 2 4 2 6 3 6" xfId="54299" xr:uid="{9B38DF1C-A3D9-4FE8-8DA5-0F366B4E5361}"/>
    <cellStyle name="Comma 5 2 4 2 6 4" xfId="7259" xr:uid="{A98AED7D-21F2-40E0-855A-D55BAA0A44F8}"/>
    <cellStyle name="Comma 5 2 4 2 6 4 2" xfId="19524" xr:uid="{4B53E084-69B3-480E-9ECA-BB0215A67750}"/>
    <cellStyle name="Comma 5 2 4 2 6 4 3" xfId="31776" xr:uid="{6D882F47-523D-450B-9548-C2A40217B927}"/>
    <cellStyle name="Comma 5 2 4 2 6 4 4" xfId="44028" xr:uid="{DA73A2BE-E0B9-4CF9-8AAD-8626C79B2567}"/>
    <cellStyle name="Comma 5 2 4 2 6 5" xfId="13397" xr:uid="{EB7D0F45-D695-43F8-AD21-05A4588B261E}"/>
    <cellStyle name="Comma 5 2 4 2 6 6" xfId="25650" xr:uid="{708939F9-AEE6-4F66-B3C0-E00A2745C1DB}"/>
    <cellStyle name="Comma 5 2 4 2 6 7" xfId="37902" xr:uid="{90A55840-7C87-4F0B-BDBC-85F66BCE7A23}"/>
    <cellStyle name="Comma 5 2 4 2 6 8" xfId="50155" xr:uid="{C32B3750-D924-4C0B-B722-45E49F1B6A29}"/>
    <cellStyle name="Comma 5 2 4 2 6 9" xfId="51236" xr:uid="{9A04E065-5DF9-41D7-8DCF-6E8EC6B7D5EB}"/>
    <cellStyle name="Comma 5 2 4 2 7" xfId="1217" xr:uid="{E9C5EF3E-DA02-4BEE-A27B-944589280BBB}"/>
    <cellStyle name="Comma 5 2 4 2 7 2" xfId="4284" xr:uid="{484E8CEE-D8DE-402D-9B6D-5E28529ED5F1}"/>
    <cellStyle name="Comma 5 2 4 2 7 2 2" xfId="10412" xr:uid="{0C2305E6-F6F9-42B5-ABF9-F33201F4E8CD}"/>
    <cellStyle name="Comma 5 2 4 2 7 2 2 2" xfId="22677" xr:uid="{A16B309F-BE57-4072-BA18-3FB938BC2C72}"/>
    <cellStyle name="Comma 5 2 4 2 7 2 2 3" xfId="34929" xr:uid="{A4B111EB-E45F-41AD-BFC6-94692EE3CEC3}"/>
    <cellStyle name="Comma 5 2 4 2 7 2 2 4" xfId="47181" xr:uid="{8E4E7872-2525-4C30-ABCA-8BCFDA31059D}"/>
    <cellStyle name="Comma 5 2 4 2 7 2 3" xfId="16550" xr:uid="{04E67180-5612-4C4E-8F71-DC62EC1198E1}"/>
    <cellStyle name="Comma 5 2 4 2 7 2 4" xfId="28803" xr:uid="{4CA5035C-A67B-4A06-95EA-202D33ACB0A0}"/>
    <cellStyle name="Comma 5 2 4 2 7 2 5" xfId="41055" xr:uid="{E4323748-6661-4C97-801D-7026E255C899}"/>
    <cellStyle name="Comma 5 2 4 2 7 2 6" xfId="54389" xr:uid="{98A7827E-3DA3-46EB-BDA3-9E929B7D33AF}"/>
    <cellStyle name="Comma 5 2 4 2 7 3" xfId="7349" xr:uid="{BF0D8AE3-B738-42F8-8717-8E04FA96D96E}"/>
    <cellStyle name="Comma 5 2 4 2 7 3 2" xfId="19614" xr:uid="{0CA69799-2F51-4065-9A24-F58850136968}"/>
    <cellStyle name="Comma 5 2 4 2 7 3 3" xfId="31866" xr:uid="{3D659369-16CC-4A44-8E52-A4CE4FFC2205}"/>
    <cellStyle name="Comma 5 2 4 2 7 3 4" xfId="44118" xr:uid="{F0C19012-9B74-4300-BC47-96E1035D39D1}"/>
    <cellStyle name="Comma 5 2 4 2 7 4" xfId="13487" xr:uid="{37C015B3-75EC-4C04-ADE1-B8569DC9E9EB}"/>
    <cellStyle name="Comma 5 2 4 2 7 5" xfId="25740" xr:uid="{D94613B3-4996-4B03-BE2A-4C63F55FA39D}"/>
    <cellStyle name="Comma 5 2 4 2 7 6" xfId="37992" xr:uid="{E55B66B1-3776-4889-8747-91C0C51F2227}"/>
    <cellStyle name="Comma 5 2 4 2 7 7" xfId="51326" xr:uid="{25A80873-D5E9-419D-B7EC-CD0D6CA95D61}"/>
    <cellStyle name="Comma 5 2 4 2 8" xfId="2301" xr:uid="{F99EA038-6964-4B88-89A9-096CA5BB17F5}"/>
    <cellStyle name="Comma 5 2 4 2 8 2" xfId="5365" xr:uid="{92AB5028-DBBE-40EC-9087-367FD28E64CB}"/>
    <cellStyle name="Comma 5 2 4 2 8 2 2" xfId="11493" xr:uid="{955EB13A-A449-4E28-AE62-8DF7646E139D}"/>
    <cellStyle name="Comma 5 2 4 2 8 2 2 2" xfId="23758" xr:uid="{48D3B118-00BA-4F31-BC8A-388D30C16519}"/>
    <cellStyle name="Comma 5 2 4 2 8 2 2 3" xfId="36010" xr:uid="{212D9123-9DFB-40A1-9FBE-6AA540B1F42A}"/>
    <cellStyle name="Comma 5 2 4 2 8 2 2 4" xfId="48262" xr:uid="{9C946081-88F0-4030-AB8C-74AC514842DC}"/>
    <cellStyle name="Comma 5 2 4 2 8 2 3" xfId="17631" xr:uid="{934CA237-23A8-4EBC-824E-A2B2BBFE05F9}"/>
    <cellStyle name="Comma 5 2 4 2 8 2 4" xfId="29884" xr:uid="{FBCA1CCF-B512-4CB3-8A5D-A38DC6A6AB73}"/>
    <cellStyle name="Comma 5 2 4 2 8 2 5" xfId="42136" xr:uid="{D0A47753-C83D-479D-893E-D84E9E2B4A25}"/>
    <cellStyle name="Comma 5 2 4 2 8 2 6" xfId="55470" xr:uid="{7492867D-A78A-4224-B379-D3D68D041242}"/>
    <cellStyle name="Comma 5 2 4 2 8 3" xfId="8430" xr:uid="{DE354D16-0A56-4559-87A2-CA489DDA63A1}"/>
    <cellStyle name="Comma 5 2 4 2 8 3 2" xfId="20695" xr:uid="{105CD0FC-5D28-48FB-8B61-E1D34157C813}"/>
    <cellStyle name="Comma 5 2 4 2 8 3 3" xfId="32947" xr:uid="{40E534B6-E2B8-443D-B62D-372AA3D8E702}"/>
    <cellStyle name="Comma 5 2 4 2 8 3 4" xfId="45199" xr:uid="{E903AA84-0FD8-4297-9052-46E8EB3594DC}"/>
    <cellStyle name="Comma 5 2 4 2 8 4" xfId="14568" xr:uid="{F3467A8E-18D4-4BEC-8C4C-1258627E7090}"/>
    <cellStyle name="Comma 5 2 4 2 8 5" xfId="26821" xr:uid="{EF1BC0F9-BD9D-45AD-BD3C-7CC510A62F11}"/>
    <cellStyle name="Comma 5 2 4 2 8 6" xfId="39073" xr:uid="{C73BD483-2D16-4504-AB90-173975559D88}"/>
    <cellStyle name="Comma 5 2 4 2 8 7" xfId="52407" xr:uid="{1008C61E-9238-47C3-B5FD-DE99A9E6F7C9}"/>
    <cellStyle name="Comma 5 2 4 2 9" xfId="3204" xr:uid="{77653FBE-6ED4-4098-8C1A-0B071D15E84E}"/>
    <cellStyle name="Comma 5 2 4 2 9 2" xfId="9332" xr:uid="{E1FE8DD5-D489-46A4-8B72-BEB5C709181F}"/>
    <cellStyle name="Comma 5 2 4 2 9 2 2" xfId="21597" xr:uid="{D25C49AB-02BF-42FA-BF7E-0C94AA50F20C}"/>
    <cellStyle name="Comma 5 2 4 2 9 2 3" xfId="33849" xr:uid="{2093C754-F695-41D8-9736-25B918F1F29B}"/>
    <cellStyle name="Comma 5 2 4 2 9 2 4" xfId="46101" xr:uid="{D082EE5A-9966-4C83-A9AF-27B998700872}"/>
    <cellStyle name="Comma 5 2 4 2 9 3" xfId="15470" xr:uid="{174E5BF8-2C46-4AC0-BB03-9E1EE8A151BE}"/>
    <cellStyle name="Comma 5 2 4 2 9 4" xfId="27723" xr:uid="{B603FCE6-D943-47F0-B446-EC1BEB419AC3}"/>
    <cellStyle name="Comma 5 2 4 2 9 5" xfId="39975" xr:uid="{7A1D67B3-0BFA-46F6-904A-34E9655569AC}"/>
    <cellStyle name="Comma 5 2 4 2 9 6" xfId="53309" xr:uid="{38A3A752-0D2B-49A8-B5A9-F263682EF6A2}"/>
    <cellStyle name="Comma 5 2 4 3" xfId="204" xr:uid="{A016E84F-1125-4F5E-B5A7-8DAD67CC8287}"/>
    <cellStyle name="Comma 5 2 4 3 10" xfId="36981" xr:uid="{B869FAD9-2EFF-442B-BA2D-BD6FC4B1D1AF}"/>
    <cellStyle name="Comma 5 2 4 3 11" xfId="49234" xr:uid="{0A9C50B3-5BC5-4D48-A4D5-D454DE6A495E}"/>
    <cellStyle name="Comma 5 2 4 3 12" xfId="50315" xr:uid="{842124F9-99A8-4394-81FE-AE624C9108E1}"/>
    <cellStyle name="Comma 5 2 4 3 2" xfId="408" xr:uid="{0690B8B7-581D-4EEC-9A19-8A73E7A78B6C}"/>
    <cellStyle name="Comma 5 2 4 3 2 10" xfId="49438" xr:uid="{546980D9-502A-4B6D-A716-632A8B30BC34}"/>
    <cellStyle name="Comma 5 2 4 3 2 11" xfId="50519" xr:uid="{8545A54A-45CC-4E02-8A97-D44E4043CC36}"/>
    <cellStyle name="Comma 5 2 4 3 2 2" xfId="859" xr:uid="{5FAF3817-5B32-4730-98D8-60AB9FBBAB52}"/>
    <cellStyle name="Comma 5 2 4 3 2 2 10" xfId="50969" xr:uid="{B6D56E68-E498-4EA2-ADF0-A9F33C16A774}"/>
    <cellStyle name="Comma 5 2 4 3 2 2 2" xfId="1940" xr:uid="{E92ABE88-BF30-4532-A492-6361CB7DDF38}"/>
    <cellStyle name="Comma 5 2 4 3 2 2 2 2" xfId="5007" xr:uid="{38EB1974-8FC1-4989-918E-A76A13CC1356}"/>
    <cellStyle name="Comma 5 2 4 3 2 2 2 2 2" xfId="11135" xr:uid="{3668EE7E-8C13-4079-8FCF-E94D155ED76C}"/>
    <cellStyle name="Comma 5 2 4 3 2 2 2 2 2 2" xfId="23400" xr:uid="{E02F08E5-AE79-42CE-BB6B-719A4BBDC129}"/>
    <cellStyle name="Comma 5 2 4 3 2 2 2 2 2 3" xfId="35652" xr:uid="{C83E85E0-9065-4BEC-8F57-4190D8CF23B5}"/>
    <cellStyle name="Comma 5 2 4 3 2 2 2 2 2 4" xfId="47904" xr:uid="{77D452E5-835D-429E-9A27-61B2653EF501}"/>
    <cellStyle name="Comma 5 2 4 3 2 2 2 2 3" xfId="17273" xr:uid="{A38E8025-6083-41EC-A513-57A1E0AD91B3}"/>
    <cellStyle name="Comma 5 2 4 3 2 2 2 2 4" xfId="29526" xr:uid="{682AE557-B396-4F6C-B722-6D0E1616BADF}"/>
    <cellStyle name="Comma 5 2 4 3 2 2 2 2 5" xfId="41778" xr:uid="{5AE29424-7544-44B5-9709-9CDDF9A3586B}"/>
    <cellStyle name="Comma 5 2 4 3 2 2 2 2 6" xfId="55112" xr:uid="{4766D37A-2346-4D95-914C-5F8B624D07BC}"/>
    <cellStyle name="Comma 5 2 4 3 2 2 2 3" xfId="8072" xr:uid="{3FD31388-DD28-41FD-9045-0BE9802C4CAB}"/>
    <cellStyle name="Comma 5 2 4 3 2 2 2 3 2" xfId="20337" xr:uid="{940FC613-BF1B-498C-BF65-1EAAF1C40809}"/>
    <cellStyle name="Comma 5 2 4 3 2 2 2 3 3" xfId="32589" xr:uid="{DEA4EDAE-C38B-4D12-940F-C7D6A24F37C5}"/>
    <cellStyle name="Comma 5 2 4 3 2 2 2 3 4" xfId="44841" xr:uid="{8A2DEB74-811B-490A-B603-69AAA294FF01}"/>
    <cellStyle name="Comma 5 2 4 3 2 2 2 4" xfId="14210" xr:uid="{2C9E17B5-AF8E-4066-8485-366EFC904A78}"/>
    <cellStyle name="Comma 5 2 4 3 2 2 2 5" xfId="26463" xr:uid="{32BDD4E1-AF4F-4649-9948-51F01BB5701A}"/>
    <cellStyle name="Comma 5 2 4 3 2 2 2 6" xfId="38715" xr:uid="{BDC5C383-365B-4539-B619-8694469A58A8}"/>
    <cellStyle name="Comma 5 2 4 3 2 2 2 7" xfId="52049" xr:uid="{155101E0-6961-491F-BDFF-DFDE03D3C503}"/>
    <cellStyle name="Comma 5 2 4 3 2 2 3" xfId="3024" xr:uid="{849B516E-3327-4443-BF08-BA054E87EDB7}"/>
    <cellStyle name="Comma 5 2 4 3 2 2 3 2" xfId="6088" xr:uid="{43726A9A-D574-44A1-9115-57413E0F0768}"/>
    <cellStyle name="Comma 5 2 4 3 2 2 3 2 2" xfId="12216" xr:uid="{C06FF485-DE6B-4D89-AC09-47DF557EDD34}"/>
    <cellStyle name="Comma 5 2 4 3 2 2 3 2 2 2" xfId="24481" xr:uid="{074C28F8-ABAD-4C38-BCB1-F3236E8C3CC3}"/>
    <cellStyle name="Comma 5 2 4 3 2 2 3 2 2 3" xfId="36733" xr:uid="{170F1558-622C-4429-9211-0FEB9DDAB654}"/>
    <cellStyle name="Comma 5 2 4 3 2 2 3 2 2 4" xfId="48985" xr:uid="{B5BAB240-6449-4951-B2C8-B301D8292898}"/>
    <cellStyle name="Comma 5 2 4 3 2 2 3 2 3" xfId="18354" xr:uid="{E51D1ABF-2860-42CA-8218-E6D3031F460A}"/>
    <cellStyle name="Comma 5 2 4 3 2 2 3 2 4" xfId="30607" xr:uid="{39106618-186A-45AE-9CB5-09C85F51734B}"/>
    <cellStyle name="Comma 5 2 4 3 2 2 3 2 5" xfId="42859" xr:uid="{2E621FB6-F829-4D4F-8E48-7A5601959FCE}"/>
    <cellStyle name="Comma 5 2 4 3 2 2 3 2 6" xfId="56193" xr:uid="{97F0560D-F082-47C9-B28C-846137E58EBC}"/>
    <cellStyle name="Comma 5 2 4 3 2 2 3 3" xfId="9153" xr:uid="{7C199ECF-8555-4B14-B6BA-AA12A8627A2A}"/>
    <cellStyle name="Comma 5 2 4 3 2 2 3 3 2" xfId="21418" xr:uid="{4EC79DC1-CF8C-4ADC-BAA1-2F78EEC53460}"/>
    <cellStyle name="Comma 5 2 4 3 2 2 3 3 3" xfId="33670" xr:uid="{09667385-6E14-48EA-A6E0-A37C4B166614}"/>
    <cellStyle name="Comma 5 2 4 3 2 2 3 3 4" xfId="45922" xr:uid="{B7454302-3C86-49AD-A897-2F3E85EAA440}"/>
    <cellStyle name="Comma 5 2 4 3 2 2 3 4" xfId="15291" xr:uid="{6DD8D17C-EC7D-47F4-A7FE-594C5E30E12A}"/>
    <cellStyle name="Comma 5 2 4 3 2 2 3 5" xfId="27544" xr:uid="{79A39BCB-13B3-4AC8-B387-5B61ADD124CC}"/>
    <cellStyle name="Comma 5 2 4 3 2 2 3 6" xfId="39796" xr:uid="{4B816594-CE5B-46E3-A4D0-21B013EAA6EA}"/>
    <cellStyle name="Comma 5 2 4 3 2 2 3 7" xfId="53130" xr:uid="{13EB517C-1349-4234-8395-00D54BCA261B}"/>
    <cellStyle name="Comma 5 2 4 3 2 2 4" xfId="3927" xr:uid="{9336FF1B-23E4-4F35-9A77-0023AF60A8CA}"/>
    <cellStyle name="Comma 5 2 4 3 2 2 4 2" xfId="10055" xr:uid="{D0968F6E-2AE4-4B14-8B55-6B5AA216D79C}"/>
    <cellStyle name="Comma 5 2 4 3 2 2 4 2 2" xfId="22320" xr:uid="{8B4A6648-B73F-429C-981B-12B517686452}"/>
    <cellStyle name="Comma 5 2 4 3 2 2 4 2 3" xfId="34572" xr:uid="{A7B1332D-5C28-4616-9864-446ADA858ED1}"/>
    <cellStyle name="Comma 5 2 4 3 2 2 4 2 4" xfId="46824" xr:uid="{EDB08916-873D-49C0-AB0D-F50F5477DE6F}"/>
    <cellStyle name="Comma 5 2 4 3 2 2 4 3" xfId="16193" xr:uid="{2EFF9398-B142-4C56-B057-9AA49615299B}"/>
    <cellStyle name="Comma 5 2 4 3 2 2 4 4" xfId="28446" xr:uid="{5825A6BC-1A14-4CDC-BF71-CF8595A0DEC3}"/>
    <cellStyle name="Comma 5 2 4 3 2 2 4 5" xfId="40698" xr:uid="{F5739803-CF2C-449A-BEFF-C60BD0A04977}"/>
    <cellStyle name="Comma 5 2 4 3 2 2 4 6" xfId="54032" xr:uid="{190AE320-FB66-41B7-AF3F-62FF0A8F8E29}"/>
    <cellStyle name="Comma 5 2 4 3 2 2 5" xfId="6992" xr:uid="{7D7E389A-A9FA-4620-AB2A-58E26F2AF43C}"/>
    <cellStyle name="Comma 5 2 4 3 2 2 5 2" xfId="19257" xr:uid="{B4ED654C-FF07-4782-9E23-A3B18C9C3D52}"/>
    <cellStyle name="Comma 5 2 4 3 2 2 5 3" xfId="31509" xr:uid="{684193BE-F05B-4439-814D-C90D6C7C91C1}"/>
    <cellStyle name="Comma 5 2 4 3 2 2 5 4" xfId="43761" xr:uid="{57DA3A56-0E1C-4600-9D23-91BC57A4F23F}"/>
    <cellStyle name="Comma 5 2 4 3 2 2 6" xfId="13130" xr:uid="{6EDA6E66-DBCB-4343-B0E8-DF0F8F974523}"/>
    <cellStyle name="Comma 5 2 4 3 2 2 7" xfId="25383" xr:uid="{7201FB9B-4569-4426-A453-F5C5F20AD008}"/>
    <cellStyle name="Comma 5 2 4 3 2 2 8" xfId="37635" xr:uid="{CF05274E-98A6-4415-94E8-65118FC33D40}"/>
    <cellStyle name="Comma 5 2 4 3 2 2 9" xfId="49888" xr:uid="{22C99AC5-5F86-42B9-BF5F-169B3764BC9E}"/>
    <cellStyle name="Comma 5 2 4 3 2 3" xfId="1490" xr:uid="{F556F8AE-986D-4224-8263-E7D0A25BC1A8}"/>
    <cellStyle name="Comma 5 2 4 3 2 3 2" xfId="4557" xr:uid="{15381976-741A-4053-AD08-5B118528CEC8}"/>
    <cellStyle name="Comma 5 2 4 3 2 3 2 2" xfId="10685" xr:uid="{3B9F235F-04CE-478E-A8D6-2DE7F91C4046}"/>
    <cellStyle name="Comma 5 2 4 3 2 3 2 2 2" xfId="22950" xr:uid="{FE32E808-A85B-48BD-ACCD-2DC1F169F8A4}"/>
    <cellStyle name="Comma 5 2 4 3 2 3 2 2 3" xfId="35202" xr:uid="{B65AA4F6-CA62-4063-AC5D-629EFD048CD3}"/>
    <cellStyle name="Comma 5 2 4 3 2 3 2 2 4" xfId="47454" xr:uid="{2B077ED5-34B1-4F8A-A8DE-35F2A6C3D65D}"/>
    <cellStyle name="Comma 5 2 4 3 2 3 2 3" xfId="16823" xr:uid="{DCDFF082-970A-4EB4-8048-493745A16945}"/>
    <cellStyle name="Comma 5 2 4 3 2 3 2 4" xfId="29076" xr:uid="{75F11117-7186-44D9-B96C-87016E34F06B}"/>
    <cellStyle name="Comma 5 2 4 3 2 3 2 5" xfId="41328" xr:uid="{C3F3AFE0-6BDA-4092-8898-9C9F0B30FD7E}"/>
    <cellStyle name="Comma 5 2 4 3 2 3 2 6" xfId="54662" xr:uid="{ED78B606-EEF0-4E46-A6E9-26C0499B2740}"/>
    <cellStyle name="Comma 5 2 4 3 2 3 3" xfId="7622" xr:uid="{14F67A56-AB9C-42B1-9CAA-E37F0355A183}"/>
    <cellStyle name="Comma 5 2 4 3 2 3 3 2" xfId="19887" xr:uid="{BA57F3BD-B93C-40DF-8642-CBF36459DE43}"/>
    <cellStyle name="Comma 5 2 4 3 2 3 3 3" xfId="32139" xr:uid="{E21E497A-B5F0-4476-8AE1-77AFAA023A08}"/>
    <cellStyle name="Comma 5 2 4 3 2 3 3 4" xfId="44391" xr:uid="{1C94E498-A1B7-4D13-9D80-544FF3E21122}"/>
    <cellStyle name="Comma 5 2 4 3 2 3 4" xfId="13760" xr:uid="{4DA91C75-E625-4292-9A07-F643227E89E8}"/>
    <cellStyle name="Comma 5 2 4 3 2 3 5" xfId="26013" xr:uid="{4C6DEF60-A53B-4FCB-BD90-EEED183AA74D}"/>
    <cellStyle name="Comma 5 2 4 3 2 3 6" xfId="38265" xr:uid="{2C7D97AF-2661-4592-BF81-9C62ED542C7E}"/>
    <cellStyle name="Comma 5 2 4 3 2 3 7" xfId="51599" xr:uid="{0B9CC101-3AC4-448B-8884-830782A5B171}"/>
    <cellStyle name="Comma 5 2 4 3 2 4" xfId="2574" xr:uid="{AE682CD8-2628-4359-8E74-E780B0E97FC3}"/>
    <cellStyle name="Comma 5 2 4 3 2 4 2" xfId="5638" xr:uid="{9AE6C0DF-2BCE-49DA-90C8-9F648DF7FEF2}"/>
    <cellStyle name="Comma 5 2 4 3 2 4 2 2" xfId="11766" xr:uid="{9C9A06C8-5C33-4C6F-AFB4-C08727906E03}"/>
    <cellStyle name="Comma 5 2 4 3 2 4 2 2 2" xfId="24031" xr:uid="{1E647A6C-597B-44B9-A3BA-F6D85BDAD217}"/>
    <cellStyle name="Comma 5 2 4 3 2 4 2 2 3" xfId="36283" xr:uid="{5B97366F-FA9F-4340-8E8A-4FF04CA8BB15}"/>
    <cellStyle name="Comma 5 2 4 3 2 4 2 2 4" xfId="48535" xr:uid="{F8374AB1-0ED6-46DE-8436-6C34B16C0906}"/>
    <cellStyle name="Comma 5 2 4 3 2 4 2 3" xfId="17904" xr:uid="{B9B496C3-D2CF-4552-9871-1E0DAFBF178A}"/>
    <cellStyle name="Comma 5 2 4 3 2 4 2 4" xfId="30157" xr:uid="{15F9F989-E4C0-441F-8324-65803D2FBB8F}"/>
    <cellStyle name="Comma 5 2 4 3 2 4 2 5" xfId="42409" xr:uid="{AEE435D9-93F6-44B8-9021-45CD92E4B289}"/>
    <cellStyle name="Comma 5 2 4 3 2 4 2 6" xfId="55743" xr:uid="{7BBC758E-FCB1-4371-8F85-DBF68FB91BD6}"/>
    <cellStyle name="Comma 5 2 4 3 2 4 3" xfId="8703" xr:uid="{AC97768E-2D64-44F2-9AB9-2006D5BF7EDF}"/>
    <cellStyle name="Comma 5 2 4 3 2 4 3 2" xfId="20968" xr:uid="{11D62ADA-A7BE-4ADC-9FF4-87037783911D}"/>
    <cellStyle name="Comma 5 2 4 3 2 4 3 3" xfId="33220" xr:uid="{AA84308D-DA78-4BE7-B07C-752675EF11BC}"/>
    <cellStyle name="Comma 5 2 4 3 2 4 3 4" xfId="45472" xr:uid="{6B2A6CE8-E59F-4248-B6C1-CE8559910C4C}"/>
    <cellStyle name="Comma 5 2 4 3 2 4 4" xfId="14841" xr:uid="{74971099-3F44-4DA1-B55B-6CEF66EE3833}"/>
    <cellStyle name="Comma 5 2 4 3 2 4 5" xfId="27094" xr:uid="{A03EB9D2-C091-4146-AD58-52F178314A1C}"/>
    <cellStyle name="Comma 5 2 4 3 2 4 6" xfId="39346" xr:uid="{092FCAE4-14A0-4939-898D-CE783DDBA2D0}"/>
    <cellStyle name="Comma 5 2 4 3 2 4 7" xfId="52680" xr:uid="{F681DB21-6031-4F80-BE1F-345A2B71FA8F}"/>
    <cellStyle name="Comma 5 2 4 3 2 5" xfId="3477" xr:uid="{16A2149E-F0BE-4990-A08B-FEA8CC8A8BF8}"/>
    <cellStyle name="Comma 5 2 4 3 2 5 2" xfId="9605" xr:uid="{A3B58B7C-95E0-4FAA-AD0B-3CB4B69ADCF4}"/>
    <cellStyle name="Comma 5 2 4 3 2 5 2 2" xfId="21870" xr:uid="{460F24D0-C739-4E94-878D-BA757259E6ED}"/>
    <cellStyle name="Comma 5 2 4 3 2 5 2 3" xfId="34122" xr:uid="{99F4A673-2022-4284-BDF6-450A3736B24E}"/>
    <cellStyle name="Comma 5 2 4 3 2 5 2 4" xfId="46374" xr:uid="{ABDF7419-BFB6-4C46-8FB6-C9F0EEBA765E}"/>
    <cellStyle name="Comma 5 2 4 3 2 5 3" xfId="15743" xr:uid="{D28970DF-76C6-4A32-A39B-66B71DD90C94}"/>
    <cellStyle name="Comma 5 2 4 3 2 5 4" xfId="27996" xr:uid="{C9792B49-A2C2-41B2-8EC8-93A4C96A22FF}"/>
    <cellStyle name="Comma 5 2 4 3 2 5 5" xfId="40248" xr:uid="{7B795C89-A0FD-4CA6-AEFF-C3BD3200ED63}"/>
    <cellStyle name="Comma 5 2 4 3 2 5 6" xfId="53582" xr:uid="{02EA8267-372E-463B-BBD0-A1D4AD99D6E7}"/>
    <cellStyle name="Comma 5 2 4 3 2 6" xfId="6541" xr:uid="{4AC10756-4B6A-4298-AFA4-0C3E9055C701}"/>
    <cellStyle name="Comma 5 2 4 3 2 6 2" xfId="18806" xr:uid="{B6EFFCB1-0A34-4B97-BCBE-EE03359A5471}"/>
    <cellStyle name="Comma 5 2 4 3 2 6 3" xfId="31059" xr:uid="{57A4EADD-EF15-4602-82F8-95623990C394}"/>
    <cellStyle name="Comma 5 2 4 3 2 6 4" xfId="43311" xr:uid="{029DADE4-FC19-4ED6-9F06-74BC78FBB414}"/>
    <cellStyle name="Comma 5 2 4 3 2 7" xfId="12680" xr:uid="{C45B6597-A049-441C-9F05-FD56DB8BCDE8}"/>
    <cellStyle name="Comma 5 2 4 3 2 8" xfId="24933" xr:uid="{81268303-D9FE-48EC-BAB9-E8EE691D8ACF}"/>
    <cellStyle name="Comma 5 2 4 3 2 9" xfId="37185" xr:uid="{87BEC43B-0AAB-4602-AA32-C1F59F1C219C}"/>
    <cellStyle name="Comma 5 2 4 3 3" xfId="655" xr:uid="{11E4F3A9-12FB-4F49-8119-9221E1FB5536}"/>
    <cellStyle name="Comma 5 2 4 3 3 10" xfId="50765" xr:uid="{F1D5D0BA-D777-4810-A798-75CE8C4BF1C7}"/>
    <cellStyle name="Comma 5 2 4 3 3 2" xfId="1736" xr:uid="{CE5A4B3A-380E-4DA3-80C8-0CD81D47A982}"/>
    <cellStyle name="Comma 5 2 4 3 3 2 2" xfId="4803" xr:uid="{604B511F-6640-49BB-8C87-1C9462697EA1}"/>
    <cellStyle name="Comma 5 2 4 3 3 2 2 2" xfId="10931" xr:uid="{C8D3FA0A-0A28-4258-8BE3-B0639D0D2A31}"/>
    <cellStyle name="Comma 5 2 4 3 3 2 2 2 2" xfId="23196" xr:uid="{9939D17E-5D51-4913-8999-2861173E80EF}"/>
    <cellStyle name="Comma 5 2 4 3 3 2 2 2 3" xfId="35448" xr:uid="{DB93D63E-5A59-4D9E-AA92-E6F55493F4C3}"/>
    <cellStyle name="Comma 5 2 4 3 3 2 2 2 4" xfId="47700" xr:uid="{F8579D5B-49F3-4CF9-9CE4-0FAF29FDA8BD}"/>
    <cellStyle name="Comma 5 2 4 3 3 2 2 3" xfId="17069" xr:uid="{496D2923-F934-4F5C-B67C-24BA1CCB5A57}"/>
    <cellStyle name="Comma 5 2 4 3 3 2 2 4" xfId="29322" xr:uid="{2BE82EF9-1051-4AA1-AE76-78321F5E5B68}"/>
    <cellStyle name="Comma 5 2 4 3 3 2 2 5" xfId="41574" xr:uid="{A131E18D-0FCA-485F-BE1E-1B6CC6C06524}"/>
    <cellStyle name="Comma 5 2 4 3 3 2 2 6" xfId="54908" xr:uid="{2C7D32D0-D0DF-4893-B636-9D81C5C4C9DD}"/>
    <cellStyle name="Comma 5 2 4 3 3 2 3" xfId="7868" xr:uid="{906955FE-36DE-4951-A7D8-69275A3677DA}"/>
    <cellStyle name="Comma 5 2 4 3 3 2 3 2" xfId="20133" xr:uid="{258895FB-341C-49F8-8FE7-AFDE8D3A8789}"/>
    <cellStyle name="Comma 5 2 4 3 3 2 3 3" xfId="32385" xr:uid="{4113066D-8ED7-4121-809A-12ADF2A2F68B}"/>
    <cellStyle name="Comma 5 2 4 3 3 2 3 4" xfId="44637" xr:uid="{2732728F-908F-4511-A8F4-AAAD5B33DE39}"/>
    <cellStyle name="Comma 5 2 4 3 3 2 4" xfId="14006" xr:uid="{2DB3A222-5BC4-4521-A0B6-D643D3FFEFEF}"/>
    <cellStyle name="Comma 5 2 4 3 3 2 5" xfId="26259" xr:uid="{1B4A21D6-710E-4B14-BDAD-ACDDD63FB279}"/>
    <cellStyle name="Comma 5 2 4 3 3 2 6" xfId="38511" xr:uid="{3A00B916-E656-43A7-819F-BDD5AB4617A2}"/>
    <cellStyle name="Comma 5 2 4 3 3 2 7" xfId="51845" xr:uid="{CEDB555A-4931-4A45-B216-82B694E7D9DE}"/>
    <cellStyle name="Comma 5 2 4 3 3 3" xfId="2820" xr:uid="{E7F96E06-0D2B-46A4-8797-5F00F0D3BD66}"/>
    <cellStyle name="Comma 5 2 4 3 3 3 2" xfId="5884" xr:uid="{F7122AF6-1A25-4FF6-B2AF-E8FFA2F0A502}"/>
    <cellStyle name="Comma 5 2 4 3 3 3 2 2" xfId="12012" xr:uid="{5AB372E7-61FF-4100-AC6F-7B81F28B356B}"/>
    <cellStyle name="Comma 5 2 4 3 3 3 2 2 2" xfId="24277" xr:uid="{48437D22-701E-4FA4-9D12-AE0A2C695CE4}"/>
    <cellStyle name="Comma 5 2 4 3 3 3 2 2 3" xfId="36529" xr:uid="{9FAEB5A8-F0D5-4FA1-9AB0-A69A301F78C8}"/>
    <cellStyle name="Comma 5 2 4 3 3 3 2 2 4" xfId="48781" xr:uid="{D0FA37F3-B527-4EC6-B5C6-91C6E8F0E396}"/>
    <cellStyle name="Comma 5 2 4 3 3 3 2 3" xfId="18150" xr:uid="{9214BFB8-5A29-4AD3-871E-F1288219A2E2}"/>
    <cellStyle name="Comma 5 2 4 3 3 3 2 4" xfId="30403" xr:uid="{DB7B576A-69C4-47AE-A477-881A98DE0B95}"/>
    <cellStyle name="Comma 5 2 4 3 3 3 2 5" xfId="42655" xr:uid="{1B0B948C-A676-4F20-8F86-6426271AA240}"/>
    <cellStyle name="Comma 5 2 4 3 3 3 2 6" xfId="55989" xr:uid="{BC194189-EC79-4D02-9803-72C7B112D0D5}"/>
    <cellStyle name="Comma 5 2 4 3 3 3 3" xfId="8949" xr:uid="{96639C72-FB7A-4931-91A6-E0F4074369A4}"/>
    <cellStyle name="Comma 5 2 4 3 3 3 3 2" xfId="21214" xr:uid="{964906A6-5769-41AD-A765-C6A57F430089}"/>
    <cellStyle name="Comma 5 2 4 3 3 3 3 3" xfId="33466" xr:uid="{716E5F17-8F4C-4F12-A275-8FD3CDF58FE1}"/>
    <cellStyle name="Comma 5 2 4 3 3 3 3 4" xfId="45718" xr:uid="{DA81BF26-DD38-4CC0-9C41-AB8C69B023A8}"/>
    <cellStyle name="Comma 5 2 4 3 3 3 4" xfId="15087" xr:uid="{EF67E61B-1378-4FAD-8257-BBBAF421C07A}"/>
    <cellStyle name="Comma 5 2 4 3 3 3 5" xfId="27340" xr:uid="{5D609AE2-18A5-4D3C-A2A1-E241220C9CFC}"/>
    <cellStyle name="Comma 5 2 4 3 3 3 6" xfId="39592" xr:uid="{67118C49-CDB6-48F7-84CE-A8744A2FE822}"/>
    <cellStyle name="Comma 5 2 4 3 3 3 7" xfId="52926" xr:uid="{DF6D35F9-5D91-4D90-823A-C4B1F4458F02}"/>
    <cellStyle name="Comma 5 2 4 3 3 4" xfId="3723" xr:uid="{BC606EBF-CECA-490F-8F9E-752E02092D89}"/>
    <cellStyle name="Comma 5 2 4 3 3 4 2" xfId="9851" xr:uid="{DCC6BAFA-FFB0-43B4-B154-988432BB06DC}"/>
    <cellStyle name="Comma 5 2 4 3 3 4 2 2" xfId="22116" xr:uid="{258F9D6B-85D6-464A-A409-2C4E37D314FF}"/>
    <cellStyle name="Comma 5 2 4 3 3 4 2 3" xfId="34368" xr:uid="{000065EA-26DA-4CCA-8B9D-8847D099C46E}"/>
    <cellStyle name="Comma 5 2 4 3 3 4 2 4" xfId="46620" xr:uid="{636EC457-52FB-4B30-88BB-2FB656AEE6CC}"/>
    <cellStyle name="Comma 5 2 4 3 3 4 3" xfId="15989" xr:uid="{73C4BC78-0FA8-47AA-9DF0-93A4FB622662}"/>
    <cellStyle name="Comma 5 2 4 3 3 4 4" xfId="28242" xr:uid="{2AF530C7-8D8C-46F0-87CE-9621A2618123}"/>
    <cellStyle name="Comma 5 2 4 3 3 4 5" xfId="40494" xr:uid="{5BE04AF2-F201-47E7-889F-A9A0EF36469F}"/>
    <cellStyle name="Comma 5 2 4 3 3 4 6" xfId="53828" xr:uid="{C052EEDD-8FC3-401B-A723-54AEEE54F862}"/>
    <cellStyle name="Comma 5 2 4 3 3 5" xfId="6788" xr:uid="{672F598F-667B-46FD-98BA-04BBF7EBACF0}"/>
    <cellStyle name="Comma 5 2 4 3 3 5 2" xfId="19053" xr:uid="{D6D9B13F-1BD7-4215-ADA5-713B9822D7E8}"/>
    <cellStyle name="Comma 5 2 4 3 3 5 3" xfId="31305" xr:uid="{D7DA0B43-2C1F-48D8-BAA5-6EB938520B17}"/>
    <cellStyle name="Comma 5 2 4 3 3 5 4" xfId="43557" xr:uid="{857DCF3C-77D1-4989-BB24-E25A7697060D}"/>
    <cellStyle name="Comma 5 2 4 3 3 6" xfId="12926" xr:uid="{71836C20-3EC8-44FB-8F32-E13F4AAEB38F}"/>
    <cellStyle name="Comma 5 2 4 3 3 7" xfId="25179" xr:uid="{3BC6B0E8-5C71-4312-B0A4-499F8E9EFE7B}"/>
    <cellStyle name="Comma 5 2 4 3 3 8" xfId="37431" xr:uid="{A4C47C68-C5FA-493C-BF09-B235355FDA70}"/>
    <cellStyle name="Comma 5 2 4 3 3 9" xfId="49684" xr:uid="{4DA9B92A-84DB-41DD-99EE-5E31FCEEF240}"/>
    <cellStyle name="Comma 5 2 4 3 4" xfId="1286" xr:uid="{DC595ABC-77C4-489B-AE88-141734BB51E8}"/>
    <cellStyle name="Comma 5 2 4 3 4 2" xfId="4353" xr:uid="{3FD94D1E-8640-479E-9ED1-5E6188BAB55B}"/>
    <cellStyle name="Comma 5 2 4 3 4 2 2" xfId="10481" xr:uid="{AD9FC39D-040C-4A35-9D4E-71FE90EDCD79}"/>
    <cellStyle name="Comma 5 2 4 3 4 2 2 2" xfId="22746" xr:uid="{6439FF98-2579-4927-8452-1028A6801EFF}"/>
    <cellStyle name="Comma 5 2 4 3 4 2 2 3" xfId="34998" xr:uid="{44EEDB35-933B-4543-8003-BC8BAC80DAB1}"/>
    <cellStyle name="Comma 5 2 4 3 4 2 2 4" xfId="47250" xr:uid="{90927257-D7B4-4977-86D7-B78B9FED4389}"/>
    <cellStyle name="Comma 5 2 4 3 4 2 3" xfId="16619" xr:uid="{C9BBB515-84AF-478C-9662-3DC31C39EA41}"/>
    <cellStyle name="Comma 5 2 4 3 4 2 4" xfId="28872" xr:uid="{F562091F-24B5-4CD3-A871-D703009B65D3}"/>
    <cellStyle name="Comma 5 2 4 3 4 2 5" xfId="41124" xr:uid="{6609BD83-A678-420D-99A4-C07C1447C086}"/>
    <cellStyle name="Comma 5 2 4 3 4 2 6" xfId="54458" xr:uid="{C72084DF-3C40-4B52-9188-EA85182D893F}"/>
    <cellStyle name="Comma 5 2 4 3 4 3" xfId="7418" xr:uid="{01A3F17C-F069-4E99-86C9-93B24818E673}"/>
    <cellStyle name="Comma 5 2 4 3 4 3 2" xfId="19683" xr:uid="{3FFD8981-CB69-430C-A115-D3BF0B333DC5}"/>
    <cellStyle name="Comma 5 2 4 3 4 3 3" xfId="31935" xr:uid="{2D40DA5C-728E-406E-AA23-59D8252E174E}"/>
    <cellStyle name="Comma 5 2 4 3 4 3 4" xfId="44187" xr:uid="{2720A448-C888-47BE-BA27-C70A4ECE18E8}"/>
    <cellStyle name="Comma 5 2 4 3 4 4" xfId="13556" xr:uid="{52E64BF2-23C5-4EBE-8EF9-087D44FED441}"/>
    <cellStyle name="Comma 5 2 4 3 4 5" xfId="25809" xr:uid="{5F5253EB-A27B-4741-B241-34028EC00F1C}"/>
    <cellStyle name="Comma 5 2 4 3 4 6" xfId="38061" xr:uid="{9B505134-A4A0-4996-B80E-AAB3396A4542}"/>
    <cellStyle name="Comma 5 2 4 3 4 7" xfId="51395" xr:uid="{123C3EEF-74DD-4AF6-9D47-F396FDAA742E}"/>
    <cellStyle name="Comma 5 2 4 3 5" xfId="2370" xr:uid="{EB2EA052-F982-436F-B1D3-A2E60371CFCC}"/>
    <cellStyle name="Comma 5 2 4 3 5 2" xfId="5434" xr:uid="{CB1F1133-742F-4D93-82D5-81B6C805103F}"/>
    <cellStyle name="Comma 5 2 4 3 5 2 2" xfId="11562" xr:uid="{8F63601D-C71F-4C66-852B-E783F26C816D}"/>
    <cellStyle name="Comma 5 2 4 3 5 2 2 2" xfId="23827" xr:uid="{7D4D9396-5B70-487B-A921-7606EB4C6E5E}"/>
    <cellStyle name="Comma 5 2 4 3 5 2 2 3" xfId="36079" xr:uid="{CF067824-56CF-4EC4-B208-0AA746622F2F}"/>
    <cellStyle name="Comma 5 2 4 3 5 2 2 4" xfId="48331" xr:uid="{FA67D3F2-F232-4A24-AF44-BFF239D24420}"/>
    <cellStyle name="Comma 5 2 4 3 5 2 3" xfId="17700" xr:uid="{D2A9322D-76CB-4B0B-AD5B-66EFBBEFA2C3}"/>
    <cellStyle name="Comma 5 2 4 3 5 2 4" xfId="29953" xr:uid="{F01B3946-6FCC-448D-8617-B047E3EC2F75}"/>
    <cellStyle name="Comma 5 2 4 3 5 2 5" xfId="42205" xr:uid="{1A055839-DD6C-4080-9C94-FCDF84AAD4B4}"/>
    <cellStyle name="Comma 5 2 4 3 5 2 6" xfId="55539" xr:uid="{094738CA-EF9E-4E10-83CC-48811F513153}"/>
    <cellStyle name="Comma 5 2 4 3 5 3" xfId="8499" xr:uid="{EA2F1A38-471D-49ED-B70C-36D658B6B35D}"/>
    <cellStyle name="Comma 5 2 4 3 5 3 2" xfId="20764" xr:uid="{1ACE3F60-BC47-4021-9494-2B7D2AC112E8}"/>
    <cellStyle name="Comma 5 2 4 3 5 3 3" xfId="33016" xr:uid="{C9A2E1F7-11AA-45C9-9F0C-9172A7D0D1F1}"/>
    <cellStyle name="Comma 5 2 4 3 5 3 4" xfId="45268" xr:uid="{FB8FEFE3-D28F-4407-AAF3-4AAE902B0D8C}"/>
    <cellStyle name="Comma 5 2 4 3 5 4" xfId="14637" xr:uid="{BF640BED-2CF6-4931-AC1A-3BD202ACCC5C}"/>
    <cellStyle name="Comma 5 2 4 3 5 5" xfId="26890" xr:uid="{8CE2622C-48FC-4E1A-9628-5D548905599C}"/>
    <cellStyle name="Comma 5 2 4 3 5 6" xfId="39142" xr:uid="{D87D5143-36B3-43EC-B170-145EF540D283}"/>
    <cellStyle name="Comma 5 2 4 3 5 7" xfId="52476" xr:uid="{CBB83150-C059-43C8-8E77-7E5C2B35F8F1}"/>
    <cellStyle name="Comma 5 2 4 3 6" xfId="3273" xr:uid="{E75E1A60-FE82-4A21-9BCF-E7F8F912F50B}"/>
    <cellStyle name="Comma 5 2 4 3 6 2" xfId="9401" xr:uid="{FB9202E2-A21F-46C6-A2D4-4CF5E029B739}"/>
    <cellStyle name="Comma 5 2 4 3 6 2 2" xfId="21666" xr:uid="{B9EDAFD8-9D3D-45E0-82CD-740BD96F4206}"/>
    <cellStyle name="Comma 5 2 4 3 6 2 3" xfId="33918" xr:uid="{45D8D62D-97E9-47E1-8C3D-5F86FC5AF8BE}"/>
    <cellStyle name="Comma 5 2 4 3 6 2 4" xfId="46170" xr:uid="{1CF44B9F-9683-4CFF-9A22-F70DDF86BC50}"/>
    <cellStyle name="Comma 5 2 4 3 6 3" xfId="15539" xr:uid="{8511B3E2-4381-4D82-AEC1-CE8B1666FA3C}"/>
    <cellStyle name="Comma 5 2 4 3 6 4" xfId="27792" xr:uid="{16D5A033-13B1-460C-BFB3-A7EF8C949976}"/>
    <cellStyle name="Comma 5 2 4 3 6 5" xfId="40044" xr:uid="{7B93532C-6672-444F-B32A-77E3C159FECB}"/>
    <cellStyle name="Comma 5 2 4 3 6 6" xfId="53378" xr:uid="{CF4A7FFF-5C2C-4CF4-928A-3AF9C7F6A4FA}"/>
    <cellStyle name="Comma 5 2 4 3 7" xfId="6337" xr:uid="{1A077632-5025-4715-BD09-9374A6613CF3}"/>
    <cellStyle name="Comma 5 2 4 3 7 2" xfId="18602" xr:uid="{1EEA4BAC-93C8-45F9-AD39-A907170F3751}"/>
    <cellStyle name="Comma 5 2 4 3 7 3" xfId="30855" xr:uid="{241E82FE-DB2E-4ACA-8D32-13653FA91C2C}"/>
    <cellStyle name="Comma 5 2 4 3 7 4" xfId="43107" xr:uid="{8CA3DD89-FE11-438E-AB0F-AEA4781DDB1F}"/>
    <cellStyle name="Comma 5 2 4 3 8" xfId="12476" xr:uid="{8C1F204F-5064-4DB0-B87D-EE3FC5BF1C9E}"/>
    <cellStyle name="Comma 5 2 4 3 9" xfId="24729" xr:uid="{FE10BF6F-19C5-485B-AAD4-36BA11359C1A}"/>
    <cellStyle name="Comma 5 2 4 4" xfId="297" xr:uid="{D075C6FE-8CF1-4598-A222-CBDFA4652CD0}"/>
    <cellStyle name="Comma 5 2 4 4 10" xfId="49327" xr:uid="{EEFEEB71-864E-4A6B-90EE-81F7706A7248}"/>
    <cellStyle name="Comma 5 2 4 4 11" xfId="50408" xr:uid="{6FB8658B-ABBC-4D9F-BA6B-679A46142F40}"/>
    <cellStyle name="Comma 5 2 4 4 2" xfId="748" xr:uid="{07533265-F1A8-4DE0-9F6A-4932B64A36A1}"/>
    <cellStyle name="Comma 5 2 4 4 2 10" xfId="50858" xr:uid="{D208385F-F0F7-4E7D-BAB6-058A7E73855C}"/>
    <cellStyle name="Comma 5 2 4 4 2 2" xfId="1829" xr:uid="{A5413E4C-5E91-4E81-9CC5-D4E1EED06CA8}"/>
    <cellStyle name="Comma 5 2 4 4 2 2 2" xfId="4896" xr:uid="{F8E16819-AA89-420E-B95F-EF057F74635A}"/>
    <cellStyle name="Comma 5 2 4 4 2 2 2 2" xfId="11024" xr:uid="{75E7A774-E27F-48BD-BF34-7F332F750656}"/>
    <cellStyle name="Comma 5 2 4 4 2 2 2 2 2" xfId="23289" xr:uid="{A7F55CF8-FD6F-489E-B55E-90CC13CF8B01}"/>
    <cellStyle name="Comma 5 2 4 4 2 2 2 2 3" xfId="35541" xr:uid="{A21AA237-B08E-497D-8FD4-E079C2A6849F}"/>
    <cellStyle name="Comma 5 2 4 4 2 2 2 2 4" xfId="47793" xr:uid="{6FC84D3F-640E-48F7-AF8E-04190E33A0BC}"/>
    <cellStyle name="Comma 5 2 4 4 2 2 2 3" xfId="17162" xr:uid="{AECF0CF4-6744-413D-8A2B-BE3A73307505}"/>
    <cellStyle name="Comma 5 2 4 4 2 2 2 4" xfId="29415" xr:uid="{1637620B-46D6-4FAB-AA2E-AC239E0AAD44}"/>
    <cellStyle name="Comma 5 2 4 4 2 2 2 5" xfId="41667" xr:uid="{BA1BEB4A-64FE-48CF-B132-6B8104888250}"/>
    <cellStyle name="Comma 5 2 4 4 2 2 2 6" xfId="55001" xr:uid="{F02D4196-CEE0-47C8-83B8-D1A770509914}"/>
    <cellStyle name="Comma 5 2 4 4 2 2 3" xfId="7961" xr:uid="{F0712894-9016-4A85-A205-B201002AF266}"/>
    <cellStyle name="Comma 5 2 4 4 2 2 3 2" xfId="20226" xr:uid="{3DBD005A-30A6-4A8C-A179-E210E9F0D5A9}"/>
    <cellStyle name="Comma 5 2 4 4 2 2 3 3" xfId="32478" xr:uid="{52E2B658-63AA-4837-ADC0-431604BA5F92}"/>
    <cellStyle name="Comma 5 2 4 4 2 2 3 4" xfId="44730" xr:uid="{145944C3-0E24-45EE-BBFB-7E3321E66A0C}"/>
    <cellStyle name="Comma 5 2 4 4 2 2 4" xfId="14099" xr:uid="{678103AF-FFF3-4A8C-B335-E3C83718199F}"/>
    <cellStyle name="Comma 5 2 4 4 2 2 5" xfId="26352" xr:uid="{49D9CA53-0174-47FD-A97B-100A92E94D6E}"/>
    <cellStyle name="Comma 5 2 4 4 2 2 6" xfId="38604" xr:uid="{605C984B-0B4A-468C-8797-282A9450F19F}"/>
    <cellStyle name="Comma 5 2 4 4 2 2 7" xfId="51938" xr:uid="{F34E52FD-B8DE-47F9-8DD3-C6E2E1D9F43E}"/>
    <cellStyle name="Comma 5 2 4 4 2 3" xfId="2913" xr:uid="{CCDF7218-B3F6-414E-82E9-E16A80177356}"/>
    <cellStyle name="Comma 5 2 4 4 2 3 2" xfId="5977" xr:uid="{C5210273-913C-4FBA-B924-5B62AB71262A}"/>
    <cellStyle name="Comma 5 2 4 4 2 3 2 2" xfId="12105" xr:uid="{69B79BDF-C353-48C3-BBE3-05C8B54F69E6}"/>
    <cellStyle name="Comma 5 2 4 4 2 3 2 2 2" xfId="24370" xr:uid="{1879154F-E9B8-4328-A171-310F913DD518}"/>
    <cellStyle name="Comma 5 2 4 4 2 3 2 2 3" xfId="36622" xr:uid="{D0E56704-B282-40CB-9845-4C17AF290603}"/>
    <cellStyle name="Comma 5 2 4 4 2 3 2 2 4" xfId="48874" xr:uid="{EFA3275E-5AC8-4AAF-9F3E-A6763B20ED09}"/>
    <cellStyle name="Comma 5 2 4 4 2 3 2 3" xfId="18243" xr:uid="{10934763-7772-4BDC-A050-92125C591744}"/>
    <cellStyle name="Comma 5 2 4 4 2 3 2 4" xfId="30496" xr:uid="{7BD3417C-43F5-46C1-8915-F35B6E8AEEF1}"/>
    <cellStyle name="Comma 5 2 4 4 2 3 2 5" xfId="42748" xr:uid="{E9733112-8FE3-4D8F-AEF1-09257925AB5A}"/>
    <cellStyle name="Comma 5 2 4 4 2 3 2 6" xfId="56082" xr:uid="{CFAB9559-93D8-46B7-A410-F1C1CC60032A}"/>
    <cellStyle name="Comma 5 2 4 4 2 3 3" xfId="9042" xr:uid="{A78D7C9B-3935-48F2-ABBB-8D8FB564ED1F}"/>
    <cellStyle name="Comma 5 2 4 4 2 3 3 2" xfId="21307" xr:uid="{7775E0E8-F8D5-476F-8352-6575BB6AC6AF}"/>
    <cellStyle name="Comma 5 2 4 4 2 3 3 3" xfId="33559" xr:uid="{005C5E45-D1BA-4ABF-A0E4-C371D8911B64}"/>
    <cellStyle name="Comma 5 2 4 4 2 3 3 4" xfId="45811" xr:uid="{C60B8C34-6D2D-4A98-8D12-AFDF80B35569}"/>
    <cellStyle name="Comma 5 2 4 4 2 3 4" xfId="15180" xr:uid="{CC5C08BC-A006-41E2-A21D-1FA76D27DCF7}"/>
    <cellStyle name="Comma 5 2 4 4 2 3 5" xfId="27433" xr:uid="{2AE6904B-5D96-4EC2-97E0-60B6B1EADB53}"/>
    <cellStyle name="Comma 5 2 4 4 2 3 6" xfId="39685" xr:uid="{CAD305F5-D864-48A7-9462-DF2C6497483B}"/>
    <cellStyle name="Comma 5 2 4 4 2 3 7" xfId="53019" xr:uid="{62669129-E5E0-462C-B76C-5D19972ECE23}"/>
    <cellStyle name="Comma 5 2 4 4 2 4" xfId="3816" xr:uid="{2AA2A173-D644-4B7C-A5D2-D5B36F9A579B}"/>
    <cellStyle name="Comma 5 2 4 4 2 4 2" xfId="9944" xr:uid="{607A5708-6AD3-4AD5-BAC7-4B0062F8C4DB}"/>
    <cellStyle name="Comma 5 2 4 4 2 4 2 2" xfId="22209" xr:uid="{582FE086-5022-44AC-99AB-BD997B8E01EC}"/>
    <cellStyle name="Comma 5 2 4 4 2 4 2 3" xfId="34461" xr:uid="{49359BCB-2CA7-440B-A9BF-F56EFDA98C30}"/>
    <cellStyle name="Comma 5 2 4 4 2 4 2 4" xfId="46713" xr:uid="{630C0B9A-AFCF-4C47-8E51-084C841B96CF}"/>
    <cellStyle name="Comma 5 2 4 4 2 4 3" xfId="16082" xr:uid="{D4AAF2ED-DE5F-43EC-8A96-1FAAAD483188}"/>
    <cellStyle name="Comma 5 2 4 4 2 4 4" xfId="28335" xr:uid="{DC6405B0-2702-4AA5-B4A6-05F2149BEA52}"/>
    <cellStyle name="Comma 5 2 4 4 2 4 5" xfId="40587" xr:uid="{EECF2AE1-FFDA-4DC9-A358-3F26F85A12B0}"/>
    <cellStyle name="Comma 5 2 4 4 2 4 6" xfId="53921" xr:uid="{55B600E1-BEBC-4DC9-93CA-E65E83DA9B93}"/>
    <cellStyle name="Comma 5 2 4 4 2 5" xfId="6881" xr:uid="{88AD5FDD-4352-4E37-9FBE-FD59407AF2FD}"/>
    <cellStyle name="Comma 5 2 4 4 2 5 2" xfId="19146" xr:uid="{04C799B1-6533-4AF5-A53B-5E57D4955565}"/>
    <cellStyle name="Comma 5 2 4 4 2 5 3" xfId="31398" xr:uid="{E3B9DEC5-E073-4955-B11D-BA2564ADE4FA}"/>
    <cellStyle name="Comma 5 2 4 4 2 5 4" xfId="43650" xr:uid="{252237DA-B1E2-486E-987B-DC4FF3291FD5}"/>
    <cellStyle name="Comma 5 2 4 4 2 6" xfId="13019" xr:uid="{36D6D23E-1F2A-4D14-91DA-4A8F3C00615C}"/>
    <cellStyle name="Comma 5 2 4 4 2 7" xfId="25272" xr:uid="{73BF54A5-EACD-4B88-9BDC-303128805A79}"/>
    <cellStyle name="Comma 5 2 4 4 2 8" xfId="37524" xr:uid="{1B5D8101-1C08-482C-9862-8844D22D5BD5}"/>
    <cellStyle name="Comma 5 2 4 4 2 9" xfId="49777" xr:uid="{199A059B-31DE-4EA3-A10B-6B2E46A659EE}"/>
    <cellStyle name="Comma 5 2 4 4 3" xfId="1379" xr:uid="{144984DE-28C0-4176-9622-7BC20FD8BDBC}"/>
    <cellStyle name="Comma 5 2 4 4 3 2" xfId="4446" xr:uid="{ED85DE71-5D0F-4D0E-BDC8-D062DE2D1B22}"/>
    <cellStyle name="Comma 5 2 4 4 3 2 2" xfId="10574" xr:uid="{2BA5881F-35E9-4C69-AD28-63795833DD08}"/>
    <cellStyle name="Comma 5 2 4 4 3 2 2 2" xfId="22839" xr:uid="{4BA404A9-3DB0-463B-B8C7-965C8D136B83}"/>
    <cellStyle name="Comma 5 2 4 4 3 2 2 3" xfId="35091" xr:uid="{E301D949-71A1-4D23-AA37-8C16CDC41290}"/>
    <cellStyle name="Comma 5 2 4 4 3 2 2 4" xfId="47343" xr:uid="{836A1E64-EFB6-4A82-9AD2-E6527E21D38A}"/>
    <cellStyle name="Comma 5 2 4 4 3 2 3" xfId="16712" xr:uid="{E2ED1A82-908C-4563-8068-54EFB8461F47}"/>
    <cellStyle name="Comma 5 2 4 4 3 2 4" xfId="28965" xr:uid="{53D24F72-5930-405E-A083-CCE27447FDB7}"/>
    <cellStyle name="Comma 5 2 4 4 3 2 5" xfId="41217" xr:uid="{DF64526C-F1F9-4989-8DD0-21B219517C46}"/>
    <cellStyle name="Comma 5 2 4 4 3 2 6" xfId="54551" xr:uid="{255BA346-7114-41C9-8963-9A647C5C0248}"/>
    <cellStyle name="Comma 5 2 4 4 3 3" xfId="7511" xr:uid="{38C37E8D-49B5-451E-9019-CFBD59806946}"/>
    <cellStyle name="Comma 5 2 4 4 3 3 2" xfId="19776" xr:uid="{28061964-1A70-42A3-96B9-B569EE99DFEB}"/>
    <cellStyle name="Comma 5 2 4 4 3 3 3" xfId="32028" xr:uid="{BEFB8F6D-832C-4481-8F9F-AD685C14BFED}"/>
    <cellStyle name="Comma 5 2 4 4 3 3 4" xfId="44280" xr:uid="{B88EE218-6A3F-42BF-8FD2-A43BF29EA2FC}"/>
    <cellStyle name="Comma 5 2 4 4 3 4" xfId="13649" xr:uid="{99740C50-EC0D-47F2-9349-05FEF8D75F3F}"/>
    <cellStyle name="Comma 5 2 4 4 3 5" xfId="25902" xr:uid="{574EE961-72C3-437E-AD49-CF58E6A1B664}"/>
    <cellStyle name="Comma 5 2 4 4 3 6" xfId="38154" xr:uid="{E364B774-E4CC-4A4B-A9AD-E82A95AA2635}"/>
    <cellStyle name="Comma 5 2 4 4 3 7" xfId="51488" xr:uid="{9F077FA0-287F-4D7B-BEB4-E58AC882982D}"/>
    <cellStyle name="Comma 5 2 4 4 4" xfId="2463" xr:uid="{9B8D6126-4628-4412-B242-6EF0FFC82656}"/>
    <cellStyle name="Comma 5 2 4 4 4 2" xfId="5527" xr:uid="{469AE6C4-BC26-4049-87D5-C267C1811974}"/>
    <cellStyle name="Comma 5 2 4 4 4 2 2" xfId="11655" xr:uid="{4B0F4F08-D6DD-46F9-8329-B4EAA9B29399}"/>
    <cellStyle name="Comma 5 2 4 4 4 2 2 2" xfId="23920" xr:uid="{0B409520-05C8-4023-ADEC-7009A7411B80}"/>
    <cellStyle name="Comma 5 2 4 4 4 2 2 3" xfId="36172" xr:uid="{D268F2C4-7F50-4B70-83FD-C4D21A671195}"/>
    <cellStyle name="Comma 5 2 4 4 4 2 2 4" xfId="48424" xr:uid="{FBCC73D1-8139-46B6-9930-663C9DAD97F6}"/>
    <cellStyle name="Comma 5 2 4 4 4 2 3" xfId="17793" xr:uid="{1C192660-BCF9-4710-915B-DE3F8CDA6A68}"/>
    <cellStyle name="Comma 5 2 4 4 4 2 4" xfId="30046" xr:uid="{E2DCF4DB-3540-4CD4-BD7E-F5AED002AC09}"/>
    <cellStyle name="Comma 5 2 4 4 4 2 5" xfId="42298" xr:uid="{68C90032-209D-4272-8C6E-A3AEA3CA63E6}"/>
    <cellStyle name="Comma 5 2 4 4 4 2 6" xfId="55632" xr:uid="{2445D3B8-58C7-4672-B15D-7AD13839E98D}"/>
    <cellStyle name="Comma 5 2 4 4 4 3" xfId="8592" xr:uid="{8540143B-4812-49C8-B6C5-50277AAA51BA}"/>
    <cellStyle name="Comma 5 2 4 4 4 3 2" xfId="20857" xr:uid="{7501196A-1270-47E8-AD86-C06E6137FC19}"/>
    <cellStyle name="Comma 5 2 4 4 4 3 3" xfId="33109" xr:uid="{FBE8846F-A29A-40B3-8355-BD6C215D9B26}"/>
    <cellStyle name="Comma 5 2 4 4 4 3 4" xfId="45361" xr:uid="{14D8BC25-FE9B-43A3-AD31-C2362892AF29}"/>
    <cellStyle name="Comma 5 2 4 4 4 4" xfId="14730" xr:uid="{D374103D-5E39-462B-A872-544EA875B4D3}"/>
    <cellStyle name="Comma 5 2 4 4 4 5" xfId="26983" xr:uid="{EF84B21B-378C-427E-A38C-2CB4FEEE3D53}"/>
    <cellStyle name="Comma 5 2 4 4 4 6" xfId="39235" xr:uid="{0C703882-CC61-4BF2-91F7-05B8C4F0511F}"/>
    <cellStyle name="Comma 5 2 4 4 4 7" xfId="52569" xr:uid="{902DA6CD-A938-465C-9BBD-EC4EE774AE5F}"/>
    <cellStyle name="Comma 5 2 4 4 5" xfId="3366" xr:uid="{935F568F-6998-4202-95F1-7140263E4FE1}"/>
    <cellStyle name="Comma 5 2 4 4 5 2" xfId="9494" xr:uid="{9C55B10E-DDFD-43C8-8289-6B28FE34F4C9}"/>
    <cellStyle name="Comma 5 2 4 4 5 2 2" xfId="21759" xr:uid="{01835069-FC7A-4340-B5A3-A1CAEC3E6667}"/>
    <cellStyle name="Comma 5 2 4 4 5 2 3" xfId="34011" xr:uid="{82FB8BCD-E054-468F-9C82-0AE16FD72B0C}"/>
    <cellStyle name="Comma 5 2 4 4 5 2 4" xfId="46263" xr:uid="{DC379B5A-CF37-4398-BE38-64054E38C3C3}"/>
    <cellStyle name="Comma 5 2 4 4 5 3" xfId="15632" xr:uid="{8D0E46A2-F2B2-41BC-B152-3869E2F3D7B7}"/>
    <cellStyle name="Comma 5 2 4 4 5 4" xfId="27885" xr:uid="{35AB773E-1D83-4DB3-B6BD-270E5FA460B3}"/>
    <cellStyle name="Comma 5 2 4 4 5 5" xfId="40137" xr:uid="{FB841DA4-52CD-422E-8D6F-9AFFD630BA99}"/>
    <cellStyle name="Comma 5 2 4 4 5 6" xfId="53471" xr:uid="{F19627B7-DC19-43E3-90BF-3FA9C4E8EF22}"/>
    <cellStyle name="Comma 5 2 4 4 6" xfId="6430" xr:uid="{1D9DAF52-4715-44F7-982F-10078D05C462}"/>
    <cellStyle name="Comma 5 2 4 4 6 2" xfId="18695" xr:uid="{12AB9558-2DC3-4C66-BE17-5DD25C9BD39F}"/>
    <cellStyle name="Comma 5 2 4 4 6 3" xfId="30948" xr:uid="{1316E324-04E5-429C-9127-A6CA6C4D3B50}"/>
    <cellStyle name="Comma 5 2 4 4 6 4" xfId="43200" xr:uid="{9ADF37AB-74BA-4F64-A661-45D04986D5D8}"/>
    <cellStyle name="Comma 5 2 4 4 7" xfId="12569" xr:uid="{251A17C6-E3CE-47B8-9980-CCDE3D08213D}"/>
    <cellStyle name="Comma 5 2 4 4 8" xfId="24822" xr:uid="{630C8CAE-B856-4588-8A4D-92BBC82B8BCF}"/>
    <cellStyle name="Comma 5 2 4 4 9" xfId="37074" xr:uid="{D506E21C-F86E-4D57-B026-18DE1C539756}"/>
    <cellStyle name="Comma 5 2 4 5" xfId="501" xr:uid="{DF7EC81B-186A-4690-8177-BCD9727ACECA}"/>
    <cellStyle name="Comma 5 2 4 5 10" xfId="49531" xr:uid="{1BA6017F-4749-4EAC-9F84-86E9E3D74B2B}"/>
    <cellStyle name="Comma 5 2 4 5 11" xfId="50612" xr:uid="{8A33AED4-49F5-4687-AA66-7CF96D93B583}"/>
    <cellStyle name="Comma 5 2 4 5 2" xfId="952" xr:uid="{DE3656E1-4734-4185-B5F8-68767859FAE6}"/>
    <cellStyle name="Comma 5 2 4 5 2 10" xfId="51062" xr:uid="{8A7DEE31-C21D-4106-BA56-FD001E804FBC}"/>
    <cellStyle name="Comma 5 2 4 5 2 2" xfId="2033" xr:uid="{BE5705D6-BA7A-41A1-AEEE-4A3E23386E6B}"/>
    <cellStyle name="Comma 5 2 4 5 2 2 2" xfId="5100" xr:uid="{2B186DAB-CC5B-4E8B-8B48-45407DBBA5C1}"/>
    <cellStyle name="Comma 5 2 4 5 2 2 2 2" xfId="11228" xr:uid="{6F2F0723-4091-4574-A67C-FA0AE8A86F28}"/>
    <cellStyle name="Comma 5 2 4 5 2 2 2 2 2" xfId="23493" xr:uid="{AE6F10FC-BD8C-4EE5-A80E-0881A0E6D4E7}"/>
    <cellStyle name="Comma 5 2 4 5 2 2 2 2 3" xfId="35745" xr:uid="{910A46C0-76CD-4213-878E-5B51FBD3DE21}"/>
    <cellStyle name="Comma 5 2 4 5 2 2 2 2 4" xfId="47997" xr:uid="{F02636E9-3FDC-438B-AC68-BE0AADB00F9E}"/>
    <cellStyle name="Comma 5 2 4 5 2 2 2 3" xfId="17366" xr:uid="{33F6FE30-E14F-4E00-8407-74F4143868BE}"/>
    <cellStyle name="Comma 5 2 4 5 2 2 2 4" xfId="29619" xr:uid="{E45A4A1A-2134-4A38-BFD1-FA2F6356A6A7}"/>
    <cellStyle name="Comma 5 2 4 5 2 2 2 5" xfId="41871" xr:uid="{85C97DD7-2931-42CA-841C-802031191867}"/>
    <cellStyle name="Comma 5 2 4 5 2 2 2 6" xfId="55205" xr:uid="{4E7809A0-A8E5-408B-BF26-9E834C0F3877}"/>
    <cellStyle name="Comma 5 2 4 5 2 2 3" xfId="8165" xr:uid="{49436A7D-3218-4198-A189-86A23A1BDB8F}"/>
    <cellStyle name="Comma 5 2 4 5 2 2 3 2" xfId="20430" xr:uid="{8A0A7D95-044D-407E-9BDD-5C1D9D8BBAA1}"/>
    <cellStyle name="Comma 5 2 4 5 2 2 3 3" xfId="32682" xr:uid="{6431BEFD-13BA-401D-9FC8-2A37811675E4}"/>
    <cellStyle name="Comma 5 2 4 5 2 2 3 4" xfId="44934" xr:uid="{982AFC66-DD3D-4FEA-9F42-2FE9F4232030}"/>
    <cellStyle name="Comma 5 2 4 5 2 2 4" xfId="14303" xr:uid="{0FBD0A07-40A1-49C4-9490-4F703C8B66A4}"/>
    <cellStyle name="Comma 5 2 4 5 2 2 5" xfId="26556" xr:uid="{920D61ED-D1E8-4FF6-A7B9-FA9B0537C6BC}"/>
    <cellStyle name="Comma 5 2 4 5 2 2 6" xfId="38808" xr:uid="{9967D3DD-87FB-4610-B4D3-CFD166C6FE90}"/>
    <cellStyle name="Comma 5 2 4 5 2 2 7" xfId="52142" xr:uid="{53E25BE2-24A2-4278-8834-59FE303FE586}"/>
    <cellStyle name="Comma 5 2 4 5 2 3" xfId="3117" xr:uid="{F20836A0-2907-420E-8F94-AF8EA66268E9}"/>
    <cellStyle name="Comma 5 2 4 5 2 3 2" xfId="6181" xr:uid="{16B4C5CD-2EAE-4976-9C11-ACFBA37A6D85}"/>
    <cellStyle name="Comma 5 2 4 5 2 3 2 2" xfId="12309" xr:uid="{AA13C00A-F81C-48FA-BADD-20C366562002}"/>
    <cellStyle name="Comma 5 2 4 5 2 3 2 2 2" xfId="24574" xr:uid="{7FA480E3-848F-4565-B12C-CE6D5313BA1E}"/>
    <cellStyle name="Comma 5 2 4 5 2 3 2 2 3" xfId="36826" xr:uid="{97DBA448-EF84-4157-9E13-30DB1CE703EA}"/>
    <cellStyle name="Comma 5 2 4 5 2 3 2 2 4" xfId="49078" xr:uid="{0E747207-BD35-4B8B-8DA0-56CC5FDD376F}"/>
    <cellStyle name="Comma 5 2 4 5 2 3 2 3" xfId="18447" xr:uid="{25483E37-DBCD-4869-9200-6DB0D88EB048}"/>
    <cellStyle name="Comma 5 2 4 5 2 3 2 4" xfId="30700" xr:uid="{298612DF-42B8-4C78-86B7-6D1A10D22948}"/>
    <cellStyle name="Comma 5 2 4 5 2 3 2 5" xfId="42952" xr:uid="{159E82F6-44A1-4CC9-82E4-461778377E8C}"/>
    <cellStyle name="Comma 5 2 4 5 2 3 2 6" xfId="56286" xr:uid="{84B71965-CC9D-46CF-9F06-EE0E7B3463EE}"/>
    <cellStyle name="Comma 5 2 4 5 2 3 3" xfId="9246" xr:uid="{AC6CE69F-79E0-4B37-8F60-1252D133E400}"/>
    <cellStyle name="Comma 5 2 4 5 2 3 3 2" xfId="21511" xr:uid="{5C4BF3F7-576D-45E6-88BA-508E03B8A0B9}"/>
    <cellStyle name="Comma 5 2 4 5 2 3 3 3" xfId="33763" xr:uid="{BD03182C-3D4F-4AB2-87D1-66291221FC19}"/>
    <cellStyle name="Comma 5 2 4 5 2 3 3 4" xfId="46015" xr:uid="{483B557C-7067-422F-932D-C1E2B283F5A1}"/>
    <cellStyle name="Comma 5 2 4 5 2 3 4" xfId="15384" xr:uid="{DD8626B5-DAC3-4B0E-8C02-4BC557DB79CD}"/>
    <cellStyle name="Comma 5 2 4 5 2 3 5" xfId="27637" xr:uid="{EA59D5C7-D8B1-4208-86CA-623D09FA325D}"/>
    <cellStyle name="Comma 5 2 4 5 2 3 6" xfId="39889" xr:uid="{F2943633-C5FB-43F3-BF50-479834FA7FDD}"/>
    <cellStyle name="Comma 5 2 4 5 2 3 7" xfId="53223" xr:uid="{326E48C9-3C25-481F-95C0-E23F7EC6DB95}"/>
    <cellStyle name="Comma 5 2 4 5 2 4" xfId="4020" xr:uid="{69881F61-2200-4827-829B-AFA31785FD61}"/>
    <cellStyle name="Comma 5 2 4 5 2 4 2" xfId="10148" xr:uid="{5B5F2A2B-C672-43DA-AA74-F7D478A32527}"/>
    <cellStyle name="Comma 5 2 4 5 2 4 2 2" xfId="22413" xr:uid="{98286A26-EE6A-4457-A377-3FD0DB832DE4}"/>
    <cellStyle name="Comma 5 2 4 5 2 4 2 3" xfId="34665" xr:uid="{1D0F29AB-F6B7-407E-B792-41C89233574D}"/>
    <cellStyle name="Comma 5 2 4 5 2 4 2 4" xfId="46917" xr:uid="{1A0727DF-D55F-4F63-B7E0-BFEB91364223}"/>
    <cellStyle name="Comma 5 2 4 5 2 4 3" xfId="16286" xr:uid="{AE99DE90-1457-4AD1-9C98-C9B38E5C53D8}"/>
    <cellStyle name="Comma 5 2 4 5 2 4 4" xfId="28539" xr:uid="{C791A676-FCC5-451B-86B6-4E67FF683350}"/>
    <cellStyle name="Comma 5 2 4 5 2 4 5" xfId="40791" xr:uid="{669B63F8-DEF7-4769-B8A8-4F19D6BF0C09}"/>
    <cellStyle name="Comma 5 2 4 5 2 4 6" xfId="54125" xr:uid="{B081C54E-9687-484F-903C-C02AD2701DFF}"/>
    <cellStyle name="Comma 5 2 4 5 2 5" xfId="7085" xr:uid="{CF3537FE-97FA-49B6-A843-82707DCC43DE}"/>
    <cellStyle name="Comma 5 2 4 5 2 5 2" xfId="19350" xr:uid="{2FA208D6-61C3-4127-9190-131A44263F46}"/>
    <cellStyle name="Comma 5 2 4 5 2 5 3" xfId="31602" xr:uid="{32EF6EB9-F267-4E1E-9A82-7C98CF1BB1DA}"/>
    <cellStyle name="Comma 5 2 4 5 2 5 4" xfId="43854" xr:uid="{D90BEA5A-193D-45F8-85F0-1284C60B3E87}"/>
    <cellStyle name="Comma 5 2 4 5 2 6" xfId="13223" xr:uid="{D1EF3B22-E889-4A7F-B3F2-3E71DD328FC8}"/>
    <cellStyle name="Comma 5 2 4 5 2 7" xfId="25476" xr:uid="{D855C8C5-F398-4550-B659-304491899994}"/>
    <cellStyle name="Comma 5 2 4 5 2 8" xfId="37728" xr:uid="{063C4AB1-2717-487A-9143-1FB68B4D72BE}"/>
    <cellStyle name="Comma 5 2 4 5 2 9" xfId="49981" xr:uid="{BA6C8007-963F-46CF-9104-4DF039C490E6}"/>
    <cellStyle name="Comma 5 2 4 5 3" xfId="1583" xr:uid="{98CE5586-5F32-45C4-9EEB-B48C41979683}"/>
    <cellStyle name="Comma 5 2 4 5 3 2" xfId="4650" xr:uid="{57F3A812-7468-48F1-B9E8-E20569B4E791}"/>
    <cellStyle name="Comma 5 2 4 5 3 2 2" xfId="10778" xr:uid="{338522FB-5CF7-449E-BDE5-85587B2B1EBE}"/>
    <cellStyle name="Comma 5 2 4 5 3 2 2 2" xfId="23043" xr:uid="{D7499C84-40DB-415B-9670-83ECCCBDB955}"/>
    <cellStyle name="Comma 5 2 4 5 3 2 2 3" xfId="35295" xr:uid="{7E297C95-206C-496B-BD45-C312B71A6963}"/>
    <cellStyle name="Comma 5 2 4 5 3 2 2 4" xfId="47547" xr:uid="{11729EF4-7E52-4038-8822-C183C00B0E50}"/>
    <cellStyle name="Comma 5 2 4 5 3 2 3" xfId="16916" xr:uid="{BCBB36F3-EF3C-4BD8-9CAC-AB232C59847E}"/>
    <cellStyle name="Comma 5 2 4 5 3 2 4" xfId="29169" xr:uid="{105FFA07-4952-4FC5-A356-FBD560FCEFE3}"/>
    <cellStyle name="Comma 5 2 4 5 3 2 5" xfId="41421" xr:uid="{CD965FF5-DD18-470D-87AB-85496EAE958B}"/>
    <cellStyle name="Comma 5 2 4 5 3 2 6" xfId="54755" xr:uid="{25799822-C8A3-40BF-874D-A0835A2B411F}"/>
    <cellStyle name="Comma 5 2 4 5 3 3" xfId="7715" xr:uid="{C0068C8A-58E1-47A9-A122-63F6AB0AF658}"/>
    <cellStyle name="Comma 5 2 4 5 3 3 2" xfId="19980" xr:uid="{EE4A326E-018A-4E42-B4D0-0B93E04EE427}"/>
    <cellStyle name="Comma 5 2 4 5 3 3 3" xfId="32232" xr:uid="{444A0D90-BDB8-4F5A-A311-D620E068782D}"/>
    <cellStyle name="Comma 5 2 4 5 3 3 4" xfId="44484" xr:uid="{502250D0-2E9B-4F7B-A36A-A7D4FF75756A}"/>
    <cellStyle name="Comma 5 2 4 5 3 4" xfId="13853" xr:uid="{A55312A0-EAFD-4B58-A38C-70795CE843CA}"/>
    <cellStyle name="Comma 5 2 4 5 3 5" xfId="26106" xr:uid="{FEF09A78-B430-4405-934E-8BA0DBFB171B}"/>
    <cellStyle name="Comma 5 2 4 5 3 6" xfId="38358" xr:uid="{0C40A412-19BC-4A82-94DE-9E52CB7E7D26}"/>
    <cellStyle name="Comma 5 2 4 5 3 7" xfId="51692" xr:uid="{75D13FA8-DDCF-4A4E-BDF0-28E71DF457BA}"/>
    <cellStyle name="Comma 5 2 4 5 4" xfId="2667" xr:uid="{62D07AF7-2D79-4A5D-A860-30492F92A121}"/>
    <cellStyle name="Comma 5 2 4 5 4 2" xfId="5731" xr:uid="{D09A5E2A-9FC9-4B67-98D5-212C3A0B46DA}"/>
    <cellStyle name="Comma 5 2 4 5 4 2 2" xfId="11859" xr:uid="{967FE77F-8974-4AA7-84EA-776B281AF23F}"/>
    <cellStyle name="Comma 5 2 4 5 4 2 2 2" xfId="24124" xr:uid="{08226268-4FB6-4113-B1E1-41A424A604F5}"/>
    <cellStyle name="Comma 5 2 4 5 4 2 2 3" xfId="36376" xr:uid="{2DF7B727-FC5B-4E2B-B9C7-23E1BCE04B11}"/>
    <cellStyle name="Comma 5 2 4 5 4 2 2 4" xfId="48628" xr:uid="{CB001DAA-132F-491D-8BF2-06EB7591C52D}"/>
    <cellStyle name="Comma 5 2 4 5 4 2 3" xfId="17997" xr:uid="{6D6686CD-107D-4327-96BD-78503BD3681C}"/>
    <cellStyle name="Comma 5 2 4 5 4 2 4" xfId="30250" xr:uid="{7DD03D70-FCC9-442B-A2B3-E3F946F91FF7}"/>
    <cellStyle name="Comma 5 2 4 5 4 2 5" xfId="42502" xr:uid="{4B4CC1A4-FB20-4D83-86EB-447DC2EA8871}"/>
    <cellStyle name="Comma 5 2 4 5 4 2 6" xfId="55836" xr:uid="{D02CA35F-176D-43AA-A651-D5D63C8D89A3}"/>
    <cellStyle name="Comma 5 2 4 5 4 3" xfId="8796" xr:uid="{268288BC-5BFB-44E0-9643-456D9460B9F5}"/>
    <cellStyle name="Comma 5 2 4 5 4 3 2" xfId="21061" xr:uid="{7DE74DC2-6E33-41F0-A45D-60D37B7981C5}"/>
    <cellStyle name="Comma 5 2 4 5 4 3 3" xfId="33313" xr:uid="{223A5D6D-0209-4012-8292-68F8C1981434}"/>
    <cellStyle name="Comma 5 2 4 5 4 3 4" xfId="45565" xr:uid="{B0076AAA-9D32-4747-8A33-24327C971279}"/>
    <cellStyle name="Comma 5 2 4 5 4 4" xfId="14934" xr:uid="{77413D6B-3E61-4440-8A79-6FF947AB4A2D}"/>
    <cellStyle name="Comma 5 2 4 5 4 5" xfId="27187" xr:uid="{16952D46-DED6-49CB-9294-F020899AE7D5}"/>
    <cellStyle name="Comma 5 2 4 5 4 6" xfId="39439" xr:uid="{81CE9835-E632-4868-A2C0-9620492D39E5}"/>
    <cellStyle name="Comma 5 2 4 5 4 7" xfId="52773" xr:uid="{3525954E-50AA-4BCA-8E3A-4706662957BF}"/>
    <cellStyle name="Comma 5 2 4 5 5" xfId="3570" xr:uid="{0DDEFFFC-7BBC-4B32-8D40-859336A0F3BA}"/>
    <cellStyle name="Comma 5 2 4 5 5 2" xfId="9698" xr:uid="{0143D4BF-714E-459B-8FE7-274B608D9ABF}"/>
    <cellStyle name="Comma 5 2 4 5 5 2 2" xfId="21963" xr:uid="{B3BDB057-06EE-42A0-903E-6738E1B0EA81}"/>
    <cellStyle name="Comma 5 2 4 5 5 2 3" xfId="34215" xr:uid="{CB09C064-0E7B-43E8-99E0-DD4EA1D1C568}"/>
    <cellStyle name="Comma 5 2 4 5 5 2 4" xfId="46467" xr:uid="{E93C2126-1A35-4710-B5C6-4897BB8F2E1F}"/>
    <cellStyle name="Comma 5 2 4 5 5 3" xfId="15836" xr:uid="{8D1EC3B6-829B-4262-878D-0A817B001E30}"/>
    <cellStyle name="Comma 5 2 4 5 5 4" xfId="28089" xr:uid="{CD7E7E23-75E1-4084-A8A1-CE25038923D5}"/>
    <cellStyle name="Comma 5 2 4 5 5 5" xfId="40341" xr:uid="{CEA39677-CE08-48EB-B600-9DFB1D426B1F}"/>
    <cellStyle name="Comma 5 2 4 5 5 6" xfId="53675" xr:uid="{D96CFC2F-8744-44A4-800D-48CF9C1DB07F}"/>
    <cellStyle name="Comma 5 2 4 5 6" xfId="6634" xr:uid="{C229E4D7-21E9-4330-8327-CFEE058B290E}"/>
    <cellStyle name="Comma 5 2 4 5 6 2" xfId="18899" xr:uid="{18AD664F-5892-4F65-93E6-8B6D1D80980C}"/>
    <cellStyle name="Comma 5 2 4 5 6 3" xfId="31152" xr:uid="{3F95B718-B2FE-460B-BD63-EF9257849E5C}"/>
    <cellStyle name="Comma 5 2 4 5 6 4" xfId="43404" xr:uid="{C55A1EE0-1EF5-4BA9-AD86-DFF5A877E2D3}"/>
    <cellStyle name="Comma 5 2 4 5 7" xfId="12773" xr:uid="{9508D503-E3F4-4771-BDE4-2EF542EDC4A5}"/>
    <cellStyle name="Comma 5 2 4 5 8" xfId="25026" xr:uid="{C97C4AC2-9EE1-42A4-B1B7-254E589DDE2B}"/>
    <cellStyle name="Comma 5 2 4 5 9" xfId="37278" xr:uid="{521E83C7-AC51-4848-9397-A58A9AE23AA0}"/>
    <cellStyle name="Comma 5 2 4 6" xfId="544" xr:uid="{0F298A54-9319-4C93-BB3F-19669BBC1813}"/>
    <cellStyle name="Comma 5 2 4 6 10" xfId="50654" xr:uid="{AAC497C6-6733-4736-AEAB-16854590F128}"/>
    <cellStyle name="Comma 5 2 4 6 2" xfId="1625" xr:uid="{B8B03C0E-31E1-4245-AA75-71A0912CD885}"/>
    <cellStyle name="Comma 5 2 4 6 2 2" xfId="4692" xr:uid="{3E312FF3-DC18-4498-96E6-F7CB365FE33E}"/>
    <cellStyle name="Comma 5 2 4 6 2 2 2" xfId="10820" xr:uid="{B64E843F-5AEB-4968-AC5A-E853848F4245}"/>
    <cellStyle name="Comma 5 2 4 6 2 2 2 2" xfId="23085" xr:uid="{69D9208E-2EB4-4083-B707-9EA88758AF0A}"/>
    <cellStyle name="Comma 5 2 4 6 2 2 2 3" xfId="35337" xr:uid="{53C2939A-A19F-46AF-BC46-4DAD823D988F}"/>
    <cellStyle name="Comma 5 2 4 6 2 2 2 4" xfId="47589" xr:uid="{F85BBD52-6458-49F6-ABE5-3F0F103DE93D}"/>
    <cellStyle name="Comma 5 2 4 6 2 2 3" xfId="16958" xr:uid="{3BF58C0F-B7EA-4486-990A-A25064E3EC0B}"/>
    <cellStyle name="Comma 5 2 4 6 2 2 4" xfId="29211" xr:uid="{BC720914-4CEB-419F-8437-B01C33D7D8B9}"/>
    <cellStyle name="Comma 5 2 4 6 2 2 5" xfId="41463" xr:uid="{8F0769B2-260C-4CF0-9296-4144E2370EBD}"/>
    <cellStyle name="Comma 5 2 4 6 2 2 6" xfId="54797" xr:uid="{639C3A93-F596-4E8A-8439-32262962653D}"/>
    <cellStyle name="Comma 5 2 4 6 2 3" xfId="7757" xr:uid="{12EBDA51-21A4-4719-9258-DE02F8DEF73D}"/>
    <cellStyle name="Comma 5 2 4 6 2 3 2" xfId="20022" xr:uid="{17741C92-C54B-4500-88A6-5F497977BCFC}"/>
    <cellStyle name="Comma 5 2 4 6 2 3 3" xfId="32274" xr:uid="{87E827E3-CED1-4F0C-8C33-D411D2F8A82D}"/>
    <cellStyle name="Comma 5 2 4 6 2 3 4" xfId="44526" xr:uid="{F6D0017D-426E-4058-B31B-7877D82FD159}"/>
    <cellStyle name="Comma 5 2 4 6 2 4" xfId="13895" xr:uid="{32E6C2EC-71E0-4E86-81FD-5F1C7F929F74}"/>
    <cellStyle name="Comma 5 2 4 6 2 5" xfId="26148" xr:uid="{B26084A7-22C5-48B4-9FFB-0F8DB84316F9}"/>
    <cellStyle name="Comma 5 2 4 6 2 6" xfId="38400" xr:uid="{8DD66502-CF92-493B-868D-A9E312B3437C}"/>
    <cellStyle name="Comma 5 2 4 6 2 7" xfId="51734" xr:uid="{C98C0DE8-2A3F-4DAD-8E94-13BD532F136C}"/>
    <cellStyle name="Comma 5 2 4 6 3" xfId="2709" xr:uid="{B6E68F50-C363-4865-8696-66194E9EFB7A}"/>
    <cellStyle name="Comma 5 2 4 6 3 2" xfId="5773" xr:uid="{3D992036-1672-4227-BDF3-1B5A2A24BF91}"/>
    <cellStyle name="Comma 5 2 4 6 3 2 2" xfId="11901" xr:uid="{01467E51-0898-49E5-9177-C1E4756EA807}"/>
    <cellStyle name="Comma 5 2 4 6 3 2 2 2" xfId="24166" xr:uid="{726CEB0E-9465-4108-B39E-BD34B75D2B39}"/>
    <cellStyle name="Comma 5 2 4 6 3 2 2 3" xfId="36418" xr:uid="{5C30C43A-0087-471A-AC1C-B492333C3C3E}"/>
    <cellStyle name="Comma 5 2 4 6 3 2 2 4" xfId="48670" xr:uid="{CD532E08-FD70-409F-AE23-CF409C71EBBD}"/>
    <cellStyle name="Comma 5 2 4 6 3 2 3" xfId="18039" xr:uid="{6970D391-B03A-4639-9E43-43D57D27F787}"/>
    <cellStyle name="Comma 5 2 4 6 3 2 4" xfId="30292" xr:uid="{82999EEC-BE37-4ABF-A39B-0EE198E98D6F}"/>
    <cellStyle name="Comma 5 2 4 6 3 2 5" xfId="42544" xr:uid="{1F5C7B22-BB4B-4B92-96C2-C849E60089E6}"/>
    <cellStyle name="Comma 5 2 4 6 3 2 6" xfId="55878" xr:uid="{CE8E9E02-9659-4228-86C1-546234B3799B}"/>
    <cellStyle name="Comma 5 2 4 6 3 3" xfId="8838" xr:uid="{ED1890ED-0309-42B3-8FB5-86194BD8998E}"/>
    <cellStyle name="Comma 5 2 4 6 3 3 2" xfId="21103" xr:uid="{9ADC81A3-B20A-4838-982E-CB53018BE8CA}"/>
    <cellStyle name="Comma 5 2 4 6 3 3 3" xfId="33355" xr:uid="{A040161F-AE17-4C60-85AB-F54BF3634FF6}"/>
    <cellStyle name="Comma 5 2 4 6 3 3 4" xfId="45607" xr:uid="{2BCE534B-ACF0-48C3-9C4A-BCEA318CA0A3}"/>
    <cellStyle name="Comma 5 2 4 6 3 4" xfId="14976" xr:uid="{B7980041-5526-4EC1-B7F2-9675813828A2}"/>
    <cellStyle name="Comma 5 2 4 6 3 5" xfId="27229" xr:uid="{047469A9-24AE-436F-BDA2-4E5F04E62943}"/>
    <cellStyle name="Comma 5 2 4 6 3 6" xfId="39481" xr:uid="{19FB013E-9851-47A9-848D-0D814C621890}"/>
    <cellStyle name="Comma 5 2 4 6 3 7" xfId="52815" xr:uid="{AA1E9E36-B367-4606-9BB1-56E4A88EC997}"/>
    <cellStyle name="Comma 5 2 4 6 4" xfId="3612" xr:uid="{6556F89E-30A2-41ED-A1CC-C4C54AD980FE}"/>
    <cellStyle name="Comma 5 2 4 6 4 2" xfId="9740" xr:uid="{745A961E-6892-42AF-B64E-BF46837838E2}"/>
    <cellStyle name="Comma 5 2 4 6 4 2 2" xfId="22005" xr:uid="{75006933-3041-432D-ABED-E1CDDA0617BC}"/>
    <cellStyle name="Comma 5 2 4 6 4 2 3" xfId="34257" xr:uid="{525A221E-50E3-4D62-9530-DBF70C050E91}"/>
    <cellStyle name="Comma 5 2 4 6 4 2 4" xfId="46509" xr:uid="{DDE471FB-83E6-4F68-9881-AB14F229720C}"/>
    <cellStyle name="Comma 5 2 4 6 4 3" xfId="15878" xr:uid="{E1A8A51D-2DDD-40EB-9B3E-21D6B517C95A}"/>
    <cellStyle name="Comma 5 2 4 6 4 4" xfId="28131" xr:uid="{9A62BC28-F34A-44E7-A6C2-79E0288DF29D}"/>
    <cellStyle name="Comma 5 2 4 6 4 5" xfId="40383" xr:uid="{03FAE7F7-B42C-4D62-8997-056F70327A05}"/>
    <cellStyle name="Comma 5 2 4 6 4 6" xfId="53717" xr:uid="{E954BA56-7AF1-42FE-A63A-91C9189C6DBA}"/>
    <cellStyle name="Comma 5 2 4 6 5" xfId="6677" xr:uid="{E1E1399D-789E-4CD8-9EDA-42340ACC53AC}"/>
    <cellStyle name="Comma 5 2 4 6 5 2" xfId="18942" xr:uid="{5BA74500-6369-4615-8B13-56B242D966D4}"/>
    <cellStyle name="Comma 5 2 4 6 5 3" xfId="31194" xr:uid="{1E491CDA-A756-484B-908B-192656546DFF}"/>
    <cellStyle name="Comma 5 2 4 6 5 4" xfId="43446" xr:uid="{4FC656A4-470B-4E3A-9B2C-1181C132867E}"/>
    <cellStyle name="Comma 5 2 4 6 6" xfId="12815" xr:uid="{75E65886-B3FD-4C3A-B269-E04CA0FA944E}"/>
    <cellStyle name="Comma 5 2 4 6 7" xfId="25068" xr:uid="{44AFAA58-0086-4138-B483-5DB2CE2FCA98}"/>
    <cellStyle name="Comma 5 2 4 6 8" xfId="37320" xr:uid="{49A86EB8-EE32-4CE4-AFD4-DAF1E540DD6F}"/>
    <cellStyle name="Comma 5 2 4 6 9" xfId="49573" xr:uid="{239437F0-80C1-4518-9C02-189D99AAE0E4}"/>
    <cellStyle name="Comma 5 2 4 7" xfId="995" xr:uid="{74B2B0F6-BC17-4708-903D-552264701789}"/>
    <cellStyle name="Comma 5 2 4 7 2" xfId="2075" xr:uid="{79C708DE-9C06-4286-8391-CC07D81091E5}"/>
    <cellStyle name="Comma 5 2 4 7 2 2" xfId="5142" xr:uid="{1C39B52A-2E2D-427A-9AFB-73B591E9A10F}"/>
    <cellStyle name="Comma 5 2 4 7 2 2 2" xfId="11270" xr:uid="{D59B1338-E7C0-45E3-8CFC-67C18733141D}"/>
    <cellStyle name="Comma 5 2 4 7 2 2 2 2" xfId="23535" xr:uid="{BC8F8D67-C340-4789-A6E7-B4FF16672551}"/>
    <cellStyle name="Comma 5 2 4 7 2 2 2 3" xfId="35787" xr:uid="{A1CF6951-42B1-4751-991B-B7412C2C43DD}"/>
    <cellStyle name="Comma 5 2 4 7 2 2 2 4" xfId="48039" xr:uid="{17B1FD5A-D1BE-4E50-984F-BD83900ECC64}"/>
    <cellStyle name="Comma 5 2 4 7 2 2 3" xfId="17408" xr:uid="{F7561B91-B3AF-4F59-A1D4-D4DA039D77A8}"/>
    <cellStyle name="Comma 5 2 4 7 2 2 4" xfId="29661" xr:uid="{CFA893BD-E14F-4543-971D-4627C604AB36}"/>
    <cellStyle name="Comma 5 2 4 7 2 2 5" xfId="41913" xr:uid="{37C74019-3004-4557-B217-D8A188071B1A}"/>
    <cellStyle name="Comma 5 2 4 7 2 2 6" xfId="55247" xr:uid="{758829F9-4F6E-496B-BB76-8503E8ECA781}"/>
    <cellStyle name="Comma 5 2 4 7 2 3" xfId="8207" xr:uid="{F9D3A1BC-6891-4FDC-AF15-39F7BE6C5B0E}"/>
    <cellStyle name="Comma 5 2 4 7 2 3 2" xfId="20472" xr:uid="{00525FE5-9EE4-4590-8152-14823F46D8AE}"/>
    <cellStyle name="Comma 5 2 4 7 2 3 3" xfId="32724" xr:uid="{FE915D61-512B-4B78-9722-46FD694EC325}"/>
    <cellStyle name="Comma 5 2 4 7 2 3 4" xfId="44976" xr:uid="{A1626370-6AA6-47A2-9C2D-CF48EDA8F594}"/>
    <cellStyle name="Comma 5 2 4 7 2 4" xfId="14345" xr:uid="{4E5596B6-B63E-4582-99C9-DD8E6BD4F3BD}"/>
    <cellStyle name="Comma 5 2 4 7 2 5" xfId="26598" xr:uid="{ED8467B6-45D9-4B71-8F81-1EC73CA85BD8}"/>
    <cellStyle name="Comma 5 2 4 7 2 6" xfId="38850" xr:uid="{695EC73E-45F8-45D1-92B4-BBB0772AC678}"/>
    <cellStyle name="Comma 5 2 4 7 2 7" xfId="52184" xr:uid="{A66CDE07-672F-428B-9F57-B81EEBF824B0}"/>
    <cellStyle name="Comma 5 2 4 7 3" xfId="4062" xr:uid="{122893CC-BB3A-445A-960A-A035E505B732}"/>
    <cellStyle name="Comma 5 2 4 7 3 2" xfId="10190" xr:uid="{F65F191F-E33C-4EEB-AF35-C69666541466}"/>
    <cellStyle name="Comma 5 2 4 7 3 2 2" xfId="22455" xr:uid="{CF2D17E7-111D-433A-8BA6-226E511678B7}"/>
    <cellStyle name="Comma 5 2 4 7 3 2 3" xfId="34707" xr:uid="{16DC078D-06CF-4A30-BCF3-B93622D921CF}"/>
    <cellStyle name="Comma 5 2 4 7 3 2 4" xfId="46959" xr:uid="{986969D7-4317-4EE0-B2DE-EAA06FBE403C}"/>
    <cellStyle name="Comma 5 2 4 7 3 3" xfId="16328" xr:uid="{88F4A7DF-28B5-45ED-BEF8-AEEB8730D4A5}"/>
    <cellStyle name="Comma 5 2 4 7 3 4" xfId="28581" xr:uid="{C00073CC-DEC0-42F5-9457-552381FF240D}"/>
    <cellStyle name="Comma 5 2 4 7 3 5" xfId="40833" xr:uid="{42760560-B577-4CA0-A683-1AB89558BD3F}"/>
    <cellStyle name="Comma 5 2 4 7 3 6" xfId="54167" xr:uid="{472FAA18-80EB-46DD-918E-F3756DE72E2A}"/>
    <cellStyle name="Comma 5 2 4 7 4" xfId="7127" xr:uid="{04BCC8AC-9AC8-44AA-9A2C-B4E0E7614F0B}"/>
    <cellStyle name="Comma 5 2 4 7 4 2" xfId="19392" xr:uid="{A168E15A-A03C-471A-A220-A8B97299B576}"/>
    <cellStyle name="Comma 5 2 4 7 4 3" xfId="31644" xr:uid="{A8FFEAC5-8C86-4625-8C6D-A35E582279B7}"/>
    <cellStyle name="Comma 5 2 4 7 4 4" xfId="43896" xr:uid="{02543D94-D56E-478E-A9F8-C8D2CB2B30B0}"/>
    <cellStyle name="Comma 5 2 4 7 5" xfId="13265" xr:uid="{3F08EEFD-A735-4A17-9F26-8AC5941D8716}"/>
    <cellStyle name="Comma 5 2 4 7 6" xfId="25518" xr:uid="{58184107-00C9-42C3-9B38-7E38419A9627}"/>
    <cellStyle name="Comma 5 2 4 7 7" xfId="37770" xr:uid="{46D0947E-FABE-4EE5-9AB8-45F5599AAE36}"/>
    <cellStyle name="Comma 5 2 4 7 8" xfId="50023" xr:uid="{6E4D79B3-EC43-43D0-9833-BAEF77C4628F}"/>
    <cellStyle name="Comma 5 2 4 7 9" xfId="51104" xr:uid="{1E99CD50-C86C-4626-9846-49A07BFDBD5C}"/>
    <cellStyle name="Comma 5 2 4 8" xfId="1085" xr:uid="{D7547BF1-BA20-4881-848D-8C9E68B73A8A}"/>
    <cellStyle name="Comma 5 2 4 8 2" xfId="2165" xr:uid="{48F3054E-71F3-414B-959F-3F3E1D6B1870}"/>
    <cellStyle name="Comma 5 2 4 8 2 2" xfId="5232" xr:uid="{917ED686-5043-4030-97B1-6DC77B1D9245}"/>
    <cellStyle name="Comma 5 2 4 8 2 2 2" xfId="11360" xr:uid="{838B0FEF-158A-48BD-9C6A-20DB6D13ED62}"/>
    <cellStyle name="Comma 5 2 4 8 2 2 2 2" xfId="23625" xr:uid="{88BCD651-4236-457E-A361-483DF08AE4CF}"/>
    <cellStyle name="Comma 5 2 4 8 2 2 2 3" xfId="35877" xr:uid="{2107B92F-E5B7-4768-BB35-F9F06B3A7213}"/>
    <cellStyle name="Comma 5 2 4 8 2 2 2 4" xfId="48129" xr:uid="{629FD697-B406-47AA-9AC8-D750DF396ED9}"/>
    <cellStyle name="Comma 5 2 4 8 2 2 3" xfId="17498" xr:uid="{6BEAFF23-ED3A-4C0B-9755-03311263090F}"/>
    <cellStyle name="Comma 5 2 4 8 2 2 4" xfId="29751" xr:uid="{4403A938-9F40-465C-9D8E-12CA863C2BD8}"/>
    <cellStyle name="Comma 5 2 4 8 2 2 5" xfId="42003" xr:uid="{F7CA95AD-272F-4AA9-89E1-4294636BC182}"/>
    <cellStyle name="Comma 5 2 4 8 2 2 6" xfId="55337" xr:uid="{7F337D0A-12BB-4BA6-B827-98FD8B1E0C90}"/>
    <cellStyle name="Comma 5 2 4 8 2 3" xfId="8297" xr:uid="{44587356-F522-4CFD-B1A3-9EC2918C8F2E}"/>
    <cellStyle name="Comma 5 2 4 8 2 3 2" xfId="20562" xr:uid="{64FDD025-6F27-4E5D-813E-DA7012349133}"/>
    <cellStyle name="Comma 5 2 4 8 2 3 3" xfId="32814" xr:uid="{FFB93B6A-8349-496C-B94A-8DB88F7AD45A}"/>
    <cellStyle name="Comma 5 2 4 8 2 3 4" xfId="45066" xr:uid="{948D3E21-21DE-43D7-BF49-4D5F6E968DA8}"/>
    <cellStyle name="Comma 5 2 4 8 2 4" xfId="14435" xr:uid="{06A85C49-9E11-4D77-96DF-7070DEE2E615}"/>
    <cellStyle name="Comma 5 2 4 8 2 5" xfId="26688" xr:uid="{B6CB317A-F44C-4383-BA25-33B1725A293B}"/>
    <cellStyle name="Comma 5 2 4 8 2 6" xfId="38940" xr:uid="{C6142B45-EEE0-424C-8134-64CAAC03998E}"/>
    <cellStyle name="Comma 5 2 4 8 2 7" xfId="52274" xr:uid="{FE43C4E5-7C49-4F0F-9705-F9DFC5A4F7C7}"/>
    <cellStyle name="Comma 5 2 4 8 3" xfId="4152" xr:uid="{873E285C-300F-4059-9696-C335BCEA0E4A}"/>
    <cellStyle name="Comma 5 2 4 8 3 2" xfId="10280" xr:uid="{801E5B5D-0A25-4BCF-9F8D-E6D0F5C65DCC}"/>
    <cellStyle name="Comma 5 2 4 8 3 2 2" xfId="22545" xr:uid="{877123A0-22BA-4159-B5E8-F0694B3FEF74}"/>
    <cellStyle name="Comma 5 2 4 8 3 2 3" xfId="34797" xr:uid="{3D2FEF14-3ED0-4A67-8BC8-02D1A3D3E7E6}"/>
    <cellStyle name="Comma 5 2 4 8 3 2 4" xfId="47049" xr:uid="{D37C06A5-3767-4A8E-BB4F-B9A12ECB9C83}"/>
    <cellStyle name="Comma 5 2 4 8 3 3" xfId="16418" xr:uid="{57855260-ED88-4465-B883-7E0E79D7A733}"/>
    <cellStyle name="Comma 5 2 4 8 3 4" xfId="28671" xr:uid="{BCC25990-1E2D-46B1-A48A-3291FDA88815}"/>
    <cellStyle name="Comma 5 2 4 8 3 5" xfId="40923" xr:uid="{0A235682-8A79-4F5B-96F9-BC192613CAE5}"/>
    <cellStyle name="Comma 5 2 4 8 3 6" xfId="54257" xr:uid="{3FCFE52C-C274-48D7-9FCF-46B3A0F80F65}"/>
    <cellStyle name="Comma 5 2 4 8 4" xfId="7217" xr:uid="{EEF28184-A41A-49A6-A9CD-5F9C25B8CC7D}"/>
    <cellStyle name="Comma 5 2 4 8 4 2" xfId="19482" xr:uid="{BD7F418C-D989-48D6-B23A-2A0FD0FFABD1}"/>
    <cellStyle name="Comma 5 2 4 8 4 3" xfId="31734" xr:uid="{C1CEA2FE-ADE8-4356-813F-06C1F53FC14D}"/>
    <cellStyle name="Comma 5 2 4 8 4 4" xfId="43986" xr:uid="{B7282EE2-A426-49FF-865E-EDADD0C28D23}"/>
    <cellStyle name="Comma 5 2 4 8 5" xfId="13355" xr:uid="{B1296402-72C4-478B-9151-787E9D782834}"/>
    <cellStyle name="Comma 5 2 4 8 6" xfId="25608" xr:uid="{E6B9F5E8-2B07-4D40-B68C-FF7D8A3580E1}"/>
    <cellStyle name="Comma 5 2 4 8 7" xfId="37860" xr:uid="{6D8ED586-E857-41B6-8F9B-F25EE96C5D36}"/>
    <cellStyle name="Comma 5 2 4 8 8" xfId="50113" xr:uid="{6E479923-3E61-443B-B260-9AA3A9AC3A45}"/>
    <cellStyle name="Comma 5 2 4 8 9" xfId="51194" xr:uid="{E0D8B55A-EAFB-44DB-9371-A8585ACC215E}"/>
    <cellStyle name="Comma 5 2 4 9" xfId="1175" xr:uid="{572457EC-F89B-4FDD-AAFD-3FFB418FB0BE}"/>
    <cellStyle name="Comma 5 2 4 9 2" xfId="4242" xr:uid="{388E0920-98C2-47D8-BF88-B07D284CA6D9}"/>
    <cellStyle name="Comma 5 2 4 9 2 2" xfId="10370" xr:uid="{177964DF-5E7D-45C8-83BE-E7DD0E038310}"/>
    <cellStyle name="Comma 5 2 4 9 2 2 2" xfId="22635" xr:uid="{708BD931-D6CA-4277-8487-C065EFD4FD0D}"/>
    <cellStyle name="Comma 5 2 4 9 2 2 3" xfId="34887" xr:uid="{146E2ADD-2514-4FCE-8D5B-92FB24AAE1CD}"/>
    <cellStyle name="Comma 5 2 4 9 2 2 4" xfId="47139" xr:uid="{1F7290ED-A317-442F-BB83-F953FB48404C}"/>
    <cellStyle name="Comma 5 2 4 9 2 3" xfId="16508" xr:uid="{D7AF75AA-034A-42E1-A1C2-D0D9F81217C7}"/>
    <cellStyle name="Comma 5 2 4 9 2 4" xfId="28761" xr:uid="{BBD3A0D6-7D30-44F0-A882-63E91A1F7454}"/>
    <cellStyle name="Comma 5 2 4 9 2 5" xfId="41013" xr:uid="{1F077F25-7B3C-46D0-8455-F14BDBA505CF}"/>
    <cellStyle name="Comma 5 2 4 9 2 6" xfId="54347" xr:uid="{B4A06F35-1081-4D90-9F2D-EC2AD013622F}"/>
    <cellStyle name="Comma 5 2 4 9 3" xfId="7307" xr:uid="{EA4D4483-73FE-4AB4-9DC3-2C014DC616A6}"/>
    <cellStyle name="Comma 5 2 4 9 3 2" xfId="19572" xr:uid="{9D2F26EE-EF7A-42AE-9B01-542DC1EA6422}"/>
    <cellStyle name="Comma 5 2 4 9 3 3" xfId="31824" xr:uid="{C1A1C41D-0DF3-435A-A035-F74A5E39A76E}"/>
    <cellStyle name="Comma 5 2 4 9 3 4" xfId="44076" xr:uid="{44CB98B2-CAE8-486D-A83A-85A2715DD368}"/>
    <cellStyle name="Comma 5 2 4 9 4" xfId="13445" xr:uid="{D7D5820C-BB4D-4DE8-BCDE-4A092D7CCC1E}"/>
    <cellStyle name="Comma 5 2 4 9 5" xfId="25698" xr:uid="{23248B75-20D9-4BA4-8463-AD153BAE9DC8}"/>
    <cellStyle name="Comma 5 2 4 9 6" xfId="37950" xr:uid="{4D835575-1DBF-417D-80C4-73C396CC35C5}"/>
    <cellStyle name="Comma 5 2 4 9 7" xfId="51284" xr:uid="{D5558C67-1EFD-4A26-85D3-1AD6C94B881F}"/>
    <cellStyle name="Comma 5 2 5" xfId="114" xr:uid="{A0D20C8E-7E2C-4AFD-BCE3-DD12BB475C6F}"/>
    <cellStyle name="Comma 5 2 5 10" xfId="6247" xr:uid="{C0F9A3EF-0CA8-41B9-B20E-E894B0A95104}"/>
    <cellStyle name="Comma 5 2 5 10 2" xfId="18512" xr:uid="{CCA95AF1-E203-4054-92FD-DBC705E9592C}"/>
    <cellStyle name="Comma 5 2 5 10 3" xfId="30765" xr:uid="{4EC4A5AC-C74D-45D9-A912-2755A6E470D1}"/>
    <cellStyle name="Comma 5 2 5 10 4" xfId="43017" xr:uid="{E0A176F3-E0EE-4640-9108-C0315BBF8423}"/>
    <cellStyle name="Comma 5 2 5 11" xfId="12386" xr:uid="{7700D024-32C0-4280-8C4F-6DA4DF2107E0}"/>
    <cellStyle name="Comma 5 2 5 12" xfId="24639" xr:uid="{73CDC566-04D8-4EB0-888B-3F7534E0A3C0}"/>
    <cellStyle name="Comma 5 2 5 13" xfId="36891" xr:uid="{7CBA31B9-F274-49D5-9317-B88F7274F51B}"/>
    <cellStyle name="Comma 5 2 5 14" xfId="49144" xr:uid="{DDC829C0-64D7-4D93-AB85-01919B6F7D4A}"/>
    <cellStyle name="Comma 5 2 5 15" xfId="50225" xr:uid="{D2ACA695-62B1-4FB2-8C5C-76AC4D81B81B}"/>
    <cellStyle name="Comma 5 2 5 2" xfId="225" xr:uid="{FAB345C1-E378-4388-A082-3F440E977B99}"/>
    <cellStyle name="Comma 5 2 5 2 10" xfId="37002" xr:uid="{F6DD8CBD-8073-417E-92AA-BEE141972443}"/>
    <cellStyle name="Comma 5 2 5 2 11" xfId="49255" xr:uid="{EF6C5A45-401F-4B20-95D9-CA7081E9BFCA}"/>
    <cellStyle name="Comma 5 2 5 2 12" xfId="50336" xr:uid="{CE2F80C0-0D6A-43CF-A067-40D9CC7DBA65}"/>
    <cellStyle name="Comma 5 2 5 2 2" xfId="429" xr:uid="{338868D4-760A-42EC-922D-C450F10B9D50}"/>
    <cellStyle name="Comma 5 2 5 2 2 10" xfId="49459" xr:uid="{00EB78D1-5AD8-4C6F-B5D6-FDC6F008C6C1}"/>
    <cellStyle name="Comma 5 2 5 2 2 11" xfId="50540" xr:uid="{15D65601-0061-4FA7-9515-15042019AD1E}"/>
    <cellStyle name="Comma 5 2 5 2 2 2" xfId="880" xr:uid="{6F0BF07F-EC91-40BD-9D35-421F71B01857}"/>
    <cellStyle name="Comma 5 2 5 2 2 2 10" xfId="50990" xr:uid="{E071CBA5-D350-44B0-A205-46D86748C991}"/>
    <cellStyle name="Comma 5 2 5 2 2 2 2" xfId="1961" xr:uid="{015C1723-78D0-400B-BAD2-E8C7B81A32C9}"/>
    <cellStyle name="Comma 5 2 5 2 2 2 2 2" xfId="5028" xr:uid="{8AC234F0-B4D1-4765-AFFC-7712DB695D02}"/>
    <cellStyle name="Comma 5 2 5 2 2 2 2 2 2" xfId="11156" xr:uid="{1ED9F03F-002C-418C-BD5F-88728594C428}"/>
    <cellStyle name="Comma 5 2 5 2 2 2 2 2 2 2" xfId="23421" xr:uid="{607BDD83-1072-4CB9-9AAA-591D432F18C7}"/>
    <cellStyle name="Comma 5 2 5 2 2 2 2 2 2 3" xfId="35673" xr:uid="{349EE9B1-C2C9-4C1B-A26C-B79997888025}"/>
    <cellStyle name="Comma 5 2 5 2 2 2 2 2 2 4" xfId="47925" xr:uid="{2E2F84C0-B7F9-4BDD-8B59-04A8D12FE583}"/>
    <cellStyle name="Comma 5 2 5 2 2 2 2 2 3" xfId="17294" xr:uid="{266FF832-1416-42DB-8AEE-47E3C53F8755}"/>
    <cellStyle name="Comma 5 2 5 2 2 2 2 2 4" xfId="29547" xr:uid="{81B64FEA-7B03-41FC-933D-EAB500ADC17F}"/>
    <cellStyle name="Comma 5 2 5 2 2 2 2 2 5" xfId="41799" xr:uid="{61D6CE95-E555-4C3B-B302-E58BB454A5CE}"/>
    <cellStyle name="Comma 5 2 5 2 2 2 2 2 6" xfId="55133" xr:uid="{D310652B-1D96-4E4F-99F0-EA9FA424AF74}"/>
    <cellStyle name="Comma 5 2 5 2 2 2 2 3" xfId="8093" xr:uid="{EF0FB660-6B4B-4EB0-AA06-F1BD5035A71C}"/>
    <cellStyle name="Comma 5 2 5 2 2 2 2 3 2" xfId="20358" xr:uid="{43E53759-44A1-4B53-B07A-E325DEBCAAC4}"/>
    <cellStyle name="Comma 5 2 5 2 2 2 2 3 3" xfId="32610" xr:uid="{EFCD1361-9720-41F2-AF4A-E889F7F296CB}"/>
    <cellStyle name="Comma 5 2 5 2 2 2 2 3 4" xfId="44862" xr:uid="{07A1EEC4-DC56-4367-8809-9883AD7ED3F3}"/>
    <cellStyle name="Comma 5 2 5 2 2 2 2 4" xfId="14231" xr:uid="{C35CFCB2-7ED4-4203-AF24-017DCF33BA38}"/>
    <cellStyle name="Comma 5 2 5 2 2 2 2 5" xfId="26484" xr:uid="{A6337599-3499-4B26-9BB5-E3260655D859}"/>
    <cellStyle name="Comma 5 2 5 2 2 2 2 6" xfId="38736" xr:uid="{A4342219-5FB2-4BBC-9D8C-AF59F7F56024}"/>
    <cellStyle name="Comma 5 2 5 2 2 2 2 7" xfId="52070" xr:uid="{21EA4EDC-9F03-4A52-AD16-651A34756546}"/>
    <cellStyle name="Comma 5 2 5 2 2 2 3" xfId="3045" xr:uid="{6A422BE1-BDB0-4F3F-9A32-2AD94F002101}"/>
    <cellStyle name="Comma 5 2 5 2 2 2 3 2" xfId="6109" xr:uid="{92299A6A-4942-4186-8A65-60F96FD9131F}"/>
    <cellStyle name="Comma 5 2 5 2 2 2 3 2 2" xfId="12237" xr:uid="{8698978F-9591-4A2B-958B-7D573311B0C9}"/>
    <cellStyle name="Comma 5 2 5 2 2 2 3 2 2 2" xfId="24502" xr:uid="{EFC164BC-BE49-4A80-9495-2968F54FBD51}"/>
    <cellStyle name="Comma 5 2 5 2 2 2 3 2 2 3" xfId="36754" xr:uid="{D7FA50B3-64A2-41FA-83A7-95EE8C19109A}"/>
    <cellStyle name="Comma 5 2 5 2 2 2 3 2 2 4" xfId="49006" xr:uid="{688749F8-701E-48B5-B4B4-336EE60C15C9}"/>
    <cellStyle name="Comma 5 2 5 2 2 2 3 2 3" xfId="18375" xr:uid="{F20AECDA-8F88-4674-9FB5-913E96624C97}"/>
    <cellStyle name="Comma 5 2 5 2 2 2 3 2 4" xfId="30628" xr:uid="{248564B0-9554-4BB3-B8E5-44151AABEB70}"/>
    <cellStyle name="Comma 5 2 5 2 2 2 3 2 5" xfId="42880" xr:uid="{76BADE99-DFBF-4617-9EA6-841FD98EAF16}"/>
    <cellStyle name="Comma 5 2 5 2 2 2 3 2 6" xfId="56214" xr:uid="{E621C385-7DFC-4957-AE4E-0D256877A453}"/>
    <cellStyle name="Comma 5 2 5 2 2 2 3 3" xfId="9174" xr:uid="{AEFFE4AD-F24D-4AD9-AC06-DB2FA5F36FD4}"/>
    <cellStyle name="Comma 5 2 5 2 2 2 3 3 2" xfId="21439" xr:uid="{9CA71E4F-C6F5-4C95-AC6B-38BA24C92740}"/>
    <cellStyle name="Comma 5 2 5 2 2 2 3 3 3" xfId="33691" xr:uid="{9EDA5EF9-1D64-48B7-A8F9-A0AC83DDC6C4}"/>
    <cellStyle name="Comma 5 2 5 2 2 2 3 3 4" xfId="45943" xr:uid="{BCB75732-BB58-47EE-B9EA-053C239F6E63}"/>
    <cellStyle name="Comma 5 2 5 2 2 2 3 4" xfId="15312" xr:uid="{EFE28DA6-C6E2-4DD2-B014-105FFAB5F6F4}"/>
    <cellStyle name="Comma 5 2 5 2 2 2 3 5" xfId="27565" xr:uid="{9BB7854D-5043-46B4-9AFD-2271BBDC7635}"/>
    <cellStyle name="Comma 5 2 5 2 2 2 3 6" xfId="39817" xr:uid="{0F43122E-2F5D-4FE7-B082-1D5FA6370988}"/>
    <cellStyle name="Comma 5 2 5 2 2 2 3 7" xfId="53151" xr:uid="{81FB86AE-9E7A-45B8-8B4D-D6F50BC19C0E}"/>
    <cellStyle name="Comma 5 2 5 2 2 2 4" xfId="3948" xr:uid="{5C2C5FB6-554D-4E63-B10B-93298BDF4FF2}"/>
    <cellStyle name="Comma 5 2 5 2 2 2 4 2" xfId="10076" xr:uid="{FFCB372C-CD8C-4095-88B2-B1BF183B76BD}"/>
    <cellStyle name="Comma 5 2 5 2 2 2 4 2 2" xfId="22341" xr:uid="{EA8BAB48-CB13-4F08-B3BE-C1EBFD1013DF}"/>
    <cellStyle name="Comma 5 2 5 2 2 2 4 2 3" xfId="34593" xr:uid="{9EFE5550-2AB4-4F32-A60B-F2D1C301A639}"/>
    <cellStyle name="Comma 5 2 5 2 2 2 4 2 4" xfId="46845" xr:uid="{BAEBC1AE-D009-4A89-BE11-B7CA110CF73D}"/>
    <cellStyle name="Comma 5 2 5 2 2 2 4 3" xfId="16214" xr:uid="{F46EFF3A-64E4-45D9-821B-1F6732F78BB1}"/>
    <cellStyle name="Comma 5 2 5 2 2 2 4 4" xfId="28467" xr:uid="{6C15A90B-F137-4923-8BE7-C45D66C8ABC3}"/>
    <cellStyle name="Comma 5 2 5 2 2 2 4 5" xfId="40719" xr:uid="{44E90877-9548-416F-8A12-00D32D9E8F84}"/>
    <cellStyle name="Comma 5 2 5 2 2 2 4 6" xfId="54053" xr:uid="{4B5AD788-7014-4438-BAA0-0971BD699DED}"/>
    <cellStyle name="Comma 5 2 5 2 2 2 5" xfId="7013" xr:uid="{E1B682DF-BC42-4113-A0BF-C919D4A3DFDA}"/>
    <cellStyle name="Comma 5 2 5 2 2 2 5 2" xfId="19278" xr:uid="{C58F51BC-C4FB-4082-8FB9-F50EC338D971}"/>
    <cellStyle name="Comma 5 2 5 2 2 2 5 3" xfId="31530" xr:uid="{54FB8E1B-F7EA-4944-9B64-4ADD48B26857}"/>
    <cellStyle name="Comma 5 2 5 2 2 2 5 4" xfId="43782" xr:uid="{F33FD287-BD86-4D4C-9EC5-19330DB2FB09}"/>
    <cellStyle name="Comma 5 2 5 2 2 2 6" xfId="13151" xr:uid="{DA15CE67-1C81-4C56-8A26-BFD95FDA8B85}"/>
    <cellStyle name="Comma 5 2 5 2 2 2 7" xfId="25404" xr:uid="{4491E47D-9DC3-45EB-BFC9-97E4266E6F67}"/>
    <cellStyle name="Comma 5 2 5 2 2 2 8" xfId="37656" xr:uid="{9197EB0B-787D-4101-BD2F-8A61BD37CA52}"/>
    <cellStyle name="Comma 5 2 5 2 2 2 9" xfId="49909" xr:uid="{70942051-9783-4E65-8EED-09E89A08DB76}"/>
    <cellStyle name="Comma 5 2 5 2 2 3" xfId="1511" xr:uid="{FB63630D-5C03-465F-B77B-90080B9F841D}"/>
    <cellStyle name="Comma 5 2 5 2 2 3 2" xfId="4578" xr:uid="{FC80C9E6-C5E7-4219-91B5-FFC0E90C8E44}"/>
    <cellStyle name="Comma 5 2 5 2 2 3 2 2" xfId="10706" xr:uid="{EA827626-BB86-4807-807B-37A16D079F3A}"/>
    <cellStyle name="Comma 5 2 5 2 2 3 2 2 2" xfId="22971" xr:uid="{86520EF1-491B-44F0-8EC6-2AC1BFC4876E}"/>
    <cellStyle name="Comma 5 2 5 2 2 3 2 2 3" xfId="35223" xr:uid="{5273B6DF-4F7E-476F-BADB-C5662F1CAC9C}"/>
    <cellStyle name="Comma 5 2 5 2 2 3 2 2 4" xfId="47475" xr:uid="{BD47B1D6-0901-440B-9621-EFAFA595A437}"/>
    <cellStyle name="Comma 5 2 5 2 2 3 2 3" xfId="16844" xr:uid="{80EC76AF-3D0F-44F6-98FD-756EEEE87D93}"/>
    <cellStyle name="Comma 5 2 5 2 2 3 2 4" xfId="29097" xr:uid="{65EC0C54-BB41-49B4-A19E-3A7FBF2E9EE6}"/>
    <cellStyle name="Comma 5 2 5 2 2 3 2 5" xfId="41349" xr:uid="{72E728CE-5CDC-4759-BFA3-E8A19626D06D}"/>
    <cellStyle name="Comma 5 2 5 2 2 3 2 6" xfId="54683" xr:uid="{CA7ECCEB-6FB6-4C03-AEB2-66DAA18DFD4E}"/>
    <cellStyle name="Comma 5 2 5 2 2 3 3" xfId="7643" xr:uid="{14E894B4-C6CF-4C54-A0BF-24348285CBAA}"/>
    <cellStyle name="Comma 5 2 5 2 2 3 3 2" xfId="19908" xr:uid="{28F11596-F168-41F6-B934-CC8CB4FBE6FE}"/>
    <cellStyle name="Comma 5 2 5 2 2 3 3 3" xfId="32160" xr:uid="{5C9439DC-566C-4D68-9D9D-494AF4F48EE9}"/>
    <cellStyle name="Comma 5 2 5 2 2 3 3 4" xfId="44412" xr:uid="{D951BABD-297C-4C93-AE11-ACAFC866B916}"/>
    <cellStyle name="Comma 5 2 5 2 2 3 4" xfId="13781" xr:uid="{3CE57799-8F8C-42F3-9FAF-CD82F187B656}"/>
    <cellStyle name="Comma 5 2 5 2 2 3 5" xfId="26034" xr:uid="{9360DA38-339E-4BF7-B175-3A6D2951AC92}"/>
    <cellStyle name="Comma 5 2 5 2 2 3 6" xfId="38286" xr:uid="{22FDC46A-CABD-43B2-80EE-230410C65A36}"/>
    <cellStyle name="Comma 5 2 5 2 2 3 7" xfId="51620" xr:uid="{702AED18-9127-41E5-82AA-E217094BCDFE}"/>
    <cellStyle name="Comma 5 2 5 2 2 4" xfId="2595" xr:uid="{D7E6EBF8-AE36-4397-91BA-337FE59CB895}"/>
    <cellStyle name="Comma 5 2 5 2 2 4 2" xfId="5659" xr:uid="{69F37763-992F-46EA-9630-47D1EB6FF50A}"/>
    <cellStyle name="Comma 5 2 5 2 2 4 2 2" xfId="11787" xr:uid="{A8DC140C-4F9F-4125-B808-FB22D075D5AC}"/>
    <cellStyle name="Comma 5 2 5 2 2 4 2 2 2" xfId="24052" xr:uid="{618B19CD-5BD0-439F-A581-40EC650637B4}"/>
    <cellStyle name="Comma 5 2 5 2 2 4 2 2 3" xfId="36304" xr:uid="{15084028-50D7-4DF3-872C-E942C775D10E}"/>
    <cellStyle name="Comma 5 2 5 2 2 4 2 2 4" xfId="48556" xr:uid="{2FC6E963-8B45-4392-AB69-1E77E585FC59}"/>
    <cellStyle name="Comma 5 2 5 2 2 4 2 3" xfId="17925" xr:uid="{4BF968E0-CDEA-4B32-910A-E46303C9CDCA}"/>
    <cellStyle name="Comma 5 2 5 2 2 4 2 4" xfId="30178" xr:uid="{19E6C787-5580-486F-BB57-6A9C9556FFE0}"/>
    <cellStyle name="Comma 5 2 5 2 2 4 2 5" xfId="42430" xr:uid="{A66FFCE9-1457-4D37-9B7B-FEFC19F83F12}"/>
    <cellStyle name="Comma 5 2 5 2 2 4 2 6" xfId="55764" xr:uid="{9AE4993F-22B3-4333-B322-D6B0FF6D2E72}"/>
    <cellStyle name="Comma 5 2 5 2 2 4 3" xfId="8724" xr:uid="{49838EF1-89E7-4973-BCD1-7CA26FA17232}"/>
    <cellStyle name="Comma 5 2 5 2 2 4 3 2" xfId="20989" xr:uid="{60C1E654-ADCA-41FE-863F-552137C233C2}"/>
    <cellStyle name="Comma 5 2 5 2 2 4 3 3" xfId="33241" xr:uid="{851EC621-C30E-496B-96D8-93EE24992AC2}"/>
    <cellStyle name="Comma 5 2 5 2 2 4 3 4" xfId="45493" xr:uid="{E2C87A99-BD2C-4F00-B6FC-1C3263440A13}"/>
    <cellStyle name="Comma 5 2 5 2 2 4 4" xfId="14862" xr:uid="{A11B6F26-68CB-45A1-B963-893CF58E2D61}"/>
    <cellStyle name="Comma 5 2 5 2 2 4 5" xfId="27115" xr:uid="{0BD610BB-7A55-4C66-A569-49047FBC6982}"/>
    <cellStyle name="Comma 5 2 5 2 2 4 6" xfId="39367" xr:uid="{0DAC6629-4AB9-43CF-A708-A7261DDCFA26}"/>
    <cellStyle name="Comma 5 2 5 2 2 4 7" xfId="52701" xr:uid="{CCAE5E86-1B7A-4D3C-94BA-482BA437CF5A}"/>
    <cellStyle name="Comma 5 2 5 2 2 5" xfId="3498" xr:uid="{0E4387C8-97AB-40CE-B81A-96866A539E03}"/>
    <cellStyle name="Comma 5 2 5 2 2 5 2" xfId="9626" xr:uid="{1C51B9A4-DABC-41B7-B22C-8DC5980400C9}"/>
    <cellStyle name="Comma 5 2 5 2 2 5 2 2" xfId="21891" xr:uid="{46A63044-4520-49A9-914F-B7C7DE81FD69}"/>
    <cellStyle name="Comma 5 2 5 2 2 5 2 3" xfId="34143" xr:uid="{79EF164E-6D37-4CBA-8600-862384317821}"/>
    <cellStyle name="Comma 5 2 5 2 2 5 2 4" xfId="46395" xr:uid="{B78C9BFB-C7B5-4149-85BB-E1E3C6CCA9B7}"/>
    <cellStyle name="Comma 5 2 5 2 2 5 3" xfId="15764" xr:uid="{5A57A3DA-6C9C-4D90-9BF9-C7F89D8BDD07}"/>
    <cellStyle name="Comma 5 2 5 2 2 5 4" xfId="28017" xr:uid="{93D1EA8B-7A72-456D-A13F-63B05396967F}"/>
    <cellStyle name="Comma 5 2 5 2 2 5 5" xfId="40269" xr:uid="{04E11BB8-E875-4829-9BC0-88D775D3AF78}"/>
    <cellStyle name="Comma 5 2 5 2 2 5 6" xfId="53603" xr:uid="{DE9E54B5-B2A5-4015-BECA-8B5FAB211F3A}"/>
    <cellStyle name="Comma 5 2 5 2 2 6" xfId="6562" xr:uid="{D18B1500-D4D6-4031-B192-A451CEBC4407}"/>
    <cellStyle name="Comma 5 2 5 2 2 6 2" xfId="18827" xr:uid="{92F0C60F-67A8-49E6-B540-4D6861C62C7D}"/>
    <cellStyle name="Comma 5 2 5 2 2 6 3" xfId="31080" xr:uid="{39371179-DD84-4063-BA9C-9403F3017378}"/>
    <cellStyle name="Comma 5 2 5 2 2 6 4" xfId="43332" xr:uid="{6B54D6CF-7ADD-4A11-B601-74861CFC0455}"/>
    <cellStyle name="Comma 5 2 5 2 2 7" xfId="12701" xr:uid="{DEA3BB65-11CB-4F20-941A-3AC12F937AAF}"/>
    <cellStyle name="Comma 5 2 5 2 2 8" xfId="24954" xr:uid="{362146E5-D4E1-4983-8BED-4262CA504013}"/>
    <cellStyle name="Comma 5 2 5 2 2 9" xfId="37206" xr:uid="{C1B3AA5B-41EB-49E4-B222-82CF1967D98C}"/>
    <cellStyle name="Comma 5 2 5 2 3" xfId="676" xr:uid="{33B6285A-288F-4175-B50A-57856D23135F}"/>
    <cellStyle name="Comma 5 2 5 2 3 10" xfId="50786" xr:uid="{09AE9424-21CF-4CF1-8CE1-5322AE1C8BA5}"/>
    <cellStyle name="Comma 5 2 5 2 3 2" xfId="1757" xr:uid="{C7101020-EAA0-4D53-B72D-31CD2007B313}"/>
    <cellStyle name="Comma 5 2 5 2 3 2 2" xfId="4824" xr:uid="{936F16A8-635B-4D91-BB70-2DEFA74E811B}"/>
    <cellStyle name="Comma 5 2 5 2 3 2 2 2" xfId="10952" xr:uid="{1C70D6ED-4376-44F4-9600-82CF28FF8573}"/>
    <cellStyle name="Comma 5 2 5 2 3 2 2 2 2" xfId="23217" xr:uid="{94ADF2A8-A150-4786-B55D-0A7366665498}"/>
    <cellStyle name="Comma 5 2 5 2 3 2 2 2 3" xfId="35469" xr:uid="{0B6618D1-5C84-458B-8EC7-60624657D7DF}"/>
    <cellStyle name="Comma 5 2 5 2 3 2 2 2 4" xfId="47721" xr:uid="{731EC73B-F670-4661-B692-C0969A275943}"/>
    <cellStyle name="Comma 5 2 5 2 3 2 2 3" xfId="17090" xr:uid="{164EDADD-42FB-4214-AA34-33562E77B844}"/>
    <cellStyle name="Comma 5 2 5 2 3 2 2 4" xfId="29343" xr:uid="{86143F94-9CC2-4344-8735-4CC15926A124}"/>
    <cellStyle name="Comma 5 2 5 2 3 2 2 5" xfId="41595" xr:uid="{9499F7CF-80B1-4473-97B2-71E9C022AEAC}"/>
    <cellStyle name="Comma 5 2 5 2 3 2 2 6" xfId="54929" xr:uid="{3B1F6F4B-1BB4-4B41-8217-797AAB816126}"/>
    <cellStyle name="Comma 5 2 5 2 3 2 3" xfId="7889" xr:uid="{C15A2E9B-086F-418E-BA22-2D56FDEE6316}"/>
    <cellStyle name="Comma 5 2 5 2 3 2 3 2" xfId="20154" xr:uid="{D89360A7-7B45-45F5-A81A-0D6EF38DD314}"/>
    <cellStyle name="Comma 5 2 5 2 3 2 3 3" xfId="32406" xr:uid="{D41D7FD0-728E-4F45-996D-1F7794233E6D}"/>
    <cellStyle name="Comma 5 2 5 2 3 2 3 4" xfId="44658" xr:uid="{AB7351A3-0FA6-43C2-81F3-BB72A0E00A5F}"/>
    <cellStyle name="Comma 5 2 5 2 3 2 4" xfId="14027" xr:uid="{37B910D3-07B9-4A18-AFAC-2C1820949FDB}"/>
    <cellStyle name="Comma 5 2 5 2 3 2 5" xfId="26280" xr:uid="{8D624C13-36C4-4838-807C-EBF891EEF06B}"/>
    <cellStyle name="Comma 5 2 5 2 3 2 6" xfId="38532" xr:uid="{A8C6C1AB-60D7-48FC-974A-EA8120CE759D}"/>
    <cellStyle name="Comma 5 2 5 2 3 2 7" xfId="51866" xr:uid="{D415C318-DDF3-4885-8F1F-F1657C21F136}"/>
    <cellStyle name="Comma 5 2 5 2 3 3" xfId="2841" xr:uid="{A0A19889-E0CE-49A2-8A74-C795C8DF80CD}"/>
    <cellStyle name="Comma 5 2 5 2 3 3 2" xfId="5905" xr:uid="{B83B0DDF-4723-4E4C-B386-3B6DBBDB6EE7}"/>
    <cellStyle name="Comma 5 2 5 2 3 3 2 2" xfId="12033" xr:uid="{DAC21642-3B88-4FB2-97EA-634EA387B840}"/>
    <cellStyle name="Comma 5 2 5 2 3 3 2 2 2" xfId="24298" xr:uid="{A69CD713-BAC7-412C-8F03-86E21422EB3E}"/>
    <cellStyle name="Comma 5 2 5 2 3 3 2 2 3" xfId="36550" xr:uid="{DEDAAEAA-3312-43AB-AB8C-102E8271C8D7}"/>
    <cellStyle name="Comma 5 2 5 2 3 3 2 2 4" xfId="48802" xr:uid="{CAF1EF2D-AA55-4CD1-9318-3992786D0C2F}"/>
    <cellStyle name="Comma 5 2 5 2 3 3 2 3" xfId="18171" xr:uid="{CECCD210-3483-42AA-BA8E-859FC4384133}"/>
    <cellStyle name="Comma 5 2 5 2 3 3 2 4" xfId="30424" xr:uid="{11A77D84-3DD2-4D5C-9BE6-F8A6C4BF47EA}"/>
    <cellStyle name="Comma 5 2 5 2 3 3 2 5" xfId="42676" xr:uid="{23B6FF15-3FB2-42F4-AB6B-8782FF7D715A}"/>
    <cellStyle name="Comma 5 2 5 2 3 3 2 6" xfId="56010" xr:uid="{3AB478EF-2CF7-4237-9C06-B2B1B672A166}"/>
    <cellStyle name="Comma 5 2 5 2 3 3 3" xfId="8970" xr:uid="{E95A2E4B-3455-4202-94EC-6F69D6C20DE8}"/>
    <cellStyle name="Comma 5 2 5 2 3 3 3 2" xfId="21235" xr:uid="{626878E2-87F8-432D-A1B0-55BBC0095DD3}"/>
    <cellStyle name="Comma 5 2 5 2 3 3 3 3" xfId="33487" xr:uid="{C234D3A1-1987-4FC8-BB00-9B3A9674D241}"/>
    <cellStyle name="Comma 5 2 5 2 3 3 3 4" xfId="45739" xr:uid="{80375AF7-503E-4558-93DD-4CFC278DA805}"/>
    <cellStyle name="Comma 5 2 5 2 3 3 4" xfId="15108" xr:uid="{214405E7-98CA-46C5-BA22-2D86578ADBAE}"/>
    <cellStyle name="Comma 5 2 5 2 3 3 5" xfId="27361" xr:uid="{A5A2252C-299C-423A-8640-1BE2939C2092}"/>
    <cellStyle name="Comma 5 2 5 2 3 3 6" xfId="39613" xr:uid="{AD9EEED2-57FB-4525-9982-C0175DC0555C}"/>
    <cellStyle name="Comma 5 2 5 2 3 3 7" xfId="52947" xr:uid="{0EEFA2C0-430E-4AD5-B8B4-55CE427CF8C1}"/>
    <cellStyle name="Comma 5 2 5 2 3 4" xfId="3744" xr:uid="{09EFD215-19D8-48D6-BCF8-A3F066BE2704}"/>
    <cellStyle name="Comma 5 2 5 2 3 4 2" xfId="9872" xr:uid="{EAE27598-0E1E-47B0-ABE0-BD8CF0FD4592}"/>
    <cellStyle name="Comma 5 2 5 2 3 4 2 2" xfId="22137" xr:uid="{885B7CC2-8001-43B3-8367-B6695E045E04}"/>
    <cellStyle name="Comma 5 2 5 2 3 4 2 3" xfId="34389" xr:uid="{832DA449-10C8-4E6A-AAF8-DCB2F2CD844A}"/>
    <cellStyle name="Comma 5 2 5 2 3 4 2 4" xfId="46641" xr:uid="{1AB1361B-5918-4C14-B476-96BD8DEED1D4}"/>
    <cellStyle name="Comma 5 2 5 2 3 4 3" xfId="16010" xr:uid="{1BEC8162-6B39-4F48-AE2B-C5C5F306A989}"/>
    <cellStyle name="Comma 5 2 5 2 3 4 4" xfId="28263" xr:uid="{C4E4D113-BFFA-4031-8811-DDDA43355EE6}"/>
    <cellStyle name="Comma 5 2 5 2 3 4 5" xfId="40515" xr:uid="{68B24FA1-AF70-4A34-A90C-F92A63A1363A}"/>
    <cellStyle name="Comma 5 2 5 2 3 4 6" xfId="53849" xr:uid="{87427ACD-DF48-40EF-ABCF-B6A308F0E4CB}"/>
    <cellStyle name="Comma 5 2 5 2 3 5" xfId="6809" xr:uid="{D32D4ED4-8F12-49BD-B584-89BE7F2032CD}"/>
    <cellStyle name="Comma 5 2 5 2 3 5 2" xfId="19074" xr:uid="{83A5E1BC-227C-4C21-847C-0E0117637E56}"/>
    <cellStyle name="Comma 5 2 5 2 3 5 3" xfId="31326" xr:uid="{DA67A9B2-4802-4EDF-9FC9-F3B1F9F9891C}"/>
    <cellStyle name="Comma 5 2 5 2 3 5 4" xfId="43578" xr:uid="{D241CFEE-5045-4F27-8F76-FD5C0E8705D7}"/>
    <cellStyle name="Comma 5 2 5 2 3 6" xfId="12947" xr:uid="{4C8F58FC-3390-425A-B2A5-B5C0B4AE6A8C}"/>
    <cellStyle name="Comma 5 2 5 2 3 7" xfId="25200" xr:uid="{ABF0988D-6F7C-4716-9AA3-C75DFB730A05}"/>
    <cellStyle name="Comma 5 2 5 2 3 8" xfId="37452" xr:uid="{BF4DAF32-6623-4CD7-AA32-910995E8D278}"/>
    <cellStyle name="Comma 5 2 5 2 3 9" xfId="49705" xr:uid="{629DBA53-B7E4-43D7-8005-707BE95910FF}"/>
    <cellStyle name="Comma 5 2 5 2 4" xfId="1307" xr:uid="{69B02492-7A07-468D-A5D8-A6F1EF1F9D9D}"/>
    <cellStyle name="Comma 5 2 5 2 4 2" xfId="4374" xr:uid="{72A6A9B7-5045-4F67-A62C-E6B3B7AA51BB}"/>
    <cellStyle name="Comma 5 2 5 2 4 2 2" xfId="10502" xr:uid="{FD8D9ABB-F896-4D9C-9D3D-8C0736FB6449}"/>
    <cellStyle name="Comma 5 2 5 2 4 2 2 2" xfId="22767" xr:uid="{5C5D4132-ACA7-42D5-BC91-154013DA2274}"/>
    <cellStyle name="Comma 5 2 5 2 4 2 2 3" xfId="35019" xr:uid="{D5D98BD5-CA5D-448F-A768-DBFEA7A1F3DE}"/>
    <cellStyle name="Comma 5 2 5 2 4 2 2 4" xfId="47271" xr:uid="{75599FB7-9F0E-4A2C-851F-7FC5C9920B6C}"/>
    <cellStyle name="Comma 5 2 5 2 4 2 3" xfId="16640" xr:uid="{E858DC06-9BB1-45BC-B197-4B4E725794C7}"/>
    <cellStyle name="Comma 5 2 5 2 4 2 4" xfId="28893" xr:uid="{639C3E52-2493-4D2E-B49A-AED00AAD5CAD}"/>
    <cellStyle name="Comma 5 2 5 2 4 2 5" xfId="41145" xr:uid="{4FEE4CBB-C0DA-45FD-8B1E-738A9BF9CE8C}"/>
    <cellStyle name="Comma 5 2 5 2 4 2 6" xfId="54479" xr:uid="{5F415439-D3EF-46BC-AB23-0C2C63696D47}"/>
    <cellStyle name="Comma 5 2 5 2 4 3" xfId="7439" xr:uid="{44872EFC-6BE4-43DA-ABE5-DF438FF5C331}"/>
    <cellStyle name="Comma 5 2 5 2 4 3 2" xfId="19704" xr:uid="{2E588B14-2D1B-490A-B824-2D0B9FFDDA88}"/>
    <cellStyle name="Comma 5 2 5 2 4 3 3" xfId="31956" xr:uid="{39F28BF1-ECD9-4D04-9F96-39658712D9E5}"/>
    <cellStyle name="Comma 5 2 5 2 4 3 4" xfId="44208" xr:uid="{F6E48648-B44D-4678-B5FB-425A54F9BA35}"/>
    <cellStyle name="Comma 5 2 5 2 4 4" xfId="13577" xr:uid="{705DF4D0-A347-488D-8E5F-9C50BEAAE85B}"/>
    <cellStyle name="Comma 5 2 5 2 4 5" xfId="25830" xr:uid="{2FFE497F-37D4-45D2-BD5D-11F5FF6023A3}"/>
    <cellStyle name="Comma 5 2 5 2 4 6" xfId="38082" xr:uid="{E3C3E1D4-4531-4A44-843B-7F730583E876}"/>
    <cellStyle name="Comma 5 2 5 2 4 7" xfId="51416" xr:uid="{4C906E2B-1C65-488A-BF95-7F9918554394}"/>
    <cellStyle name="Comma 5 2 5 2 5" xfId="2391" xr:uid="{FA6E64D3-27DA-4866-AC89-36C4D3091044}"/>
    <cellStyle name="Comma 5 2 5 2 5 2" xfId="5455" xr:uid="{786DB527-17C4-4004-825D-0A11117781AA}"/>
    <cellStyle name="Comma 5 2 5 2 5 2 2" xfId="11583" xr:uid="{B9F19636-DEFE-4475-A27F-5B7C9E65531B}"/>
    <cellStyle name="Comma 5 2 5 2 5 2 2 2" xfId="23848" xr:uid="{78C66C58-BC04-4C78-83B2-E938E5D28FF4}"/>
    <cellStyle name="Comma 5 2 5 2 5 2 2 3" xfId="36100" xr:uid="{57795D00-4F21-47B4-B27F-36C3AF821D8D}"/>
    <cellStyle name="Comma 5 2 5 2 5 2 2 4" xfId="48352" xr:uid="{90B79F6A-45CC-40C1-BBE2-597731C8E61D}"/>
    <cellStyle name="Comma 5 2 5 2 5 2 3" xfId="17721" xr:uid="{98D76AE0-2798-4B1F-97E2-02F427B1294A}"/>
    <cellStyle name="Comma 5 2 5 2 5 2 4" xfId="29974" xr:uid="{1911296E-D32D-4882-B0B6-9806966E8400}"/>
    <cellStyle name="Comma 5 2 5 2 5 2 5" xfId="42226" xr:uid="{96FC4425-E191-4976-B2F9-A0F417636815}"/>
    <cellStyle name="Comma 5 2 5 2 5 2 6" xfId="55560" xr:uid="{6CBFEF10-14B3-4D7A-B13F-6B24CE28C0B0}"/>
    <cellStyle name="Comma 5 2 5 2 5 3" xfId="8520" xr:uid="{D691F5AA-E0F3-4C4E-879F-DF1A336ED756}"/>
    <cellStyle name="Comma 5 2 5 2 5 3 2" xfId="20785" xr:uid="{73D51DB3-0DD2-40F8-94B3-7A093E33FD55}"/>
    <cellStyle name="Comma 5 2 5 2 5 3 3" xfId="33037" xr:uid="{DA066D9C-0468-47FD-871A-CBBA5E4B40E8}"/>
    <cellStyle name="Comma 5 2 5 2 5 3 4" xfId="45289" xr:uid="{5CE4DA66-5063-4FA9-A985-9B8F9C7D0100}"/>
    <cellStyle name="Comma 5 2 5 2 5 4" xfId="14658" xr:uid="{1C22B9A9-3759-46DD-913C-4C1CDD3EA376}"/>
    <cellStyle name="Comma 5 2 5 2 5 5" xfId="26911" xr:uid="{45F4F845-B9AF-47AB-99DD-F011E70CFE4F}"/>
    <cellStyle name="Comma 5 2 5 2 5 6" xfId="39163" xr:uid="{159C9439-179C-4882-A754-5CE6A7C92FB8}"/>
    <cellStyle name="Comma 5 2 5 2 5 7" xfId="52497" xr:uid="{17DDA27A-C656-4733-A46F-81780BADE04B}"/>
    <cellStyle name="Comma 5 2 5 2 6" xfId="3294" xr:uid="{2F37EE9C-C675-49D4-8930-07E5023E39A8}"/>
    <cellStyle name="Comma 5 2 5 2 6 2" xfId="9422" xr:uid="{C36692EE-DB38-473B-95A2-F7F4C08AC0CF}"/>
    <cellStyle name="Comma 5 2 5 2 6 2 2" xfId="21687" xr:uid="{5FE7D19D-8A82-44FB-BDAC-406DA137DB5F}"/>
    <cellStyle name="Comma 5 2 5 2 6 2 3" xfId="33939" xr:uid="{AA278FD2-1C6B-4DA2-A28F-0E7D81EF4930}"/>
    <cellStyle name="Comma 5 2 5 2 6 2 4" xfId="46191" xr:uid="{9D197C93-738E-4C1F-8867-68EB5BB968A5}"/>
    <cellStyle name="Comma 5 2 5 2 6 3" xfId="15560" xr:uid="{53896C19-2803-4254-BCBC-34DF93769DA4}"/>
    <cellStyle name="Comma 5 2 5 2 6 4" xfId="27813" xr:uid="{5E4DD503-5CEE-4B96-BBB8-9DAB36515B9F}"/>
    <cellStyle name="Comma 5 2 5 2 6 5" xfId="40065" xr:uid="{9246FC7A-8FE8-4FF4-9A79-80E09B809DBF}"/>
    <cellStyle name="Comma 5 2 5 2 6 6" xfId="53399" xr:uid="{BBF504FB-CCF6-4CE5-B9CA-B907CF1667FD}"/>
    <cellStyle name="Comma 5 2 5 2 7" xfId="6358" xr:uid="{D0C10E4A-40C5-4092-AF66-AE58C70CC34A}"/>
    <cellStyle name="Comma 5 2 5 2 7 2" xfId="18623" xr:uid="{BB10E121-326A-4758-BFEC-0BF0B60A5860}"/>
    <cellStyle name="Comma 5 2 5 2 7 3" xfId="30876" xr:uid="{93F96999-1D26-41DB-B72F-6778103213C2}"/>
    <cellStyle name="Comma 5 2 5 2 7 4" xfId="43128" xr:uid="{D2852D17-56F6-4951-8AFC-BFD55BD1A41E}"/>
    <cellStyle name="Comma 5 2 5 2 8" xfId="12497" xr:uid="{D6568067-1769-4316-B483-5797D77439F5}"/>
    <cellStyle name="Comma 5 2 5 2 9" xfId="24750" xr:uid="{2482A9DD-B283-453B-AA63-CB207EBC862B}"/>
    <cellStyle name="Comma 5 2 5 3" xfId="318" xr:uid="{D44B9ACD-CEA2-42B1-BFD7-827979577041}"/>
    <cellStyle name="Comma 5 2 5 3 10" xfId="49348" xr:uid="{0669CE99-0F91-4BB8-A0EF-902C7D7355B1}"/>
    <cellStyle name="Comma 5 2 5 3 11" xfId="50429" xr:uid="{4904CE4F-9362-458A-A7CA-579F8C7F951A}"/>
    <cellStyle name="Comma 5 2 5 3 2" xfId="769" xr:uid="{F663A389-480C-49FA-A99D-92F59EC798F5}"/>
    <cellStyle name="Comma 5 2 5 3 2 10" xfId="50879" xr:uid="{3ADFD926-FF60-4713-B713-0772841B1EC3}"/>
    <cellStyle name="Comma 5 2 5 3 2 2" xfId="1850" xr:uid="{EDD9B5AE-C586-4E0C-B4CF-BCAD581156FA}"/>
    <cellStyle name="Comma 5 2 5 3 2 2 2" xfId="4917" xr:uid="{C79BE008-4E85-41C2-B5AF-6648E10D5B4D}"/>
    <cellStyle name="Comma 5 2 5 3 2 2 2 2" xfId="11045" xr:uid="{D69608A7-8143-406E-9C20-745E8A88B76A}"/>
    <cellStyle name="Comma 5 2 5 3 2 2 2 2 2" xfId="23310" xr:uid="{17B164B6-C0AF-4F89-A144-3BBBC66763CE}"/>
    <cellStyle name="Comma 5 2 5 3 2 2 2 2 3" xfId="35562" xr:uid="{7F579A9A-A86D-4D0A-B513-5BF5019D53D1}"/>
    <cellStyle name="Comma 5 2 5 3 2 2 2 2 4" xfId="47814" xr:uid="{BBD7876A-9C79-47EE-93FA-5D5E21404112}"/>
    <cellStyle name="Comma 5 2 5 3 2 2 2 3" xfId="17183" xr:uid="{E546D5F3-96B4-49AD-9FD4-E05CFA8AED3E}"/>
    <cellStyle name="Comma 5 2 5 3 2 2 2 4" xfId="29436" xr:uid="{64D7D737-33BF-47E0-B48D-30FA38421E8A}"/>
    <cellStyle name="Comma 5 2 5 3 2 2 2 5" xfId="41688" xr:uid="{417C3CC1-04F6-4AC2-8094-182BAE12C724}"/>
    <cellStyle name="Comma 5 2 5 3 2 2 2 6" xfId="55022" xr:uid="{B9E6B275-51EE-41F2-8DE4-A56E052348AB}"/>
    <cellStyle name="Comma 5 2 5 3 2 2 3" xfId="7982" xr:uid="{38337EE4-9F92-47D8-918C-BB2206E3A839}"/>
    <cellStyle name="Comma 5 2 5 3 2 2 3 2" xfId="20247" xr:uid="{8141C664-265E-409B-8C0C-4BA0887680DA}"/>
    <cellStyle name="Comma 5 2 5 3 2 2 3 3" xfId="32499" xr:uid="{0CE5CBB6-A9C7-4B05-A743-1495C9CEF758}"/>
    <cellStyle name="Comma 5 2 5 3 2 2 3 4" xfId="44751" xr:uid="{98889268-A9F9-497B-9D7B-B4BA0CE3954F}"/>
    <cellStyle name="Comma 5 2 5 3 2 2 4" xfId="14120" xr:uid="{3A7EC5CD-8464-4504-BFB3-6ACC2397AB75}"/>
    <cellStyle name="Comma 5 2 5 3 2 2 5" xfId="26373" xr:uid="{25629477-D3B1-4245-8145-0E7532C7E8A3}"/>
    <cellStyle name="Comma 5 2 5 3 2 2 6" xfId="38625" xr:uid="{9C8B4A05-50AB-43E4-8D06-0CF4F79C441A}"/>
    <cellStyle name="Comma 5 2 5 3 2 2 7" xfId="51959" xr:uid="{DED48629-09A6-435A-99BF-FFD278FA1B5E}"/>
    <cellStyle name="Comma 5 2 5 3 2 3" xfId="2934" xr:uid="{C3DEBCEE-D6FF-4B74-A5D9-E6C1EF565EED}"/>
    <cellStyle name="Comma 5 2 5 3 2 3 2" xfId="5998" xr:uid="{52495208-2C58-4BE0-8143-633957B543A4}"/>
    <cellStyle name="Comma 5 2 5 3 2 3 2 2" xfId="12126" xr:uid="{6FF4C66C-2D52-4C18-90A6-37C6921AF757}"/>
    <cellStyle name="Comma 5 2 5 3 2 3 2 2 2" xfId="24391" xr:uid="{CD4E1FCB-EC0C-42CD-9016-2A24A93A3D0B}"/>
    <cellStyle name="Comma 5 2 5 3 2 3 2 2 3" xfId="36643" xr:uid="{076F6C22-E009-4928-9B66-DD963680FE8E}"/>
    <cellStyle name="Comma 5 2 5 3 2 3 2 2 4" xfId="48895" xr:uid="{03E88C35-B5F9-4F30-A6A2-46E320EF7220}"/>
    <cellStyle name="Comma 5 2 5 3 2 3 2 3" xfId="18264" xr:uid="{E83E3400-043A-46DC-A204-CCB11AFA87A0}"/>
    <cellStyle name="Comma 5 2 5 3 2 3 2 4" xfId="30517" xr:uid="{1411EC9C-FA8A-47B5-A6D3-E6905F247D19}"/>
    <cellStyle name="Comma 5 2 5 3 2 3 2 5" xfId="42769" xr:uid="{C9892493-46AD-41A9-8524-BC58889EC082}"/>
    <cellStyle name="Comma 5 2 5 3 2 3 2 6" xfId="56103" xr:uid="{AA9B962E-ECC0-462A-8523-B92D3861960C}"/>
    <cellStyle name="Comma 5 2 5 3 2 3 3" xfId="9063" xr:uid="{5414F4DA-1D16-4F96-90B4-CA866C436038}"/>
    <cellStyle name="Comma 5 2 5 3 2 3 3 2" xfId="21328" xr:uid="{B1A0AE9F-78F0-4368-924B-3776BA783002}"/>
    <cellStyle name="Comma 5 2 5 3 2 3 3 3" xfId="33580" xr:uid="{095FA596-6890-430B-B4CD-09FCF8A224DF}"/>
    <cellStyle name="Comma 5 2 5 3 2 3 3 4" xfId="45832" xr:uid="{610B4921-D977-4745-B3D3-1980933BF42F}"/>
    <cellStyle name="Comma 5 2 5 3 2 3 4" xfId="15201" xr:uid="{1606D8EE-B013-412C-A4E0-2A5D3EF19A9A}"/>
    <cellStyle name="Comma 5 2 5 3 2 3 5" xfId="27454" xr:uid="{41B9FD8F-FD2B-4F0E-A22F-EAA33CB80748}"/>
    <cellStyle name="Comma 5 2 5 3 2 3 6" xfId="39706" xr:uid="{BA2C118D-A382-4F0F-897E-FFAA03FF35A7}"/>
    <cellStyle name="Comma 5 2 5 3 2 3 7" xfId="53040" xr:uid="{FECCDDF1-58CD-46CC-953F-1D67197BF2C0}"/>
    <cellStyle name="Comma 5 2 5 3 2 4" xfId="3837" xr:uid="{0D9F1908-DA47-49C1-A87E-63A2447D25E4}"/>
    <cellStyle name="Comma 5 2 5 3 2 4 2" xfId="9965" xr:uid="{50E3FD91-F3B3-4086-9594-948F74527F3F}"/>
    <cellStyle name="Comma 5 2 5 3 2 4 2 2" xfId="22230" xr:uid="{832F28E0-EE6E-45E6-9874-FE0A84AA5AF3}"/>
    <cellStyle name="Comma 5 2 5 3 2 4 2 3" xfId="34482" xr:uid="{37A36D96-EE42-489A-9522-0E12D61F95E2}"/>
    <cellStyle name="Comma 5 2 5 3 2 4 2 4" xfId="46734" xr:uid="{6F5F7EB5-6FAC-4160-9491-DF70EE926F3F}"/>
    <cellStyle name="Comma 5 2 5 3 2 4 3" xfId="16103" xr:uid="{D1AB611E-2D75-4665-9461-D3F0E8A6167A}"/>
    <cellStyle name="Comma 5 2 5 3 2 4 4" xfId="28356" xr:uid="{DFD756D0-EA09-4B19-BA71-EE27DE4ADBF8}"/>
    <cellStyle name="Comma 5 2 5 3 2 4 5" xfId="40608" xr:uid="{CFADDA3D-FD7D-43D5-A5AE-E4F1366CFCE7}"/>
    <cellStyle name="Comma 5 2 5 3 2 4 6" xfId="53942" xr:uid="{513FDA93-6E9F-4884-928B-C04BF500D984}"/>
    <cellStyle name="Comma 5 2 5 3 2 5" xfId="6902" xr:uid="{EA40F333-BA3C-4DF8-8662-6909493DF691}"/>
    <cellStyle name="Comma 5 2 5 3 2 5 2" xfId="19167" xr:uid="{03BBAFEC-B30B-492E-84E6-F0F8CDF89331}"/>
    <cellStyle name="Comma 5 2 5 3 2 5 3" xfId="31419" xr:uid="{93190C5D-E3D2-4AD6-A609-CC35922ABA89}"/>
    <cellStyle name="Comma 5 2 5 3 2 5 4" xfId="43671" xr:uid="{5AA4672C-E1A4-4EE3-96FC-FD187FC6AC3B}"/>
    <cellStyle name="Comma 5 2 5 3 2 6" xfId="13040" xr:uid="{F3A5ED40-372A-43FD-B699-D3CE944F462D}"/>
    <cellStyle name="Comma 5 2 5 3 2 7" xfId="25293" xr:uid="{3F33BC7D-A326-4BF0-B777-A56ECB32050E}"/>
    <cellStyle name="Comma 5 2 5 3 2 8" xfId="37545" xr:uid="{5DEA6B67-658D-417D-9F5C-08A9C913D90F}"/>
    <cellStyle name="Comma 5 2 5 3 2 9" xfId="49798" xr:uid="{9191E17C-ACC2-4828-84A5-CC007E8980EB}"/>
    <cellStyle name="Comma 5 2 5 3 3" xfId="1400" xr:uid="{E753BABE-6334-497C-9A38-9FF395E7227F}"/>
    <cellStyle name="Comma 5 2 5 3 3 2" xfId="4467" xr:uid="{99E4D237-4D10-4EB2-810A-27F0B4A66B35}"/>
    <cellStyle name="Comma 5 2 5 3 3 2 2" xfId="10595" xr:uid="{3E4D1FCF-00A9-431F-9A7F-3851473543A5}"/>
    <cellStyle name="Comma 5 2 5 3 3 2 2 2" xfId="22860" xr:uid="{BE70CAEC-AB36-442D-A6C9-1B170814EB92}"/>
    <cellStyle name="Comma 5 2 5 3 3 2 2 3" xfId="35112" xr:uid="{FA6F1E47-3B3F-44D0-8792-885AC7E916B5}"/>
    <cellStyle name="Comma 5 2 5 3 3 2 2 4" xfId="47364" xr:uid="{A2F6E7E2-19C0-40FC-BEA4-76F4651C0DD4}"/>
    <cellStyle name="Comma 5 2 5 3 3 2 3" xfId="16733" xr:uid="{D989F7C9-FEE3-4E23-A182-D981B9D20E63}"/>
    <cellStyle name="Comma 5 2 5 3 3 2 4" xfId="28986" xr:uid="{7FC4BE7D-A968-470B-A1E0-4C62E163FECE}"/>
    <cellStyle name="Comma 5 2 5 3 3 2 5" xfId="41238" xr:uid="{9448460E-8B52-4E78-B8E7-C238AC30EA19}"/>
    <cellStyle name="Comma 5 2 5 3 3 2 6" xfId="54572" xr:uid="{8A1902B6-45E9-4FC7-BED1-46A5856CB344}"/>
    <cellStyle name="Comma 5 2 5 3 3 3" xfId="7532" xr:uid="{E6EC1F03-913F-4988-97CB-FF1D886A0C58}"/>
    <cellStyle name="Comma 5 2 5 3 3 3 2" xfId="19797" xr:uid="{A164686A-E0F0-44B9-BDC3-EB369601AB1D}"/>
    <cellStyle name="Comma 5 2 5 3 3 3 3" xfId="32049" xr:uid="{03661CD2-E3A9-4D26-87BE-B372884E6D86}"/>
    <cellStyle name="Comma 5 2 5 3 3 3 4" xfId="44301" xr:uid="{F6349B57-CC48-490E-8283-E44DB6382C69}"/>
    <cellStyle name="Comma 5 2 5 3 3 4" xfId="13670" xr:uid="{815A2A9D-0E39-4B6E-8C74-019433D76989}"/>
    <cellStyle name="Comma 5 2 5 3 3 5" xfId="25923" xr:uid="{7944F86C-D2B4-475C-9589-001BB03A460D}"/>
    <cellStyle name="Comma 5 2 5 3 3 6" xfId="38175" xr:uid="{1C80D29A-A9EF-4BFE-9485-1FDFB107C07D}"/>
    <cellStyle name="Comma 5 2 5 3 3 7" xfId="51509" xr:uid="{EF946BC8-AEA8-46B2-9988-A6746C0A16F8}"/>
    <cellStyle name="Comma 5 2 5 3 4" xfId="2484" xr:uid="{21B5F46E-7771-4FBA-97EA-CB7BAA6EFDCA}"/>
    <cellStyle name="Comma 5 2 5 3 4 2" xfId="5548" xr:uid="{D7697CAD-63EA-4E6B-B620-16767209F19D}"/>
    <cellStyle name="Comma 5 2 5 3 4 2 2" xfId="11676" xr:uid="{76FB8134-0F8F-4342-AF3C-36B8B3D877BC}"/>
    <cellStyle name="Comma 5 2 5 3 4 2 2 2" xfId="23941" xr:uid="{9769FE9B-ABEA-4682-B04B-FF3BB0390EED}"/>
    <cellStyle name="Comma 5 2 5 3 4 2 2 3" xfId="36193" xr:uid="{8F29A9FA-E9F4-45DF-A6A7-2A6F4E19F81E}"/>
    <cellStyle name="Comma 5 2 5 3 4 2 2 4" xfId="48445" xr:uid="{AD39C4EF-4741-42D5-8288-B1445CDD5A5F}"/>
    <cellStyle name="Comma 5 2 5 3 4 2 3" xfId="17814" xr:uid="{A34D9E08-5EB1-45BB-8D31-75C7EEEC547A}"/>
    <cellStyle name="Comma 5 2 5 3 4 2 4" xfId="30067" xr:uid="{4EA23C20-3E74-4F22-B00F-01F9A7C26C0B}"/>
    <cellStyle name="Comma 5 2 5 3 4 2 5" xfId="42319" xr:uid="{D87412D7-EDD3-402C-9348-A555D5E4DD30}"/>
    <cellStyle name="Comma 5 2 5 3 4 2 6" xfId="55653" xr:uid="{E5954749-01E2-40FB-8274-4C8633BF4C8F}"/>
    <cellStyle name="Comma 5 2 5 3 4 3" xfId="8613" xr:uid="{85B605B1-6165-4CCE-A436-E7578095F021}"/>
    <cellStyle name="Comma 5 2 5 3 4 3 2" xfId="20878" xr:uid="{5E10C0F6-1597-4947-A595-9E7A2873B903}"/>
    <cellStyle name="Comma 5 2 5 3 4 3 3" xfId="33130" xr:uid="{4DC16F22-AAF0-4EEF-8DF7-6351C4D05AB5}"/>
    <cellStyle name="Comma 5 2 5 3 4 3 4" xfId="45382" xr:uid="{58A7E024-9825-4CF5-A843-64D0FFB0959D}"/>
    <cellStyle name="Comma 5 2 5 3 4 4" xfId="14751" xr:uid="{E9B19EC7-BB37-498E-A4EE-081D384922B6}"/>
    <cellStyle name="Comma 5 2 5 3 4 5" xfId="27004" xr:uid="{E6E35F57-9E3E-4530-81E2-EC26A9B70E4D}"/>
    <cellStyle name="Comma 5 2 5 3 4 6" xfId="39256" xr:uid="{FE5BC26E-BAB5-449E-A646-F20F9E5C61E4}"/>
    <cellStyle name="Comma 5 2 5 3 4 7" xfId="52590" xr:uid="{74F295B9-F002-435D-9E0C-8E4248B57CD5}"/>
    <cellStyle name="Comma 5 2 5 3 5" xfId="3387" xr:uid="{92535101-E866-492D-A917-20E2ED960A24}"/>
    <cellStyle name="Comma 5 2 5 3 5 2" xfId="9515" xr:uid="{CC1E23DF-3E81-43CD-869B-11B0D4160A68}"/>
    <cellStyle name="Comma 5 2 5 3 5 2 2" xfId="21780" xr:uid="{83B69189-137C-4C65-AE62-3B0CE201287D}"/>
    <cellStyle name="Comma 5 2 5 3 5 2 3" xfId="34032" xr:uid="{E9842FDE-1812-42E3-97D8-544B9566AB5B}"/>
    <cellStyle name="Comma 5 2 5 3 5 2 4" xfId="46284" xr:uid="{DADAA111-41B5-41C9-AE10-1A0CBD2B881C}"/>
    <cellStyle name="Comma 5 2 5 3 5 3" xfId="15653" xr:uid="{92254384-4FB0-49B6-AC06-D5058C5B5D92}"/>
    <cellStyle name="Comma 5 2 5 3 5 4" xfId="27906" xr:uid="{74447289-8717-4C3F-BCC1-D9A5EAE7E832}"/>
    <cellStyle name="Comma 5 2 5 3 5 5" xfId="40158" xr:uid="{0B2912DA-F5CC-4EE4-BA12-2BC72A380618}"/>
    <cellStyle name="Comma 5 2 5 3 5 6" xfId="53492" xr:uid="{DFBC967D-C168-478B-8968-FE5B44FF898D}"/>
    <cellStyle name="Comma 5 2 5 3 6" xfId="6451" xr:uid="{D2646560-4996-4B48-B32C-F45BC4EFB847}"/>
    <cellStyle name="Comma 5 2 5 3 6 2" xfId="18716" xr:uid="{A9849365-880E-4BFB-8FE9-89E22558D571}"/>
    <cellStyle name="Comma 5 2 5 3 6 3" xfId="30969" xr:uid="{11E1CB62-2A57-4517-9378-9CCBAACED29E}"/>
    <cellStyle name="Comma 5 2 5 3 6 4" xfId="43221" xr:uid="{736664AA-AEB1-40E8-A5B3-60C672FD7112}"/>
    <cellStyle name="Comma 5 2 5 3 7" xfId="12590" xr:uid="{CF8E5858-ABB8-4051-859F-32562E2CA7C6}"/>
    <cellStyle name="Comma 5 2 5 3 8" xfId="24843" xr:uid="{144C82D6-886B-42B3-9757-B17CB92B58B5}"/>
    <cellStyle name="Comma 5 2 5 3 9" xfId="37095" xr:uid="{2C66FAD4-F35A-4E87-9F0F-0656CC5611CA}"/>
    <cellStyle name="Comma 5 2 5 4" xfId="565" xr:uid="{52B5740D-B283-43AF-B467-D57C39BF5BBF}"/>
    <cellStyle name="Comma 5 2 5 4 10" xfId="50675" xr:uid="{BDB5B4BB-61BD-45B1-A50B-13457451923E}"/>
    <cellStyle name="Comma 5 2 5 4 2" xfId="1646" xr:uid="{003A0E69-F0FC-45B4-88B3-2E96DA45C28E}"/>
    <cellStyle name="Comma 5 2 5 4 2 2" xfId="4713" xr:uid="{59B20899-CD8F-40D1-9113-8525350FFF34}"/>
    <cellStyle name="Comma 5 2 5 4 2 2 2" xfId="10841" xr:uid="{3D2CC069-91A5-4CFE-915E-097CC9BD41D2}"/>
    <cellStyle name="Comma 5 2 5 4 2 2 2 2" xfId="23106" xr:uid="{43B636A2-360F-435D-9343-B537663DFE3E}"/>
    <cellStyle name="Comma 5 2 5 4 2 2 2 3" xfId="35358" xr:uid="{14912E28-6B0E-4C5C-B234-AEB86E908F08}"/>
    <cellStyle name="Comma 5 2 5 4 2 2 2 4" xfId="47610" xr:uid="{B7FD6311-4DEF-40C7-87F1-E1110537B7BD}"/>
    <cellStyle name="Comma 5 2 5 4 2 2 3" xfId="16979" xr:uid="{B581284C-B03E-4F12-95A7-C0A7813B95A2}"/>
    <cellStyle name="Comma 5 2 5 4 2 2 4" xfId="29232" xr:uid="{D32A0D23-0D83-49C7-BDD6-E87F89A3E8DE}"/>
    <cellStyle name="Comma 5 2 5 4 2 2 5" xfId="41484" xr:uid="{01192246-6909-408E-8432-B127CA08DC05}"/>
    <cellStyle name="Comma 5 2 5 4 2 2 6" xfId="54818" xr:uid="{995EB359-F36C-480C-8441-E3B2E33F7475}"/>
    <cellStyle name="Comma 5 2 5 4 2 3" xfId="7778" xr:uid="{B99E9879-FFF7-46DC-8963-8BA904F2A44B}"/>
    <cellStyle name="Comma 5 2 5 4 2 3 2" xfId="20043" xr:uid="{7C932399-A751-416F-971E-EBE2EEA4277F}"/>
    <cellStyle name="Comma 5 2 5 4 2 3 3" xfId="32295" xr:uid="{EE02047F-9838-4251-ABEB-A03E3EC0705C}"/>
    <cellStyle name="Comma 5 2 5 4 2 3 4" xfId="44547" xr:uid="{0ECA182E-BE31-41EB-BFFA-8A9B8F4F08C4}"/>
    <cellStyle name="Comma 5 2 5 4 2 4" xfId="13916" xr:uid="{5255AB27-167C-4F5F-9700-2BBF61295ECB}"/>
    <cellStyle name="Comma 5 2 5 4 2 5" xfId="26169" xr:uid="{8B0D759A-5351-4DE4-932A-26EF27740220}"/>
    <cellStyle name="Comma 5 2 5 4 2 6" xfId="38421" xr:uid="{2221AFBB-1AE8-4C27-A4F5-62E05AF93F3E}"/>
    <cellStyle name="Comma 5 2 5 4 2 7" xfId="51755" xr:uid="{B8197226-BCC3-43EF-A7A2-5253CC043239}"/>
    <cellStyle name="Comma 5 2 5 4 3" xfId="2730" xr:uid="{0FFEBAAA-0616-43B1-AC9D-225717EBCA40}"/>
    <cellStyle name="Comma 5 2 5 4 3 2" xfId="5794" xr:uid="{925EE105-B7E2-4F01-92FB-DEB21A8DFAF4}"/>
    <cellStyle name="Comma 5 2 5 4 3 2 2" xfId="11922" xr:uid="{79E14579-3542-4BAD-8CC1-CCAB8492D75F}"/>
    <cellStyle name="Comma 5 2 5 4 3 2 2 2" xfId="24187" xr:uid="{0C498D63-E2E7-4B06-8B1F-E42C88571FB6}"/>
    <cellStyle name="Comma 5 2 5 4 3 2 2 3" xfId="36439" xr:uid="{486EDB34-776B-429F-9164-C80E354AA298}"/>
    <cellStyle name="Comma 5 2 5 4 3 2 2 4" xfId="48691" xr:uid="{86B18CAB-C663-496A-91FC-227D23CB49C6}"/>
    <cellStyle name="Comma 5 2 5 4 3 2 3" xfId="18060" xr:uid="{3AD3ADD5-B5E2-47C1-97C3-601E438B9C1E}"/>
    <cellStyle name="Comma 5 2 5 4 3 2 4" xfId="30313" xr:uid="{8651E57F-D6EC-4D97-8D76-A244E713EB5E}"/>
    <cellStyle name="Comma 5 2 5 4 3 2 5" xfId="42565" xr:uid="{6E081E40-AB24-4BE0-BCE8-EBAD41C2130C}"/>
    <cellStyle name="Comma 5 2 5 4 3 2 6" xfId="55899" xr:uid="{8206A917-01EF-4563-836F-BF800D2E17BE}"/>
    <cellStyle name="Comma 5 2 5 4 3 3" xfId="8859" xr:uid="{2F8A480D-37FF-479F-A1A9-C2C00E0A266B}"/>
    <cellStyle name="Comma 5 2 5 4 3 3 2" xfId="21124" xr:uid="{BDB6A692-2734-49E0-A4BF-5552D295E789}"/>
    <cellStyle name="Comma 5 2 5 4 3 3 3" xfId="33376" xr:uid="{83510249-0B67-493D-A0E8-BB5A7B5E13AE}"/>
    <cellStyle name="Comma 5 2 5 4 3 3 4" xfId="45628" xr:uid="{4A7FCD0F-5179-438C-B0A1-D9D11923F987}"/>
    <cellStyle name="Comma 5 2 5 4 3 4" xfId="14997" xr:uid="{ED70F7D9-4038-4F48-B497-218778DD995A}"/>
    <cellStyle name="Comma 5 2 5 4 3 5" xfId="27250" xr:uid="{27D77AFA-B8B4-41DC-AE88-4BFFB88F3ECA}"/>
    <cellStyle name="Comma 5 2 5 4 3 6" xfId="39502" xr:uid="{DC69AE0A-DC55-4892-A3A0-B15FB00EF8A9}"/>
    <cellStyle name="Comma 5 2 5 4 3 7" xfId="52836" xr:uid="{9DDA1598-556C-4265-BCA5-F528DB0EF97B}"/>
    <cellStyle name="Comma 5 2 5 4 4" xfId="3633" xr:uid="{6CF9E3DC-1042-40C3-AE02-C525F9D23791}"/>
    <cellStyle name="Comma 5 2 5 4 4 2" xfId="9761" xr:uid="{C305A9A4-53C5-484B-9429-25E26EE1793F}"/>
    <cellStyle name="Comma 5 2 5 4 4 2 2" xfId="22026" xr:uid="{A06F2A11-7D85-4F49-8EBB-3371A2DDC9EC}"/>
    <cellStyle name="Comma 5 2 5 4 4 2 3" xfId="34278" xr:uid="{9D08C77E-5732-4020-819C-EE99BF68D949}"/>
    <cellStyle name="Comma 5 2 5 4 4 2 4" xfId="46530" xr:uid="{D77DEC5C-48A6-4B50-8C3A-087FD0FCC535}"/>
    <cellStyle name="Comma 5 2 5 4 4 3" xfId="15899" xr:uid="{D0413531-D427-414B-819D-922B9121E30D}"/>
    <cellStyle name="Comma 5 2 5 4 4 4" xfId="28152" xr:uid="{EDF0BC4B-3FF2-4763-9AFC-0CE262950AF7}"/>
    <cellStyle name="Comma 5 2 5 4 4 5" xfId="40404" xr:uid="{84B476D5-8E05-44D0-9382-8051A8301142}"/>
    <cellStyle name="Comma 5 2 5 4 4 6" xfId="53738" xr:uid="{A27495F7-7A3E-481F-9559-10F9E92A583B}"/>
    <cellStyle name="Comma 5 2 5 4 5" xfId="6698" xr:uid="{5C0B1876-EECD-40EB-92EC-7A33C11FFA04}"/>
    <cellStyle name="Comma 5 2 5 4 5 2" xfId="18963" xr:uid="{BA6AAE4B-B9FF-4E94-8BCE-BC70BE24935D}"/>
    <cellStyle name="Comma 5 2 5 4 5 3" xfId="31215" xr:uid="{CE9F71B6-6A2B-42BD-AEE0-3D209247A6E8}"/>
    <cellStyle name="Comma 5 2 5 4 5 4" xfId="43467" xr:uid="{66E515C4-37D7-4495-AAC0-9D68AD0FDD33}"/>
    <cellStyle name="Comma 5 2 5 4 6" xfId="12836" xr:uid="{F03D7507-672B-4853-8192-A275AEE2935C}"/>
    <cellStyle name="Comma 5 2 5 4 7" xfId="25089" xr:uid="{69967B20-F9E3-4A4C-BB2D-EC967753FE59}"/>
    <cellStyle name="Comma 5 2 5 4 8" xfId="37341" xr:uid="{947942FF-DF1E-4564-B0B9-3DF8D9D9C1C3}"/>
    <cellStyle name="Comma 5 2 5 4 9" xfId="49594" xr:uid="{8D61470A-1024-4D6B-A54E-496405971AC4}"/>
    <cellStyle name="Comma 5 2 5 5" xfId="1016" xr:uid="{2D01A57F-3B86-4FA5-A2C5-B93462EAAC18}"/>
    <cellStyle name="Comma 5 2 5 5 2" xfId="2096" xr:uid="{D7B0A67E-BE59-4E8B-98C5-DDBA15118ACF}"/>
    <cellStyle name="Comma 5 2 5 5 2 2" xfId="5163" xr:uid="{C720ED55-C359-4665-967C-B6F77D126CDC}"/>
    <cellStyle name="Comma 5 2 5 5 2 2 2" xfId="11291" xr:uid="{978D5283-893A-4387-AEE3-412B35685FBF}"/>
    <cellStyle name="Comma 5 2 5 5 2 2 2 2" xfId="23556" xr:uid="{3DB83BB2-F8CC-49F6-A9AF-402907F6DE60}"/>
    <cellStyle name="Comma 5 2 5 5 2 2 2 3" xfId="35808" xr:uid="{A2B2C426-FCB7-4B14-938E-EFAD224304BE}"/>
    <cellStyle name="Comma 5 2 5 5 2 2 2 4" xfId="48060" xr:uid="{666BBAA9-E83F-49F8-AB7E-6F5A1AA60724}"/>
    <cellStyle name="Comma 5 2 5 5 2 2 3" xfId="17429" xr:uid="{E23832BB-7B7C-4517-88DD-1BCD7CC39636}"/>
    <cellStyle name="Comma 5 2 5 5 2 2 4" xfId="29682" xr:uid="{A32DE59D-ED47-46B3-87C8-279967D3DE9C}"/>
    <cellStyle name="Comma 5 2 5 5 2 2 5" xfId="41934" xr:uid="{6F427B8E-5283-44DA-9461-1D9189A31078}"/>
    <cellStyle name="Comma 5 2 5 5 2 2 6" xfId="55268" xr:uid="{63ED4ECA-6C47-4B2C-A805-6FAC2E8842E7}"/>
    <cellStyle name="Comma 5 2 5 5 2 3" xfId="8228" xr:uid="{7399F5B1-5B96-4BAB-8ED5-978F18F8D57F}"/>
    <cellStyle name="Comma 5 2 5 5 2 3 2" xfId="20493" xr:uid="{20C3C55C-0900-4966-A477-A7D1EF2F3E4D}"/>
    <cellStyle name="Comma 5 2 5 5 2 3 3" xfId="32745" xr:uid="{5E6394EE-5B79-4C44-8BC7-09CD93EBE832}"/>
    <cellStyle name="Comma 5 2 5 5 2 3 4" xfId="44997" xr:uid="{439DB720-456A-40C0-8948-94EB0FE5756C}"/>
    <cellStyle name="Comma 5 2 5 5 2 4" xfId="14366" xr:uid="{453A6238-3DA3-47EC-A92C-1DE246387B69}"/>
    <cellStyle name="Comma 5 2 5 5 2 5" xfId="26619" xr:uid="{F84DCB7F-23C8-4307-8DF6-52C0BDF38791}"/>
    <cellStyle name="Comma 5 2 5 5 2 6" xfId="38871" xr:uid="{F0D208A9-A296-47CA-86D0-BDF5F6D4DB9D}"/>
    <cellStyle name="Comma 5 2 5 5 2 7" xfId="52205" xr:uid="{35B8A628-323C-40A1-94A3-60AAEAEBE217}"/>
    <cellStyle name="Comma 5 2 5 5 3" xfId="4083" xr:uid="{D461FFEB-C821-4C2C-A046-B34A809F48EE}"/>
    <cellStyle name="Comma 5 2 5 5 3 2" xfId="10211" xr:uid="{D07120C0-915A-455D-9B1B-793E4B2C1BBB}"/>
    <cellStyle name="Comma 5 2 5 5 3 2 2" xfId="22476" xr:uid="{D7E731E5-4138-4F65-8F20-2D75B7B278C2}"/>
    <cellStyle name="Comma 5 2 5 5 3 2 3" xfId="34728" xr:uid="{42513458-8735-433B-A859-E9F010038F5B}"/>
    <cellStyle name="Comma 5 2 5 5 3 2 4" xfId="46980" xr:uid="{E9FDDA44-42DE-4BE6-86F6-4F208528A834}"/>
    <cellStyle name="Comma 5 2 5 5 3 3" xfId="16349" xr:uid="{98FCF4ED-B217-41D9-B643-97024D3B04F7}"/>
    <cellStyle name="Comma 5 2 5 5 3 4" xfId="28602" xr:uid="{7176A694-A8B9-40D3-AB33-67DBE4B7B189}"/>
    <cellStyle name="Comma 5 2 5 5 3 5" xfId="40854" xr:uid="{E9B456B7-7FB8-41F1-95E8-14EBA5B7B814}"/>
    <cellStyle name="Comma 5 2 5 5 3 6" xfId="54188" xr:uid="{49C9F8D5-AE5C-420B-87A9-73BF717F9A06}"/>
    <cellStyle name="Comma 5 2 5 5 4" xfId="7148" xr:uid="{06D59B7F-04E4-438B-A89F-7DB3AAFFFCC3}"/>
    <cellStyle name="Comma 5 2 5 5 4 2" xfId="19413" xr:uid="{12AEC01C-2B23-422E-BF6A-AA50AEA208FA}"/>
    <cellStyle name="Comma 5 2 5 5 4 3" xfId="31665" xr:uid="{F44EA26F-71D4-4DB6-BB6C-D67DA8F14F55}"/>
    <cellStyle name="Comma 5 2 5 5 4 4" xfId="43917" xr:uid="{5C2A0F50-0C36-4453-AA2C-DA8BFEBB183A}"/>
    <cellStyle name="Comma 5 2 5 5 5" xfId="13286" xr:uid="{1ECC1878-4DEB-49AA-A271-39DA472DF464}"/>
    <cellStyle name="Comma 5 2 5 5 6" xfId="25539" xr:uid="{D27AAB11-E8F4-4C88-9D18-EA073950E50B}"/>
    <cellStyle name="Comma 5 2 5 5 7" xfId="37791" xr:uid="{88709748-B813-460B-900F-065EAEDCCB79}"/>
    <cellStyle name="Comma 5 2 5 5 8" xfId="50044" xr:uid="{852B067C-7B4F-4163-B441-DB1D48EAF3DC}"/>
    <cellStyle name="Comma 5 2 5 5 9" xfId="51125" xr:uid="{40515351-E6A7-45B5-AAC6-85E8166E182E}"/>
    <cellStyle name="Comma 5 2 5 6" xfId="1106" xr:uid="{3A5F94F1-7D29-4924-BEE5-ADDCD9C72BFD}"/>
    <cellStyle name="Comma 5 2 5 6 2" xfId="2186" xr:uid="{09104ACD-BD30-419E-A890-1E84178A0713}"/>
    <cellStyle name="Comma 5 2 5 6 2 2" xfId="5253" xr:uid="{37038EB6-DF5B-4D14-AA03-622CEEECC237}"/>
    <cellStyle name="Comma 5 2 5 6 2 2 2" xfId="11381" xr:uid="{CF10B241-5EC4-4CCB-9FB9-B546615B9DAD}"/>
    <cellStyle name="Comma 5 2 5 6 2 2 2 2" xfId="23646" xr:uid="{53CB64A4-7660-48E4-874F-C56FCB1B5A9A}"/>
    <cellStyle name="Comma 5 2 5 6 2 2 2 3" xfId="35898" xr:uid="{7764284E-41F8-4CA3-B84E-76B1255C3082}"/>
    <cellStyle name="Comma 5 2 5 6 2 2 2 4" xfId="48150" xr:uid="{C83E7A47-0830-4B96-A7D4-31764E187F95}"/>
    <cellStyle name="Comma 5 2 5 6 2 2 3" xfId="17519" xr:uid="{57A0F9A1-3F1F-4571-88BA-227C88D34285}"/>
    <cellStyle name="Comma 5 2 5 6 2 2 4" xfId="29772" xr:uid="{851E9FF1-DE21-48A0-874A-A474DD6A0AAF}"/>
    <cellStyle name="Comma 5 2 5 6 2 2 5" xfId="42024" xr:uid="{AD2D06C2-A095-4B4D-8DDA-F017BE19344E}"/>
    <cellStyle name="Comma 5 2 5 6 2 2 6" xfId="55358" xr:uid="{585342C0-54DF-4F9F-A954-6E0CD0B31175}"/>
    <cellStyle name="Comma 5 2 5 6 2 3" xfId="8318" xr:uid="{8AE77C22-8E66-4F41-B99A-88886C4425FA}"/>
    <cellStyle name="Comma 5 2 5 6 2 3 2" xfId="20583" xr:uid="{759E4DA6-6133-4EB0-A0CF-1EE3DA0ED1FA}"/>
    <cellStyle name="Comma 5 2 5 6 2 3 3" xfId="32835" xr:uid="{5FD41B0E-37A8-403C-B0C7-17E0B5FC682C}"/>
    <cellStyle name="Comma 5 2 5 6 2 3 4" xfId="45087" xr:uid="{1C2CDCAC-74AA-471D-85DD-95294F1840FB}"/>
    <cellStyle name="Comma 5 2 5 6 2 4" xfId="14456" xr:uid="{05E10488-3F10-44B5-94A7-A46CD755A94B}"/>
    <cellStyle name="Comma 5 2 5 6 2 5" xfId="26709" xr:uid="{AB7929B3-4F3E-4244-B591-0A12875DCE6C}"/>
    <cellStyle name="Comma 5 2 5 6 2 6" xfId="38961" xr:uid="{D3A8BF45-4AA8-475F-8B55-34661E550919}"/>
    <cellStyle name="Comma 5 2 5 6 2 7" xfId="52295" xr:uid="{EBA5EF1B-67D3-4435-92CB-2D43E1E4F852}"/>
    <cellStyle name="Comma 5 2 5 6 3" xfId="4173" xr:uid="{9E11DED6-04DF-4A60-8CD6-8E139BD47F26}"/>
    <cellStyle name="Comma 5 2 5 6 3 2" xfId="10301" xr:uid="{785C3777-7C8D-4182-8E34-EDBBB385E8D6}"/>
    <cellStyle name="Comma 5 2 5 6 3 2 2" xfId="22566" xr:uid="{86D914F0-19CE-44C8-AEE0-E8000F5A1C9B}"/>
    <cellStyle name="Comma 5 2 5 6 3 2 3" xfId="34818" xr:uid="{DCCC2861-3CBE-4536-9E35-6D9C1E5EEB47}"/>
    <cellStyle name="Comma 5 2 5 6 3 2 4" xfId="47070" xr:uid="{37ED8447-1459-4503-B5A3-7688A75340C5}"/>
    <cellStyle name="Comma 5 2 5 6 3 3" xfId="16439" xr:uid="{564CA1F4-BEE6-4476-A515-AD3775B65404}"/>
    <cellStyle name="Comma 5 2 5 6 3 4" xfId="28692" xr:uid="{F1C96630-20FB-4F1A-9612-B9576EB04B1F}"/>
    <cellStyle name="Comma 5 2 5 6 3 5" xfId="40944" xr:uid="{2A1D4A1C-1184-48E4-9F97-59D859B68540}"/>
    <cellStyle name="Comma 5 2 5 6 3 6" xfId="54278" xr:uid="{CC9DACC4-71E9-4196-A580-AABF5087D938}"/>
    <cellStyle name="Comma 5 2 5 6 4" xfId="7238" xr:uid="{F9245937-8196-46B2-B05F-8CB1F6C14F1B}"/>
    <cellStyle name="Comma 5 2 5 6 4 2" xfId="19503" xr:uid="{6E6648FE-A346-4923-A27D-D762BCE2A898}"/>
    <cellStyle name="Comma 5 2 5 6 4 3" xfId="31755" xr:uid="{31F1DBD5-EDE3-418F-B3AF-56460BB89609}"/>
    <cellStyle name="Comma 5 2 5 6 4 4" xfId="44007" xr:uid="{F9E4C186-EB60-45D1-8DEA-702FD05B6D7A}"/>
    <cellStyle name="Comma 5 2 5 6 5" xfId="13376" xr:uid="{C59D8EEC-3758-43A5-A62D-BF92F3D09203}"/>
    <cellStyle name="Comma 5 2 5 6 6" xfId="25629" xr:uid="{75BC5D67-D6D6-41F8-A64B-75688F76BA5F}"/>
    <cellStyle name="Comma 5 2 5 6 7" xfId="37881" xr:uid="{25BF5A50-66FC-4D6D-BDE5-3DDCD0860748}"/>
    <cellStyle name="Comma 5 2 5 6 8" xfId="50134" xr:uid="{E0E8EA42-640E-4BC7-A60F-F952405CBE57}"/>
    <cellStyle name="Comma 5 2 5 6 9" xfId="51215" xr:uid="{5F604040-8AE5-4B86-A0A2-51E075456F6F}"/>
    <cellStyle name="Comma 5 2 5 7" xfId="1196" xr:uid="{684FF0FF-0293-4C00-9D6B-FC5F7C4A9E33}"/>
    <cellStyle name="Comma 5 2 5 7 2" xfId="4263" xr:uid="{E47D0917-23FA-4EBB-96AF-2B41B7FBF88E}"/>
    <cellStyle name="Comma 5 2 5 7 2 2" xfId="10391" xr:uid="{900643C2-FB8F-4CCE-B354-C3B33DBDDF75}"/>
    <cellStyle name="Comma 5 2 5 7 2 2 2" xfId="22656" xr:uid="{D336C372-4885-421E-A464-6F4AD2D9FCF2}"/>
    <cellStyle name="Comma 5 2 5 7 2 2 3" xfId="34908" xr:uid="{F94DD0CC-D2E7-4CE2-BA4A-603B7D304EDD}"/>
    <cellStyle name="Comma 5 2 5 7 2 2 4" xfId="47160" xr:uid="{61A90BA2-F0F8-4BB8-8CE4-6296C47F872B}"/>
    <cellStyle name="Comma 5 2 5 7 2 3" xfId="16529" xr:uid="{E3835763-6C73-419E-8468-24D59EB033C0}"/>
    <cellStyle name="Comma 5 2 5 7 2 4" xfId="28782" xr:uid="{F008BEC1-36C1-4FD0-A8B9-5AAAB5694ADB}"/>
    <cellStyle name="Comma 5 2 5 7 2 5" xfId="41034" xr:uid="{41E318ED-A972-4213-BF2B-9020EAB1BCF1}"/>
    <cellStyle name="Comma 5 2 5 7 2 6" xfId="54368" xr:uid="{0CF116FC-1001-4A85-85A8-1915821A2369}"/>
    <cellStyle name="Comma 5 2 5 7 3" xfId="7328" xr:uid="{270F8846-79CB-4333-A0A9-4B4EBA48B454}"/>
    <cellStyle name="Comma 5 2 5 7 3 2" xfId="19593" xr:uid="{3C0CC4A6-33D1-421E-ABED-4A1B294F2289}"/>
    <cellStyle name="Comma 5 2 5 7 3 3" xfId="31845" xr:uid="{034938B7-5F41-4E82-92DA-93A29DE23FF0}"/>
    <cellStyle name="Comma 5 2 5 7 3 4" xfId="44097" xr:uid="{DD08A367-FCCC-4300-8703-15CCC5D12EA9}"/>
    <cellStyle name="Comma 5 2 5 7 4" xfId="13466" xr:uid="{DB157836-0EB5-4A28-8577-E7904B84DB22}"/>
    <cellStyle name="Comma 5 2 5 7 5" xfId="25719" xr:uid="{251D4C5E-A3AF-45E8-9B56-E3585A251A87}"/>
    <cellStyle name="Comma 5 2 5 7 6" xfId="37971" xr:uid="{8846FC83-F426-4930-BF96-80D1EB8DCC6A}"/>
    <cellStyle name="Comma 5 2 5 7 7" xfId="51305" xr:uid="{370AAA59-B16A-4052-8BFC-CBB6BDD93993}"/>
    <cellStyle name="Comma 5 2 5 8" xfId="2280" xr:uid="{BD3862B8-2E22-4D68-ACB1-2AE539A1DA7A}"/>
    <cellStyle name="Comma 5 2 5 8 2" xfId="5344" xr:uid="{FCB5E35B-A357-44DD-A8A0-CFB1FBF16058}"/>
    <cellStyle name="Comma 5 2 5 8 2 2" xfId="11472" xr:uid="{0F4855BF-D415-463F-A97B-4853F2149C19}"/>
    <cellStyle name="Comma 5 2 5 8 2 2 2" xfId="23737" xr:uid="{80388B39-606F-4481-A9FB-E0398FE15CC3}"/>
    <cellStyle name="Comma 5 2 5 8 2 2 3" xfId="35989" xr:uid="{9517F1C7-10A8-4358-A1B2-FAA9B8BA63E0}"/>
    <cellStyle name="Comma 5 2 5 8 2 2 4" xfId="48241" xr:uid="{89A604EB-1585-45A3-B9A4-DF365525F90A}"/>
    <cellStyle name="Comma 5 2 5 8 2 3" xfId="17610" xr:uid="{593EC0F7-2812-4072-A93A-9947C300EA8C}"/>
    <cellStyle name="Comma 5 2 5 8 2 4" xfId="29863" xr:uid="{1D68CD07-B6E5-4B09-87D4-8D64A0936EA8}"/>
    <cellStyle name="Comma 5 2 5 8 2 5" xfId="42115" xr:uid="{B130697B-5A3E-4921-B45C-39251DAECF58}"/>
    <cellStyle name="Comma 5 2 5 8 2 6" xfId="55449" xr:uid="{7C265272-3100-4148-95B2-210A8A6FB9AB}"/>
    <cellStyle name="Comma 5 2 5 8 3" xfId="8409" xr:uid="{AE86C588-97C9-4CD1-80B5-A178DE037E5D}"/>
    <cellStyle name="Comma 5 2 5 8 3 2" xfId="20674" xr:uid="{92971F62-5D53-46C9-B2FD-EB800F5ACFAD}"/>
    <cellStyle name="Comma 5 2 5 8 3 3" xfId="32926" xr:uid="{59A5B96F-3F19-4C4C-9DE0-80E010FF9104}"/>
    <cellStyle name="Comma 5 2 5 8 3 4" xfId="45178" xr:uid="{801A68AF-623B-4959-AF4B-F7ADD68DF92E}"/>
    <cellStyle name="Comma 5 2 5 8 4" xfId="14547" xr:uid="{02689879-F67C-42BE-A194-E25E46A43447}"/>
    <cellStyle name="Comma 5 2 5 8 5" xfId="26800" xr:uid="{FBEB42AB-B7AA-4EED-ABC6-96A181F4DC39}"/>
    <cellStyle name="Comma 5 2 5 8 6" xfId="39052" xr:uid="{F6DB042E-EA22-4857-A620-64007524BC98}"/>
    <cellStyle name="Comma 5 2 5 8 7" xfId="52386" xr:uid="{A2F1BBC5-0D3D-4753-B6F7-F4A4E66E6A9C}"/>
    <cellStyle name="Comma 5 2 5 9" xfId="3183" xr:uid="{FB173136-A1E1-482B-8342-EC767A194328}"/>
    <cellStyle name="Comma 5 2 5 9 2" xfId="9311" xr:uid="{1E44AA77-B7E5-417C-9B48-282F50191537}"/>
    <cellStyle name="Comma 5 2 5 9 2 2" xfId="21576" xr:uid="{EB6961FF-ECEB-41D0-A0B4-A1825297F3B7}"/>
    <cellStyle name="Comma 5 2 5 9 2 3" xfId="33828" xr:uid="{F07FA4C0-F1D3-41CB-A4E5-E4D832C00F97}"/>
    <cellStyle name="Comma 5 2 5 9 2 4" xfId="46080" xr:uid="{4C19B469-C5D1-4718-8BB0-DD4C7E1DBE35}"/>
    <cellStyle name="Comma 5 2 5 9 3" xfId="15449" xr:uid="{0C789905-3B03-4564-AB0A-9C17C455EB07}"/>
    <cellStyle name="Comma 5 2 5 9 4" xfId="27702" xr:uid="{14655148-2068-429F-81E9-7BBDDEB53F29}"/>
    <cellStyle name="Comma 5 2 5 9 5" xfId="39954" xr:uid="{33B0D9AE-41AE-469E-8CB2-992F82BFCA3E}"/>
    <cellStyle name="Comma 5 2 5 9 6" xfId="53288" xr:uid="{5C9822E2-ADD9-4A2A-9EAD-45101C87AE7E}"/>
    <cellStyle name="Comma 5 2 6" xfId="156" xr:uid="{11D717FE-5EA0-47F7-BFE6-B9958F22BE1C}"/>
    <cellStyle name="Comma 5 2 6 10" xfId="6289" xr:uid="{87505288-9D96-4593-BEED-2369452B082A}"/>
    <cellStyle name="Comma 5 2 6 10 2" xfId="18554" xr:uid="{F56597CB-8718-4306-B2AF-35711308DC24}"/>
    <cellStyle name="Comma 5 2 6 10 3" xfId="30807" xr:uid="{87C68E99-1F56-4D36-9E70-EEF09A18CF04}"/>
    <cellStyle name="Comma 5 2 6 10 4" xfId="43059" xr:uid="{1E3D5387-3B72-4473-A662-9F3F3EE38A69}"/>
    <cellStyle name="Comma 5 2 6 11" xfId="12428" xr:uid="{B74BE64E-83F0-4F7F-880C-2EEAEBD07615}"/>
    <cellStyle name="Comma 5 2 6 12" xfId="24681" xr:uid="{213F5449-F944-4A99-9A16-E343A85EDB3E}"/>
    <cellStyle name="Comma 5 2 6 13" xfId="36933" xr:uid="{B4B0D4D9-304A-45E1-A1B5-CB11FC3820DA}"/>
    <cellStyle name="Comma 5 2 6 14" xfId="49186" xr:uid="{9D6FCB88-203C-4D1E-B0BE-150FCFD67D2E}"/>
    <cellStyle name="Comma 5 2 6 15" xfId="50267" xr:uid="{C4D49D28-851F-4D07-9256-03CC74DC2365}"/>
    <cellStyle name="Comma 5 2 6 2" xfId="267" xr:uid="{B99EBED9-B41A-44BA-8EB8-797DA54D2E4B}"/>
    <cellStyle name="Comma 5 2 6 2 10" xfId="37044" xr:uid="{47315AAE-5C6F-4844-882A-40BEA431E0B9}"/>
    <cellStyle name="Comma 5 2 6 2 11" xfId="49297" xr:uid="{B51BD901-5E09-4C3C-ADC8-0F60C0DEEF03}"/>
    <cellStyle name="Comma 5 2 6 2 12" xfId="50378" xr:uid="{B8F4019C-F760-424D-BCFA-B1C08F62E9FF}"/>
    <cellStyle name="Comma 5 2 6 2 2" xfId="471" xr:uid="{5AC10F51-70C2-44EE-BACD-4C1E6DAB4B5F}"/>
    <cellStyle name="Comma 5 2 6 2 2 10" xfId="49501" xr:uid="{2102754F-55C5-4CA3-8DBB-47134B48783D}"/>
    <cellStyle name="Comma 5 2 6 2 2 11" xfId="50582" xr:uid="{94C7C465-083B-42C8-8F78-4BD33109EB14}"/>
    <cellStyle name="Comma 5 2 6 2 2 2" xfId="922" xr:uid="{66892EB5-BD96-4745-B731-902A7D21B987}"/>
    <cellStyle name="Comma 5 2 6 2 2 2 10" xfId="51032" xr:uid="{28BA9176-C612-4EE0-BFA4-D5638A81990C}"/>
    <cellStyle name="Comma 5 2 6 2 2 2 2" xfId="2003" xr:uid="{316F53C3-86D5-4271-9426-AB79711DC489}"/>
    <cellStyle name="Comma 5 2 6 2 2 2 2 2" xfId="5070" xr:uid="{DF81E64D-DBEA-4612-901A-7B5F9C036A93}"/>
    <cellStyle name="Comma 5 2 6 2 2 2 2 2 2" xfId="11198" xr:uid="{04AAE8DD-E244-43F7-9264-CCA67F911864}"/>
    <cellStyle name="Comma 5 2 6 2 2 2 2 2 2 2" xfId="23463" xr:uid="{2179A2B0-5DB6-4A1B-ADAE-85C09B939DA5}"/>
    <cellStyle name="Comma 5 2 6 2 2 2 2 2 2 3" xfId="35715" xr:uid="{3D696591-029C-41F4-B848-E0179332FB96}"/>
    <cellStyle name="Comma 5 2 6 2 2 2 2 2 2 4" xfId="47967" xr:uid="{85E94068-B509-44BC-BB07-5B5D93B9BE7B}"/>
    <cellStyle name="Comma 5 2 6 2 2 2 2 2 3" xfId="17336" xr:uid="{DB013B98-4F13-48E9-87E2-0079C3A7DA43}"/>
    <cellStyle name="Comma 5 2 6 2 2 2 2 2 4" xfId="29589" xr:uid="{8EA32151-103B-4C05-9DD3-FDE3411611DF}"/>
    <cellStyle name="Comma 5 2 6 2 2 2 2 2 5" xfId="41841" xr:uid="{B335293C-5370-4FB7-8314-7D005CE60142}"/>
    <cellStyle name="Comma 5 2 6 2 2 2 2 2 6" xfId="55175" xr:uid="{95E9AD9D-616A-468E-8DF1-56FC4A00638D}"/>
    <cellStyle name="Comma 5 2 6 2 2 2 2 3" xfId="8135" xr:uid="{917C6667-5E8D-4C37-BE9A-46AEBF2D6E85}"/>
    <cellStyle name="Comma 5 2 6 2 2 2 2 3 2" xfId="20400" xr:uid="{F804E67B-E83F-4C7D-9997-38843A5BFAE8}"/>
    <cellStyle name="Comma 5 2 6 2 2 2 2 3 3" xfId="32652" xr:uid="{E04DF6B7-5F09-461A-BE28-8E403C754C26}"/>
    <cellStyle name="Comma 5 2 6 2 2 2 2 3 4" xfId="44904" xr:uid="{876760A1-82EA-41CE-A369-B6D388CC0F65}"/>
    <cellStyle name="Comma 5 2 6 2 2 2 2 4" xfId="14273" xr:uid="{D6F0A8C3-DD8E-4BB5-94C9-29ACC076B58D}"/>
    <cellStyle name="Comma 5 2 6 2 2 2 2 5" xfId="26526" xr:uid="{2A02CBF3-FDE4-44BF-AF4A-78A7801C4081}"/>
    <cellStyle name="Comma 5 2 6 2 2 2 2 6" xfId="38778" xr:uid="{003320FE-C0F3-44E0-854C-AEEE2E7EB223}"/>
    <cellStyle name="Comma 5 2 6 2 2 2 2 7" xfId="52112" xr:uid="{4AFB27D8-2573-4394-962E-0C998BBD9315}"/>
    <cellStyle name="Comma 5 2 6 2 2 2 3" xfId="3087" xr:uid="{6F544844-7CF7-490F-8DCE-A9C7D0123B87}"/>
    <cellStyle name="Comma 5 2 6 2 2 2 3 2" xfId="6151" xr:uid="{6E076EE6-82E6-46AD-B012-9DBD1B1F384C}"/>
    <cellStyle name="Comma 5 2 6 2 2 2 3 2 2" xfId="12279" xr:uid="{FBD054CC-11B8-4DDE-9DAD-72FFB25B982D}"/>
    <cellStyle name="Comma 5 2 6 2 2 2 3 2 2 2" xfId="24544" xr:uid="{A7F0DFFC-5654-4C8E-85C1-1113484C9C93}"/>
    <cellStyle name="Comma 5 2 6 2 2 2 3 2 2 3" xfId="36796" xr:uid="{FC32AF71-EAE0-4194-8D46-BC699CE2A207}"/>
    <cellStyle name="Comma 5 2 6 2 2 2 3 2 2 4" xfId="49048" xr:uid="{8E0E4403-8EDA-477E-94B9-C7DFF134803E}"/>
    <cellStyle name="Comma 5 2 6 2 2 2 3 2 3" xfId="18417" xr:uid="{B6A5822E-2B10-4919-9CC2-FC215920658F}"/>
    <cellStyle name="Comma 5 2 6 2 2 2 3 2 4" xfId="30670" xr:uid="{AA5ED625-3CC6-4321-9387-C2CC96FC0512}"/>
    <cellStyle name="Comma 5 2 6 2 2 2 3 2 5" xfId="42922" xr:uid="{C2570DDD-AE80-494A-97E1-FDCE08289EFB}"/>
    <cellStyle name="Comma 5 2 6 2 2 2 3 2 6" xfId="56256" xr:uid="{0B5EDB89-4635-47A6-AE00-49B921695424}"/>
    <cellStyle name="Comma 5 2 6 2 2 2 3 3" xfId="9216" xr:uid="{DE9E2C31-1A98-4CDB-A35F-C3AEB545FB7F}"/>
    <cellStyle name="Comma 5 2 6 2 2 2 3 3 2" xfId="21481" xr:uid="{4CF5461A-211C-4523-B816-EF6E510EC901}"/>
    <cellStyle name="Comma 5 2 6 2 2 2 3 3 3" xfId="33733" xr:uid="{7E0B2B1C-EFEC-4AED-A960-3DF0382F148F}"/>
    <cellStyle name="Comma 5 2 6 2 2 2 3 3 4" xfId="45985" xr:uid="{25CC96B0-80D9-4A2F-9ED2-AEC5F370B660}"/>
    <cellStyle name="Comma 5 2 6 2 2 2 3 4" xfId="15354" xr:uid="{D157484F-896D-4908-AC27-56A28549C580}"/>
    <cellStyle name="Comma 5 2 6 2 2 2 3 5" xfId="27607" xr:uid="{14C89857-9633-4462-AB3C-BA0B3E0D21CC}"/>
    <cellStyle name="Comma 5 2 6 2 2 2 3 6" xfId="39859" xr:uid="{8AF96A13-A068-4404-86E0-9A76940CF530}"/>
    <cellStyle name="Comma 5 2 6 2 2 2 3 7" xfId="53193" xr:uid="{8B5049D2-770E-469C-B5EA-19134455EC30}"/>
    <cellStyle name="Comma 5 2 6 2 2 2 4" xfId="3990" xr:uid="{2C047874-34A4-4226-A7E2-5F519D62599E}"/>
    <cellStyle name="Comma 5 2 6 2 2 2 4 2" xfId="10118" xr:uid="{96CFFF12-7CA3-4F94-A804-D652B1B7B16B}"/>
    <cellStyle name="Comma 5 2 6 2 2 2 4 2 2" xfId="22383" xr:uid="{634D59E7-6021-4B69-89F9-76E45D5E1436}"/>
    <cellStyle name="Comma 5 2 6 2 2 2 4 2 3" xfId="34635" xr:uid="{9FAB752D-64E8-403E-939C-6A856A7312CA}"/>
    <cellStyle name="Comma 5 2 6 2 2 2 4 2 4" xfId="46887" xr:uid="{045B86CE-9515-406D-AECE-8F9490BAA87A}"/>
    <cellStyle name="Comma 5 2 6 2 2 2 4 3" xfId="16256" xr:uid="{5BB5E5EF-6D80-42A5-BB10-AC151AD91FAD}"/>
    <cellStyle name="Comma 5 2 6 2 2 2 4 4" xfId="28509" xr:uid="{AC948FF6-C1BE-4A65-9C46-963D9C94804D}"/>
    <cellStyle name="Comma 5 2 6 2 2 2 4 5" xfId="40761" xr:uid="{B5D931B9-66C9-4F3C-87E8-03820D5AF00F}"/>
    <cellStyle name="Comma 5 2 6 2 2 2 4 6" xfId="54095" xr:uid="{8B02AB51-D88B-423F-BE3D-AA3BA893029D}"/>
    <cellStyle name="Comma 5 2 6 2 2 2 5" xfId="7055" xr:uid="{21DF96FE-34FC-4CE9-B38B-E3218C4C5482}"/>
    <cellStyle name="Comma 5 2 6 2 2 2 5 2" xfId="19320" xr:uid="{BFEEA0D2-BE0F-4349-AE03-D55472520DD3}"/>
    <cellStyle name="Comma 5 2 6 2 2 2 5 3" xfId="31572" xr:uid="{49132F7C-B313-4BA2-B500-02FD421833DD}"/>
    <cellStyle name="Comma 5 2 6 2 2 2 5 4" xfId="43824" xr:uid="{CCA46335-4B6A-44EB-BCFC-6E0A50876161}"/>
    <cellStyle name="Comma 5 2 6 2 2 2 6" xfId="13193" xr:uid="{AFD996DA-A70C-4033-9E4A-2CC3890BC2C7}"/>
    <cellStyle name="Comma 5 2 6 2 2 2 7" xfId="25446" xr:uid="{0A03B002-4B23-4CD8-9F5D-8ED104A82D4D}"/>
    <cellStyle name="Comma 5 2 6 2 2 2 8" xfId="37698" xr:uid="{BF37A01C-E37F-420A-9258-70B78D9D4D1C}"/>
    <cellStyle name="Comma 5 2 6 2 2 2 9" xfId="49951" xr:uid="{5274A97D-15A8-4D83-92B0-C9C79AC0030D}"/>
    <cellStyle name="Comma 5 2 6 2 2 3" xfId="1553" xr:uid="{75E35600-BD09-458C-9D58-8B3B2F159558}"/>
    <cellStyle name="Comma 5 2 6 2 2 3 2" xfId="4620" xr:uid="{41152D39-4B43-44D8-A69C-DDF26778986A}"/>
    <cellStyle name="Comma 5 2 6 2 2 3 2 2" xfId="10748" xr:uid="{255C65EC-233C-4FD4-AEC2-CA4F9E161BCC}"/>
    <cellStyle name="Comma 5 2 6 2 2 3 2 2 2" xfId="23013" xr:uid="{6484588C-197F-4AC5-89A6-1E1FEA0CC622}"/>
    <cellStyle name="Comma 5 2 6 2 2 3 2 2 3" xfId="35265" xr:uid="{5A8670A9-4519-4781-8D28-C7BBB806FE2B}"/>
    <cellStyle name="Comma 5 2 6 2 2 3 2 2 4" xfId="47517" xr:uid="{A049DC93-25C0-4B21-A60E-33E5D22605DB}"/>
    <cellStyle name="Comma 5 2 6 2 2 3 2 3" xfId="16886" xr:uid="{7AEABEC1-39AF-4442-A159-8AE9709B7233}"/>
    <cellStyle name="Comma 5 2 6 2 2 3 2 4" xfId="29139" xr:uid="{9BE01F5C-7B11-4CC5-8EC1-472F9FCD1E8F}"/>
    <cellStyle name="Comma 5 2 6 2 2 3 2 5" xfId="41391" xr:uid="{AE0BE4D6-127A-4A81-83D2-2D4BB2804188}"/>
    <cellStyle name="Comma 5 2 6 2 2 3 2 6" xfId="54725" xr:uid="{A098B521-AD94-4664-AD6B-5683AEB5C856}"/>
    <cellStyle name="Comma 5 2 6 2 2 3 3" xfId="7685" xr:uid="{051A6953-8692-4784-B936-C1AB39357BF0}"/>
    <cellStyle name="Comma 5 2 6 2 2 3 3 2" xfId="19950" xr:uid="{7603E877-C0AB-448D-95FB-D42693E36729}"/>
    <cellStyle name="Comma 5 2 6 2 2 3 3 3" xfId="32202" xr:uid="{060AF8E7-99EB-4239-BAD0-57728FE72D12}"/>
    <cellStyle name="Comma 5 2 6 2 2 3 3 4" xfId="44454" xr:uid="{C636455D-473D-4CE7-8299-FFD171FD794C}"/>
    <cellStyle name="Comma 5 2 6 2 2 3 4" xfId="13823" xr:uid="{3EBCA27E-C799-44CE-8388-1932AC162836}"/>
    <cellStyle name="Comma 5 2 6 2 2 3 5" xfId="26076" xr:uid="{638DECC6-B065-4441-B8D4-E1BCBC50FE7C}"/>
    <cellStyle name="Comma 5 2 6 2 2 3 6" xfId="38328" xr:uid="{BEA760FE-3FA3-4C9D-ADD6-E8FAC4A7C0FF}"/>
    <cellStyle name="Comma 5 2 6 2 2 3 7" xfId="51662" xr:uid="{FE94204B-A4B7-4E5B-84AC-2CE9158DC328}"/>
    <cellStyle name="Comma 5 2 6 2 2 4" xfId="2637" xr:uid="{E296991C-1DA8-43DF-8152-3BB5DBAE5ADE}"/>
    <cellStyle name="Comma 5 2 6 2 2 4 2" xfId="5701" xr:uid="{FFE1EB3C-E174-4438-BCC0-AD9C72726715}"/>
    <cellStyle name="Comma 5 2 6 2 2 4 2 2" xfId="11829" xr:uid="{8F7F4309-F47F-4207-8300-D1E2B1C7070A}"/>
    <cellStyle name="Comma 5 2 6 2 2 4 2 2 2" xfId="24094" xr:uid="{AEC6AE6F-765F-410A-8F1E-225D6A99CEE3}"/>
    <cellStyle name="Comma 5 2 6 2 2 4 2 2 3" xfId="36346" xr:uid="{9519A611-659D-4EAE-9C2C-6815A39724D0}"/>
    <cellStyle name="Comma 5 2 6 2 2 4 2 2 4" xfId="48598" xr:uid="{9739A79E-4F91-4538-98AF-2DA9C9042B87}"/>
    <cellStyle name="Comma 5 2 6 2 2 4 2 3" xfId="17967" xr:uid="{89450CB6-0EC0-4F56-BE48-25A2EDB4E826}"/>
    <cellStyle name="Comma 5 2 6 2 2 4 2 4" xfId="30220" xr:uid="{2572563E-64CF-4D35-8794-196CAA6F6CD3}"/>
    <cellStyle name="Comma 5 2 6 2 2 4 2 5" xfId="42472" xr:uid="{A6C57914-FD09-468F-851A-643A3C5A06EB}"/>
    <cellStyle name="Comma 5 2 6 2 2 4 2 6" xfId="55806" xr:uid="{25E36B82-5544-4226-9946-9E0F3EB263F5}"/>
    <cellStyle name="Comma 5 2 6 2 2 4 3" xfId="8766" xr:uid="{BD65B263-B4E3-4CF7-B174-D9A9BA9FCB78}"/>
    <cellStyle name="Comma 5 2 6 2 2 4 3 2" xfId="21031" xr:uid="{29B53DAE-317C-4D60-8FF1-D57D3B344852}"/>
    <cellStyle name="Comma 5 2 6 2 2 4 3 3" xfId="33283" xr:uid="{A5E0A940-005F-4C6A-AFD4-B788E8DCA10E}"/>
    <cellStyle name="Comma 5 2 6 2 2 4 3 4" xfId="45535" xr:uid="{E7A59E4D-EB85-4FCD-82F5-81E2EBF7D75D}"/>
    <cellStyle name="Comma 5 2 6 2 2 4 4" xfId="14904" xr:uid="{9CFB6153-481A-49E6-9712-79642E09E0EF}"/>
    <cellStyle name="Comma 5 2 6 2 2 4 5" xfId="27157" xr:uid="{83F28A73-BF9A-46AA-829D-99F6B5C95B50}"/>
    <cellStyle name="Comma 5 2 6 2 2 4 6" xfId="39409" xr:uid="{416A6183-AE18-45A8-A4E9-4A70314DD3D7}"/>
    <cellStyle name="Comma 5 2 6 2 2 4 7" xfId="52743" xr:uid="{AEB773EB-FF38-4DE6-9633-7C4579B44234}"/>
    <cellStyle name="Comma 5 2 6 2 2 5" xfId="3540" xr:uid="{3AE520BC-B09B-45F1-A327-F3BDAFD790A2}"/>
    <cellStyle name="Comma 5 2 6 2 2 5 2" xfId="9668" xr:uid="{B14AAB60-E120-4370-896C-5FE102417E51}"/>
    <cellStyle name="Comma 5 2 6 2 2 5 2 2" xfId="21933" xr:uid="{0A059658-38AD-48F9-B32E-8922B91154EF}"/>
    <cellStyle name="Comma 5 2 6 2 2 5 2 3" xfId="34185" xr:uid="{456F0E7E-FAF5-4ED7-A171-50DF1511C1F4}"/>
    <cellStyle name="Comma 5 2 6 2 2 5 2 4" xfId="46437" xr:uid="{35605779-B1AF-44AD-AF5B-E32851F92AC7}"/>
    <cellStyle name="Comma 5 2 6 2 2 5 3" xfId="15806" xr:uid="{C37AFD11-E468-47C8-BAE3-0FF5E05A7982}"/>
    <cellStyle name="Comma 5 2 6 2 2 5 4" xfId="28059" xr:uid="{F8CB9AB7-9439-443B-A1D5-689B17254C4E}"/>
    <cellStyle name="Comma 5 2 6 2 2 5 5" xfId="40311" xr:uid="{4ACD1D0D-F4EB-458A-AB8B-91CDC2232E0B}"/>
    <cellStyle name="Comma 5 2 6 2 2 5 6" xfId="53645" xr:uid="{1A84A903-D47A-4909-8589-2CF7708B04A0}"/>
    <cellStyle name="Comma 5 2 6 2 2 6" xfId="6604" xr:uid="{B3E9F263-CF45-4717-BA2D-7A57706A4908}"/>
    <cellStyle name="Comma 5 2 6 2 2 6 2" xfId="18869" xr:uid="{9371E893-CB7D-42F9-AB69-D666F7700BC8}"/>
    <cellStyle name="Comma 5 2 6 2 2 6 3" xfId="31122" xr:uid="{619B536F-72C9-4F7E-A317-945CC4D0206F}"/>
    <cellStyle name="Comma 5 2 6 2 2 6 4" xfId="43374" xr:uid="{CABA0AD9-F150-493D-B19B-AC16501D8361}"/>
    <cellStyle name="Comma 5 2 6 2 2 7" xfId="12743" xr:uid="{39EA39B4-5D57-4BB2-848B-327EE51EA0DC}"/>
    <cellStyle name="Comma 5 2 6 2 2 8" xfId="24996" xr:uid="{A412EAB9-6874-4D58-A5DE-4FB1E20FEF09}"/>
    <cellStyle name="Comma 5 2 6 2 2 9" xfId="37248" xr:uid="{51C34BB5-97DD-452D-89C6-D92EA49970F9}"/>
    <cellStyle name="Comma 5 2 6 2 3" xfId="718" xr:uid="{A3D18B20-4B88-45E6-89C1-E0DEB22E5FC8}"/>
    <cellStyle name="Comma 5 2 6 2 3 10" xfId="50828" xr:uid="{B08A5A4C-D8F4-48D0-9E6F-5A9371B4D82F}"/>
    <cellStyle name="Comma 5 2 6 2 3 2" xfId="1799" xr:uid="{4A788C49-DF7B-4380-AB69-F88F96CA0B08}"/>
    <cellStyle name="Comma 5 2 6 2 3 2 2" xfId="4866" xr:uid="{A4B45913-E669-408A-9CA5-60DB18BE6D40}"/>
    <cellStyle name="Comma 5 2 6 2 3 2 2 2" xfId="10994" xr:uid="{7E0595DA-06AA-45FD-A869-68D8AF9C207F}"/>
    <cellStyle name="Comma 5 2 6 2 3 2 2 2 2" xfId="23259" xr:uid="{B96131C4-E62A-4035-88D1-3CCAAE07C56A}"/>
    <cellStyle name="Comma 5 2 6 2 3 2 2 2 3" xfId="35511" xr:uid="{F62E38DB-532F-44F4-A7AA-433ED7151A3B}"/>
    <cellStyle name="Comma 5 2 6 2 3 2 2 2 4" xfId="47763" xr:uid="{D44712BE-8389-429E-92F3-EBCF6D694466}"/>
    <cellStyle name="Comma 5 2 6 2 3 2 2 3" xfId="17132" xr:uid="{65D441EE-AF4E-40F6-9049-664442B05281}"/>
    <cellStyle name="Comma 5 2 6 2 3 2 2 4" xfId="29385" xr:uid="{95459BF0-B687-4082-AC36-877ECE1D54C8}"/>
    <cellStyle name="Comma 5 2 6 2 3 2 2 5" xfId="41637" xr:uid="{AE411737-8024-420A-B1F8-4BEDBAB772C7}"/>
    <cellStyle name="Comma 5 2 6 2 3 2 2 6" xfId="54971" xr:uid="{3D24D08D-F96A-46B7-A2E2-755B2A0D7AFE}"/>
    <cellStyle name="Comma 5 2 6 2 3 2 3" xfId="7931" xr:uid="{25D4BBFC-C045-4188-94BA-2B91D242ED23}"/>
    <cellStyle name="Comma 5 2 6 2 3 2 3 2" xfId="20196" xr:uid="{B4971A18-872B-404D-9EC6-D7AEDC85ABA4}"/>
    <cellStyle name="Comma 5 2 6 2 3 2 3 3" xfId="32448" xr:uid="{7CBE9D50-023C-476E-B43F-7E80D9114696}"/>
    <cellStyle name="Comma 5 2 6 2 3 2 3 4" xfId="44700" xr:uid="{09D5EEA5-7F08-457A-9FC3-7BA554D80346}"/>
    <cellStyle name="Comma 5 2 6 2 3 2 4" xfId="14069" xr:uid="{52C57B05-7E9A-43EA-9A60-2D883493688E}"/>
    <cellStyle name="Comma 5 2 6 2 3 2 5" xfId="26322" xr:uid="{C10E6231-2A58-4F3B-B1D1-5AAC408EC020}"/>
    <cellStyle name="Comma 5 2 6 2 3 2 6" xfId="38574" xr:uid="{64CC5F18-BBF9-488F-ADF0-60EE9315F1E4}"/>
    <cellStyle name="Comma 5 2 6 2 3 2 7" xfId="51908" xr:uid="{33B07D22-1D68-4EE0-8143-CFCC8FB442A6}"/>
    <cellStyle name="Comma 5 2 6 2 3 3" xfId="2883" xr:uid="{A1F8C87D-8252-4D3E-9044-BD67486BEDBD}"/>
    <cellStyle name="Comma 5 2 6 2 3 3 2" xfId="5947" xr:uid="{E0B8B6C9-EBD1-4600-92CE-A6269F128E65}"/>
    <cellStyle name="Comma 5 2 6 2 3 3 2 2" xfId="12075" xr:uid="{0120AB1F-E28E-4EC3-AB7B-7F8B189ED795}"/>
    <cellStyle name="Comma 5 2 6 2 3 3 2 2 2" xfId="24340" xr:uid="{A4666955-941A-447C-8861-0B0CDC6344A6}"/>
    <cellStyle name="Comma 5 2 6 2 3 3 2 2 3" xfId="36592" xr:uid="{E3C4C895-1A29-445B-BD71-D840914FF6A2}"/>
    <cellStyle name="Comma 5 2 6 2 3 3 2 2 4" xfId="48844" xr:uid="{13A171D0-2E6E-4917-AB81-1EAC16085132}"/>
    <cellStyle name="Comma 5 2 6 2 3 3 2 3" xfId="18213" xr:uid="{10BDD565-63C9-41C1-B184-095573ABD123}"/>
    <cellStyle name="Comma 5 2 6 2 3 3 2 4" xfId="30466" xr:uid="{EF519A93-5C34-4D1A-9552-D123ABAC3EAD}"/>
    <cellStyle name="Comma 5 2 6 2 3 3 2 5" xfId="42718" xr:uid="{1309D13D-EBD0-42EF-A05F-92CC7014744F}"/>
    <cellStyle name="Comma 5 2 6 2 3 3 2 6" xfId="56052" xr:uid="{EFFCAD3C-4CAD-4BED-A419-82AD919C714E}"/>
    <cellStyle name="Comma 5 2 6 2 3 3 3" xfId="9012" xr:uid="{6D76C004-55F2-4803-B1F7-10C77AA556EA}"/>
    <cellStyle name="Comma 5 2 6 2 3 3 3 2" xfId="21277" xr:uid="{60E44506-0E78-43C6-899A-145E5A98BED3}"/>
    <cellStyle name="Comma 5 2 6 2 3 3 3 3" xfId="33529" xr:uid="{1C4EA24D-74C1-427C-957E-B722CC56AD75}"/>
    <cellStyle name="Comma 5 2 6 2 3 3 3 4" xfId="45781" xr:uid="{D50DC4D4-82E0-495A-9BAB-01BB128D907A}"/>
    <cellStyle name="Comma 5 2 6 2 3 3 4" xfId="15150" xr:uid="{ECA82DA6-A6B7-4AAA-AE21-2892370C0F88}"/>
    <cellStyle name="Comma 5 2 6 2 3 3 5" xfId="27403" xr:uid="{5C25BEEF-A717-4622-A9F1-199FA3FF623B}"/>
    <cellStyle name="Comma 5 2 6 2 3 3 6" xfId="39655" xr:uid="{9BFCDED9-3467-4E8E-945A-F7297E17C05A}"/>
    <cellStyle name="Comma 5 2 6 2 3 3 7" xfId="52989" xr:uid="{AA8D195A-B042-4FC0-8357-0E6C9C75DD54}"/>
    <cellStyle name="Comma 5 2 6 2 3 4" xfId="3786" xr:uid="{CE1A0D7E-532E-4015-8856-F7667ED88120}"/>
    <cellStyle name="Comma 5 2 6 2 3 4 2" xfId="9914" xr:uid="{FEB2E6FE-5DDC-45E2-8025-4510664D92AC}"/>
    <cellStyle name="Comma 5 2 6 2 3 4 2 2" xfId="22179" xr:uid="{EC127B3D-E999-4BC4-82B3-F850C9660CB1}"/>
    <cellStyle name="Comma 5 2 6 2 3 4 2 3" xfId="34431" xr:uid="{CBD1A024-FCFD-4A61-9422-C47EAF70C692}"/>
    <cellStyle name="Comma 5 2 6 2 3 4 2 4" xfId="46683" xr:uid="{FA402098-0936-4D01-A254-2409A8521AF5}"/>
    <cellStyle name="Comma 5 2 6 2 3 4 3" xfId="16052" xr:uid="{159CB685-74D8-40A3-A10E-52BFDCBEE8A1}"/>
    <cellStyle name="Comma 5 2 6 2 3 4 4" xfId="28305" xr:uid="{363A3F51-3762-4535-B50E-C655848F16F6}"/>
    <cellStyle name="Comma 5 2 6 2 3 4 5" xfId="40557" xr:uid="{2A4D74BF-F792-4FCD-85A6-F3CBF755CA8C}"/>
    <cellStyle name="Comma 5 2 6 2 3 4 6" xfId="53891" xr:uid="{E679DBA2-9769-4438-B76C-1B0CCF0D510F}"/>
    <cellStyle name="Comma 5 2 6 2 3 5" xfId="6851" xr:uid="{3D2D1598-CB18-42C5-A6C4-6AD722865B8B}"/>
    <cellStyle name="Comma 5 2 6 2 3 5 2" xfId="19116" xr:uid="{436E6D89-7903-4F5B-9837-A7840E559866}"/>
    <cellStyle name="Comma 5 2 6 2 3 5 3" xfId="31368" xr:uid="{BE3EC83F-DC2E-41FD-9E08-67CB5800E7CC}"/>
    <cellStyle name="Comma 5 2 6 2 3 5 4" xfId="43620" xr:uid="{4D782074-C6A5-4BC1-8DFD-F618D5C8045F}"/>
    <cellStyle name="Comma 5 2 6 2 3 6" xfId="12989" xr:uid="{6F576D44-52E0-4C73-85E1-40124D62A642}"/>
    <cellStyle name="Comma 5 2 6 2 3 7" xfId="25242" xr:uid="{C53C5122-FB25-41AF-8641-A8BADB38D17A}"/>
    <cellStyle name="Comma 5 2 6 2 3 8" xfId="37494" xr:uid="{849BC677-1622-4EF9-9613-EB32C72E42D1}"/>
    <cellStyle name="Comma 5 2 6 2 3 9" xfId="49747" xr:uid="{48B7802E-9918-4967-92D9-33D8A0C815E7}"/>
    <cellStyle name="Comma 5 2 6 2 4" xfId="1349" xr:uid="{E56148F3-CEEB-4558-9583-FACBA98EBB12}"/>
    <cellStyle name="Comma 5 2 6 2 4 2" xfId="4416" xr:uid="{DA767702-1B37-4CF6-9DE3-BA07469F9A7F}"/>
    <cellStyle name="Comma 5 2 6 2 4 2 2" xfId="10544" xr:uid="{7EF89841-62EB-4AFC-9C27-9E28ED1F78E3}"/>
    <cellStyle name="Comma 5 2 6 2 4 2 2 2" xfId="22809" xr:uid="{F1B6488A-CB44-4D41-84AC-F7DED95B129C}"/>
    <cellStyle name="Comma 5 2 6 2 4 2 2 3" xfId="35061" xr:uid="{5D310105-9F16-4C55-B4A4-A86E3217EC65}"/>
    <cellStyle name="Comma 5 2 6 2 4 2 2 4" xfId="47313" xr:uid="{AD88500D-0CCD-4588-A4E9-16F63E013210}"/>
    <cellStyle name="Comma 5 2 6 2 4 2 3" xfId="16682" xr:uid="{A4B6A463-132F-4D40-AFD1-D7BCBC1208A1}"/>
    <cellStyle name="Comma 5 2 6 2 4 2 4" xfId="28935" xr:uid="{8A46322D-68AE-4C0E-BB7E-9FCAC98EB0FF}"/>
    <cellStyle name="Comma 5 2 6 2 4 2 5" xfId="41187" xr:uid="{2CE07A1E-81D8-4A16-9487-72731E9EA26C}"/>
    <cellStyle name="Comma 5 2 6 2 4 2 6" xfId="54521" xr:uid="{104ADE49-343F-4B6C-AF92-5DBB065C29CD}"/>
    <cellStyle name="Comma 5 2 6 2 4 3" xfId="7481" xr:uid="{DFE879E3-8893-43D2-B5E8-CFB4C96E79D9}"/>
    <cellStyle name="Comma 5 2 6 2 4 3 2" xfId="19746" xr:uid="{84E38730-9265-435B-92AE-FE5FD7AD7216}"/>
    <cellStyle name="Comma 5 2 6 2 4 3 3" xfId="31998" xr:uid="{D8C41919-B2F7-47A3-A8E4-CB49EEC7EBDA}"/>
    <cellStyle name="Comma 5 2 6 2 4 3 4" xfId="44250" xr:uid="{811C3C3E-24C2-42D7-9E3B-6B02603D004D}"/>
    <cellStyle name="Comma 5 2 6 2 4 4" xfId="13619" xr:uid="{BFC0F3F6-2328-4D7D-9327-2B65B9A2FC20}"/>
    <cellStyle name="Comma 5 2 6 2 4 5" xfId="25872" xr:uid="{42A2CE46-5611-45C1-B247-462FFE0AAFF1}"/>
    <cellStyle name="Comma 5 2 6 2 4 6" xfId="38124" xr:uid="{2A1336E5-A48A-4A34-9191-3FEF8D1BCCB6}"/>
    <cellStyle name="Comma 5 2 6 2 4 7" xfId="51458" xr:uid="{C9CE084D-B21D-4B35-8756-C8A919151B6B}"/>
    <cellStyle name="Comma 5 2 6 2 5" xfId="2433" xr:uid="{B293401C-9654-4142-B8CC-530445457122}"/>
    <cellStyle name="Comma 5 2 6 2 5 2" xfId="5497" xr:uid="{DDEE82B7-7A0B-4AC2-905C-4F7844E420DE}"/>
    <cellStyle name="Comma 5 2 6 2 5 2 2" xfId="11625" xr:uid="{9551EBBE-50B4-446E-8080-67E3FBEEC919}"/>
    <cellStyle name="Comma 5 2 6 2 5 2 2 2" xfId="23890" xr:uid="{4FE8E02F-E380-4191-8EDD-4CF4280287ED}"/>
    <cellStyle name="Comma 5 2 6 2 5 2 2 3" xfId="36142" xr:uid="{E139C1B0-AEE8-45F4-A1E7-A51EF38E8BA0}"/>
    <cellStyle name="Comma 5 2 6 2 5 2 2 4" xfId="48394" xr:uid="{CC206CD1-3FD7-4DFF-888E-D495C777E11A}"/>
    <cellStyle name="Comma 5 2 6 2 5 2 3" xfId="17763" xr:uid="{06EA0CAD-7BF7-413A-A9A1-4CC6443A78CE}"/>
    <cellStyle name="Comma 5 2 6 2 5 2 4" xfId="30016" xr:uid="{C3D2DC35-84CF-4234-A52B-B72E3C8E9EE0}"/>
    <cellStyle name="Comma 5 2 6 2 5 2 5" xfId="42268" xr:uid="{75698DFC-FB8D-4C00-86F7-29E1FE1A2562}"/>
    <cellStyle name="Comma 5 2 6 2 5 2 6" xfId="55602" xr:uid="{6138BADF-4587-4ED4-80E2-5E40BE04AD62}"/>
    <cellStyle name="Comma 5 2 6 2 5 3" xfId="8562" xr:uid="{F3726333-D9AC-40E8-98C6-644B9E71C9C9}"/>
    <cellStyle name="Comma 5 2 6 2 5 3 2" xfId="20827" xr:uid="{FECD3FDB-CAE9-48A7-A8E6-22FEC04F8F75}"/>
    <cellStyle name="Comma 5 2 6 2 5 3 3" xfId="33079" xr:uid="{79774D1F-2DC4-4FFB-9174-FFB2D8858F7C}"/>
    <cellStyle name="Comma 5 2 6 2 5 3 4" xfId="45331" xr:uid="{8B127708-7981-496C-8422-84780FB9E91B}"/>
    <cellStyle name="Comma 5 2 6 2 5 4" xfId="14700" xr:uid="{95419B99-C573-4E19-8282-F6EF461294E2}"/>
    <cellStyle name="Comma 5 2 6 2 5 5" xfId="26953" xr:uid="{8F06F360-8539-417C-B549-C014D14FA3FD}"/>
    <cellStyle name="Comma 5 2 6 2 5 6" xfId="39205" xr:uid="{537252A2-3EA7-4CAF-A77A-B88CA2940647}"/>
    <cellStyle name="Comma 5 2 6 2 5 7" xfId="52539" xr:uid="{F38BE7A5-EF81-46C7-B209-99CB78A72C84}"/>
    <cellStyle name="Comma 5 2 6 2 6" xfId="3336" xr:uid="{C7D3ACBD-42A9-4DE9-9927-79C6129EB219}"/>
    <cellStyle name="Comma 5 2 6 2 6 2" xfId="9464" xr:uid="{811ED1A6-86DE-46A9-944A-75B64366FED9}"/>
    <cellStyle name="Comma 5 2 6 2 6 2 2" xfId="21729" xr:uid="{787268A2-738A-4A61-BD91-5D38C70EA86A}"/>
    <cellStyle name="Comma 5 2 6 2 6 2 3" xfId="33981" xr:uid="{095A217F-F037-4627-98B9-1EDAA2093ED9}"/>
    <cellStyle name="Comma 5 2 6 2 6 2 4" xfId="46233" xr:uid="{C25B15DD-00EC-47EB-857B-B780A28F7910}"/>
    <cellStyle name="Comma 5 2 6 2 6 3" xfId="15602" xr:uid="{9CFCEC9A-B74F-4561-AFF7-20825EBB8868}"/>
    <cellStyle name="Comma 5 2 6 2 6 4" xfId="27855" xr:uid="{01A4134E-6C49-48A5-AAF7-3DFA92A7E7B4}"/>
    <cellStyle name="Comma 5 2 6 2 6 5" xfId="40107" xr:uid="{A4B23212-74E2-4622-8DF7-08A3E32415D6}"/>
    <cellStyle name="Comma 5 2 6 2 6 6" xfId="53441" xr:uid="{EF0654B5-A2B9-48B5-AA06-546437B9B1D5}"/>
    <cellStyle name="Comma 5 2 6 2 7" xfId="6400" xr:uid="{3F79CD31-70CA-4AAA-B7BF-0190B3A129B1}"/>
    <cellStyle name="Comma 5 2 6 2 7 2" xfId="18665" xr:uid="{EEFF475B-3E67-4396-85BE-B535329B4EE1}"/>
    <cellStyle name="Comma 5 2 6 2 7 3" xfId="30918" xr:uid="{C1C62DA2-3871-4BCC-BD2C-65DE2230EB86}"/>
    <cellStyle name="Comma 5 2 6 2 7 4" xfId="43170" xr:uid="{1F47EC68-94C2-478E-BF86-1B4ADD5FAB21}"/>
    <cellStyle name="Comma 5 2 6 2 8" xfId="12539" xr:uid="{A033B529-8C56-4A3E-89E7-A5FE70346EA0}"/>
    <cellStyle name="Comma 5 2 6 2 9" xfId="24792" xr:uid="{47C71D2B-D516-4CF1-825C-564211AA1EF9}"/>
    <cellStyle name="Comma 5 2 6 3" xfId="360" xr:uid="{49D0E6D5-F830-4889-8230-71B846633D9E}"/>
    <cellStyle name="Comma 5 2 6 3 10" xfId="49390" xr:uid="{137159C3-8C11-40F0-8CB2-F9E7EC16B609}"/>
    <cellStyle name="Comma 5 2 6 3 11" xfId="50471" xr:uid="{1B898348-F700-4FFB-B551-FD6E234D8AAC}"/>
    <cellStyle name="Comma 5 2 6 3 2" xfId="811" xr:uid="{F45B8247-4296-4273-A3E0-E81B8EC7B43A}"/>
    <cellStyle name="Comma 5 2 6 3 2 10" xfId="50921" xr:uid="{5CBE3536-875D-4EB2-A46D-BE62EC1FCCE7}"/>
    <cellStyle name="Comma 5 2 6 3 2 2" xfId="1892" xr:uid="{F32EB119-6C33-41D5-9509-766940BE34C7}"/>
    <cellStyle name="Comma 5 2 6 3 2 2 2" xfId="4959" xr:uid="{1682C1B9-6EC9-4337-A844-0DDA8ECF5148}"/>
    <cellStyle name="Comma 5 2 6 3 2 2 2 2" xfId="11087" xr:uid="{DF367E96-776E-44EB-93C7-53B659D1E590}"/>
    <cellStyle name="Comma 5 2 6 3 2 2 2 2 2" xfId="23352" xr:uid="{F8A05DD2-6A26-439E-B8C9-86A0A7FA6252}"/>
    <cellStyle name="Comma 5 2 6 3 2 2 2 2 3" xfId="35604" xr:uid="{59C49159-5BF3-4A43-B150-11D63B67D117}"/>
    <cellStyle name="Comma 5 2 6 3 2 2 2 2 4" xfId="47856" xr:uid="{FC17E95C-670A-4142-930A-D0A3D1488C50}"/>
    <cellStyle name="Comma 5 2 6 3 2 2 2 3" xfId="17225" xr:uid="{F40E8B44-DC69-471E-8C54-8EF77584BF49}"/>
    <cellStyle name="Comma 5 2 6 3 2 2 2 4" xfId="29478" xr:uid="{106AC2D9-B612-430E-93F7-1A33E8B627F0}"/>
    <cellStyle name="Comma 5 2 6 3 2 2 2 5" xfId="41730" xr:uid="{B25B0F01-ED49-4514-B010-C69DCA030365}"/>
    <cellStyle name="Comma 5 2 6 3 2 2 2 6" xfId="55064" xr:uid="{31A4EC27-4201-471E-AE2C-A94B0D2E2177}"/>
    <cellStyle name="Comma 5 2 6 3 2 2 3" xfId="8024" xr:uid="{616FB83D-8ADE-4562-88C6-A492D9FF23D7}"/>
    <cellStyle name="Comma 5 2 6 3 2 2 3 2" xfId="20289" xr:uid="{851F5ABE-D05F-4955-A60E-40DB7655F0E2}"/>
    <cellStyle name="Comma 5 2 6 3 2 2 3 3" xfId="32541" xr:uid="{12FE0D4E-2981-40D2-8B2B-1C93E4B79C96}"/>
    <cellStyle name="Comma 5 2 6 3 2 2 3 4" xfId="44793" xr:uid="{39DDA1E3-E5D5-4B92-919F-B5F915C01257}"/>
    <cellStyle name="Comma 5 2 6 3 2 2 4" xfId="14162" xr:uid="{853EE44F-857A-4719-AF69-A92EFEA81166}"/>
    <cellStyle name="Comma 5 2 6 3 2 2 5" xfId="26415" xr:uid="{2123ECA8-5275-4146-8CB3-1C7547673D71}"/>
    <cellStyle name="Comma 5 2 6 3 2 2 6" xfId="38667" xr:uid="{666C2771-6532-442D-BB7B-E80055558D6B}"/>
    <cellStyle name="Comma 5 2 6 3 2 2 7" xfId="52001" xr:uid="{02D2ABF0-E391-4A1D-8F84-15D6377B84AC}"/>
    <cellStyle name="Comma 5 2 6 3 2 3" xfId="2976" xr:uid="{160FAD7E-3C55-47D7-8395-BD5AE1AA5898}"/>
    <cellStyle name="Comma 5 2 6 3 2 3 2" xfId="6040" xr:uid="{CF05DA98-1955-4442-AE24-F781C117BC7D}"/>
    <cellStyle name="Comma 5 2 6 3 2 3 2 2" xfId="12168" xr:uid="{04E52553-F393-425D-9303-0882BE912ECC}"/>
    <cellStyle name="Comma 5 2 6 3 2 3 2 2 2" xfId="24433" xr:uid="{07972DAF-9B05-4117-B9CD-9CC1F51DEEE2}"/>
    <cellStyle name="Comma 5 2 6 3 2 3 2 2 3" xfId="36685" xr:uid="{98F13C2B-6FD7-4A6D-9487-13EB17996DE5}"/>
    <cellStyle name="Comma 5 2 6 3 2 3 2 2 4" xfId="48937" xr:uid="{C8E008D6-44DB-461D-B965-AD6203AF3C7E}"/>
    <cellStyle name="Comma 5 2 6 3 2 3 2 3" xfId="18306" xr:uid="{6EFBF663-F584-4E4D-9740-2C2EE634ACD6}"/>
    <cellStyle name="Comma 5 2 6 3 2 3 2 4" xfId="30559" xr:uid="{F77203EE-9DC8-4CCA-9953-C0034802C444}"/>
    <cellStyle name="Comma 5 2 6 3 2 3 2 5" xfId="42811" xr:uid="{64C59CF5-5489-48CD-B836-256A3E32C4AC}"/>
    <cellStyle name="Comma 5 2 6 3 2 3 2 6" xfId="56145" xr:uid="{82EDC379-1E07-47D2-84D8-078653F7549B}"/>
    <cellStyle name="Comma 5 2 6 3 2 3 3" xfId="9105" xr:uid="{353F7277-1AFE-4FFC-97C6-1A9E43D85C2A}"/>
    <cellStyle name="Comma 5 2 6 3 2 3 3 2" xfId="21370" xr:uid="{6F2111CC-9D36-4C0E-87E3-6C612771A72D}"/>
    <cellStyle name="Comma 5 2 6 3 2 3 3 3" xfId="33622" xr:uid="{EB23D236-EB1C-4AE4-8BE4-C928CD44FE6B}"/>
    <cellStyle name="Comma 5 2 6 3 2 3 3 4" xfId="45874" xr:uid="{43A37EF0-A624-4AD6-9E13-C74D6E5E7C21}"/>
    <cellStyle name="Comma 5 2 6 3 2 3 4" xfId="15243" xr:uid="{966BC7D6-AA15-4D57-AB30-F22563AE85BA}"/>
    <cellStyle name="Comma 5 2 6 3 2 3 5" xfId="27496" xr:uid="{66F1EA6D-2D28-40C8-828D-7E11A0F54B69}"/>
    <cellStyle name="Comma 5 2 6 3 2 3 6" xfId="39748" xr:uid="{943F7C52-56EB-47F1-A6A5-1C7021EBE825}"/>
    <cellStyle name="Comma 5 2 6 3 2 3 7" xfId="53082" xr:uid="{D7B2D7B3-3B27-4095-A8E0-19AE0D72BD39}"/>
    <cellStyle name="Comma 5 2 6 3 2 4" xfId="3879" xr:uid="{B104A0F3-784E-42BD-B9D1-C0F8135A5DF5}"/>
    <cellStyle name="Comma 5 2 6 3 2 4 2" xfId="10007" xr:uid="{2EAC47B3-FAC8-45D3-9355-A6517BD98B5C}"/>
    <cellStyle name="Comma 5 2 6 3 2 4 2 2" xfId="22272" xr:uid="{84F13F89-EA3E-4D73-8D54-1A2CB22CAF77}"/>
    <cellStyle name="Comma 5 2 6 3 2 4 2 3" xfId="34524" xr:uid="{30A1CFC4-B4EF-4378-AFE7-98D784B7B15D}"/>
    <cellStyle name="Comma 5 2 6 3 2 4 2 4" xfId="46776" xr:uid="{727461F5-2DAB-411D-A93A-4334C5BBC2B1}"/>
    <cellStyle name="Comma 5 2 6 3 2 4 3" xfId="16145" xr:uid="{26705C6D-E8BB-41A7-B03E-17494F1638B0}"/>
    <cellStyle name="Comma 5 2 6 3 2 4 4" xfId="28398" xr:uid="{101A7ED1-1720-4471-B043-2FAC24E3EAA7}"/>
    <cellStyle name="Comma 5 2 6 3 2 4 5" xfId="40650" xr:uid="{DE8EE1A0-491A-488E-B6A9-B693808E301B}"/>
    <cellStyle name="Comma 5 2 6 3 2 4 6" xfId="53984" xr:uid="{EFCBC37F-D22E-4C68-99FC-12D6CDFFBBC0}"/>
    <cellStyle name="Comma 5 2 6 3 2 5" xfId="6944" xr:uid="{2896F4CE-CADA-4CA4-8C03-016015256E5E}"/>
    <cellStyle name="Comma 5 2 6 3 2 5 2" xfId="19209" xr:uid="{E9C664C2-7918-454A-8B24-B53C63286953}"/>
    <cellStyle name="Comma 5 2 6 3 2 5 3" xfId="31461" xr:uid="{E27EB047-B30C-4AE0-BA2C-8D81CEADC476}"/>
    <cellStyle name="Comma 5 2 6 3 2 5 4" xfId="43713" xr:uid="{7D301E02-9018-46F5-8D6D-FCE65D95B596}"/>
    <cellStyle name="Comma 5 2 6 3 2 6" xfId="13082" xr:uid="{61C8B83F-6BDD-4B0C-B58C-5FD3F5B4C09A}"/>
    <cellStyle name="Comma 5 2 6 3 2 7" xfId="25335" xr:uid="{DFC923F2-842B-4BE0-8B1C-B7C39E82F2EE}"/>
    <cellStyle name="Comma 5 2 6 3 2 8" xfId="37587" xr:uid="{349B8ECB-1EDA-4606-88E1-090D276169F3}"/>
    <cellStyle name="Comma 5 2 6 3 2 9" xfId="49840" xr:uid="{9D9CE4C2-4B4E-484E-8E2B-9EC2BE6B6F20}"/>
    <cellStyle name="Comma 5 2 6 3 3" xfId="1442" xr:uid="{BA12E363-55CE-40C5-A94A-9264338D82BB}"/>
    <cellStyle name="Comma 5 2 6 3 3 2" xfId="4509" xr:uid="{6DF06D9B-5883-4E11-8FB9-68502A3C4ED4}"/>
    <cellStyle name="Comma 5 2 6 3 3 2 2" xfId="10637" xr:uid="{4AC313CC-DE3D-44CC-9BD5-2E885FEA6555}"/>
    <cellStyle name="Comma 5 2 6 3 3 2 2 2" xfId="22902" xr:uid="{C80AF167-2088-43E2-8E3B-60E56D61CBD8}"/>
    <cellStyle name="Comma 5 2 6 3 3 2 2 3" xfId="35154" xr:uid="{504A757C-EEB4-4491-BDF5-BCA7E16266AF}"/>
    <cellStyle name="Comma 5 2 6 3 3 2 2 4" xfId="47406" xr:uid="{3C1E1FEB-9454-4001-8E82-5E314BB95FE9}"/>
    <cellStyle name="Comma 5 2 6 3 3 2 3" xfId="16775" xr:uid="{6CC62518-D1DC-44C4-8E80-D24BEC739CE3}"/>
    <cellStyle name="Comma 5 2 6 3 3 2 4" xfId="29028" xr:uid="{A917735E-B2C6-47EF-A440-A44A8795AF64}"/>
    <cellStyle name="Comma 5 2 6 3 3 2 5" xfId="41280" xr:uid="{89EE500D-04B5-439C-A541-5C750BDAA7A8}"/>
    <cellStyle name="Comma 5 2 6 3 3 2 6" xfId="54614" xr:uid="{0C7790E2-5998-45DF-81AA-7CBF72AD30FE}"/>
    <cellStyle name="Comma 5 2 6 3 3 3" xfId="7574" xr:uid="{23F7327E-33D4-4F14-BEBA-5009C107B543}"/>
    <cellStyle name="Comma 5 2 6 3 3 3 2" xfId="19839" xr:uid="{123C1748-DD99-4AE5-AAED-12754B56DF78}"/>
    <cellStyle name="Comma 5 2 6 3 3 3 3" xfId="32091" xr:uid="{58D75758-DB04-4F25-8813-284F5EE1D96B}"/>
    <cellStyle name="Comma 5 2 6 3 3 3 4" xfId="44343" xr:uid="{BCCCEF40-32EC-4019-8058-11AE37AA6F8E}"/>
    <cellStyle name="Comma 5 2 6 3 3 4" xfId="13712" xr:uid="{4FE82A43-4290-4BF9-B403-5EE3933993AE}"/>
    <cellStyle name="Comma 5 2 6 3 3 5" xfId="25965" xr:uid="{8AA81866-21C7-4EE1-82CC-9134733A27F7}"/>
    <cellStyle name="Comma 5 2 6 3 3 6" xfId="38217" xr:uid="{520B1E5F-26D7-4D9F-AB45-07AC87C024C0}"/>
    <cellStyle name="Comma 5 2 6 3 3 7" xfId="51551" xr:uid="{9C7635F0-124B-4229-B397-1DFD2C9114A6}"/>
    <cellStyle name="Comma 5 2 6 3 4" xfId="2526" xr:uid="{34DBA8B8-E7F9-4740-96FA-2D4BECFBAF8C}"/>
    <cellStyle name="Comma 5 2 6 3 4 2" xfId="5590" xr:uid="{B61EE4DB-718C-48BF-8E46-B694A7585974}"/>
    <cellStyle name="Comma 5 2 6 3 4 2 2" xfId="11718" xr:uid="{922AFC4E-F9FB-4567-9779-1919AA9F1A3B}"/>
    <cellStyle name="Comma 5 2 6 3 4 2 2 2" xfId="23983" xr:uid="{7B094907-4380-4610-B4CF-F292480750F6}"/>
    <cellStyle name="Comma 5 2 6 3 4 2 2 3" xfId="36235" xr:uid="{3BD4B567-2FD2-4683-B2F1-0C066DB2A290}"/>
    <cellStyle name="Comma 5 2 6 3 4 2 2 4" xfId="48487" xr:uid="{0BE1479A-F703-4E12-A9A6-0762AFFB0074}"/>
    <cellStyle name="Comma 5 2 6 3 4 2 3" xfId="17856" xr:uid="{521794F7-477E-4862-A718-378AB1CA982F}"/>
    <cellStyle name="Comma 5 2 6 3 4 2 4" xfId="30109" xr:uid="{EEF308FF-0EDD-43D2-A1C3-E654739A885F}"/>
    <cellStyle name="Comma 5 2 6 3 4 2 5" xfId="42361" xr:uid="{E82867DD-4D66-4DC0-894D-981FA826D380}"/>
    <cellStyle name="Comma 5 2 6 3 4 2 6" xfId="55695" xr:uid="{42889A86-7B6F-4A94-A5BE-B07C927F3B86}"/>
    <cellStyle name="Comma 5 2 6 3 4 3" xfId="8655" xr:uid="{D3B2CCFD-957D-4DB7-9962-0AB874ED2712}"/>
    <cellStyle name="Comma 5 2 6 3 4 3 2" xfId="20920" xr:uid="{AF0B8884-200D-477D-A54A-C42B2437A6DA}"/>
    <cellStyle name="Comma 5 2 6 3 4 3 3" xfId="33172" xr:uid="{CCA5D79F-34CD-43D6-ADE0-93A9FB0C8494}"/>
    <cellStyle name="Comma 5 2 6 3 4 3 4" xfId="45424" xr:uid="{3A97A584-50DA-4720-BCA7-1B5E6B72CABE}"/>
    <cellStyle name="Comma 5 2 6 3 4 4" xfId="14793" xr:uid="{63382E80-31E5-4891-930B-E10551C6B489}"/>
    <cellStyle name="Comma 5 2 6 3 4 5" xfId="27046" xr:uid="{EBC73912-0C40-44A5-94B0-E037948B485F}"/>
    <cellStyle name="Comma 5 2 6 3 4 6" xfId="39298" xr:uid="{244A91ED-D774-4F8B-9D30-75533BE379AF}"/>
    <cellStyle name="Comma 5 2 6 3 4 7" xfId="52632" xr:uid="{9EDC5D04-D5A8-4DB0-8841-A1ED812DB546}"/>
    <cellStyle name="Comma 5 2 6 3 5" xfId="3429" xr:uid="{7EA20983-2D42-4854-AC36-5A0E6AD83DFC}"/>
    <cellStyle name="Comma 5 2 6 3 5 2" xfId="9557" xr:uid="{405D3266-3954-4B79-A20C-22ED3C13AA0B}"/>
    <cellStyle name="Comma 5 2 6 3 5 2 2" xfId="21822" xr:uid="{CEE4B664-42BD-40CD-BEC2-8215E6E09EFC}"/>
    <cellStyle name="Comma 5 2 6 3 5 2 3" xfId="34074" xr:uid="{7E333272-ACAE-40ED-9B3F-10E3F6584473}"/>
    <cellStyle name="Comma 5 2 6 3 5 2 4" xfId="46326" xr:uid="{6481FB92-65BC-49C7-AB77-446364C0CD50}"/>
    <cellStyle name="Comma 5 2 6 3 5 3" xfId="15695" xr:uid="{C6F823CE-E3A1-46B1-A000-D970A005F3C1}"/>
    <cellStyle name="Comma 5 2 6 3 5 4" xfId="27948" xr:uid="{1768E277-56E1-4ED5-AA1A-131FFA31D807}"/>
    <cellStyle name="Comma 5 2 6 3 5 5" xfId="40200" xr:uid="{4BD90850-21F2-4696-A582-80ED73863620}"/>
    <cellStyle name="Comma 5 2 6 3 5 6" xfId="53534" xr:uid="{07CC83BC-A60B-45BE-B32F-EE1AC7CB2CDF}"/>
    <cellStyle name="Comma 5 2 6 3 6" xfId="6493" xr:uid="{4B30E52C-D72A-4170-B9E9-B7F7B21A35FE}"/>
    <cellStyle name="Comma 5 2 6 3 6 2" xfId="18758" xr:uid="{DC23F0FD-F91C-4942-8504-03072384F11C}"/>
    <cellStyle name="Comma 5 2 6 3 6 3" xfId="31011" xr:uid="{6FE6B354-8FE7-4AE4-823D-7647380C3E91}"/>
    <cellStyle name="Comma 5 2 6 3 6 4" xfId="43263" xr:uid="{2B6F1222-064D-4710-9928-7B907249F8B2}"/>
    <cellStyle name="Comma 5 2 6 3 7" xfId="12632" xr:uid="{44E6DCA7-1278-4F8E-A78E-F6DDC3169B38}"/>
    <cellStyle name="Comma 5 2 6 3 8" xfId="24885" xr:uid="{186EF1EE-7615-461D-9C97-8F9979EED93A}"/>
    <cellStyle name="Comma 5 2 6 3 9" xfId="37137" xr:uid="{8E5166B5-6DDD-487D-A6BF-CA9EBD13A977}"/>
    <cellStyle name="Comma 5 2 6 4" xfId="607" xr:uid="{F0723EF1-9EAB-47EA-A165-CB0751F3C6C8}"/>
    <cellStyle name="Comma 5 2 6 4 10" xfId="50717" xr:uid="{E759E871-515E-4AEA-B366-EB0904AB7F54}"/>
    <cellStyle name="Comma 5 2 6 4 2" xfId="1688" xr:uid="{89A1C9DC-D1AD-42E5-BA90-CBCDE465B07B}"/>
    <cellStyle name="Comma 5 2 6 4 2 2" xfId="4755" xr:uid="{7ACC57E7-BC18-457B-81E1-7305493595A2}"/>
    <cellStyle name="Comma 5 2 6 4 2 2 2" xfId="10883" xr:uid="{BAC63799-E292-4581-9598-80B8A2CDA031}"/>
    <cellStyle name="Comma 5 2 6 4 2 2 2 2" xfId="23148" xr:uid="{DC20F51F-CF80-4203-9640-0DA033636EF7}"/>
    <cellStyle name="Comma 5 2 6 4 2 2 2 3" xfId="35400" xr:uid="{B2E1ECFE-E9B1-480C-86DA-8C8A9B079976}"/>
    <cellStyle name="Comma 5 2 6 4 2 2 2 4" xfId="47652" xr:uid="{1C59766F-1529-4B7F-AE05-7E3BDD453915}"/>
    <cellStyle name="Comma 5 2 6 4 2 2 3" xfId="17021" xr:uid="{DFA4F2B6-DC9C-4FDD-A9B6-8FA28E8D01B1}"/>
    <cellStyle name="Comma 5 2 6 4 2 2 4" xfId="29274" xr:uid="{EFEC8BA2-94DA-4457-9928-F0DF46F0F15E}"/>
    <cellStyle name="Comma 5 2 6 4 2 2 5" xfId="41526" xr:uid="{CC0D1160-53CF-4F7D-AADC-D6FFD1D7DBE3}"/>
    <cellStyle name="Comma 5 2 6 4 2 2 6" xfId="54860" xr:uid="{94D7AC11-05E6-4A05-A2ED-3EB18F2657EB}"/>
    <cellStyle name="Comma 5 2 6 4 2 3" xfId="7820" xr:uid="{AECFA8A9-E27B-400B-8110-1F991F6324C5}"/>
    <cellStyle name="Comma 5 2 6 4 2 3 2" xfId="20085" xr:uid="{CC65B3A3-07BB-47BC-ADB1-0E71238505CC}"/>
    <cellStyle name="Comma 5 2 6 4 2 3 3" xfId="32337" xr:uid="{BB698CC6-8689-4F9E-80AD-3EF210F61499}"/>
    <cellStyle name="Comma 5 2 6 4 2 3 4" xfId="44589" xr:uid="{E133DF7F-0C11-4A22-812A-2924809FC9FA}"/>
    <cellStyle name="Comma 5 2 6 4 2 4" xfId="13958" xr:uid="{8357B633-8A36-4D3B-BBC4-6CBDB13E8BF2}"/>
    <cellStyle name="Comma 5 2 6 4 2 5" xfId="26211" xr:uid="{F89C7200-4A6B-44F1-92E0-139019EC3727}"/>
    <cellStyle name="Comma 5 2 6 4 2 6" xfId="38463" xr:uid="{1D514A32-40D5-45FC-A348-0B4D9F71CB3C}"/>
    <cellStyle name="Comma 5 2 6 4 2 7" xfId="51797" xr:uid="{CE28D2BB-DB9F-4A23-9698-35F1142BB416}"/>
    <cellStyle name="Comma 5 2 6 4 3" xfId="2772" xr:uid="{5BB15111-8EA6-4ED8-B442-052E776AA71A}"/>
    <cellStyle name="Comma 5 2 6 4 3 2" xfId="5836" xr:uid="{008118BC-306E-490C-AF61-A58F9DC2524D}"/>
    <cellStyle name="Comma 5 2 6 4 3 2 2" xfId="11964" xr:uid="{8DA60F1A-50AA-46C4-9F77-1AB51E26D219}"/>
    <cellStyle name="Comma 5 2 6 4 3 2 2 2" xfId="24229" xr:uid="{943B9BF9-6B4F-4B79-9D54-EF2510DD2C88}"/>
    <cellStyle name="Comma 5 2 6 4 3 2 2 3" xfId="36481" xr:uid="{F98A914D-EE4D-47A6-BD02-BA6221D9AF1B}"/>
    <cellStyle name="Comma 5 2 6 4 3 2 2 4" xfId="48733" xr:uid="{0BC43280-37D4-4B4C-A393-8A05AF581750}"/>
    <cellStyle name="Comma 5 2 6 4 3 2 3" xfId="18102" xr:uid="{9C3EA3D9-3352-49F2-956D-C4E0DFF0D9CE}"/>
    <cellStyle name="Comma 5 2 6 4 3 2 4" xfId="30355" xr:uid="{9AC76D9F-3755-4D2C-BCC5-3D0CB4D95BA5}"/>
    <cellStyle name="Comma 5 2 6 4 3 2 5" xfId="42607" xr:uid="{C5545580-B6E7-4588-A03A-A5AD62220F9E}"/>
    <cellStyle name="Comma 5 2 6 4 3 2 6" xfId="55941" xr:uid="{651DF120-50E6-4948-834D-E9CA534BE0EB}"/>
    <cellStyle name="Comma 5 2 6 4 3 3" xfId="8901" xr:uid="{6E3A30CA-2915-42B6-BCCD-459B504A4759}"/>
    <cellStyle name="Comma 5 2 6 4 3 3 2" xfId="21166" xr:uid="{83803622-717E-493A-B776-B00E8990E2B1}"/>
    <cellStyle name="Comma 5 2 6 4 3 3 3" xfId="33418" xr:uid="{82EF4245-FFA5-46A8-A7F8-F4DC715D06EC}"/>
    <cellStyle name="Comma 5 2 6 4 3 3 4" xfId="45670" xr:uid="{B06A2002-C33B-43B4-A81F-DDC518C41075}"/>
    <cellStyle name="Comma 5 2 6 4 3 4" xfId="15039" xr:uid="{7A10F464-8803-400B-8A52-A4C886A22D8E}"/>
    <cellStyle name="Comma 5 2 6 4 3 5" xfId="27292" xr:uid="{DCC0E27F-F250-4514-A27C-5B3639231E32}"/>
    <cellStyle name="Comma 5 2 6 4 3 6" xfId="39544" xr:uid="{0E558354-FDAD-4196-9717-D987A4EA5C67}"/>
    <cellStyle name="Comma 5 2 6 4 3 7" xfId="52878" xr:uid="{18B44DAE-DAFE-42E0-B329-41DB502CC3DC}"/>
    <cellStyle name="Comma 5 2 6 4 4" xfId="3675" xr:uid="{9235655C-86E9-40AD-8E92-72D86446248C}"/>
    <cellStyle name="Comma 5 2 6 4 4 2" xfId="9803" xr:uid="{B88965B9-65AC-420E-A0BB-6013DB66131C}"/>
    <cellStyle name="Comma 5 2 6 4 4 2 2" xfId="22068" xr:uid="{E72B70E3-640E-4966-946A-988464AC78E8}"/>
    <cellStyle name="Comma 5 2 6 4 4 2 3" xfId="34320" xr:uid="{F7CCCCF0-A368-4B80-9588-E0F2DCA0E679}"/>
    <cellStyle name="Comma 5 2 6 4 4 2 4" xfId="46572" xr:uid="{BB87C34B-7E9D-4F1D-A21C-90449ECC264A}"/>
    <cellStyle name="Comma 5 2 6 4 4 3" xfId="15941" xr:uid="{AD3AB9BC-6084-4007-92A2-800099DA04D8}"/>
    <cellStyle name="Comma 5 2 6 4 4 4" xfId="28194" xr:uid="{FBB9D474-F3F8-4FAB-ADB8-A908E2D02F38}"/>
    <cellStyle name="Comma 5 2 6 4 4 5" xfId="40446" xr:uid="{6F2AA51E-1FD4-47F7-BE4D-25F5584C1C43}"/>
    <cellStyle name="Comma 5 2 6 4 4 6" xfId="53780" xr:uid="{28BAFB14-34E0-4AD9-8620-5629FB01866D}"/>
    <cellStyle name="Comma 5 2 6 4 5" xfId="6740" xr:uid="{EEB92834-FACA-4712-9EA7-7A6FF9B5C2F9}"/>
    <cellStyle name="Comma 5 2 6 4 5 2" xfId="19005" xr:uid="{134E5155-D526-48A4-8CC4-7659B2CC67F4}"/>
    <cellStyle name="Comma 5 2 6 4 5 3" xfId="31257" xr:uid="{335034DF-FC1C-4B8D-8788-5E0896AB45CC}"/>
    <cellStyle name="Comma 5 2 6 4 5 4" xfId="43509" xr:uid="{89D17D1A-39F2-4CD6-83DF-7DCA68875B42}"/>
    <cellStyle name="Comma 5 2 6 4 6" xfId="12878" xr:uid="{1EB6538F-F5C8-45F8-AF60-69D20BFB1F59}"/>
    <cellStyle name="Comma 5 2 6 4 7" xfId="25131" xr:uid="{5C5565BE-2A03-4CE7-B442-A5AB2635767E}"/>
    <cellStyle name="Comma 5 2 6 4 8" xfId="37383" xr:uid="{9BA23737-72AC-476A-888D-6EFD52EB4158}"/>
    <cellStyle name="Comma 5 2 6 4 9" xfId="49636" xr:uid="{53EE55ED-234E-4315-A68B-7914F3A02BEC}"/>
    <cellStyle name="Comma 5 2 6 5" xfId="1058" xr:uid="{F04F03BD-86C2-482C-95BB-6C194DAAD17E}"/>
    <cellStyle name="Comma 5 2 6 5 2" xfId="2138" xr:uid="{10E8990A-19C3-41B6-A60B-960A9D04B992}"/>
    <cellStyle name="Comma 5 2 6 5 2 2" xfId="5205" xr:uid="{B58E8E6C-9935-4773-9232-3AC19B2020B2}"/>
    <cellStyle name="Comma 5 2 6 5 2 2 2" xfId="11333" xr:uid="{37CB1D78-80C3-4820-8A42-52138F0CC9D3}"/>
    <cellStyle name="Comma 5 2 6 5 2 2 2 2" xfId="23598" xr:uid="{06294E4D-FD74-4D25-A9A7-5418E633D0F9}"/>
    <cellStyle name="Comma 5 2 6 5 2 2 2 3" xfId="35850" xr:uid="{87EE931A-2366-43F9-B939-46C25C44670F}"/>
    <cellStyle name="Comma 5 2 6 5 2 2 2 4" xfId="48102" xr:uid="{A63CD88B-0848-4764-A9FE-84E4198DA3A8}"/>
    <cellStyle name="Comma 5 2 6 5 2 2 3" xfId="17471" xr:uid="{4DF809D8-516F-47BD-8098-EFDB178BF01E}"/>
    <cellStyle name="Comma 5 2 6 5 2 2 4" xfId="29724" xr:uid="{15AA94AC-E900-4ED9-B317-6705E84DEE40}"/>
    <cellStyle name="Comma 5 2 6 5 2 2 5" xfId="41976" xr:uid="{8FF2C208-F86C-4D13-A8AD-4966D1AEE976}"/>
    <cellStyle name="Comma 5 2 6 5 2 2 6" xfId="55310" xr:uid="{9F8E23A2-2775-427C-989F-C394134E9EA8}"/>
    <cellStyle name="Comma 5 2 6 5 2 3" xfId="8270" xr:uid="{77171B89-7494-4A83-A2DF-F9AB2D3DCA56}"/>
    <cellStyle name="Comma 5 2 6 5 2 3 2" xfId="20535" xr:uid="{5B52BEF2-4681-48A1-838D-3E573AF09DD0}"/>
    <cellStyle name="Comma 5 2 6 5 2 3 3" xfId="32787" xr:uid="{D0F093B0-7FB8-41DF-ACD6-6418A0C68383}"/>
    <cellStyle name="Comma 5 2 6 5 2 3 4" xfId="45039" xr:uid="{4A293264-995D-405B-9909-C001015AF6AD}"/>
    <cellStyle name="Comma 5 2 6 5 2 4" xfId="14408" xr:uid="{F853B75B-AF0A-4B71-A92C-9DD03EDA9522}"/>
    <cellStyle name="Comma 5 2 6 5 2 5" xfId="26661" xr:uid="{328CBC2A-BE66-45DD-A191-71DBFFAB8D43}"/>
    <cellStyle name="Comma 5 2 6 5 2 6" xfId="38913" xr:uid="{6692440D-D492-4A21-A89A-3568B2E2F5AA}"/>
    <cellStyle name="Comma 5 2 6 5 2 7" xfId="52247" xr:uid="{C745647E-79FE-463A-BDE1-787ACCED321A}"/>
    <cellStyle name="Comma 5 2 6 5 3" xfId="4125" xr:uid="{CB1C979E-4BE9-4D9E-ABDD-07A6AE80ABED}"/>
    <cellStyle name="Comma 5 2 6 5 3 2" xfId="10253" xr:uid="{D295EE88-BBA9-41BE-A289-4EDB8BD76E5E}"/>
    <cellStyle name="Comma 5 2 6 5 3 2 2" xfId="22518" xr:uid="{EE06C79F-7C15-4C63-93FA-5ADC2AB004E6}"/>
    <cellStyle name="Comma 5 2 6 5 3 2 3" xfId="34770" xr:uid="{F2E04E00-447E-4023-B535-2D69E578C6EA}"/>
    <cellStyle name="Comma 5 2 6 5 3 2 4" xfId="47022" xr:uid="{B29C9479-945F-4858-9EFE-44551CFB44A8}"/>
    <cellStyle name="Comma 5 2 6 5 3 3" xfId="16391" xr:uid="{40E86D7C-925F-4449-9275-35DE81E9E8E5}"/>
    <cellStyle name="Comma 5 2 6 5 3 4" xfId="28644" xr:uid="{855CAEB0-9849-4FFF-AC94-745C34583BB3}"/>
    <cellStyle name="Comma 5 2 6 5 3 5" xfId="40896" xr:uid="{1B097E37-3C4A-4354-B6D1-D630FE295E0A}"/>
    <cellStyle name="Comma 5 2 6 5 3 6" xfId="54230" xr:uid="{C9B07B77-B8E4-4189-A315-4590DD9B83BC}"/>
    <cellStyle name="Comma 5 2 6 5 4" xfId="7190" xr:uid="{83656185-B645-4273-BD86-611C63446AFC}"/>
    <cellStyle name="Comma 5 2 6 5 4 2" xfId="19455" xr:uid="{017D03FA-E781-485C-BAEE-C4163C0E5031}"/>
    <cellStyle name="Comma 5 2 6 5 4 3" xfId="31707" xr:uid="{2655FF85-8DB8-46DF-B916-67F06BEE6163}"/>
    <cellStyle name="Comma 5 2 6 5 4 4" xfId="43959" xr:uid="{34C1482A-C7B3-44E3-AA67-14066234BEA3}"/>
    <cellStyle name="Comma 5 2 6 5 5" xfId="13328" xr:uid="{BCA91623-319F-4CEB-B75A-1A8442C04A00}"/>
    <cellStyle name="Comma 5 2 6 5 6" xfId="25581" xr:uid="{3609581E-404B-4E62-A971-4E83A8481676}"/>
    <cellStyle name="Comma 5 2 6 5 7" xfId="37833" xr:uid="{97058989-3EB9-4E1F-9BF8-0EAF62575238}"/>
    <cellStyle name="Comma 5 2 6 5 8" xfId="50086" xr:uid="{A31A8492-2C17-4E33-AF5D-4251294D4D44}"/>
    <cellStyle name="Comma 5 2 6 5 9" xfId="51167" xr:uid="{F31F734E-77E7-40C2-8467-A547D61EF1BA}"/>
    <cellStyle name="Comma 5 2 6 6" xfId="1148" xr:uid="{F92FC615-35BA-4209-80C0-1536B25ED55D}"/>
    <cellStyle name="Comma 5 2 6 6 2" xfId="2228" xr:uid="{0E7102A9-6C94-442D-8E39-83AF50D26732}"/>
    <cellStyle name="Comma 5 2 6 6 2 2" xfId="5295" xr:uid="{F4ABC930-FBFE-4F73-9735-2A4F00396663}"/>
    <cellStyle name="Comma 5 2 6 6 2 2 2" xfId="11423" xr:uid="{E4717B9B-C0F6-452E-B14D-F0CED0193468}"/>
    <cellStyle name="Comma 5 2 6 6 2 2 2 2" xfId="23688" xr:uid="{C3F7804A-B2CE-4B36-AEBF-70876F03CF24}"/>
    <cellStyle name="Comma 5 2 6 6 2 2 2 3" xfId="35940" xr:uid="{B1D18E3A-30C1-46E3-98B5-8000DD0EBDDE}"/>
    <cellStyle name="Comma 5 2 6 6 2 2 2 4" xfId="48192" xr:uid="{D420D00A-A063-4C77-9F9B-074522DB02D3}"/>
    <cellStyle name="Comma 5 2 6 6 2 2 3" xfId="17561" xr:uid="{1AA226C6-EF85-4575-9CCD-38CE58F426DC}"/>
    <cellStyle name="Comma 5 2 6 6 2 2 4" xfId="29814" xr:uid="{ABF3F716-58C3-4FAD-ABB3-3038F013A96C}"/>
    <cellStyle name="Comma 5 2 6 6 2 2 5" xfId="42066" xr:uid="{BC786149-E9F1-42E9-ACE5-5E78419A3B89}"/>
    <cellStyle name="Comma 5 2 6 6 2 2 6" xfId="55400" xr:uid="{4F9E7ADD-2A75-43CF-B14C-33C0928AF17A}"/>
    <cellStyle name="Comma 5 2 6 6 2 3" xfId="8360" xr:uid="{4A53B6C0-937B-4B10-AECC-0C926826A66F}"/>
    <cellStyle name="Comma 5 2 6 6 2 3 2" xfId="20625" xr:uid="{8524253C-A970-4C52-B09B-8D916A56FE10}"/>
    <cellStyle name="Comma 5 2 6 6 2 3 3" xfId="32877" xr:uid="{1827609D-4A0F-46D5-8EE0-757C625DEF77}"/>
    <cellStyle name="Comma 5 2 6 6 2 3 4" xfId="45129" xr:uid="{30C2F04B-A96A-4468-AB51-B63F15E8A1CD}"/>
    <cellStyle name="Comma 5 2 6 6 2 4" xfId="14498" xr:uid="{3C5886FD-7D9B-4046-BE39-D95B73E956C7}"/>
    <cellStyle name="Comma 5 2 6 6 2 5" xfId="26751" xr:uid="{C482A99D-C823-422E-A8AD-A7A4E0261FBD}"/>
    <cellStyle name="Comma 5 2 6 6 2 6" xfId="39003" xr:uid="{E998A219-CFDF-4724-BE5F-A6402A9F9A81}"/>
    <cellStyle name="Comma 5 2 6 6 2 7" xfId="52337" xr:uid="{9A9D3CE7-DAAB-41F8-A33B-C321573B0FC4}"/>
    <cellStyle name="Comma 5 2 6 6 3" xfId="4215" xr:uid="{3891EF58-172D-4020-B2F8-4A4D50833B8B}"/>
    <cellStyle name="Comma 5 2 6 6 3 2" xfId="10343" xr:uid="{7DC9EDA3-3609-47BD-B4D4-7F40B50BA8BA}"/>
    <cellStyle name="Comma 5 2 6 6 3 2 2" xfId="22608" xr:uid="{74AA0CC3-3950-4A30-8D06-3F95ADA813BE}"/>
    <cellStyle name="Comma 5 2 6 6 3 2 3" xfId="34860" xr:uid="{1B37A3EE-ECEA-4271-AAE6-A69A3ED6B49F}"/>
    <cellStyle name="Comma 5 2 6 6 3 2 4" xfId="47112" xr:uid="{3D84C716-D6FD-4072-903C-36DBEAC279A8}"/>
    <cellStyle name="Comma 5 2 6 6 3 3" xfId="16481" xr:uid="{5DB78F8B-46A8-4873-960E-40A59F6AF523}"/>
    <cellStyle name="Comma 5 2 6 6 3 4" xfId="28734" xr:uid="{207EB7FF-EDFF-4C0F-A6F4-EDD56543A31A}"/>
    <cellStyle name="Comma 5 2 6 6 3 5" xfId="40986" xr:uid="{462CB8E8-5688-4E16-9F23-7E8E2C9C446F}"/>
    <cellStyle name="Comma 5 2 6 6 3 6" xfId="54320" xr:uid="{7E09AE66-5CBE-4CDE-96BD-CEE4C68F964C}"/>
    <cellStyle name="Comma 5 2 6 6 4" xfId="7280" xr:uid="{1055876D-2FAB-4E14-980F-72322A47CB1C}"/>
    <cellStyle name="Comma 5 2 6 6 4 2" xfId="19545" xr:uid="{EA08EF42-E6C0-418D-860C-34794F0C6CDC}"/>
    <cellStyle name="Comma 5 2 6 6 4 3" xfId="31797" xr:uid="{BDC5B215-2B08-4D10-B26A-D2C4EA619F64}"/>
    <cellStyle name="Comma 5 2 6 6 4 4" xfId="44049" xr:uid="{6D1140D7-8959-4CAE-9132-75F0C1092574}"/>
    <cellStyle name="Comma 5 2 6 6 5" xfId="13418" xr:uid="{BFAC85F5-2E97-4E8E-84E4-D88C1BDB4E85}"/>
    <cellStyle name="Comma 5 2 6 6 6" xfId="25671" xr:uid="{5F46B8AA-B661-41BA-B539-09542AA2225C}"/>
    <cellStyle name="Comma 5 2 6 6 7" xfId="37923" xr:uid="{6D0D92A1-1D29-4A57-8DBB-8DB32D9D2516}"/>
    <cellStyle name="Comma 5 2 6 6 8" xfId="50176" xr:uid="{07A179EB-B985-4AE5-9A0B-FACD547B7E73}"/>
    <cellStyle name="Comma 5 2 6 6 9" xfId="51257" xr:uid="{CA0712FE-1E6D-4E0D-8207-AAFB4C25F87A}"/>
    <cellStyle name="Comma 5 2 6 7" xfId="1238" xr:uid="{5E580A5D-68C0-453E-9542-D512A8718A2F}"/>
    <cellStyle name="Comma 5 2 6 7 2" xfId="4305" xr:uid="{5D4A3DFD-F134-4622-BE90-653E9BCBD244}"/>
    <cellStyle name="Comma 5 2 6 7 2 2" xfId="10433" xr:uid="{45E1C810-CFDD-4BCF-8E1F-E90BB216908D}"/>
    <cellStyle name="Comma 5 2 6 7 2 2 2" xfId="22698" xr:uid="{2AB5CB85-3D63-4FBB-98A8-D645C0EDF790}"/>
    <cellStyle name="Comma 5 2 6 7 2 2 3" xfId="34950" xr:uid="{ADA56076-2670-47F1-8A67-C64478504E30}"/>
    <cellStyle name="Comma 5 2 6 7 2 2 4" xfId="47202" xr:uid="{025C537E-F501-4CE0-88C0-3119BCAA13A6}"/>
    <cellStyle name="Comma 5 2 6 7 2 3" xfId="16571" xr:uid="{12DEBF81-5A31-4145-AA34-276EDD9DA5AD}"/>
    <cellStyle name="Comma 5 2 6 7 2 4" xfId="28824" xr:uid="{3C870DDE-7C70-423D-8F80-3DE33993D171}"/>
    <cellStyle name="Comma 5 2 6 7 2 5" xfId="41076" xr:uid="{558D959B-8EC7-46DD-A7A7-D88C3A138213}"/>
    <cellStyle name="Comma 5 2 6 7 2 6" xfId="54410" xr:uid="{92729FBB-5A4D-487D-9080-7DBA9EB2EC42}"/>
    <cellStyle name="Comma 5 2 6 7 3" xfId="7370" xr:uid="{BBDDADE7-C302-4189-AF2E-667BDFC43D0D}"/>
    <cellStyle name="Comma 5 2 6 7 3 2" xfId="19635" xr:uid="{5BA90D59-3E95-488E-91BD-C51A78163F3D}"/>
    <cellStyle name="Comma 5 2 6 7 3 3" xfId="31887" xr:uid="{F56F288D-C88A-4EBC-A899-78E4C6DA9ED1}"/>
    <cellStyle name="Comma 5 2 6 7 3 4" xfId="44139" xr:uid="{973F3FA4-D59D-48A6-A6DF-458D1F71168B}"/>
    <cellStyle name="Comma 5 2 6 7 4" xfId="13508" xr:uid="{1142D04B-C739-41BB-8A7D-6645841F8F32}"/>
    <cellStyle name="Comma 5 2 6 7 5" xfId="25761" xr:uid="{156FA1C6-B16C-4EA4-85A2-68DBDAA971A4}"/>
    <cellStyle name="Comma 5 2 6 7 6" xfId="38013" xr:uid="{5A2D6D48-4F1C-4069-AD77-AE1ACE4AB0BA}"/>
    <cellStyle name="Comma 5 2 6 7 7" xfId="51347" xr:uid="{C9666EDB-72DE-4D79-B2FC-AA18FBF77D2D}"/>
    <cellStyle name="Comma 5 2 6 8" xfId="2322" xr:uid="{7D71DDBE-367F-481E-9733-C4BCC29FF6AA}"/>
    <cellStyle name="Comma 5 2 6 8 2" xfId="5386" xr:uid="{A407428D-7E13-4B78-B9CA-BBD192B636F2}"/>
    <cellStyle name="Comma 5 2 6 8 2 2" xfId="11514" xr:uid="{14F96C24-24CB-41E9-9F3B-F0235EC9F0F1}"/>
    <cellStyle name="Comma 5 2 6 8 2 2 2" xfId="23779" xr:uid="{F5D939AB-5827-4A62-B6DD-5D396A47C9F7}"/>
    <cellStyle name="Comma 5 2 6 8 2 2 3" xfId="36031" xr:uid="{98143D4C-68E2-4FB6-BEF5-4654DD2D4B59}"/>
    <cellStyle name="Comma 5 2 6 8 2 2 4" xfId="48283" xr:uid="{E34A8A71-9C36-4E9B-8C5B-2719D436C783}"/>
    <cellStyle name="Comma 5 2 6 8 2 3" xfId="17652" xr:uid="{54AA7964-47AC-4599-891F-420987F2437D}"/>
    <cellStyle name="Comma 5 2 6 8 2 4" xfId="29905" xr:uid="{3DF6408F-BC61-47A1-8EA7-5B5DE1E72778}"/>
    <cellStyle name="Comma 5 2 6 8 2 5" xfId="42157" xr:uid="{CF4E7DAF-54D8-4838-91C2-F6DB6FCAFE3F}"/>
    <cellStyle name="Comma 5 2 6 8 2 6" xfId="55491" xr:uid="{74070DE3-D0C0-4A0C-BA4A-1182545F57C0}"/>
    <cellStyle name="Comma 5 2 6 8 3" xfId="8451" xr:uid="{F2583B40-E427-4884-BBB5-4726F9618B90}"/>
    <cellStyle name="Comma 5 2 6 8 3 2" xfId="20716" xr:uid="{599F583D-CA91-43EA-B59E-089DDB0271AA}"/>
    <cellStyle name="Comma 5 2 6 8 3 3" xfId="32968" xr:uid="{159B5402-4188-4474-ACD5-2A27CA0A5FD8}"/>
    <cellStyle name="Comma 5 2 6 8 3 4" xfId="45220" xr:uid="{51F183D4-DA92-4CE6-AD45-8B2CF881F07D}"/>
    <cellStyle name="Comma 5 2 6 8 4" xfId="14589" xr:uid="{20F09A88-43A3-4A76-8BBA-CD0D166AC007}"/>
    <cellStyle name="Comma 5 2 6 8 5" xfId="26842" xr:uid="{052D4D1A-F921-419A-9F0C-FF4C7C821D0B}"/>
    <cellStyle name="Comma 5 2 6 8 6" xfId="39094" xr:uid="{571A9B77-2932-4F54-81EE-F75C2E49014A}"/>
    <cellStyle name="Comma 5 2 6 8 7" xfId="52428" xr:uid="{19EC6941-137F-4169-8957-BAFD8A807FAD}"/>
    <cellStyle name="Comma 5 2 6 9" xfId="3225" xr:uid="{1AB446E2-BC6E-47AD-A83D-7EAEB2B70D65}"/>
    <cellStyle name="Comma 5 2 6 9 2" xfId="9353" xr:uid="{4F0FDBA4-3180-4F97-8E0B-A94A31D17636}"/>
    <cellStyle name="Comma 5 2 6 9 2 2" xfId="21618" xr:uid="{69578383-6837-4FF9-8B2F-A5D317BD52C1}"/>
    <cellStyle name="Comma 5 2 6 9 2 3" xfId="33870" xr:uid="{267C2AFA-A89D-4762-B7CF-1212C28FCA4A}"/>
    <cellStyle name="Comma 5 2 6 9 2 4" xfId="46122" xr:uid="{0F770BEA-CAC3-462E-8F4F-55E1450B6D08}"/>
    <cellStyle name="Comma 5 2 6 9 3" xfId="15491" xr:uid="{4749A0A8-7E61-4899-9A83-BF20DA659149}"/>
    <cellStyle name="Comma 5 2 6 9 4" xfId="27744" xr:uid="{6639B0C1-4AD6-4558-B6AA-72BE4B2DFB0A}"/>
    <cellStyle name="Comma 5 2 6 9 5" xfId="39996" xr:uid="{EA686FBE-4512-4F1F-B6F4-AEE4456F4366}"/>
    <cellStyle name="Comma 5 2 6 9 6" xfId="53330" xr:uid="{CC1002FD-51FD-4A94-9AA6-21C1C2C752DD}"/>
    <cellStyle name="Comma 5 2 7" xfId="162" xr:uid="{FFB7A2ED-DA2F-48A5-B38A-A4CA35C7D3B7}"/>
    <cellStyle name="Comma 5 2 7 10" xfId="36939" xr:uid="{9566CC30-58C5-4544-8292-097279C4727F}"/>
    <cellStyle name="Comma 5 2 7 11" xfId="49192" xr:uid="{544D17D4-7893-4924-9663-B7CF88F4E102}"/>
    <cellStyle name="Comma 5 2 7 12" xfId="50273" xr:uid="{2F8DEAB6-E736-4094-AB53-8C76CBDC25FA}"/>
    <cellStyle name="Comma 5 2 7 2" xfId="366" xr:uid="{46F998CC-5D2F-42E9-BAAD-AC581AAF43AC}"/>
    <cellStyle name="Comma 5 2 7 2 10" xfId="49396" xr:uid="{284A1B58-4A66-41A8-9A80-F09FADE952E1}"/>
    <cellStyle name="Comma 5 2 7 2 11" xfId="50477" xr:uid="{B98580D4-8C11-4AE3-A4E7-5CD97AFDFBFD}"/>
    <cellStyle name="Comma 5 2 7 2 2" xfId="817" xr:uid="{CF0BEA94-DC48-4DF2-A1D5-C9BBBCFE2349}"/>
    <cellStyle name="Comma 5 2 7 2 2 10" xfId="50927" xr:uid="{577B2FCE-0F28-4E93-948E-C6AACC19D053}"/>
    <cellStyle name="Comma 5 2 7 2 2 2" xfId="1898" xr:uid="{B8800E10-71BD-4AE4-95BD-5F27D912DE15}"/>
    <cellStyle name="Comma 5 2 7 2 2 2 2" xfId="4965" xr:uid="{36CD17B9-12FB-41A8-94D4-8B101A3919F2}"/>
    <cellStyle name="Comma 5 2 7 2 2 2 2 2" xfId="11093" xr:uid="{9ED97888-E0BA-4574-9175-2EB6952EFEC3}"/>
    <cellStyle name="Comma 5 2 7 2 2 2 2 2 2" xfId="23358" xr:uid="{FD858CA8-F487-4FDC-9E51-FDA606D60041}"/>
    <cellStyle name="Comma 5 2 7 2 2 2 2 2 3" xfId="35610" xr:uid="{A7053545-5554-47F4-90D0-F64A9E1543F5}"/>
    <cellStyle name="Comma 5 2 7 2 2 2 2 2 4" xfId="47862" xr:uid="{0EA5C967-C717-41DF-A8A2-0A2D013258CD}"/>
    <cellStyle name="Comma 5 2 7 2 2 2 2 3" xfId="17231" xr:uid="{EC9DF6A0-9892-4DB3-A15A-A8FEDB3CDA50}"/>
    <cellStyle name="Comma 5 2 7 2 2 2 2 4" xfId="29484" xr:uid="{56076DB8-27C8-44D9-A035-F87F0B12DBF7}"/>
    <cellStyle name="Comma 5 2 7 2 2 2 2 5" xfId="41736" xr:uid="{A7C70DDC-7FF5-4CB8-8066-C6E7CF9103A4}"/>
    <cellStyle name="Comma 5 2 7 2 2 2 2 6" xfId="55070" xr:uid="{80949A5D-A3D5-429D-B5FE-347329B3D88A}"/>
    <cellStyle name="Comma 5 2 7 2 2 2 3" xfId="8030" xr:uid="{C31C6A0A-FC05-4D81-826B-F799773FE7E9}"/>
    <cellStyle name="Comma 5 2 7 2 2 2 3 2" xfId="20295" xr:uid="{2A03CDBF-78CB-4C90-8D27-D1309BB73FAE}"/>
    <cellStyle name="Comma 5 2 7 2 2 2 3 3" xfId="32547" xr:uid="{D25CAADE-45CD-4BCC-9CB3-817C71CC90EA}"/>
    <cellStyle name="Comma 5 2 7 2 2 2 3 4" xfId="44799" xr:uid="{D6946C5D-F2B6-4248-95B3-902AF0523761}"/>
    <cellStyle name="Comma 5 2 7 2 2 2 4" xfId="14168" xr:uid="{80554488-389F-41A4-8A5E-CAD40FCDA04A}"/>
    <cellStyle name="Comma 5 2 7 2 2 2 5" xfId="26421" xr:uid="{906B785D-0E58-4940-9083-40A42B636AFC}"/>
    <cellStyle name="Comma 5 2 7 2 2 2 6" xfId="38673" xr:uid="{0ACD0E8D-5CF5-4F87-A6F5-D96B2443C5E5}"/>
    <cellStyle name="Comma 5 2 7 2 2 2 7" xfId="52007" xr:uid="{47E9A49D-90CB-4342-9990-DE909A0C6A3E}"/>
    <cellStyle name="Comma 5 2 7 2 2 3" xfId="2982" xr:uid="{FD2FD473-965F-4E36-BC37-B5CC9DC3534D}"/>
    <cellStyle name="Comma 5 2 7 2 2 3 2" xfId="6046" xr:uid="{ACFE8CE0-1D7D-4C34-930A-630F1421758E}"/>
    <cellStyle name="Comma 5 2 7 2 2 3 2 2" xfId="12174" xr:uid="{503E7111-BDB3-4565-BFD9-5442A3BB146E}"/>
    <cellStyle name="Comma 5 2 7 2 2 3 2 2 2" xfId="24439" xr:uid="{1919EA75-AC99-4E4A-AC17-59C348474085}"/>
    <cellStyle name="Comma 5 2 7 2 2 3 2 2 3" xfId="36691" xr:uid="{27559865-60F7-4735-8BB7-4BB73BBFF45D}"/>
    <cellStyle name="Comma 5 2 7 2 2 3 2 2 4" xfId="48943" xr:uid="{36BF91CC-DF6A-4218-B0E0-D2B071CA2A1E}"/>
    <cellStyle name="Comma 5 2 7 2 2 3 2 3" xfId="18312" xr:uid="{2DE38403-7DD9-4E8A-9834-3A0DBDDFED96}"/>
    <cellStyle name="Comma 5 2 7 2 2 3 2 4" xfId="30565" xr:uid="{4F5FFDAC-582A-4793-AA03-2CABA11B0AEB}"/>
    <cellStyle name="Comma 5 2 7 2 2 3 2 5" xfId="42817" xr:uid="{0061F97A-693F-4ED8-B36E-F6E69A743396}"/>
    <cellStyle name="Comma 5 2 7 2 2 3 2 6" xfId="56151" xr:uid="{3B0BE876-CEF3-463E-BF8D-00B71503874E}"/>
    <cellStyle name="Comma 5 2 7 2 2 3 3" xfId="9111" xr:uid="{0B92462B-E221-4F91-B960-A170712A86A9}"/>
    <cellStyle name="Comma 5 2 7 2 2 3 3 2" xfId="21376" xr:uid="{2DA5C5E8-2A70-4FCF-8237-ED605AD444B1}"/>
    <cellStyle name="Comma 5 2 7 2 2 3 3 3" xfId="33628" xr:uid="{8AE57706-7C1A-4636-A00C-603EFD19EF64}"/>
    <cellStyle name="Comma 5 2 7 2 2 3 3 4" xfId="45880" xr:uid="{62FD6909-F2CC-4BE5-BEF7-9B33B9D8F2EE}"/>
    <cellStyle name="Comma 5 2 7 2 2 3 4" xfId="15249" xr:uid="{5ADB17A6-6AE0-4559-9194-7151D45B56F6}"/>
    <cellStyle name="Comma 5 2 7 2 2 3 5" xfId="27502" xr:uid="{7A7545AB-272A-4F16-9BD8-2CF1137638B0}"/>
    <cellStyle name="Comma 5 2 7 2 2 3 6" xfId="39754" xr:uid="{CFDEEB03-7864-48EC-9428-B8742F28F0FE}"/>
    <cellStyle name="Comma 5 2 7 2 2 3 7" xfId="53088" xr:uid="{70B6B233-CB63-436A-9E4D-357E1F5D6BED}"/>
    <cellStyle name="Comma 5 2 7 2 2 4" xfId="3885" xr:uid="{49FB7C80-084A-4D96-9AEC-7055F00DA2E4}"/>
    <cellStyle name="Comma 5 2 7 2 2 4 2" xfId="10013" xr:uid="{5BAE997C-5318-46FF-A82F-EE293312C698}"/>
    <cellStyle name="Comma 5 2 7 2 2 4 2 2" xfId="22278" xr:uid="{C7432F16-42BE-48DA-8856-BB6E6B203180}"/>
    <cellStyle name="Comma 5 2 7 2 2 4 2 3" xfId="34530" xr:uid="{3A57A8AD-0431-4775-9834-C2A621A4C135}"/>
    <cellStyle name="Comma 5 2 7 2 2 4 2 4" xfId="46782" xr:uid="{E9F58941-E1F4-4A3E-95DD-A38DBF2EFD51}"/>
    <cellStyle name="Comma 5 2 7 2 2 4 3" xfId="16151" xr:uid="{81529911-FFB9-4E27-9607-7728F5160445}"/>
    <cellStyle name="Comma 5 2 7 2 2 4 4" xfId="28404" xr:uid="{B9F78C9C-F6CE-46EA-A317-C36F898035F4}"/>
    <cellStyle name="Comma 5 2 7 2 2 4 5" xfId="40656" xr:uid="{5AB9F579-28EB-40BB-99F2-70718150BBC6}"/>
    <cellStyle name="Comma 5 2 7 2 2 4 6" xfId="53990" xr:uid="{5615B157-AAEA-478E-83B3-8280CF819503}"/>
    <cellStyle name="Comma 5 2 7 2 2 5" xfId="6950" xr:uid="{660AEEAB-8BC1-410C-BEEE-BE799F6A6B00}"/>
    <cellStyle name="Comma 5 2 7 2 2 5 2" xfId="19215" xr:uid="{32D5A5E3-5345-496B-A19B-80AAA3784381}"/>
    <cellStyle name="Comma 5 2 7 2 2 5 3" xfId="31467" xr:uid="{1039AE56-D184-453B-B048-BED5BFE9BDB2}"/>
    <cellStyle name="Comma 5 2 7 2 2 5 4" xfId="43719" xr:uid="{57FEFF3A-CF78-4FCC-B6F8-0157CA45CC51}"/>
    <cellStyle name="Comma 5 2 7 2 2 6" xfId="13088" xr:uid="{69497139-75D8-48EF-AC4B-D426FD321C71}"/>
    <cellStyle name="Comma 5 2 7 2 2 7" xfId="25341" xr:uid="{FD34D25F-CC62-48C6-8A19-B72D9378CBE7}"/>
    <cellStyle name="Comma 5 2 7 2 2 8" xfId="37593" xr:uid="{AC378CAC-BE32-46EE-9B53-103FA485A2FD}"/>
    <cellStyle name="Comma 5 2 7 2 2 9" xfId="49846" xr:uid="{67D9B18E-585F-4D95-B8E0-22F97B56C107}"/>
    <cellStyle name="Comma 5 2 7 2 3" xfId="1448" xr:uid="{8FEAB356-0268-47AC-8B59-C2481E2EBB5B}"/>
    <cellStyle name="Comma 5 2 7 2 3 2" xfId="4515" xr:uid="{AE9985CC-E7D8-45AC-9C8E-1EBAA7E9E94C}"/>
    <cellStyle name="Comma 5 2 7 2 3 2 2" xfId="10643" xr:uid="{FF8D3831-5745-4497-8134-66204614031C}"/>
    <cellStyle name="Comma 5 2 7 2 3 2 2 2" xfId="22908" xr:uid="{A01E8542-F91A-4275-9C22-DFCD88ADBAF4}"/>
    <cellStyle name="Comma 5 2 7 2 3 2 2 3" xfId="35160" xr:uid="{FBD0E035-CFDA-4A71-AF10-0729C7170EF2}"/>
    <cellStyle name="Comma 5 2 7 2 3 2 2 4" xfId="47412" xr:uid="{153B391E-07D7-4C03-B17A-C0ADF85FF7E3}"/>
    <cellStyle name="Comma 5 2 7 2 3 2 3" xfId="16781" xr:uid="{262D52B8-EA7F-40E7-83BF-64502FC9DD07}"/>
    <cellStyle name="Comma 5 2 7 2 3 2 4" xfId="29034" xr:uid="{7D9CB974-92C0-4A38-930B-14574906959E}"/>
    <cellStyle name="Comma 5 2 7 2 3 2 5" xfId="41286" xr:uid="{4CEB8616-40EE-4102-9550-EEAC3CEB3687}"/>
    <cellStyle name="Comma 5 2 7 2 3 2 6" xfId="54620" xr:uid="{F9FCF501-C603-4BC3-8F53-E42DCE2B2449}"/>
    <cellStyle name="Comma 5 2 7 2 3 3" xfId="7580" xr:uid="{CF66C07D-E5E9-4A50-90A7-974568A48438}"/>
    <cellStyle name="Comma 5 2 7 2 3 3 2" xfId="19845" xr:uid="{8A9B1326-95FE-4016-9D6E-5EB6F1C4352E}"/>
    <cellStyle name="Comma 5 2 7 2 3 3 3" xfId="32097" xr:uid="{4815350E-E812-49D0-894F-14D78B90573F}"/>
    <cellStyle name="Comma 5 2 7 2 3 3 4" xfId="44349" xr:uid="{AB80D7FD-44CA-4F38-8C1C-13360B28225C}"/>
    <cellStyle name="Comma 5 2 7 2 3 4" xfId="13718" xr:uid="{5DF45E45-1DFB-43CC-990C-3B0BBF51E2CF}"/>
    <cellStyle name="Comma 5 2 7 2 3 5" xfId="25971" xr:uid="{412F6CCF-8886-4ADB-A760-76C705169D59}"/>
    <cellStyle name="Comma 5 2 7 2 3 6" xfId="38223" xr:uid="{EFB808C1-0B34-4E07-89ED-DD686E0849E0}"/>
    <cellStyle name="Comma 5 2 7 2 3 7" xfId="51557" xr:uid="{30495B58-A9EE-4464-BC94-60B064FCB4E7}"/>
    <cellStyle name="Comma 5 2 7 2 4" xfId="2532" xr:uid="{B29E1C96-2E61-4A67-AF18-4C89D096F6C1}"/>
    <cellStyle name="Comma 5 2 7 2 4 2" xfId="5596" xr:uid="{ACD2C351-B351-4647-A96A-B2E3DF053057}"/>
    <cellStyle name="Comma 5 2 7 2 4 2 2" xfId="11724" xr:uid="{37EAD6D9-C1DB-478F-A06E-590D578EA9A0}"/>
    <cellStyle name="Comma 5 2 7 2 4 2 2 2" xfId="23989" xr:uid="{C6963CE2-D24A-4DAD-B89F-F8923054C171}"/>
    <cellStyle name="Comma 5 2 7 2 4 2 2 3" xfId="36241" xr:uid="{D7650D25-6D95-4E0E-BB5E-748BD5FF83B1}"/>
    <cellStyle name="Comma 5 2 7 2 4 2 2 4" xfId="48493" xr:uid="{DC2ACFB3-70B6-4FFA-8C15-7F016D510AEE}"/>
    <cellStyle name="Comma 5 2 7 2 4 2 3" xfId="17862" xr:uid="{AB7EC715-2550-4449-949F-FDD09E15F545}"/>
    <cellStyle name="Comma 5 2 7 2 4 2 4" xfId="30115" xr:uid="{6063522E-D619-471F-AADE-3A82285D0052}"/>
    <cellStyle name="Comma 5 2 7 2 4 2 5" xfId="42367" xr:uid="{73C51FB3-781D-4C43-A84F-A87461290B35}"/>
    <cellStyle name="Comma 5 2 7 2 4 2 6" xfId="55701" xr:uid="{78B6B32F-7279-46F7-BA0F-D4DD18C79F8E}"/>
    <cellStyle name="Comma 5 2 7 2 4 3" xfId="8661" xr:uid="{FE09698A-CA17-4CF7-BFEF-26DAAFA3D38D}"/>
    <cellStyle name="Comma 5 2 7 2 4 3 2" xfId="20926" xr:uid="{D2D07DAE-A9C1-4799-905C-2D0769F48A44}"/>
    <cellStyle name="Comma 5 2 7 2 4 3 3" xfId="33178" xr:uid="{064F01B9-FFB9-4281-8D9B-BFE5AC2F0C53}"/>
    <cellStyle name="Comma 5 2 7 2 4 3 4" xfId="45430" xr:uid="{7C83DEAD-392B-4498-9625-A808D3CDF834}"/>
    <cellStyle name="Comma 5 2 7 2 4 4" xfId="14799" xr:uid="{2F646E09-2BBB-4C18-AC31-A9ACBAD808ED}"/>
    <cellStyle name="Comma 5 2 7 2 4 5" xfId="27052" xr:uid="{23223CCB-C9DF-4C4A-8D70-76C7156A2C7A}"/>
    <cellStyle name="Comma 5 2 7 2 4 6" xfId="39304" xr:uid="{D2DCB114-BA2B-4FB1-9A7D-CC2799A4F8BE}"/>
    <cellStyle name="Comma 5 2 7 2 4 7" xfId="52638" xr:uid="{5622D8CC-B00B-464D-98DF-676EBD58B126}"/>
    <cellStyle name="Comma 5 2 7 2 5" xfId="3435" xr:uid="{E82BDF61-6016-4A97-B756-A41265ECEF36}"/>
    <cellStyle name="Comma 5 2 7 2 5 2" xfId="9563" xr:uid="{7EFD7A46-DE7E-4809-B1FC-E9E1E6B8CA23}"/>
    <cellStyle name="Comma 5 2 7 2 5 2 2" xfId="21828" xr:uid="{32FFAD6C-1F5A-445E-8C83-AFA53A1725AA}"/>
    <cellStyle name="Comma 5 2 7 2 5 2 3" xfId="34080" xr:uid="{633C9D04-0142-4828-B25B-5D340F993FFB}"/>
    <cellStyle name="Comma 5 2 7 2 5 2 4" xfId="46332" xr:uid="{D3376C31-19F3-4DCC-90E7-C18FBA083B3C}"/>
    <cellStyle name="Comma 5 2 7 2 5 3" xfId="15701" xr:uid="{ECF48340-8DB7-4572-A0EF-0960EE4A8C22}"/>
    <cellStyle name="Comma 5 2 7 2 5 4" xfId="27954" xr:uid="{B9727A7E-58FF-4E9E-8ABD-ED159493B10D}"/>
    <cellStyle name="Comma 5 2 7 2 5 5" xfId="40206" xr:uid="{6A64F2E9-0B38-4118-99CE-489A59D4E802}"/>
    <cellStyle name="Comma 5 2 7 2 5 6" xfId="53540" xr:uid="{F570EC61-0867-4741-AF72-F886124B0132}"/>
    <cellStyle name="Comma 5 2 7 2 6" xfId="6499" xr:uid="{9545DE11-F342-49C4-9C34-44BC212F5BBA}"/>
    <cellStyle name="Comma 5 2 7 2 6 2" xfId="18764" xr:uid="{13D8CC7E-3E7C-4DAF-BF73-29E4F40EA706}"/>
    <cellStyle name="Comma 5 2 7 2 6 3" xfId="31017" xr:uid="{E9C8256D-B2DC-49DB-9640-410D68C2D9D7}"/>
    <cellStyle name="Comma 5 2 7 2 6 4" xfId="43269" xr:uid="{560E6FDB-C1D1-4121-8098-182DD70D76C8}"/>
    <cellStyle name="Comma 5 2 7 2 7" xfId="12638" xr:uid="{F83C2902-D47B-409F-BF61-1A0D3F6D81D2}"/>
    <cellStyle name="Comma 5 2 7 2 8" xfId="24891" xr:uid="{E390B0DA-118D-4D6D-B27D-2D013F9118D9}"/>
    <cellStyle name="Comma 5 2 7 2 9" xfId="37143" xr:uid="{5EDA08F6-4F9E-4377-92A1-393A51C1BBAA}"/>
    <cellStyle name="Comma 5 2 7 3" xfId="613" xr:uid="{4414A005-36CD-4944-9DAD-EBDE6F7BA891}"/>
    <cellStyle name="Comma 5 2 7 3 10" xfId="50723" xr:uid="{41F9E041-3B9E-4473-92FE-44E9A20E310C}"/>
    <cellStyle name="Comma 5 2 7 3 2" xfId="1694" xr:uid="{E9C1B144-DCA3-4EDB-B4E5-F5C035ED3842}"/>
    <cellStyle name="Comma 5 2 7 3 2 2" xfId="4761" xr:uid="{07B004CD-CF9F-4D77-9F66-92C40266AD8E}"/>
    <cellStyle name="Comma 5 2 7 3 2 2 2" xfId="10889" xr:uid="{EAC2E975-89C1-400A-91B3-BFD5315218CC}"/>
    <cellStyle name="Comma 5 2 7 3 2 2 2 2" xfId="23154" xr:uid="{487E60CC-7AC0-45E0-9EF3-E03D2E24BC5A}"/>
    <cellStyle name="Comma 5 2 7 3 2 2 2 3" xfId="35406" xr:uid="{C2751E0E-E73E-4034-A773-7BE26D2BA196}"/>
    <cellStyle name="Comma 5 2 7 3 2 2 2 4" xfId="47658" xr:uid="{8ACB1240-C0F0-4E81-8DAD-19350E33D51A}"/>
    <cellStyle name="Comma 5 2 7 3 2 2 3" xfId="17027" xr:uid="{C32BECD1-8178-48F1-9539-E02B0920AFF8}"/>
    <cellStyle name="Comma 5 2 7 3 2 2 4" xfId="29280" xr:uid="{CFD9507A-3E13-4E29-9025-564ABB5626E4}"/>
    <cellStyle name="Comma 5 2 7 3 2 2 5" xfId="41532" xr:uid="{26F122FE-7FCF-422D-BAE9-7880F11B97E7}"/>
    <cellStyle name="Comma 5 2 7 3 2 2 6" xfId="54866" xr:uid="{927A29DE-10D0-4F94-895E-060AF3E8E77F}"/>
    <cellStyle name="Comma 5 2 7 3 2 3" xfId="7826" xr:uid="{3157DB69-7940-47F0-9D32-2CB59B37A770}"/>
    <cellStyle name="Comma 5 2 7 3 2 3 2" xfId="20091" xr:uid="{E48CAC20-F963-4159-992B-307DB915B0E9}"/>
    <cellStyle name="Comma 5 2 7 3 2 3 3" xfId="32343" xr:uid="{348C8DEF-1F09-47AF-A66E-37789C29C445}"/>
    <cellStyle name="Comma 5 2 7 3 2 3 4" xfId="44595" xr:uid="{EB0C771B-0352-49C5-86FE-D67DEB1036EE}"/>
    <cellStyle name="Comma 5 2 7 3 2 4" xfId="13964" xr:uid="{99142CEF-0EF9-4DD7-8FAE-D45B10BBD7A7}"/>
    <cellStyle name="Comma 5 2 7 3 2 5" xfId="26217" xr:uid="{51B6FA8C-D93A-4C0E-89D5-94A8C065EA65}"/>
    <cellStyle name="Comma 5 2 7 3 2 6" xfId="38469" xr:uid="{7684715A-DCA2-4C67-8A60-DC3005523D37}"/>
    <cellStyle name="Comma 5 2 7 3 2 7" xfId="51803" xr:uid="{73AD405A-3F98-4AA9-AB89-4F05FB8038B9}"/>
    <cellStyle name="Comma 5 2 7 3 3" xfId="2778" xr:uid="{188E23D9-62D9-490C-9269-BF6CCDF6EE09}"/>
    <cellStyle name="Comma 5 2 7 3 3 2" xfId="5842" xr:uid="{81B62731-5512-42D8-AB63-8E54A86833F3}"/>
    <cellStyle name="Comma 5 2 7 3 3 2 2" xfId="11970" xr:uid="{24BE3536-8F67-46C0-BDBB-D9D64EB6D533}"/>
    <cellStyle name="Comma 5 2 7 3 3 2 2 2" xfId="24235" xr:uid="{5E4854FA-A97B-417C-B0E1-14B02901A5BD}"/>
    <cellStyle name="Comma 5 2 7 3 3 2 2 3" xfId="36487" xr:uid="{646A4C6D-5ECD-49B6-BCCF-4D6BD8151AAD}"/>
    <cellStyle name="Comma 5 2 7 3 3 2 2 4" xfId="48739" xr:uid="{2AD65669-03AF-4F19-9D54-CD2C6BF342E8}"/>
    <cellStyle name="Comma 5 2 7 3 3 2 3" xfId="18108" xr:uid="{A792FA6B-B556-4F23-A1E7-F8BA42575F7B}"/>
    <cellStyle name="Comma 5 2 7 3 3 2 4" xfId="30361" xr:uid="{CA1D9432-AE47-4784-8C8A-A410A3006F56}"/>
    <cellStyle name="Comma 5 2 7 3 3 2 5" xfId="42613" xr:uid="{8DBACC6B-B587-49B5-AB67-7601DB96E5C7}"/>
    <cellStyle name="Comma 5 2 7 3 3 2 6" xfId="55947" xr:uid="{36DCFE95-71BB-41D6-91D3-7428F209984B}"/>
    <cellStyle name="Comma 5 2 7 3 3 3" xfId="8907" xr:uid="{6808AF22-78A5-4B94-828B-F0EF276E0F93}"/>
    <cellStyle name="Comma 5 2 7 3 3 3 2" xfId="21172" xr:uid="{95223562-96CC-4B2A-8AD4-CE0838EAC078}"/>
    <cellStyle name="Comma 5 2 7 3 3 3 3" xfId="33424" xr:uid="{FBE20B08-3DF6-4EBD-978E-3A40D4E395E6}"/>
    <cellStyle name="Comma 5 2 7 3 3 3 4" xfId="45676" xr:uid="{CDBB76ED-2299-4025-A187-F67A3ECDEB04}"/>
    <cellStyle name="Comma 5 2 7 3 3 4" xfId="15045" xr:uid="{9982B25B-DAC1-48BD-B666-98C915C41BF5}"/>
    <cellStyle name="Comma 5 2 7 3 3 5" xfId="27298" xr:uid="{FF48EAC0-5A32-448D-ACA9-F67AC6EB0511}"/>
    <cellStyle name="Comma 5 2 7 3 3 6" xfId="39550" xr:uid="{0BA01166-E729-4E32-BD1C-CE796EF91D16}"/>
    <cellStyle name="Comma 5 2 7 3 3 7" xfId="52884" xr:uid="{254EA400-4337-452E-9859-7826E6E9F3C9}"/>
    <cellStyle name="Comma 5 2 7 3 4" xfId="3681" xr:uid="{9988B5D6-3F2C-42F0-8865-609FCF21CFEE}"/>
    <cellStyle name="Comma 5 2 7 3 4 2" xfId="9809" xr:uid="{B654CDCC-DE40-422B-BC3C-1BA345C3E918}"/>
    <cellStyle name="Comma 5 2 7 3 4 2 2" xfId="22074" xr:uid="{0D6D0540-CAEC-4ADB-AE47-17A5D229062C}"/>
    <cellStyle name="Comma 5 2 7 3 4 2 3" xfId="34326" xr:uid="{AC2F92F9-3E18-41EC-81CE-A224D8E6D8F0}"/>
    <cellStyle name="Comma 5 2 7 3 4 2 4" xfId="46578" xr:uid="{5B522BDD-92E9-457C-9191-C61826D45B3C}"/>
    <cellStyle name="Comma 5 2 7 3 4 3" xfId="15947" xr:uid="{EFD6D0F9-88DD-4F7A-888D-CDF557CB0958}"/>
    <cellStyle name="Comma 5 2 7 3 4 4" xfId="28200" xr:uid="{863FE572-77AF-4792-B0F6-EE39340F3367}"/>
    <cellStyle name="Comma 5 2 7 3 4 5" xfId="40452" xr:uid="{3A735A09-5AFE-48BE-9A71-80FA8F4FD798}"/>
    <cellStyle name="Comma 5 2 7 3 4 6" xfId="53786" xr:uid="{92D2809D-34BF-48C4-AB5D-006B090C3C42}"/>
    <cellStyle name="Comma 5 2 7 3 5" xfId="6746" xr:uid="{FBC8CA9C-98C3-4696-B0B0-2015FC81B0DD}"/>
    <cellStyle name="Comma 5 2 7 3 5 2" xfId="19011" xr:uid="{DFE98B80-7CC6-40CF-82D5-24414C38AABE}"/>
    <cellStyle name="Comma 5 2 7 3 5 3" xfId="31263" xr:uid="{A8AF4748-D874-4337-B274-C9DFB3EEF052}"/>
    <cellStyle name="Comma 5 2 7 3 5 4" xfId="43515" xr:uid="{6933C53D-0AA5-4147-BE11-C42E69AD2EF9}"/>
    <cellStyle name="Comma 5 2 7 3 6" xfId="12884" xr:uid="{5B892658-5E3A-43DD-9FE8-6EA37268087A}"/>
    <cellStyle name="Comma 5 2 7 3 7" xfId="25137" xr:uid="{9708666C-0278-477A-BF01-C4CB04BD8177}"/>
    <cellStyle name="Comma 5 2 7 3 8" xfId="37389" xr:uid="{EE6BD577-0DA0-44B8-9AFB-31EB20F81E40}"/>
    <cellStyle name="Comma 5 2 7 3 9" xfId="49642" xr:uid="{B62E5830-796F-4817-BD4A-433218A3F421}"/>
    <cellStyle name="Comma 5 2 7 4" xfId="1244" xr:uid="{67E8B8EB-EA3D-413C-8F14-2D6B1DA03B5F}"/>
    <cellStyle name="Comma 5 2 7 4 2" xfId="4311" xr:uid="{25F58F71-B9EE-4524-9FA3-F2AD2C51ED55}"/>
    <cellStyle name="Comma 5 2 7 4 2 2" xfId="10439" xr:uid="{85F7AB21-70BC-47D4-A714-A8960A2333DD}"/>
    <cellStyle name="Comma 5 2 7 4 2 2 2" xfId="22704" xr:uid="{3D451080-5A0D-453B-81F9-D9E3835A5375}"/>
    <cellStyle name="Comma 5 2 7 4 2 2 3" xfId="34956" xr:uid="{BE22B689-14E2-4EDA-982A-F1BD3F89B65E}"/>
    <cellStyle name="Comma 5 2 7 4 2 2 4" xfId="47208" xr:uid="{B8E41297-5A99-4316-B7E5-FD98D134D64A}"/>
    <cellStyle name="Comma 5 2 7 4 2 3" xfId="16577" xr:uid="{516825BA-3CB3-4A6A-8D99-0BA0528CDD74}"/>
    <cellStyle name="Comma 5 2 7 4 2 4" xfId="28830" xr:uid="{BD94368B-A90A-4556-925A-428BA3A39269}"/>
    <cellStyle name="Comma 5 2 7 4 2 5" xfId="41082" xr:uid="{705C72F6-C60F-4BF2-9B4C-E905D927AD0E}"/>
    <cellStyle name="Comma 5 2 7 4 2 6" xfId="54416" xr:uid="{49B1D0DA-35FE-45C2-AA96-FD3166C39D8B}"/>
    <cellStyle name="Comma 5 2 7 4 3" xfId="7376" xr:uid="{0B3EE1FE-5D01-4249-8255-04D05B3CECFC}"/>
    <cellStyle name="Comma 5 2 7 4 3 2" xfId="19641" xr:uid="{F0AF0B43-4BE6-4DF8-AA67-281129832AD3}"/>
    <cellStyle name="Comma 5 2 7 4 3 3" xfId="31893" xr:uid="{AAEED65D-16E4-4072-9B3E-8BF823A1F984}"/>
    <cellStyle name="Comma 5 2 7 4 3 4" xfId="44145" xr:uid="{9F3367F0-670D-4BD6-BE42-2B3B8DFD99CD}"/>
    <cellStyle name="Comma 5 2 7 4 4" xfId="13514" xr:uid="{BE0BC93E-5ABF-4BC7-9B04-3F854EEC3F96}"/>
    <cellStyle name="Comma 5 2 7 4 5" xfId="25767" xr:uid="{328763D6-27C4-471D-8A3A-8D8FE91CCCA2}"/>
    <cellStyle name="Comma 5 2 7 4 6" xfId="38019" xr:uid="{82F289D8-A97C-4AA1-AD19-376832AD8E24}"/>
    <cellStyle name="Comma 5 2 7 4 7" xfId="51353" xr:uid="{871523F1-5325-460B-BBA8-2D94328B606B}"/>
    <cellStyle name="Comma 5 2 7 5" xfId="2328" xr:uid="{BBF4CCCD-A5F7-41F6-A127-694C709ECF4C}"/>
    <cellStyle name="Comma 5 2 7 5 2" xfId="5392" xr:uid="{B1070F9F-ED1A-4794-84D2-D26D2860DB06}"/>
    <cellStyle name="Comma 5 2 7 5 2 2" xfId="11520" xr:uid="{BD51A9B2-2845-4FDF-A81B-038551D3C641}"/>
    <cellStyle name="Comma 5 2 7 5 2 2 2" xfId="23785" xr:uid="{E3A2E745-10BE-48DD-8B0A-32CC29B9FEEA}"/>
    <cellStyle name="Comma 5 2 7 5 2 2 3" xfId="36037" xr:uid="{3BDD870E-4351-48CA-A7DF-EC477FF22BF5}"/>
    <cellStyle name="Comma 5 2 7 5 2 2 4" xfId="48289" xr:uid="{4C2BC2C9-4C19-4517-9B26-7C22F735CBC2}"/>
    <cellStyle name="Comma 5 2 7 5 2 3" xfId="17658" xr:uid="{ABF6C6DD-8536-485A-B471-7365FEC0ABA2}"/>
    <cellStyle name="Comma 5 2 7 5 2 4" xfId="29911" xr:uid="{C135D863-D980-4ECF-8827-D209FC10FD79}"/>
    <cellStyle name="Comma 5 2 7 5 2 5" xfId="42163" xr:uid="{E7C08F34-6C97-431C-A954-6D2D3387C6B3}"/>
    <cellStyle name="Comma 5 2 7 5 2 6" xfId="55497" xr:uid="{B33E5555-7525-47C4-8A58-592BBC5F477A}"/>
    <cellStyle name="Comma 5 2 7 5 3" xfId="8457" xr:uid="{B49864F3-B3FE-43C8-8E8A-AE4891B7698D}"/>
    <cellStyle name="Comma 5 2 7 5 3 2" xfId="20722" xr:uid="{8DEAA7F3-E73B-4D80-805E-A95E879BBCCE}"/>
    <cellStyle name="Comma 5 2 7 5 3 3" xfId="32974" xr:uid="{82A45C3E-4661-4736-8286-3B1FB0D34C7C}"/>
    <cellStyle name="Comma 5 2 7 5 3 4" xfId="45226" xr:uid="{ACC7E903-F4D8-44E4-A184-E71E647E68C7}"/>
    <cellStyle name="Comma 5 2 7 5 4" xfId="14595" xr:uid="{47263DFC-8591-4930-9A42-F86A37BB2BC0}"/>
    <cellStyle name="Comma 5 2 7 5 5" xfId="26848" xr:uid="{3E0EA1B5-B099-4E26-A218-E15907E16CC8}"/>
    <cellStyle name="Comma 5 2 7 5 6" xfId="39100" xr:uid="{44FD4496-220C-4A9C-A6C8-9839AD0F42C9}"/>
    <cellStyle name="Comma 5 2 7 5 7" xfId="52434" xr:uid="{20E5455E-EB17-4039-BC67-9044C3A119F8}"/>
    <cellStyle name="Comma 5 2 7 6" xfId="3231" xr:uid="{C6F1A7AF-B4BC-426E-A794-96A0C51C619C}"/>
    <cellStyle name="Comma 5 2 7 6 2" xfId="9359" xr:uid="{0FD7F9ED-B8A2-41D6-8D0C-A21380C29A21}"/>
    <cellStyle name="Comma 5 2 7 6 2 2" xfId="21624" xr:uid="{0AA25A49-8944-43D8-9A27-0F6A1FD55ED4}"/>
    <cellStyle name="Comma 5 2 7 6 2 3" xfId="33876" xr:uid="{A9C1BDCD-797C-4092-84B4-8ACC6DAD5C81}"/>
    <cellStyle name="Comma 5 2 7 6 2 4" xfId="46128" xr:uid="{2456608B-A4C4-4E17-AFC6-D6A02B9BBDEC}"/>
    <cellStyle name="Comma 5 2 7 6 3" xfId="15497" xr:uid="{BC1A6F9A-6525-4715-B248-D235237E84FD}"/>
    <cellStyle name="Comma 5 2 7 6 4" xfId="27750" xr:uid="{6CEFB77C-75B8-43B7-A4E1-08D1C4FE2772}"/>
    <cellStyle name="Comma 5 2 7 6 5" xfId="40002" xr:uid="{CF696C28-1199-4377-B318-E3B57FABF3CD}"/>
    <cellStyle name="Comma 5 2 7 6 6" xfId="53336" xr:uid="{2DB037E3-B9F2-4628-9BE5-D0E9F3121412}"/>
    <cellStyle name="Comma 5 2 7 7" xfId="6295" xr:uid="{C305732D-5319-47E1-B861-932ACBDCC99C}"/>
    <cellStyle name="Comma 5 2 7 7 2" xfId="18560" xr:uid="{B75E2127-21F2-4076-9DB4-649CC8EA25DB}"/>
    <cellStyle name="Comma 5 2 7 7 3" xfId="30813" xr:uid="{958768D3-06D5-4D50-B762-E6CBA435E0BC}"/>
    <cellStyle name="Comma 5 2 7 7 4" xfId="43065" xr:uid="{4222441C-A113-4F8D-802E-23E1416A1A40}"/>
    <cellStyle name="Comma 5 2 7 8" xfId="12434" xr:uid="{30F1355F-84C2-438A-8316-7727AEF9A39C}"/>
    <cellStyle name="Comma 5 2 7 9" xfId="24687" xr:uid="{374E50B3-E8CC-41E4-BB3E-CEB42453DBD3}"/>
    <cellStyle name="Comma 5 2 8" xfId="183" xr:uid="{1F28360C-681E-4C00-9140-F0DB58CA762D}"/>
    <cellStyle name="Comma 5 2 8 10" xfId="36960" xr:uid="{50B81C47-8F13-43D7-AA5C-24331EBC81E9}"/>
    <cellStyle name="Comma 5 2 8 11" xfId="49213" xr:uid="{24F2A186-2532-46A4-855F-F0C4842D5BAD}"/>
    <cellStyle name="Comma 5 2 8 12" xfId="50294" xr:uid="{61B6D9CB-68D4-47E7-868E-4F98E070F352}"/>
    <cellStyle name="Comma 5 2 8 2" xfId="387" xr:uid="{44EF492C-9365-40D3-A385-579304A9E2F7}"/>
    <cellStyle name="Comma 5 2 8 2 10" xfId="49417" xr:uid="{27DCE7A0-66EF-4CDF-9746-E5B4C30C781F}"/>
    <cellStyle name="Comma 5 2 8 2 11" xfId="50498" xr:uid="{481BF056-23D5-41D4-942C-5E41D0DF063E}"/>
    <cellStyle name="Comma 5 2 8 2 2" xfId="838" xr:uid="{688CE26A-DD29-4893-AC42-25D748ABD63B}"/>
    <cellStyle name="Comma 5 2 8 2 2 10" xfId="50948" xr:uid="{CB76F7F8-054B-42D0-81BF-4CD9FADEC598}"/>
    <cellStyle name="Comma 5 2 8 2 2 2" xfId="1919" xr:uid="{4E634D15-99C9-49EB-B751-8C8AF0EE4781}"/>
    <cellStyle name="Comma 5 2 8 2 2 2 2" xfId="4986" xr:uid="{E5866E0F-12E1-4F8D-9C2C-1F19C5CC09F4}"/>
    <cellStyle name="Comma 5 2 8 2 2 2 2 2" xfId="11114" xr:uid="{F8CC43F8-660E-4B50-AD84-24757C697976}"/>
    <cellStyle name="Comma 5 2 8 2 2 2 2 2 2" xfId="23379" xr:uid="{4507E537-CC9D-4D02-B327-C3B5F833906A}"/>
    <cellStyle name="Comma 5 2 8 2 2 2 2 2 3" xfId="35631" xr:uid="{FC9EE057-FDA8-4E09-ADFD-3BDFE8A79CD5}"/>
    <cellStyle name="Comma 5 2 8 2 2 2 2 2 4" xfId="47883" xr:uid="{F0B1882D-3C28-4C86-B7E8-2EF58F7EF30E}"/>
    <cellStyle name="Comma 5 2 8 2 2 2 2 3" xfId="17252" xr:uid="{A0364E61-DC61-4033-B7A7-23DE428F4A75}"/>
    <cellStyle name="Comma 5 2 8 2 2 2 2 4" xfId="29505" xr:uid="{D4B51CEF-BA29-47A6-BEDC-0C158253700C}"/>
    <cellStyle name="Comma 5 2 8 2 2 2 2 5" xfId="41757" xr:uid="{C13456B1-B052-404B-831E-E72C4F8AE539}"/>
    <cellStyle name="Comma 5 2 8 2 2 2 2 6" xfId="55091" xr:uid="{F5434222-3613-451D-B6AE-62F7A2DA97AB}"/>
    <cellStyle name="Comma 5 2 8 2 2 2 3" xfId="8051" xr:uid="{372231C0-8BBE-46A9-80FA-D0CFBA95F751}"/>
    <cellStyle name="Comma 5 2 8 2 2 2 3 2" xfId="20316" xr:uid="{535B2450-30EB-43F4-86AA-4451C12A74C2}"/>
    <cellStyle name="Comma 5 2 8 2 2 2 3 3" xfId="32568" xr:uid="{439456B4-087B-448B-88AB-91A3CC887E74}"/>
    <cellStyle name="Comma 5 2 8 2 2 2 3 4" xfId="44820" xr:uid="{1125BCD0-3B8C-45A4-A0FD-A84FCDEC1E29}"/>
    <cellStyle name="Comma 5 2 8 2 2 2 4" xfId="14189" xr:uid="{4456ECEA-9306-4503-BC07-8E559D0BF8A5}"/>
    <cellStyle name="Comma 5 2 8 2 2 2 5" xfId="26442" xr:uid="{1BFDDB0E-72B2-488A-BECF-A4D657FCCBA4}"/>
    <cellStyle name="Comma 5 2 8 2 2 2 6" xfId="38694" xr:uid="{9E1A68F4-4F9C-4B1C-BF07-C5244C294CB4}"/>
    <cellStyle name="Comma 5 2 8 2 2 2 7" xfId="52028" xr:uid="{02EE56A8-90CA-4213-B33D-95C237C2CD84}"/>
    <cellStyle name="Comma 5 2 8 2 2 3" xfId="3003" xr:uid="{C2AA91DF-5C8A-4C1C-8D4A-4F1C7FBC4346}"/>
    <cellStyle name="Comma 5 2 8 2 2 3 2" xfId="6067" xr:uid="{CF17E04D-ADE4-4A74-BC07-0887BCF2FD49}"/>
    <cellStyle name="Comma 5 2 8 2 2 3 2 2" xfId="12195" xr:uid="{AF89A191-1209-4F4E-B1E0-4FD8FE022A49}"/>
    <cellStyle name="Comma 5 2 8 2 2 3 2 2 2" xfId="24460" xr:uid="{17D20032-1C4C-4D7C-B017-FB422E22AF06}"/>
    <cellStyle name="Comma 5 2 8 2 2 3 2 2 3" xfId="36712" xr:uid="{6221BD0D-6C77-4DB3-8B2E-A3AB667CA8C5}"/>
    <cellStyle name="Comma 5 2 8 2 2 3 2 2 4" xfId="48964" xr:uid="{21EFF6C2-A848-47EC-9FB0-6A2B0380D1D4}"/>
    <cellStyle name="Comma 5 2 8 2 2 3 2 3" xfId="18333" xr:uid="{459347B7-2D77-4524-9222-BC40C601E580}"/>
    <cellStyle name="Comma 5 2 8 2 2 3 2 4" xfId="30586" xr:uid="{939FECAA-450E-458F-B267-30173D1B90B9}"/>
    <cellStyle name="Comma 5 2 8 2 2 3 2 5" xfId="42838" xr:uid="{4250C99E-1B62-437B-B2DA-F4C48AB62E17}"/>
    <cellStyle name="Comma 5 2 8 2 2 3 2 6" xfId="56172" xr:uid="{EC2613AD-D031-4466-8D8B-F16C37B6046B}"/>
    <cellStyle name="Comma 5 2 8 2 2 3 3" xfId="9132" xr:uid="{DB043029-EADF-4563-9426-8DC7DE51E88E}"/>
    <cellStyle name="Comma 5 2 8 2 2 3 3 2" xfId="21397" xr:uid="{D682DEFD-3B20-4CF9-85D6-CFF4F9BB48A4}"/>
    <cellStyle name="Comma 5 2 8 2 2 3 3 3" xfId="33649" xr:uid="{B7135EBC-534D-44E8-BD09-08363DD98B27}"/>
    <cellStyle name="Comma 5 2 8 2 2 3 3 4" xfId="45901" xr:uid="{241A7031-F574-441D-B719-61FF07D2927B}"/>
    <cellStyle name="Comma 5 2 8 2 2 3 4" xfId="15270" xr:uid="{6DDA0E22-5F2E-4F65-9BD0-E73A385E4F54}"/>
    <cellStyle name="Comma 5 2 8 2 2 3 5" xfId="27523" xr:uid="{9212F927-02B7-4823-8484-50F0704C004D}"/>
    <cellStyle name="Comma 5 2 8 2 2 3 6" xfId="39775" xr:uid="{BA24C951-2E76-41F3-B3CC-60ECC5737E2D}"/>
    <cellStyle name="Comma 5 2 8 2 2 3 7" xfId="53109" xr:uid="{844A35A7-45E1-4B49-86BA-51AA4E5F6B49}"/>
    <cellStyle name="Comma 5 2 8 2 2 4" xfId="3906" xr:uid="{06C05F6D-62BC-41D9-A336-16FC0DFCA001}"/>
    <cellStyle name="Comma 5 2 8 2 2 4 2" xfId="10034" xr:uid="{5215C69F-440A-4944-B397-5EDF15C684B6}"/>
    <cellStyle name="Comma 5 2 8 2 2 4 2 2" xfId="22299" xr:uid="{44376A49-3E8A-4A75-9482-018909470E08}"/>
    <cellStyle name="Comma 5 2 8 2 2 4 2 3" xfId="34551" xr:uid="{D1E8ECFF-24F2-4A40-A009-DD0701164065}"/>
    <cellStyle name="Comma 5 2 8 2 2 4 2 4" xfId="46803" xr:uid="{584D596F-1ACA-4555-BDCB-97B97E664866}"/>
    <cellStyle name="Comma 5 2 8 2 2 4 3" xfId="16172" xr:uid="{4D007D4B-67A3-4BE9-80C0-31E38B2E5CE4}"/>
    <cellStyle name="Comma 5 2 8 2 2 4 4" xfId="28425" xr:uid="{F9D31F21-CD18-440D-BE06-6B24C50D44B1}"/>
    <cellStyle name="Comma 5 2 8 2 2 4 5" xfId="40677" xr:uid="{E5D006EE-839F-4DE7-8A0A-340E06B419DC}"/>
    <cellStyle name="Comma 5 2 8 2 2 4 6" xfId="54011" xr:uid="{07347742-0CB8-4956-897A-6CC826929849}"/>
    <cellStyle name="Comma 5 2 8 2 2 5" xfId="6971" xr:uid="{FC10900E-2442-4A35-A878-40E00310003C}"/>
    <cellStyle name="Comma 5 2 8 2 2 5 2" xfId="19236" xr:uid="{9B253C76-EC32-4C9E-AF0E-FFAA72778E51}"/>
    <cellStyle name="Comma 5 2 8 2 2 5 3" xfId="31488" xr:uid="{E3E45A7D-1F1B-4895-87FD-BE3AF10CA050}"/>
    <cellStyle name="Comma 5 2 8 2 2 5 4" xfId="43740" xr:uid="{6BC5BB00-CC13-414A-9E66-A001FC88C91A}"/>
    <cellStyle name="Comma 5 2 8 2 2 6" xfId="13109" xr:uid="{633C4BC9-1558-46BF-A98E-221EF483E714}"/>
    <cellStyle name="Comma 5 2 8 2 2 7" xfId="25362" xr:uid="{9C97BF82-AD48-414C-B778-3D7357A780A4}"/>
    <cellStyle name="Comma 5 2 8 2 2 8" xfId="37614" xr:uid="{FC4A9B1C-9C5B-45DF-9737-A423F4B29C6D}"/>
    <cellStyle name="Comma 5 2 8 2 2 9" xfId="49867" xr:uid="{49DB687A-91AA-4FB3-B12F-5A4FCB4DB2C2}"/>
    <cellStyle name="Comma 5 2 8 2 3" xfId="1469" xr:uid="{561272DF-5AF4-4F44-AF35-DA048E164980}"/>
    <cellStyle name="Comma 5 2 8 2 3 2" xfId="4536" xr:uid="{12987E18-662E-4D67-B244-B48338148004}"/>
    <cellStyle name="Comma 5 2 8 2 3 2 2" xfId="10664" xr:uid="{C7DC526A-5D27-4E75-989E-834F86BE8F3A}"/>
    <cellStyle name="Comma 5 2 8 2 3 2 2 2" xfId="22929" xr:uid="{9612B796-41F5-42CB-84FF-736E05AB1169}"/>
    <cellStyle name="Comma 5 2 8 2 3 2 2 3" xfId="35181" xr:uid="{640BA863-D914-4EEB-9CC6-5C146F528F52}"/>
    <cellStyle name="Comma 5 2 8 2 3 2 2 4" xfId="47433" xr:uid="{6C32CAA7-E0B9-4C16-83B2-BF09355F09C3}"/>
    <cellStyle name="Comma 5 2 8 2 3 2 3" xfId="16802" xr:uid="{5A0744F8-DF99-4340-BDD8-839BDDB8E1FF}"/>
    <cellStyle name="Comma 5 2 8 2 3 2 4" xfId="29055" xr:uid="{95ECB909-FF7F-4F22-B728-ADC2F722B477}"/>
    <cellStyle name="Comma 5 2 8 2 3 2 5" xfId="41307" xr:uid="{0C442A21-8B20-4FFB-96F7-6CB2A3C86A08}"/>
    <cellStyle name="Comma 5 2 8 2 3 2 6" xfId="54641" xr:uid="{558D5B29-A416-4C0C-BA08-72446FC8D2C7}"/>
    <cellStyle name="Comma 5 2 8 2 3 3" xfId="7601" xr:uid="{B80B8ED5-8B25-49BC-BF4A-651B406B2E4B}"/>
    <cellStyle name="Comma 5 2 8 2 3 3 2" xfId="19866" xr:uid="{71366F1B-6F34-467A-B50F-15A3C1CF4EC0}"/>
    <cellStyle name="Comma 5 2 8 2 3 3 3" xfId="32118" xr:uid="{53828583-5454-45C2-A0FC-2669BEBE10FD}"/>
    <cellStyle name="Comma 5 2 8 2 3 3 4" xfId="44370" xr:uid="{CD54DE7A-9E82-4777-92B4-FE9B2784AD09}"/>
    <cellStyle name="Comma 5 2 8 2 3 4" xfId="13739" xr:uid="{F6BA05CA-0A0A-440C-B65D-690C01E036BC}"/>
    <cellStyle name="Comma 5 2 8 2 3 5" xfId="25992" xr:uid="{A084636C-AE06-49AA-A1DD-62EB8A168FD5}"/>
    <cellStyle name="Comma 5 2 8 2 3 6" xfId="38244" xr:uid="{E5D52D9B-9119-47B5-A407-1DFA3105515E}"/>
    <cellStyle name="Comma 5 2 8 2 3 7" xfId="51578" xr:uid="{A62F3D8A-394D-4022-B21D-83DFB9EAB54B}"/>
    <cellStyle name="Comma 5 2 8 2 4" xfId="2553" xr:uid="{357376F0-86E4-40DB-B423-C6A09CE62618}"/>
    <cellStyle name="Comma 5 2 8 2 4 2" xfId="5617" xr:uid="{04E1B075-D5D2-41DE-8202-7B3C794ED583}"/>
    <cellStyle name="Comma 5 2 8 2 4 2 2" xfId="11745" xr:uid="{83D39716-5ED4-437B-90C4-AC54CB803EDD}"/>
    <cellStyle name="Comma 5 2 8 2 4 2 2 2" xfId="24010" xr:uid="{CAD8BC75-BC49-413E-90C4-DAE8033F528F}"/>
    <cellStyle name="Comma 5 2 8 2 4 2 2 3" xfId="36262" xr:uid="{F88118F8-9DA2-48EC-9DC2-4FD4A1C2ED9A}"/>
    <cellStyle name="Comma 5 2 8 2 4 2 2 4" xfId="48514" xr:uid="{9B852228-E478-4C93-BEC9-A63232C28F4F}"/>
    <cellStyle name="Comma 5 2 8 2 4 2 3" xfId="17883" xr:uid="{5DF8BB62-3FF9-4518-8264-ED6380C510F5}"/>
    <cellStyle name="Comma 5 2 8 2 4 2 4" xfId="30136" xr:uid="{36AAAF14-62A7-4F92-A9F8-1FCC098E81D2}"/>
    <cellStyle name="Comma 5 2 8 2 4 2 5" xfId="42388" xr:uid="{89176117-5418-4A85-ABBE-7FCF41700200}"/>
    <cellStyle name="Comma 5 2 8 2 4 2 6" xfId="55722" xr:uid="{3FB4B803-73BD-4A8A-AC7F-7E176B63A779}"/>
    <cellStyle name="Comma 5 2 8 2 4 3" xfId="8682" xr:uid="{2B25DD1A-F1B0-4729-BADC-5F8E3D0DD0B9}"/>
    <cellStyle name="Comma 5 2 8 2 4 3 2" xfId="20947" xr:uid="{74D6CD7B-3E61-49EE-A892-BDA0EE8AA8B9}"/>
    <cellStyle name="Comma 5 2 8 2 4 3 3" xfId="33199" xr:uid="{6DF5D631-94AF-4F69-8D15-29667081CDB1}"/>
    <cellStyle name="Comma 5 2 8 2 4 3 4" xfId="45451" xr:uid="{7EFA22FB-601B-4BC7-9209-9466FA72AFCB}"/>
    <cellStyle name="Comma 5 2 8 2 4 4" xfId="14820" xr:uid="{1A8931DE-5A42-49EF-A0F3-F8E3BBC6270F}"/>
    <cellStyle name="Comma 5 2 8 2 4 5" xfId="27073" xr:uid="{F0F90FCB-BAA8-4CA2-BC2D-F81BB826C2A8}"/>
    <cellStyle name="Comma 5 2 8 2 4 6" xfId="39325" xr:uid="{539DF403-05F1-4ABC-8D2C-984191AFFB9A}"/>
    <cellStyle name="Comma 5 2 8 2 4 7" xfId="52659" xr:uid="{5FF28908-7DEF-41F1-BA36-8AE51432D71B}"/>
    <cellStyle name="Comma 5 2 8 2 5" xfId="3456" xr:uid="{C83E9374-EBEF-4FFE-A07C-F5B704051FA9}"/>
    <cellStyle name="Comma 5 2 8 2 5 2" xfId="9584" xr:uid="{FC8CC739-EF05-4CAF-816E-FFCC240FB4E6}"/>
    <cellStyle name="Comma 5 2 8 2 5 2 2" xfId="21849" xr:uid="{FF3C6AD8-89DA-464F-9A3B-44E2AA02C9DB}"/>
    <cellStyle name="Comma 5 2 8 2 5 2 3" xfId="34101" xr:uid="{03D1185C-3A77-4475-9897-515BAED4B17F}"/>
    <cellStyle name="Comma 5 2 8 2 5 2 4" xfId="46353" xr:uid="{BF9443B3-6F6E-42CA-9AC5-EBE216DF8930}"/>
    <cellStyle name="Comma 5 2 8 2 5 3" xfId="15722" xr:uid="{7CBD9034-6D48-471B-9208-8464B4C865F7}"/>
    <cellStyle name="Comma 5 2 8 2 5 4" xfId="27975" xr:uid="{A53DA67E-C93F-4606-A42C-062D4DD4DD84}"/>
    <cellStyle name="Comma 5 2 8 2 5 5" xfId="40227" xr:uid="{D6FEC305-436B-4060-B2FF-FF8D9B984026}"/>
    <cellStyle name="Comma 5 2 8 2 5 6" xfId="53561" xr:uid="{20E71AD1-D27E-4069-8C6E-C1714466D8FB}"/>
    <cellStyle name="Comma 5 2 8 2 6" xfId="6520" xr:uid="{208BEDBF-37BF-4ECD-A9A0-AD90ECE30612}"/>
    <cellStyle name="Comma 5 2 8 2 6 2" xfId="18785" xr:uid="{EBE5C507-9C43-4553-9251-5155AEB28D9C}"/>
    <cellStyle name="Comma 5 2 8 2 6 3" xfId="31038" xr:uid="{E980DBC7-B899-4497-B4E9-F70D7C5F5690}"/>
    <cellStyle name="Comma 5 2 8 2 6 4" xfId="43290" xr:uid="{001A81C1-6F5A-4F96-B378-179F8B79DDC9}"/>
    <cellStyle name="Comma 5 2 8 2 7" xfId="12659" xr:uid="{CCE6F78A-D97F-4FF3-9460-A29C2A6367B6}"/>
    <cellStyle name="Comma 5 2 8 2 8" xfId="24912" xr:uid="{FF3B6B91-B0AF-4967-9A3B-4082039A2AF8}"/>
    <cellStyle name="Comma 5 2 8 2 9" xfId="37164" xr:uid="{A836825A-7180-46B2-9CF3-DECD6F24A062}"/>
    <cellStyle name="Comma 5 2 8 3" xfId="634" xr:uid="{23512A15-7166-4276-AC78-1483229B4658}"/>
    <cellStyle name="Comma 5 2 8 3 10" xfId="50744" xr:uid="{C0E5C35E-628D-4147-BDD9-E306C02066C9}"/>
    <cellStyle name="Comma 5 2 8 3 2" xfId="1715" xr:uid="{7950B05F-BCD8-4527-B9A8-C2E8885585B8}"/>
    <cellStyle name="Comma 5 2 8 3 2 2" xfId="4782" xr:uid="{16597C84-BE18-4B8E-95FD-408C43DBB798}"/>
    <cellStyle name="Comma 5 2 8 3 2 2 2" xfId="10910" xr:uid="{6E0B40A5-80F9-4EC8-BD72-F32BE16B884F}"/>
    <cellStyle name="Comma 5 2 8 3 2 2 2 2" xfId="23175" xr:uid="{665451B3-11F4-4DCC-AB65-AF213B99AE50}"/>
    <cellStyle name="Comma 5 2 8 3 2 2 2 3" xfId="35427" xr:uid="{2750912B-1C12-42E2-976E-DEBD1BF2F6A1}"/>
    <cellStyle name="Comma 5 2 8 3 2 2 2 4" xfId="47679" xr:uid="{511180A9-04C1-45A6-994E-2D431C5A3CF7}"/>
    <cellStyle name="Comma 5 2 8 3 2 2 3" xfId="17048" xr:uid="{415D4B79-65D4-4F5F-AE21-EC8344E2750C}"/>
    <cellStyle name="Comma 5 2 8 3 2 2 4" xfId="29301" xr:uid="{D6C65214-597F-4424-A973-FB2C3D103297}"/>
    <cellStyle name="Comma 5 2 8 3 2 2 5" xfId="41553" xr:uid="{3906E391-5C04-4C31-A318-B818740493C0}"/>
    <cellStyle name="Comma 5 2 8 3 2 2 6" xfId="54887" xr:uid="{52BC54ED-FFD4-44C5-BC3A-4A5B45530411}"/>
    <cellStyle name="Comma 5 2 8 3 2 3" xfId="7847" xr:uid="{BCE33D86-01AE-4E39-BE8F-935A0E981819}"/>
    <cellStyle name="Comma 5 2 8 3 2 3 2" xfId="20112" xr:uid="{0DE6DF9D-9342-4209-9758-041F01ECA2BD}"/>
    <cellStyle name="Comma 5 2 8 3 2 3 3" xfId="32364" xr:uid="{CF7558E0-F994-4DDE-91AA-43FA7444FC9D}"/>
    <cellStyle name="Comma 5 2 8 3 2 3 4" xfId="44616" xr:uid="{A8395CC5-63A7-4690-9BA4-67C0C7822BD5}"/>
    <cellStyle name="Comma 5 2 8 3 2 4" xfId="13985" xr:uid="{C6649C4B-60C8-4AD6-B65C-5F20B4DD5D8B}"/>
    <cellStyle name="Comma 5 2 8 3 2 5" xfId="26238" xr:uid="{3333FDFC-DA05-4CA4-A2BD-F139A0B8E534}"/>
    <cellStyle name="Comma 5 2 8 3 2 6" xfId="38490" xr:uid="{714A2692-FB54-4072-9361-A5087C01BCF3}"/>
    <cellStyle name="Comma 5 2 8 3 2 7" xfId="51824" xr:uid="{BC5E1FB9-6D6F-44DB-8C37-F391A860543F}"/>
    <cellStyle name="Comma 5 2 8 3 3" xfId="2799" xr:uid="{5458C1E9-2E69-41B0-8BDE-D0384EF0AB53}"/>
    <cellStyle name="Comma 5 2 8 3 3 2" xfId="5863" xr:uid="{0A140660-C94E-47CA-953E-3480E86EA254}"/>
    <cellStyle name="Comma 5 2 8 3 3 2 2" xfId="11991" xr:uid="{0232327E-FE34-403D-82A1-3C5D39B8DA05}"/>
    <cellStyle name="Comma 5 2 8 3 3 2 2 2" xfId="24256" xr:uid="{58AC9F69-809B-4E93-BB3A-F207E90F0442}"/>
    <cellStyle name="Comma 5 2 8 3 3 2 2 3" xfId="36508" xr:uid="{58887E02-1E75-4F72-902D-8BF5CCCCAB7A}"/>
    <cellStyle name="Comma 5 2 8 3 3 2 2 4" xfId="48760" xr:uid="{15D9F8C9-BBA5-4E4B-A2BE-EB4E82E3172A}"/>
    <cellStyle name="Comma 5 2 8 3 3 2 3" xfId="18129" xr:uid="{25B00AC0-EE8D-41EA-A5EB-42215CE93F82}"/>
    <cellStyle name="Comma 5 2 8 3 3 2 4" xfId="30382" xr:uid="{289FA8D1-78E7-41B0-BF9A-CC532253BA41}"/>
    <cellStyle name="Comma 5 2 8 3 3 2 5" xfId="42634" xr:uid="{C7C3463B-9029-4D80-93B0-288CEE133DD2}"/>
    <cellStyle name="Comma 5 2 8 3 3 2 6" xfId="55968" xr:uid="{AE7F7203-9666-408D-B595-A1DAA724E8A8}"/>
    <cellStyle name="Comma 5 2 8 3 3 3" xfId="8928" xr:uid="{1BBA53C8-B949-4AE7-9FC2-BA1B5A997187}"/>
    <cellStyle name="Comma 5 2 8 3 3 3 2" xfId="21193" xr:uid="{27EAEFFF-F9E1-43C2-B796-94B224383EF6}"/>
    <cellStyle name="Comma 5 2 8 3 3 3 3" xfId="33445" xr:uid="{77EE6019-9ADD-4A48-B445-2EB4E0F1F2CB}"/>
    <cellStyle name="Comma 5 2 8 3 3 3 4" xfId="45697" xr:uid="{10A259DE-41A8-4904-B358-B3BB2D3E97A4}"/>
    <cellStyle name="Comma 5 2 8 3 3 4" xfId="15066" xr:uid="{FA2DFBC6-7206-4946-92F7-82C9DAF00196}"/>
    <cellStyle name="Comma 5 2 8 3 3 5" xfId="27319" xr:uid="{AEAC30D0-9127-45E6-8E90-405D0F7EBCCB}"/>
    <cellStyle name="Comma 5 2 8 3 3 6" xfId="39571" xr:uid="{3B134013-AC20-4395-87DE-EE3C2F74B9B3}"/>
    <cellStyle name="Comma 5 2 8 3 3 7" xfId="52905" xr:uid="{C43E3958-564C-4034-9D09-B6ABC6743018}"/>
    <cellStyle name="Comma 5 2 8 3 4" xfId="3702" xr:uid="{053EC144-4E9B-4EB3-B928-CB8562CEB199}"/>
    <cellStyle name="Comma 5 2 8 3 4 2" xfId="9830" xr:uid="{4E99AAA5-4902-4F26-A03B-F690857C445F}"/>
    <cellStyle name="Comma 5 2 8 3 4 2 2" xfId="22095" xr:uid="{84BED71B-776B-469E-9A55-295D3A6B9594}"/>
    <cellStyle name="Comma 5 2 8 3 4 2 3" xfId="34347" xr:uid="{65E0D802-9B03-475C-A528-632E4BB9124E}"/>
    <cellStyle name="Comma 5 2 8 3 4 2 4" xfId="46599" xr:uid="{5A6169E9-9C2E-45F7-8835-26BB71A2F0C5}"/>
    <cellStyle name="Comma 5 2 8 3 4 3" xfId="15968" xr:uid="{CD9A24E1-4A95-496D-830A-08A010ABDDFD}"/>
    <cellStyle name="Comma 5 2 8 3 4 4" xfId="28221" xr:uid="{00DBBBFB-2C08-414D-BC2C-F29FB9AECA1B}"/>
    <cellStyle name="Comma 5 2 8 3 4 5" xfId="40473" xr:uid="{44CB3656-A936-494E-9CB5-9F74C7DA15C7}"/>
    <cellStyle name="Comma 5 2 8 3 4 6" xfId="53807" xr:uid="{7A31FB1E-DF4F-41AB-AC59-5F30F902D111}"/>
    <cellStyle name="Comma 5 2 8 3 5" xfId="6767" xr:uid="{D6A39B21-CE74-4497-9C2B-CD7F78302777}"/>
    <cellStyle name="Comma 5 2 8 3 5 2" xfId="19032" xr:uid="{89616F5B-3B7E-4984-8AF0-3DE5425B2E50}"/>
    <cellStyle name="Comma 5 2 8 3 5 3" xfId="31284" xr:uid="{D4BB3A8F-79B2-4816-B2F7-A6418547B12E}"/>
    <cellStyle name="Comma 5 2 8 3 5 4" xfId="43536" xr:uid="{2E825CE5-21E0-461B-A853-C1859D14B590}"/>
    <cellStyle name="Comma 5 2 8 3 6" xfId="12905" xr:uid="{DD52B12C-31CA-4C45-B3F6-181112C713EC}"/>
    <cellStyle name="Comma 5 2 8 3 7" xfId="25158" xr:uid="{81B426F0-BC82-4268-9622-1CA1EC4F9A77}"/>
    <cellStyle name="Comma 5 2 8 3 8" xfId="37410" xr:uid="{E32102C7-7E9D-4AB0-B55B-80399858A355}"/>
    <cellStyle name="Comma 5 2 8 3 9" xfId="49663" xr:uid="{02356E24-41AB-4F91-9174-D174BB898FEB}"/>
    <cellStyle name="Comma 5 2 8 4" xfId="1265" xr:uid="{7F792D91-BA00-46F9-A1C6-CAE412AA0518}"/>
    <cellStyle name="Comma 5 2 8 4 2" xfId="4332" xr:uid="{85F07B04-51F9-491D-B1A0-B5E94642B4D2}"/>
    <cellStyle name="Comma 5 2 8 4 2 2" xfId="10460" xr:uid="{462BEB23-7491-40EE-83B8-F417BAA5B968}"/>
    <cellStyle name="Comma 5 2 8 4 2 2 2" xfId="22725" xr:uid="{939F1FD6-EBEA-4C26-874C-2140B201279E}"/>
    <cellStyle name="Comma 5 2 8 4 2 2 3" xfId="34977" xr:uid="{5A8896BA-AAEC-4A77-881F-2967CD61DC4D}"/>
    <cellStyle name="Comma 5 2 8 4 2 2 4" xfId="47229" xr:uid="{030EBCBE-0B35-4B6B-B692-3534278537EB}"/>
    <cellStyle name="Comma 5 2 8 4 2 3" xfId="16598" xr:uid="{BC27234D-EF19-45E2-9AFC-C6EF1C8FAB3C}"/>
    <cellStyle name="Comma 5 2 8 4 2 4" xfId="28851" xr:uid="{D66EEFBD-490B-48A0-A88C-A897FB09E2D2}"/>
    <cellStyle name="Comma 5 2 8 4 2 5" xfId="41103" xr:uid="{A6E15A23-43CA-4F9B-A459-F9E9331950FD}"/>
    <cellStyle name="Comma 5 2 8 4 2 6" xfId="54437" xr:uid="{13E73171-4D62-4AE9-B784-4A29AF186DEC}"/>
    <cellStyle name="Comma 5 2 8 4 3" xfId="7397" xr:uid="{ECE98AF4-4B7D-4CEB-9D0F-6992DD1E2FB1}"/>
    <cellStyle name="Comma 5 2 8 4 3 2" xfId="19662" xr:uid="{83B63FFC-ABCE-442C-AC9B-3659A1B020F9}"/>
    <cellStyle name="Comma 5 2 8 4 3 3" xfId="31914" xr:uid="{21EE0859-ECB9-45DD-985B-20BEDD5ACAE5}"/>
    <cellStyle name="Comma 5 2 8 4 3 4" xfId="44166" xr:uid="{113D1541-5667-4911-8F14-4E606B8E4B33}"/>
    <cellStyle name="Comma 5 2 8 4 4" xfId="13535" xr:uid="{C50793D1-8314-4478-9497-7D57CD043BC2}"/>
    <cellStyle name="Comma 5 2 8 4 5" xfId="25788" xr:uid="{CE012730-37E6-4D41-8E3E-AF43E5C65921}"/>
    <cellStyle name="Comma 5 2 8 4 6" xfId="38040" xr:uid="{0050E823-3EC0-4E72-B2FA-10A1FA5B710C}"/>
    <cellStyle name="Comma 5 2 8 4 7" xfId="51374" xr:uid="{596C1013-CD00-4132-B989-A0370C041410}"/>
    <cellStyle name="Comma 5 2 8 5" xfId="2349" xr:uid="{161293E8-F763-4A1B-AD71-78FB0071EB20}"/>
    <cellStyle name="Comma 5 2 8 5 2" xfId="5413" xr:uid="{501A4960-0F87-4696-8AAB-1C4740A27966}"/>
    <cellStyle name="Comma 5 2 8 5 2 2" xfId="11541" xr:uid="{8A1A2006-9712-41C6-A589-13B01038D705}"/>
    <cellStyle name="Comma 5 2 8 5 2 2 2" xfId="23806" xr:uid="{934E5B23-E60F-4749-8F74-6151300CEB99}"/>
    <cellStyle name="Comma 5 2 8 5 2 2 3" xfId="36058" xr:uid="{DD03CEE0-76FE-4AD2-AF43-7E4ED5EDD7ED}"/>
    <cellStyle name="Comma 5 2 8 5 2 2 4" xfId="48310" xr:uid="{4DEB146C-7FC2-4B9E-A00D-E025FD1842CC}"/>
    <cellStyle name="Comma 5 2 8 5 2 3" xfId="17679" xr:uid="{E90154E3-4D8C-4A03-BCEC-CDD41AF34069}"/>
    <cellStyle name="Comma 5 2 8 5 2 4" xfId="29932" xr:uid="{1BF0580D-C509-4405-B366-F45EC6ADAAD5}"/>
    <cellStyle name="Comma 5 2 8 5 2 5" xfId="42184" xr:uid="{EF7EDDFF-8F86-4C74-AD0F-85D4E3AFF27D}"/>
    <cellStyle name="Comma 5 2 8 5 2 6" xfId="55518" xr:uid="{652B4F9B-2F0D-41DA-854D-6619EE1E28FE}"/>
    <cellStyle name="Comma 5 2 8 5 3" xfId="8478" xr:uid="{80C33718-0B37-48AF-B640-C4867A0DEFC9}"/>
    <cellStyle name="Comma 5 2 8 5 3 2" xfId="20743" xr:uid="{11274EEB-B92F-437B-A0FC-B0881F72FD47}"/>
    <cellStyle name="Comma 5 2 8 5 3 3" xfId="32995" xr:uid="{DED8DA2B-3A09-4E6E-B59C-E406D946E8D0}"/>
    <cellStyle name="Comma 5 2 8 5 3 4" xfId="45247" xr:uid="{2D544F88-9C15-45AD-8087-3069031FDD47}"/>
    <cellStyle name="Comma 5 2 8 5 4" xfId="14616" xr:uid="{34E1A1B0-6A98-43E7-A8C8-CCBA1CB014B5}"/>
    <cellStyle name="Comma 5 2 8 5 5" xfId="26869" xr:uid="{71731F91-B4E7-40A6-8003-A12CC51384FA}"/>
    <cellStyle name="Comma 5 2 8 5 6" xfId="39121" xr:uid="{E62D788C-5A00-4E22-9B72-085CC9A9EE9D}"/>
    <cellStyle name="Comma 5 2 8 5 7" xfId="52455" xr:uid="{B07E39B3-A102-465C-8194-D7E22DB2994F}"/>
    <cellStyle name="Comma 5 2 8 6" xfId="3252" xr:uid="{EA588DE8-F76E-45AF-A34A-298440BBF05A}"/>
    <cellStyle name="Comma 5 2 8 6 2" xfId="9380" xr:uid="{3FFF4D5E-18A2-48BD-A192-D22171D84434}"/>
    <cellStyle name="Comma 5 2 8 6 2 2" xfId="21645" xr:uid="{7D154BC7-029D-494F-91FC-644F7B13C099}"/>
    <cellStyle name="Comma 5 2 8 6 2 3" xfId="33897" xr:uid="{0CE496BF-1FA2-4B99-9CB6-E1CD7DB3929A}"/>
    <cellStyle name="Comma 5 2 8 6 2 4" xfId="46149" xr:uid="{041E7AD0-BE62-4456-88C5-89667A93CB52}"/>
    <cellStyle name="Comma 5 2 8 6 3" xfId="15518" xr:uid="{F05DBAC2-B369-4508-8ED0-65F8A7C1FCE7}"/>
    <cellStyle name="Comma 5 2 8 6 4" xfId="27771" xr:uid="{5240AF9C-1818-4765-8DA4-EF37608DD875}"/>
    <cellStyle name="Comma 5 2 8 6 5" xfId="40023" xr:uid="{F48A46F9-7672-411D-8B7A-9DD93CA3242D}"/>
    <cellStyle name="Comma 5 2 8 6 6" xfId="53357" xr:uid="{327DEF59-9779-4477-A857-BD5E4261910F}"/>
    <cellStyle name="Comma 5 2 8 7" xfId="6316" xr:uid="{67148E52-23D3-43CF-98AA-8721BBF2DE83}"/>
    <cellStyle name="Comma 5 2 8 7 2" xfId="18581" xr:uid="{F060B5F7-CCB2-43B3-84B4-088DEE89D137}"/>
    <cellStyle name="Comma 5 2 8 7 3" xfId="30834" xr:uid="{491A8CC0-C38F-48C7-AE87-16095A725F0A}"/>
    <cellStyle name="Comma 5 2 8 7 4" xfId="43086" xr:uid="{4EB5D13C-2A32-40FB-AF11-A6B64C429113}"/>
    <cellStyle name="Comma 5 2 8 8" xfId="12455" xr:uid="{16EAE95D-2190-4944-9D75-B20B598D42BE}"/>
    <cellStyle name="Comma 5 2 8 9" xfId="24708" xr:uid="{194C7716-EA2A-43E4-95D0-C175B6660B79}"/>
    <cellStyle name="Comma 5 2 9" xfId="276" xr:uid="{C7CD6531-41C6-46C8-9745-8846B0F0CC04}"/>
    <cellStyle name="Comma 5 2 9 10" xfId="49306" xr:uid="{75C3A6DA-B54A-4FFA-9023-82FCFA9B5036}"/>
    <cellStyle name="Comma 5 2 9 11" xfId="50387" xr:uid="{CA3F92B4-D7AA-4C63-9888-218B255E2F2F}"/>
    <cellStyle name="Comma 5 2 9 2" xfId="727" xr:uid="{C43ED2C0-A7BE-45AA-8B55-980BFA59BE85}"/>
    <cellStyle name="Comma 5 2 9 2 10" xfId="50837" xr:uid="{3884D263-403A-49C0-A05C-5F89DD3781B4}"/>
    <cellStyle name="Comma 5 2 9 2 2" xfId="1808" xr:uid="{DDC9E4E2-F2AD-4814-93F6-05361FD039E4}"/>
    <cellStyle name="Comma 5 2 9 2 2 2" xfId="4875" xr:uid="{5A01415A-F14E-4D04-BA95-092BAF2B86F6}"/>
    <cellStyle name="Comma 5 2 9 2 2 2 2" xfId="11003" xr:uid="{190233B5-B8E9-4A6D-9BE5-89866999B07D}"/>
    <cellStyle name="Comma 5 2 9 2 2 2 2 2" xfId="23268" xr:uid="{685E4609-709E-4802-A253-5FCF23BD7AC1}"/>
    <cellStyle name="Comma 5 2 9 2 2 2 2 3" xfId="35520" xr:uid="{CCDEEF0C-7985-4ECB-B0B7-2E61B4E66119}"/>
    <cellStyle name="Comma 5 2 9 2 2 2 2 4" xfId="47772" xr:uid="{99A9F522-C7DF-480D-8E1B-9D27B052160C}"/>
    <cellStyle name="Comma 5 2 9 2 2 2 3" xfId="17141" xr:uid="{E0B62453-DD32-4B6E-9E52-F1ABF0DB4FE4}"/>
    <cellStyle name="Comma 5 2 9 2 2 2 4" xfId="29394" xr:uid="{E99CC8B9-E415-4CD9-A1D1-70344C7A6284}"/>
    <cellStyle name="Comma 5 2 9 2 2 2 5" xfId="41646" xr:uid="{804326BD-D167-44B5-9235-4A878DFACF13}"/>
    <cellStyle name="Comma 5 2 9 2 2 2 6" xfId="54980" xr:uid="{B869EF9D-CB12-4A08-8316-7B2CD2681FF1}"/>
    <cellStyle name="Comma 5 2 9 2 2 3" xfId="7940" xr:uid="{34752374-0C75-4759-9F89-B87087C602AA}"/>
    <cellStyle name="Comma 5 2 9 2 2 3 2" xfId="20205" xr:uid="{338F6F6E-D109-4E4D-A43C-878BBA323BAC}"/>
    <cellStyle name="Comma 5 2 9 2 2 3 3" xfId="32457" xr:uid="{DB122FF6-2E23-46E9-B669-42EF2D4FBA09}"/>
    <cellStyle name="Comma 5 2 9 2 2 3 4" xfId="44709" xr:uid="{C8EE1365-7A2A-43D9-90EE-9156D911060B}"/>
    <cellStyle name="Comma 5 2 9 2 2 4" xfId="14078" xr:uid="{B940C6FF-DB87-40E4-BD43-51B7ECEB938D}"/>
    <cellStyle name="Comma 5 2 9 2 2 5" xfId="26331" xr:uid="{D98198E1-6725-42AB-B674-18A00AF211A4}"/>
    <cellStyle name="Comma 5 2 9 2 2 6" xfId="38583" xr:uid="{31FB89A1-6C37-43C0-AC2F-6646F068AAAB}"/>
    <cellStyle name="Comma 5 2 9 2 2 7" xfId="51917" xr:uid="{8E95CAF2-7B11-492F-B227-339DF6A055CB}"/>
    <cellStyle name="Comma 5 2 9 2 3" xfId="2892" xr:uid="{BE01B2AD-46F2-4EA3-8FA3-15CB7FFBA15B}"/>
    <cellStyle name="Comma 5 2 9 2 3 2" xfId="5956" xr:uid="{31B908A5-A637-419F-942E-8783CDC45825}"/>
    <cellStyle name="Comma 5 2 9 2 3 2 2" xfId="12084" xr:uid="{7B917533-30B5-4DF6-A640-DE4FE4C79E9C}"/>
    <cellStyle name="Comma 5 2 9 2 3 2 2 2" xfId="24349" xr:uid="{0243AB27-8CCB-48FC-A88C-794546488AF5}"/>
    <cellStyle name="Comma 5 2 9 2 3 2 2 3" xfId="36601" xr:uid="{8EEC645E-98BA-41DB-B50D-B11D208013B4}"/>
    <cellStyle name="Comma 5 2 9 2 3 2 2 4" xfId="48853" xr:uid="{558130D0-448D-4C2E-945A-0B01A416A92A}"/>
    <cellStyle name="Comma 5 2 9 2 3 2 3" xfId="18222" xr:uid="{F529A1FD-CD2E-47BF-BBAB-957F585BE0A9}"/>
    <cellStyle name="Comma 5 2 9 2 3 2 4" xfId="30475" xr:uid="{0AB9BE3E-09CA-4855-BFE0-874AEF10BC5F}"/>
    <cellStyle name="Comma 5 2 9 2 3 2 5" xfId="42727" xr:uid="{30939145-1305-48F8-9E1E-A9583C49CD2A}"/>
    <cellStyle name="Comma 5 2 9 2 3 2 6" xfId="56061" xr:uid="{29D50855-BA78-4926-958A-B1EB9DF4F1A1}"/>
    <cellStyle name="Comma 5 2 9 2 3 3" xfId="9021" xr:uid="{C3D6493A-CA66-4233-B1D9-05B8B52A9DB2}"/>
    <cellStyle name="Comma 5 2 9 2 3 3 2" xfId="21286" xr:uid="{3BFCE3FB-F1E7-4957-B3D2-0F4B26C5B699}"/>
    <cellStyle name="Comma 5 2 9 2 3 3 3" xfId="33538" xr:uid="{9F7C3587-5652-4F6A-8806-F26489C350D8}"/>
    <cellStyle name="Comma 5 2 9 2 3 3 4" xfId="45790" xr:uid="{AB534B56-951A-4CCB-B291-1FAAAFECE3F3}"/>
    <cellStyle name="Comma 5 2 9 2 3 4" xfId="15159" xr:uid="{234686CC-5FBC-4C61-A7AB-7030B7B09064}"/>
    <cellStyle name="Comma 5 2 9 2 3 5" xfId="27412" xr:uid="{B9C5FEF9-E9C5-495E-A0AB-09306FBCCBB6}"/>
    <cellStyle name="Comma 5 2 9 2 3 6" xfId="39664" xr:uid="{A4CADC4A-C93F-4C01-8E4F-D1E165481890}"/>
    <cellStyle name="Comma 5 2 9 2 3 7" xfId="52998" xr:uid="{759DF181-F264-4C76-ABF1-D324C9E629F5}"/>
    <cellStyle name="Comma 5 2 9 2 4" xfId="3795" xr:uid="{05D669BE-B308-4412-98C4-3FB973C3A8DC}"/>
    <cellStyle name="Comma 5 2 9 2 4 2" xfId="9923" xr:uid="{7AAA6100-167C-454E-94FA-45282FAB84F6}"/>
    <cellStyle name="Comma 5 2 9 2 4 2 2" xfId="22188" xr:uid="{9D2C165D-0E67-4FB0-A18E-2C3F943B9923}"/>
    <cellStyle name="Comma 5 2 9 2 4 2 3" xfId="34440" xr:uid="{84529521-AF69-46BC-BF3A-62ECDBE5EEC0}"/>
    <cellStyle name="Comma 5 2 9 2 4 2 4" xfId="46692" xr:uid="{E3379295-887D-401F-BAB0-4945EB12345D}"/>
    <cellStyle name="Comma 5 2 9 2 4 3" xfId="16061" xr:uid="{320BADE4-5794-44DC-96D0-B940912460BD}"/>
    <cellStyle name="Comma 5 2 9 2 4 4" xfId="28314" xr:uid="{C8D935D2-094B-4A55-A95B-2BE097EEB67D}"/>
    <cellStyle name="Comma 5 2 9 2 4 5" xfId="40566" xr:uid="{4CDA3EF8-ABAB-4846-B925-AFC7789795D0}"/>
    <cellStyle name="Comma 5 2 9 2 4 6" xfId="53900" xr:uid="{88DE4A71-5917-476A-912B-7F9CA073F0C2}"/>
    <cellStyle name="Comma 5 2 9 2 5" xfId="6860" xr:uid="{889E7F1E-3F2E-4FE7-AB22-83B3A7B49322}"/>
    <cellStyle name="Comma 5 2 9 2 5 2" xfId="19125" xr:uid="{9BC57954-0970-4603-82E6-E8A1776378F3}"/>
    <cellStyle name="Comma 5 2 9 2 5 3" xfId="31377" xr:uid="{BBE383B1-A474-4E8C-9C84-66494AA3EECD}"/>
    <cellStyle name="Comma 5 2 9 2 5 4" xfId="43629" xr:uid="{ADF0AA0E-3C31-4067-BE4D-32699A460ED0}"/>
    <cellStyle name="Comma 5 2 9 2 6" xfId="12998" xr:uid="{66E6DA01-92C5-4D6A-96D3-F88EA593D756}"/>
    <cellStyle name="Comma 5 2 9 2 7" xfId="25251" xr:uid="{DDED5E10-41DE-4F53-A197-0A29D905470F}"/>
    <cellStyle name="Comma 5 2 9 2 8" xfId="37503" xr:uid="{AC4F2FB8-DFD9-4D97-BD17-EC5A1EECC395}"/>
    <cellStyle name="Comma 5 2 9 2 9" xfId="49756" xr:uid="{C61CD0E2-580A-4232-9404-6A90413F6FF9}"/>
    <cellStyle name="Comma 5 2 9 3" xfId="1358" xr:uid="{37C3BA5C-FDA4-42B5-9355-C74EDF8F2D18}"/>
    <cellStyle name="Comma 5 2 9 3 2" xfId="4425" xr:uid="{EEB5CD2F-47F3-4F9E-8149-E5B63568357D}"/>
    <cellStyle name="Comma 5 2 9 3 2 2" xfId="10553" xr:uid="{3E0E1F40-E7FF-4F4F-AF05-76FF88D2543A}"/>
    <cellStyle name="Comma 5 2 9 3 2 2 2" xfId="22818" xr:uid="{6A618A6A-690D-4A37-B170-6154E438F2A4}"/>
    <cellStyle name="Comma 5 2 9 3 2 2 3" xfId="35070" xr:uid="{52CA96C6-0FD6-46B6-9CEC-9DD33A1BCB5C}"/>
    <cellStyle name="Comma 5 2 9 3 2 2 4" xfId="47322" xr:uid="{320684C0-826B-4885-9314-81EE0AF9889D}"/>
    <cellStyle name="Comma 5 2 9 3 2 3" xfId="16691" xr:uid="{D3D34119-29EB-4211-B7F0-31465E9DE6EA}"/>
    <cellStyle name="Comma 5 2 9 3 2 4" xfId="28944" xr:uid="{D999A278-378F-42ED-A09B-ACD8B56E34B3}"/>
    <cellStyle name="Comma 5 2 9 3 2 5" xfId="41196" xr:uid="{77D44AFE-B1BD-4D9D-A794-C1F5257432E5}"/>
    <cellStyle name="Comma 5 2 9 3 2 6" xfId="54530" xr:uid="{E9DB1EFF-81A9-47C5-8865-632C59320530}"/>
    <cellStyle name="Comma 5 2 9 3 3" xfId="7490" xr:uid="{4FACDD91-E89E-4979-A60C-680BFA94D67E}"/>
    <cellStyle name="Comma 5 2 9 3 3 2" xfId="19755" xr:uid="{B03A2069-51AD-4414-9319-F717FBF8522C}"/>
    <cellStyle name="Comma 5 2 9 3 3 3" xfId="32007" xr:uid="{E2B1ECF9-21D8-415C-9C58-74B6EA3A50DA}"/>
    <cellStyle name="Comma 5 2 9 3 3 4" xfId="44259" xr:uid="{58CD5E9D-9AF0-4B4E-BE32-78B526A6F8C0}"/>
    <cellStyle name="Comma 5 2 9 3 4" xfId="13628" xr:uid="{99888CD4-32D9-4004-9C70-8C1825F84034}"/>
    <cellStyle name="Comma 5 2 9 3 5" xfId="25881" xr:uid="{A87A33E4-193F-4E01-83F6-BC46B7D1C32C}"/>
    <cellStyle name="Comma 5 2 9 3 6" xfId="38133" xr:uid="{7DF19CA8-2458-4C9E-BBE0-465887A10249}"/>
    <cellStyle name="Comma 5 2 9 3 7" xfId="51467" xr:uid="{E7C40789-C332-4512-9B22-67FD44DD33B7}"/>
    <cellStyle name="Comma 5 2 9 4" xfId="2442" xr:uid="{06C1CABB-9E06-42E4-A6F9-A36F1D9CC4C1}"/>
    <cellStyle name="Comma 5 2 9 4 2" xfId="5506" xr:uid="{7D957F3B-EBA5-4FF8-8F1C-87BB8DD32CD9}"/>
    <cellStyle name="Comma 5 2 9 4 2 2" xfId="11634" xr:uid="{CFC336D1-4A9F-48BB-A970-CCBA3A6B56D1}"/>
    <cellStyle name="Comma 5 2 9 4 2 2 2" xfId="23899" xr:uid="{2B703E50-CDD6-49A8-96F2-8046C9449C06}"/>
    <cellStyle name="Comma 5 2 9 4 2 2 3" xfId="36151" xr:uid="{EE733895-3D08-4037-8316-F3026CD06337}"/>
    <cellStyle name="Comma 5 2 9 4 2 2 4" xfId="48403" xr:uid="{23BDCE79-68A2-49D8-B346-118C596D015C}"/>
    <cellStyle name="Comma 5 2 9 4 2 3" xfId="17772" xr:uid="{00EED012-1CFE-4E6F-ADE5-0CC59E0A4BC6}"/>
    <cellStyle name="Comma 5 2 9 4 2 4" xfId="30025" xr:uid="{8DEB3C01-CC18-495E-8C7A-A32F972C2E99}"/>
    <cellStyle name="Comma 5 2 9 4 2 5" xfId="42277" xr:uid="{5A63AEA1-BB37-4E13-8B69-26B8EED1B14F}"/>
    <cellStyle name="Comma 5 2 9 4 2 6" xfId="55611" xr:uid="{F068FD76-364C-4BAF-A325-8B7F04238E13}"/>
    <cellStyle name="Comma 5 2 9 4 3" xfId="8571" xr:uid="{CE02A5D8-A0AE-4CEF-A180-FD08B4981894}"/>
    <cellStyle name="Comma 5 2 9 4 3 2" xfId="20836" xr:uid="{34024EB4-625C-400C-BC73-4BD8E29C347E}"/>
    <cellStyle name="Comma 5 2 9 4 3 3" xfId="33088" xr:uid="{4F533D25-B276-450A-A330-52FDB20C8A35}"/>
    <cellStyle name="Comma 5 2 9 4 3 4" xfId="45340" xr:uid="{CBB13043-EF8D-46A1-AC37-9E0D10415194}"/>
    <cellStyle name="Comma 5 2 9 4 4" xfId="14709" xr:uid="{B1A9CF89-3A5B-4D43-B7F2-E6FA3FECE1ED}"/>
    <cellStyle name="Comma 5 2 9 4 5" xfId="26962" xr:uid="{CC00FB51-3D4E-4D65-B297-FB16666B8E74}"/>
    <cellStyle name="Comma 5 2 9 4 6" xfId="39214" xr:uid="{1F507782-46E2-46E2-966E-4F5C95795A20}"/>
    <cellStyle name="Comma 5 2 9 4 7" xfId="52548" xr:uid="{AAF05E97-B696-4EA7-A512-F929CCE9A9AE}"/>
    <cellStyle name="Comma 5 2 9 5" xfId="3345" xr:uid="{379CDE6D-CA61-4A2F-ADC3-7136F7F8834A}"/>
    <cellStyle name="Comma 5 2 9 5 2" xfId="9473" xr:uid="{84325DD2-E448-40DB-9BD6-15D3B5EC2082}"/>
    <cellStyle name="Comma 5 2 9 5 2 2" xfId="21738" xr:uid="{245C616B-5F3B-4826-80FB-9DDA86E934E9}"/>
    <cellStyle name="Comma 5 2 9 5 2 3" xfId="33990" xr:uid="{6AC99F6C-987C-4D55-9769-1A4F38A61170}"/>
    <cellStyle name="Comma 5 2 9 5 2 4" xfId="46242" xr:uid="{C3EB5ACD-CE72-48BB-B21A-6D957DD8E045}"/>
    <cellStyle name="Comma 5 2 9 5 3" xfId="15611" xr:uid="{D348D3E8-DF64-4673-AF2E-F0D7E19E9194}"/>
    <cellStyle name="Comma 5 2 9 5 4" xfId="27864" xr:uid="{295E5EC2-03D2-4DC2-946B-129E01541AB3}"/>
    <cellStyle name="Comma 5 2 9 5 5" xfId="40116" xr:uid="{A176D237-1ACB-4598-B326-2C2E9B704820}"/>
    <cellStyle name="Comma 5 2 9 5 6" xfId="53450" xr:uid="{E93CFC71-BD90-4F3D-B1E6-406D81FFF084}"/>
    <cellStyle name="Comma 5 2 9 6" xfId="6409" xr:uid="{3534C9D4-DBF0-41F4-A91E-88F9237821D6}"/>
    <cellStyle name="Comma 5 2 9 6 2" xfId="18674" xr:uid="{3021A750-836F-49D0-85B8-CB54BAE29DB6}"/>
    <cellStyle name="Comma 5 2 9 6 3" xfId="30927" xr:uid="{95704132-C206-4D84-8B28-E6998C280510}"/>
    <cellStyle name="Comma 5 2 9 6 4" xfId="43179" xr:uid="{54E95E59-6794-4A02-9649-F13E1724299E}"/>
    <cellStyle name="Comma 5 2 9 7" xfId="12548" xr:uid="{FC309000-6DE1-49F9-A0A3-F8379686CBED}"/>
    <cellStyle name="Comma 5 2 9 8" xfId="24801" xr:uid="{C77F5B9C-636D-4124-91A1-720222D7BFF7}"/>
    <cellStyle name="Comma 5 2 9 9" xfId="37053" xr:uid="{EF1CB011-3766-4F75-8AF8-DB6813A5A40E}"/>
    <cellStyle name="Comma 5 20" xfId="24594" xr:uid="{90C822E7-376F-46DB-910D-209232C8FC7B}"/>
    <cellStyle name="Comma 5 21" xfId="36846" xr:uid="{00198BD8-20C3-430C-9FD9-78387577E67D}"/>
    <cellStyle name="Comma 5 22" xfId="49099" xr:uid="{A13CD61A-CE72-462B-84F7-820782CB98E4}"/>
    <cellStyle name="Comma 5 23" xfId="50180" xr:uid="{D6EE4183-2B57-4AC5-8BB9-F64743AC2806}"/>
    <cellStyle name="Comma 5 24" xfId="56778" xr:uid="{7A941E2F-BE44-43F7-BB5D-45A37F7A3FEB}"/>
    <cellStyle name="Comma 5 3" xfId="73" xr:uid="{BCA7A52C-13BB-4B1C-A4A4-D5A5C3690EAE}"/>
    <cellStyle name="Comma 5 3 10" xfId="1067" xr:uid="{D7DB23FF-A2E4-417E-A546-3609BE6AB2F5}"/>
    <cellStyle name="Comma 5 3 10 2" xfId="2147" xr:uid="{5E1EC79A-3CC5-4FB2-B41B-23088AF1F848}"/>
    <cellStyle name="Comma 5 3 10 2 2" xfId="5214" xr:uid="{27B44E31-AA3D-400E-A706-3158DDD4084E}"/>
    <cellStyle name="Comma 5 3 10 2 2 2" xfId="11342" xr:uid="{4C320799-D80F-4EDE-8314-125058E60C65}"/>
    <cellStyle name="Comma 5 3 10 2 2 2 2" xfId="23607" xr:uid="{63E29F7B-8E6D-4873-A806-0AD995B941F6}"/>
    <cellStyle name="Comma 5 3 10 2 2 2 3" xfId="35859" xr:uid="{36E13F85-8346-43B5-9C3A-11B75DAD1BCA}"/>
    <cellStyle name="Comma 5 3 10 2 2 2 4" xfId="48111" xr:uid="{68404B35-6217-45B3-8B83-2E79EDED7C0E}"/>
    <cellStyle name="Comma 5 3 10 2 2 3" xfId="17480" xr:uid="{2079DC4B-E18B-4288-A3DE-61E2D3765854}"/>
    <cellStyle name="Comma 5 3 10 2 2 4" xfId="29733" xr:uid="{1EE641F3-46BB-4680-BA93-FDEEAF354B3A}"/>
    <cellStyle name="Comma 5 3 10 2 2 5" xfId="41985" xr:uid="{38E3F550-86EF-4599-B96F-E074C2C12606}"/>
    <cellStyle name="Comma 5 3 10 2 2 6" xfId="55319" xr:uid="{53B42224-F52A-4E11-ACF5-3D8C37DB1BD4}"/>
    <cellStyle name="Comma 5 3 10 2 3" xfId="8279" xr:uid="{CBF9CDB6-3AEC-43F5-945C-FD8771FBF19B}"/>
    <cellStyle name="Comma 5 3 10 2 3 2" xfId="20544" xr:uid="{6E19984B-CE36-4E7C-B692-8568FEF87FE4}"/>
    <cellStyle name="Comma 5 3 10 2 3 3" xfId="32796" xr:uid="{B1DBEA01-AC4C-4050-B563-593EBBF3A4DF}"/>
    <cellStyle name="Comma 5 3 10 2 3 4" xfId="45048" xr:uid="{4AF33B77-1A9A-41BA-931D-6F0083587F88}"/>
    <cellStyle name="Comma 5 3 10 2 4" xfId="14417" xr:uid="{DE55F97F-83C0-4420-BFB6-F19484C3FDCA}"/>
    <cellStyle name="Comma 5 3 10 2 5" xfId="26670" xr:uid="{92F7E6A1-45EA-411C-8AC6-22ABBEE81ECF}"/>
    <cellStyle name="Comma 5 3 10 2 6" xfId="38922" xr:uid="{327B3C76-B9AC-4256-88F5-83DBA19B5E57}"/>
    <cellStyle name="Comma 5 3 10 2 7" xfId="52256" xr:uid="{D0427E92-448B-4821-AD01-777B22391DC0}"/>
    <cellStyle name="Comma 5 3 10 3" xfId="4134" xr:uid="{FB2442C9-94F7-406F-BEC3-E031C3C3F36C}"/>
    <cellStyle name="Comma 5 3 10 3 2" xfId="10262" xr:uid="{4087D798-BFAB-4D9B-8028-8661C1C5E429}"/>
    <cellStyle name="Comma 5 3 10 3 2 2" xfId="22527" xr:uid="{71173073-087E-42CB-9B3B-1D79F798914C}"/>
    <cellStyle name="Comma 5 3 10 3 2 3" xfId="34779" xr:uid="{603011D8-E007-4959-8CC4-FC9FCE699E4B}"/>
    <cellStyle name="Comma 5 3 10 3 2 4" xfId="47031" xr:uid="{4A1DEAFD-2636-4483-B6B6-70F0B2DBFBAE}"/>
    <cellStyle name="Comma 5 3 10 3 3" xfId="16400" xr:uid="{081AAA6B-C743-40B1-A2C9-122630C952D0}"/>
    <cellStyle name="Comma 5 3 10 3 4" xfId="28653" xr:uid="{AB645570-0B1E-4F3E-A30D-77263085AD90}"/>
    <cellStyle name="Comma 5 3 10 3 5" xfId="40905" xr:uid="{84189B7D-182A-494C-9B99-978A0769E44F}"/>
    <cellStyle name="Comma 5 3 10 3 6" xfId="54239" xr:uid="{E4AAFD2E-BCE4-4018-9D6D-FA4D83188AEE}"/>
    <cellStyle name="Comma 5 3 10 4" xfId="7199" xr:uid="{0ABA8FF1-C150-4EF4-83E4-6EE4B876280C}"/>
    <cellStyle name="Comma 5 3 10 4 2" xfId="19464" xr:uid="{BCDDC12B-FAE0-453E-8D8C-7C8E9EDEBC3A}"/>
    <cellStyle name="Comma 5 3 10 4 3" xfId="31716" xr:uid="{CC96DDE4-41C6-4846-997B-9C790E08D98A}"/>
    <cellStyle name="Comma 5 3 10 4 4" xfId="43968" xr:uid="{7FDA0C76-C132-4391-81ED-7461903273E1}"/>
    <cellStyle name="Comma 5 3 10 5" xfId="13337" xr:uid="{72A06164-8A60-43CD-8180-293874D9E28F}"/>
    <cellStyle name="Comma 5 3 10 6" xfId="25590" xr:uid="{4A9D6408-A367-41EC-B53E-CD56564275F2}"/>
    <cellStyle name="Comma 5 3 10 7" xfId="37842" xr:uid="{342137BF-C545-43B0-8F93-A4BB057BF71D}"/>
    <cellStyle name="Comma 5 3 10 8" xfId="50095" xr:uid="{70B2A220-2923-47FD-9782-011D2EF06AC9}"/>
    <cellStyle name="Comma 5 3 10 9" xfId="51176" xr:uid="{871B5AB7-5AAE-4D5F-AE43-BB6C79545EE0}"/>
    <cellStyle name="Comma 5 3 11" xfId="1157" xr:uid="{7E5BE56B-4A52-4AC4-88D2-FB0DBCF48ED1}"/>
    <cellStyle name="Comma 5 3 11 2" xfId="4224" xr:uid="{9A9216F7-DA48-4227-AF96-97F3C6E3C95F}"/>
    <cellStyle name="Comma 5 3 11 2 2" xfId="10352" xr:uid="{F70DA860-336D-4C1C-A005-6451B481008E}"/>
    <cellStyle name="Comma 5 3 11 2 2 2" xfId="22617" xr:uid="{1B81C014-4D4E-4D9B-BECB-A7CD3058E256}"/>
    <cellStyle name="Comma 5 3 11 2 2 3" xfId="34869" xr:uid="{E66D2018-C644-4D75-B259-D03CE995AC46}"/>
    <cellStyle name="Comma 5 3 11 2 2 4" xfId="47121" xr:uid="{2D39101E-737C-4243-B431-8CD7875E890C}"/>
    <cellStyle name="Comma 5 3 11 2 3" xfId="16490" xr:uid="{8EC9D563-8D41-49AE-AC02-E4CD043F34D2}"/>
    <cellStyle name="Comma 5 3 11 2 4" xfId="28743" xr:uid="{6040B65B-02B6-414A-B382-7F9E10541289}"/>
    <cellStyle name="Comma 5 3 11 2 5" xfId="40995" xr:uid="{A51845A5-546B-41B5-8526-9373B8925932}"/>
    <cellStyle name="Comma 5 3 11 2 6" xfId="54329" xr:uid="{7DBEFC0B-C5F7-484A-85A8-A28C2CF205CF}"/>
    <cellStyle name="Comma 5 3 11 3" xfId="7289" xr:uid="{148B4254-4BBA-4CEB-BE76-596B85002317}"/>
    <cellStyle name="Comma 5 3 11 3 2" xfId="19554" xr:uid="{E9880CC7-692B-44B6-831B-ABA874D6FDEE}"/>
    <cellStyle name="Comma 5 3 11 3 3" xfId="31806" xr:uid="{EBF2B5EC-8DE9-428F-8388-AEF62B07AE84}"/>
    <cellStyle name="Comma 5 3 11 3 4" xfId="44058" xr:uid="{768C3CA3-D91E-4D92-958C-DDE86DD4AF2C}"/>
    <cellStyle name="Comma 5 3 11 4" xfId="13427" xr:uid="{92693DB9-4678-45A6-8B18-D9DC603E6293}"/>
    <cellStyle name="Comma 5 3 11 5" xfId="25680" xr:uid="{458D2A8E-10BB-4EA3-AC25-085CE9AD6DE9}"/>
    <cellStyle name="Comma 5 3 11 6" xfId="37932" xr:uid="{06DBB7C5-7783-41BE-9EF7-16FC1823DE25}"/>
    <cellStyle name="Comma 5 3 11 7" xfId="51266" xr:uid="{65A34E73-A91E-47B3-96A2-0F06D30084A4}"/>
    <cellStyle name="Comma 5 3 12" xfId="2241" xr:uid="{70C34ABA-DB89-4B23-80F2-246AB46D4407}"/>
    <cellStyle name="Comma 5 3 12 2" xfId="5305" xr:uid="{3F8F918E-E300-419D-8943-D731A73F119A}"/>
    <cellStyle name="Comma 5 3 12 2 2" xfId="11433" xr:uid="{7AFB52E3-B040-477A-B795-EC27DC7E2888}"/>
    <cellStyle name="Comma 5 3 12 2 2 2" xfId="23698" xr:uid="{22C8EDDA-4C87-4735-B4CE-BD67157884C6}"/>
    <cellStyle name="Comma 5 3 12 2 2 3" xfId="35950" xr:uid="{0DE981BA-E013-40DF-A41C-3DC13C9CAB26}"/>
    <cellStyle name="Comma 5 3 12 2 2 4" xfId="48202" xr:uid="{FABFA57E-B3C6-4942-A482-774FD3DE7D07}"/>
    <cellStyle name="Comma 5 3 12 2 3" xfId="17571" xr:uid="{2542A1CE-C66B-4E92-8013-C39C3669CB28}"/>
    <cellStyle name="Comma 5 3 12 2 4" xfId="29824" xr:uid="{985E877B-F38D-4534-86F4-40126B14731E}"/>
    <cellStyle name="Comma 5 3 12 2 5" xfId="42076" xr:uid="{7BB95180-5498-4A2D-AC24-70211D1C2032}"/>
    <cellStyle name="Comma 5 3 12 2 6" xfId="55410" xr:uid="{A161BAE0-A077-40E6-BCD5-D83B84162A00}"/>
    <cellStyle name="Comma 5 3 12 3" xfId="8370" xr:uid="{592D4A35-7ACA-40A5-88A7-994CDBFD1F55}"/>
    <cellStyle name="Comma 5 3 12 3 2" xfId="20635" xr:uid="{82436A8B-C9F1-46DF-8001-01D48C071D2E}"/>
    <cellStyle name="Comma 5 3 12 3 3" xfId="32887" xr:uid="{811E292A-207A-4B20-A75B-1CD810B3F315}"/>
    <cellStyle name="Comma 5 3 12 3 4" xfId="45139" xr:uid="{72228EB4-ED20-490E-9CC1-E356E4B78FF5}"/>
    <cellStyle name="Comma 5 3 12 4" xfId="14508" xr:uid="{BC528952-E042-4686-BEE9-EEFB123A7CAD}"/>
    <cellStyle name="Comma 5 3 12 5" xfId="26761" xr:uid="{B9415B1F-83AA-4407-9576-A7142889FFCA}"/>
    <cellStyle name="Comma 5 3 12 6" xfId="39013" xr:uid="{E4D19895-6522-435F-8951-D8A92726769D}"/>
    <cellStyle name="Comma 5 3 12 7" xfId="52347" xr:uid="{2FC977B6-C37E-4B4E-861D-83C8C6AF0566}"/>
    <cellStyle name="Comma 5 3 13" xfId="3144" xr:uid="{B4A06EA5-B1CA-4E9B-BEE6-966DE10C6F75}"/>
    <cellStyle name="Comma 5 3 13 2" xfId="9272" xr:uid="{EED26A5A-89CB-4644-90D8-7C09DB07E206}"/>
    <cellStyle name="Comma 5 3 13 2 2" xfId="21537" xr:uid="{22B54241-927E-4210-982E-7134FA3E74F3}"/>
    <cellStyle name="Comma 5 3 13 2 3" xfId="33789" xr:uid="{3E560CF5-04DE-4FF9-8133-C3B066EB22F7}"/>
    <cellStyle name="Comma 5 3 13 2 4" xfId="46041" xr:uid="{F3E760EB-3644-446E-AF17-01503135E725}"/>
    <cellStyle name="Comma 5 3 13 3" xfId="15410" xr:uid="{31B46E89-5736-4B73-B664-945DA7E6FD7B}"/>
    <cellStyle name="Comma 5 3 13 4" xfId="27663" xr:uid="{16B2A908-FBAC-417C-AB59-B8ACC0A20A93}"/>
    <cellStyle name="Comma 5 3 13 5" xfId="39915" xr:uid="{B928AF0F-F676-47A6-A16B-A4BCC0029544}"/>
    <cellStyle name="Comma 5 3 13 6" xfId="53249" xr:uid="{2F3F7BF6-6A41-4FA6-9196-02C3DD501A03}"/>
    <cellStyle name="Comma 5 3 14" xfId="6208" xr:uid="{CDD748B0-57E7-4001-BEEB-BECB0D412A7A}"/>
    <cellStyle name="Comma 5 3 14 2" xfId="18473" xr:uid="{0C9002E0-94B8-43F1-A265-50C6977B59DC}"/>
    <cellStyle name="Comma 5 3 14 3" xfId="30726" xr:uid="{6679D150-1CE7-4915-936C-BEC734DD35FA}"/>
    <cellStyle name="Comma 5 3 14 4" xfId="42978" xr:uid="{5D2BCBD4-5FBF-4699-A791-C0E4AC1B4E8B}"/>
    <cellStyle name="Comma 5 3 15" xfId="12347" xr:uid="{71F0DA26-8402-4D7F-BC86-9D82A45A9637}"/>
    <cellStyle name="Comma 5 3 16" xfId="24600" xr:uid="{5C11AEE4-4DF6-4EBC-A9D1-00F61A24D73D}"/>
    <cellStyle name="Comma 5 3 17" xfId="36852" xr:uid="{2425E310-2C5D-4F6E-9280-DE3C26A7F9E4}"/>
    <cellStyle name="Comma 5 3 18" xfId="49105" xr:uid="{893D8F69-85F8-4B79-A2B9-ED83AED61063}"/>
    <cellStyle name="Comma 5 3 19" xfId="50186" xr:uid="{FF874E60-FD74-4803-A510-B4CD713168F3}"/>
    <cellStyle name="Comma 5 3 2" xfId="96" xr:uid="{886E30A2-57FC-45F5-B8C3-8C920E10D9AD}"/>
    <cellStyle name="Comma 5 3 2 10" xfId="2262" xr:uid="{99F28B07-E2A6-458E-9BD7-17F1D891E40B}"/>
    <cellStyle name="Comma 5 3 2 10 2" xfId="5326" xr:uid="{A4D91632-E00D-4C64-9253-1EC01A78F9AE}"/>
    <cellStyle name="Comma 5 3 2 10 2 2" xfId="11454" xr:uid="{46A566FF-BCEA-4BB3-AA98-A713F73CCCDC}"/>
    <cellStyle name="Comma 5 3 2 10 2 2 2" xfId="23719" xr:uid="{B39C0AA8-4D71-4A17-8723-824652F552B8}"/>
    <cellStyle name="Comma 5 3 2 10 2 2 3" xfId="35971" xr:uid="{9687386B-F6D0-4147-B720-F334D7C2623C}"/>
    <cellStyle name="Comma 5 3 2 10 2 2 4" xfId="48223" xr:uid="{300F4BF2-24FE-49B5-9163-07EB26E8874C}"/>
    <cellStyle name="Comma 5 3 2 10 2 3" xfId="17592" xr:uid="{BAF109A9-E84E-434F-89E8-6AB142558584}"/>
    <cellStyle name="Comma 5 3 2 10 2 4" xfId="29845" xr:uid="{DFFD7073-FA77-467F-A059-203A69D40320}"/>
    <cellStyle name="Comma 5 3 2 10 2 5" xfId="42097" xr:uid="{9FCE974A-9AB0-4208-AC76-774982CB543A}"/>
    <cellStyle name="Comma 5 3 2 10 2 6" xfId="55431" xr:uid="{D86797E2-7B9E-4839-AEAC-9128A3D24BBF}"/>
    <cellStyle name="Comma 5 3 2 10 3" xfId="8391" xr:uid="{53C36FB0-B3A4-4CC9-AD78-D1B118154AF9}"/>
    <cellStyle name="Comma 5 3 2 10 3 2" xfId="20656" xr:uid="{AA7F4D9D-7FDB-43E5-A2FA-0ACA6497BD90}"/>
    <cellStyle name="Comma 5 3 2 10 3 3" xfId="32908" xr:uid="{BB5604EA-0ADF-415E-BDCF-D84D7E79961E}"/>
    <cellStyle name="Comma 5 3 2 10 3 4" xfId="45160" xr:uid="{66EDF0D6-ADFA-4333-9EB0-D894691ECF4F}"/>
    <cellStyle name="Comma 5 3 2 10 4" xfId="14529" xr:uid="{5E822423-4207-495C-B5D6-3ABBE0D85B2B}"/>
    <cellStyle name="Comma 5 3 2 10 5" xfId="26782" xr:uid="{CD3291E1-C5E5-43A3-8435-1D5F231D57FD}"/>
    <cellStyle name="Comma 5 3 2 10 6" xfId="39034" xr:uid="{B4A77ED3-5EA8-49E5-8ADE-15BF9C737E2A}"/>
    <cellStyle name="Comma 5 3 2 10 7" xfId="52368" xr:uid="{34E369F5-21C1-4F93-A0D0-1EE7718190FF}"/>
    <cellStyle name="Comma 5 3 2 11" xfId="3165" xr:uid="{3F6DFA9E-0DC6-463F-933B-F45C6D6A97A6}"/>
    <cellStyle name="Comma 5 3 2 11 2" xfId="9293" xr:uid="{54AD09A7-77D9-4BCB-9395-035DD6D5FCF6}"/>
    <cellStyle name="Comma 5 3 2 11 2 2" xfId="21558" xr:uid="{5AC7105C-DF41-4D16-A375-3A04C329CD81}"/>
    <cellStyle name="Comma 5 3 2 11 2 3" xfId="33810" xr:uid="{06416DAF-2169-415E-AAE3-B26195629DF2}"/>
    <cellStyle name="Comma 5 3 2 11 2 4" xfId="46062" xr:uid="{0EDAAB8B-5DE8-4BAA-BFFF-D601794BAFB1}"/>
    <cellStyle name="Comma 5 3 2 11 3" xfId="15431" xr:uid="{280737B9-5D0E-4F89-87B0-2AB6A7049AE3}"/>
    <cellStyle name="Comma 5 3 2 11 4" xfId="27684" xr:uid="{BDAC42D8-1B35-4887-9E6B-05B45001A7A4}"/>
    <cellStyle name="Comma 5 3 2 11 5" xfId="39936" xr:uid="{BF3C7961-23A3-414F-ACB1-4BA54FEA0674}"/>
    <cellStyle name="Comma 5 3 2 11 6" xfId="53270" xr:uid="{694321C5-3607-40C6-8164-31F993152E7E}"/>
    <cellStyle name="Comma 5 3 2 12" xfId="6229" xr:uid="{0CAE22BA-B49A-4A94-A911-03DA7789F986}"/>
    <cellStyle name="Comma 5 3 2 12 2" xfId="18494" xr:uid="{BD06BCD7-0DC8-467A-AF81-84122D746DE4}"/>
    <cellStyle name="Comma 5 3 2 12 3" xfId="30747" xr:uid="{358F24FF-2200-4D29-BBD7-E721D208C00B}"/>
    <cellStyle name="Comma 5 3 2 12 4" xfId="42999" xr:uid="{2262B6A9-9AAD-4FFD-BA24-2BCEF3D60917}"/>
    <cellStyle name="Comma 5 3 2 13" xfId="12368" xr:uid="{D4B88630-501C-453E-BAA6-A0F62A5E4D7A}"/>
    <cellStyle name="Comma 5 3 2 14" xfId="24621" xr:uid="{BE539328-030C-492E-B448-8D3BC76C004D}"/>
    <cellStyle name="Comma 5 3 2 15" xfId="36873" xr:uid="{441FF180-947F-4329-93E0-C14790DD028F}"/>
    <cellStyle name="Comma 5 3 2 16" xfId="49126" xr:uid="{E1AA2B89-CA07-49FE-92AD-61318939C071}"/>
    <cellStyle name="Comma 5 3 2 17" xfId="50207" xr:uid="{1B65D8EE-CB34-4913-AD63-405DD1C8B2A2}"/>
    <cellStyle name="Comma 5 3 2 18" xfId="58328" xr:uid="{E863A4B7-E7A4-4DC0-9D2F-8ED38C13E3B9}"/>
    <cellStyle name="Comma 5 3 2 2" xfId="138" xr:uid="{C1E93042-1D0E-43B6-B1B1-4D3BD39CBAAA}"/>
    <cellStyle name="Comma 5 3 2 2 10" xfId="6271" xr:uid="{BE701281-E405-4171-8E2D-D5EC7EC0FBB5}"/>
    <cellStyle name="Comma 5 3 2 2 10 2" xfId="18536" xr:uid="{01C84322-BD34-4E4C-8E2E-8EDFDE8A828B}"/>
    <cellStyle name="Comma 5 3 2 2 10 3" xfId="30789" xr:uid="{A8A4CCD7-4D6D-4BDB-AF8F-A0D53DC5B890}"/>
    <cellStyle name="Comma 5 3 2 2 10 4" xfId="43041" xr:uid="{7A139859-B15E-4197-A3E0-02F113D912BD}"/>
    <cellStyle name="Comma 5 3 2 2 11" xfId="12410" xr:uid="{B6925DD8-1F50-4A69-B3E2-113B9837142B}"/>
    <cellStyle name="Comma 5 3 2 2 12" xfId="24663" xr:uid="{24F11632-542E-4F7A-9EE6-4D0EACE696C3}"/>
    <cellStyle name="Comma 5 3 2 2 13" xfId="36915" xr:uid="{E169F99A-D048-4A4B-A59B-330B97D8C91C}"/>
    <cellStyle name="Comma 5 3 2 2 14" xfId="49168" xr:uid="{F3F8130F-11E9-4BD8-BD01-1A68A78B6467}"/>
    <cellStyle name="Comma 5 3 2 2 15" xfId="50249" xr:uid="{C576BF54-2FFD-4CCF-AD68-6871A8F7F147}"/>
    <cellStyle name="Comma 5 3 2 2 2" xfId="249" xr:uid="{9DAE67F1-E500-4760-909E-18C9688781B0}"/>
    <cellStyle name="Comma 5 3 2 2 2 10" xfId="37026" xr:uid="{78A10613-3806-4BCC-A054-78E531A0706B}"/>
    <cellStyle name="Comma 5 3 2 2 2 11" xfId="49279" xr:uid="{8E953623-A9AA-4EDC-A562-3B6981B9D8F5}"/>
    <cellStyle name="Comma 5 3 2 2 2 12" xfId="50360" xr:uid="{DF756C2A-60A4-43B7-BE00-71DCF548D41C}"/>
    <cellStyle name="Comma 5 3 2 2 2 2" xfId="453" xr:uid="{CFB3385E-640A-4D9F-8F9A-0C05745F39CD}"/>
    <cellStyle name="Comma 5 3 2 2 2 2 10" xfId="49483" xr:uid="{60D3D7E6-600A-41DA-8FE4-E306452E99C8}"/>
    <cellStyle name="Comma 5 3 2 2 2 2 11" xfId="50564" xr:uid="{681C5961-8E2F-46AD-A2DD-23F69FA4F7F6}"/>
    <cellStyle name="Comma 5 3 2 2 2 2 2" xfId="904" xr:uid="{1BA2E257-6872-443E-B837-4C0B6BA8EEF3}"/>
    <cellStyle name="Comma 5 3 2 2 2 2 2 10" xfId="51014" xr:uid="{CF0AD58C-5B1F-4384-A290-AA5C7EF85774}"/>
    <cellStyle name="Comma 5 3 2 2 2 2 2 2" xfId="1985" xr:uid="{2D7990BA-39C4-4EB0-8018-9C50BFF80359}"/>
    <cellStyle name="Comma 5 3 2 2 2 2 2 2 2" xfId="5052" xr:uid="{A00D37EF-3458-4278-9BAB-92CD64CB9911}"/>
    <cellStyle name="Comma 5 3 2 2 2 2 2 2 2 2" xfId="11180" xr:uid="{3B809195-6C9F-4DE1-8A88-653E445888A7}"/>
    <cellStyle name="Comma 5 3 2 2 2 2 2 2 2 2 2" xfId="23445" xr:uid="{99FBA52A-7669-47CE-B347-46C015D9364B}"/>
    <cellStyle name="Comma 5 3 2 2 2 2 2 2 2 2 3" xfId="35697" xr:uid="{79EF6BD8-8323-4E67-AB2C-5EC1F30DD96A}"/>
    <cellStyle name="Comma 5 3 2 2 2 2 2 2 2 2 4" xfId="47949" xr:uid="{EE332A71-4F11-46C0-A2B6-991C9B8F3352}"/>
    <cellStyle name="Comma 5 3 2 2 2 2 2 2 2 3" xfId="17318" xr:uid="{6FE94200-A0AE-4829-BB37-39A1948AC6C2}"/>
    <cellStyle name="Comma 5 3 2 2 2 2 2 2 2 4" xfId="29571" xr:uid="{A302AD47-3685-4573-B08B-71D8C88C80CF}"/>
    <cellStyle name="Comma 5 3 2 2 2 2 2 2 2 5" xfId="41823" xr:uid="{9F5EC486-6F47-43B1-89A0-2C4938FC8704}"/>
    <cellStyle name="Comma 5 3 2 2 2 2 2 2 2 6" xfId="55157" xr:uid="{3D0B809F-D780-44C1-AECF-B7622285B589}"/>
    <cellStyle name="Comma 5 3 2 2 2 2 2 2 3" xfId="8117" xr:uid="{ABE5C244-4677-452E-8695-08238BCE5A28}"/>
    <cellStyle name="Comma 5 3 2 2 2 2 2 2 3 2" xfId="20382" xr:uid="{F8DA08A4-DC8C-428D-A1E5-609B85928528}"/>
    <cellStyle name="Comma 5 3 2 2 2 2 2 2 3 3" xfId="32634" xr:uid="{F3E3D1E7-A9C5-4B64-9082-D47378D1FCF6}"/>
    <cellStyle name="Comma 5 3 2 2 2 2 2 2 3 4" xfId="44886" xr:uid="{9D40B229-3899-4B95-B328-1505DD0A7C99}"/>
    <cellStyle name="Comma 5 3 2 2 2 2 2 2 4" xfId="14255" xr:uid="{216D94BF-F0B1-469B-A3D9-D8B96C3F11A9}"/>
    <cellStyle name="Comma 5 3 2 2 2 2 2 2 5" xfId="26508" xr:uid="{0FCD042B-2556-4767-B179-14999AC5634C}"/>
    <cellStyle name="Comma 5 3 2 2 2 2 2 2 6" xfId="38760" xr:uid="{9FDAEADC-2BE2-4D4C-957F-B6B8DA139C02}"/>
    <cellStyle name="Comma 5 3 2 2 2 2 2 2 7" xfId="52094" xr:uid="{17C590F3-2245-47B3-A377-668BFFDD0C30}"/>
    <cellStyle name="Comma 5 3 2 2 2 2 2 3" xfId="3069" xr:uid="{81B7DF25-DC8B-4319-9D40-43743EF26237}"/>
    <cellStyle name="Comma 5 3 2 2 2 2 2 3 2" xfId="6133" xr:uid="{70669F03-ECA7-444B-AEB3-C22A22CF04DF}"/>
    <cellStyle name="Comma 5 3 2 2 2 2 2 3 2 2" xfId="12261" xr:uid="{D04D7DD2-40E5-4F56-B6B9-5861B5F2C88F}"/>
    <cellStyle name="Comma 5 3 2 2 2 2 2 3 2 2 2" xfId="24526" xr:uid="{068252D3-1ED3-4358-9EDB-DCAA5AB5C056}"/>
    <cellStyle name="Comma 5 3 2 2 2 2 2 3 2 2 3" xfId="36778" xr:uid="{2A8D9A94-2DD4-4C1C-BDDF-6D3CD1D136CC}"/>
    <cellStyle name="Comma 5 3 2 2 2 2 2 3 2 2 4" xfId="49030" xr:uid="{0CD53DED-E993-4437-B641-1D5DA7C5C122}"/>
    <cellStyle name="Comma 5 3 2 2 2 2 2 3 2 3" xfId="18399" xr:uid="{CD9D8516-F121-4E82-BD2C-2166C59B5B67}"/>
    <cellStyle name="Comma 5 3 2 2 2 2 2 3 2 4" xfId="30652" xr:uid="{C2C9A969-9631-4C9B-99E8-6651026DC375}"/>
    <cellStyle name="Comma 5 3 2 2 2 2 2 3 2 5" xfId="42904" xr:uid="{6DC3854A-80FF-495B-9924-AE283E75F2E3}"/>
    <cellStyle name="Comma 5 3 2 2 2 2 2 3 2 6" xfId="56238" xr:uid="{E11174A4-F444-46D3-89C0-60DE0C6DE8D7}"/>
    <cellStyle name="Comma 5 3 2 2 2 2 2 3 3" xfId="9198" xr:uid="{1DB148EF-ED99-4E25-B3F5-BF63D10CE1EF}"/>
    <cellStyle name="Comma 5 3 2 2 2 2 2 3 3 2" xfId="21463" xr:uid="{E6A0B4A8-2C47-45E3-85A7-89F60C309DAC}"/>
    <cellStyle name="Comma 5 3 2 2 2 2 2 3 3 3" xfId="33715" xr:uid="{97C7C885-0B11-4589-9E2C-F28CE4DD8F35}"/>
    <cellStyle name="Comma 5 3 2 2 2 2 2 3 3 4" xfId="45967" xr:uid="{CD62468E-494F-4598-9DE6-E2041919C11B}"/>
    <cellStyle name="Comma 5 3 2 2 2 2 2 3 4" xfId="15336" xr:uid="{BA6D396B-E571-47AD-AC19-3361B110429B}"/>
    <cellStyle name="Comma 5 3 2 2 2 2 2 3 5" xfId="27589" xr:uid="{E8E168B2-1D52-4A35-BBC7-D97E4F36E50C}"/>
    <cellStyle name="Comma 5 3 2 2 2 2 2 3 6" xfId="39841" xr:uid="{78745A23-0527-42B7-B3F9-BD4D94BDDAE9}"/>
    <cellStyle name="Comma 5 3 2 2 2 2 2 3 7" xfId="53175" xr:uid="{531C3B38-7156-463D-947C-EB754554CDF3}"/>
    <cellStyle name="Comma 5 3 2 2 2 2 2 4" xfId="3972" xr:uid="{5593CD84-EFAB-437E-A8BB-8D03454B4F28}"/>
    <cellStyle name="Comma 5 3 2 2 2 2 2 4 2" xfId="10100" xr:uid="{78C1B2DA-3DCC-4F40-8890-962E482E7AB8}"/>
    <cellStyle name="Comma 5 3 2 2 2 2 2 4 2 2" xfId="22365" xr:uid="{84D52FDD-E3D1-4B09-8C33-789F3CF7030A}"/>
    <cellStyle name="Comma 5 3 2 2 2 2 2 4 2 3" xfId="34617" xr:uid="{C26337EC-8A43-42D6-AD6D-A4C73F3EDF5D}"/>
    <cellStyle name="Comma 5 3 2 2 2 2 2 4 2 4" xfId="46869" xr:uid="{D21AC285-764E-4A9E-9653-DD5C74556B28}"/>
    <cellStyle name="Comma 5 3 2 2 2 2 2 4 3" xfId="16238" xr:uid="{BF5E30F6-3B5B-4BEC-BE5B-835545168926}"/>
    <cellStyle name="Comma 5 3 2 2 2 2 2 4 4" xfId="28491" xr:uid="{F2893E41-075A-48A0-A0AF-86127F25ED30}"/>
    <cellStyle name="Comma 5 3 2 2 2 2 2 4 5" xfId="40743" xr:uid="{45B0D297-7D6F-4391-99F9-120795AD12F6}"/>
    <cellStyle name="Comma 5 3 2 2 2 2 2 4 6" xfId="54077" xr:uid="{00817027-E04A-434C-A33C-266BEB61BBC0}"/>
    <cellStyle name="Comma 5 3 2 2 2 2 2 5" xfId="7037" xr:uid="{CDEDDC8C-FBB5-4CB0-9CB5-6CCFEC3AB7A9}"/>
    <cellStyle name="Comma 5 3 2 2 2 2 2 5 2" xfId="19302" xr:uid="{A5122A04-F6FB-41A6-97F5-F52FFF4618F8}"/>
    <cellStyle name="Comma 5 3 2 2 2 2 2 5 3" xfId="31554" xr:uid="{F8F38C32-F4FA-476F-8DED-CBF0616C1CEA}"/>
    <cellStyle name="Comma 5 3 2 2 2 2 2 5 4" xfId="43806" xr:uid="{ACFAB2A5-C10E-43D6-B612-E5BF37323678}"/>
    <cellStyle name="Comma 5 3 2 2 2 2 2 6" xfId="13175" xr:uid="{798E7998-61A5-42E0-9E20-E4894FF6369A}"/>
    <cellStyle name="Comma 5 3 2 2 2 2 2 7" xfId="25428" xr:uid="{EF103A0C-8313-4F2B-9744-421E895D0E63}"/>
    <cellStyle name="Comma 5 3 2 2 2 2 2 8" xfId="37680" xr:uid="{79653294-0008-41DD-8ADE-FB4DAAB1DCFE}"/>
    <cellStyle name="Comma 5 3 2 2 2 2 2 9" xfId="49933" xr:uid="{68117A9D-CC52-4E0E-B323-6094794191D8}"/>
    <cellStyle name="Comma 5 3 2 2 2 2 3" xfId="1535" xr:uid="{CF8B0A8F-C8B7-4B7A-9A37-360B80A06BEC}"/>
    <cellStyle name="Comma 5 3 2 2 2 2 3 2" xfId="4602" xr:uid="{2FE149C8-B952-4AEF-BD33-F2BCB699E337}"/>
    <cellStyle name="Comma 5 3 2 2 2 2 3 2 2" xfId="10730" xr:uid="{4C226862-EB50-47B3-BC1A-CA88875ED799}"/>
    <cellStyle name="Comma 5 3 2 2 2 2 3 2 2 2" xfId="22995" xr:uid="{7DD384DA-83F1-488A-8C78-B351EF49065C}"/>
    <cellStyle name="Comma 5 3 2 2 2 2 3 2 2 3" xfId="35247" xr:uid="{18104703-C8C7-4126-8AB5-9F5B998F5F4C}"/>
    <cellStyle name="Comma 5 3 2 2 2 2 3 2 2 4" xfId="47499" xr:uid="{D47E6237-6C42-46EA-A88B-890D7B2FAD5F}"/>
    <cellStyle name="Comma 5 3 2 2 2 2 3 2 3" xfId="16868" xr:uid="{D78E14B6-8F03-42BB-BAD3-035AEEA3E9D1}"/>
    <cellStyle name="Comma 5 3 2 2 2 2 3 2 4" xfId="29121" xr:uid="{30AA69FC-C645-47DB-BB24-7B7E20BDDDB5}"/>
    <cellStyle name="Comma 5 3 2 2 2 2 3 2 5" xfId="41373" xr:uid="{134FA2CE-B14F-4BFF-ACCB-71CBDBCBA1C3}"/>
    <cellStyle name="Comma 5 3 2 2 2 2 3 2 6" xfId="54707" xr:uid="{641EEDB6-A293-4B72-9D38-B944453119B4}"/>
    <cellStyle name="Comma 5 3 2 2 2 2 3 3" xfId="7667" xr:uid="{FC361B32-0F98-4DA2-82FD-5F9A7B20D004}"/>
    <cellStyle name="Comma 5 3 2 2 2 2 3 3 2" xfId="19932" xr:uid="{78F39B82-0F5D-4908-8DB0-84A72AF81952}"/>
    <cellStyle name="Comma 5 3 2 2 2 2 3 3 3" xfId="32184" xr:uid="{D5546969-539E-4C8C-A6E1-78AA97D0F85E}"/>
    <cellStyle name="Comma 5 3 2 2 2 2 3 3 4" xfId="44436" xr:uid="{EF72079E-085C-4CBD-93AB-0FCE14B896CF}"/>
    <cellStyle name="Comma 5 3 2 2 2 2 3 4" xfId="13805" xr:uid="{6498F2BA-3954-4326-A435-392BBA09C09C}"/>
    <cellStyle name="Comma 5 3 2 2 2 2 3 5" xfId="26058" xr:uid="{64D9B285-8E21-444A-B8E6-1774B1FB257B}"/>
    <cellStyle name="Comma 5 3 2 2 2 2 3 6" xfId="38310" xr:uid="{4BE4FEB4-0849-4013-A4B2-7E97E6085963}"/>
    <cellStyle name="Comma 5 3 2 2 2 2 3 7" xfId="51644" xr:uid="{776B7834-D2D5-449B-B89C-22BCB700449E}"/>
    <cellStyle name="Comma 5 3 2 2 2 2 4" xfId="2619" xr:uid="{851D471E-FBE4-4C00-AD00-139ECF27839A}"/>
    <cellStyle name="Comma 5 3 2 2 2 2 4 2" xfId="5683" xr:uid="{4CFF1D63-7750-41CC-8DFF-C7622C1B2A36}"/>
    <cellStyle name="Comma 5 3 2 2 2 2 4 2 2" xfId="11811" xr:uid="{F0AB2E68-6673-4765-898D-BAD5F3FCA5C7}"/>
    <cellStyle name="Comma 5 3 2 2 2 2 4 2 2 2" xfId="24076" xr:uid="{140C1AF8-3EEC-4F6D-8ADC-E2AF6FF835E1}"/>
    <cellStyle name="Comma 5 3 2 2 2 2 4 2 2 3" xfId="36328" xr:uid="{4EFF8E76-4B1A-4B91-9476-6133D6568682}"/>
    <cellStyle name="Comma 5 3 2 2 2 2 4 2 2 4" xfId="48580" xr:uid="{A5449F18-CE97-40E2-A971-DC8ECD2BD118}"/>
    <cellStyle name="Comma 5 3 2 2 2 2 4 2 3" xfId="17949" xr:uid="{3E8A6472-F535-4243-A5E7-36303D494A46}"/>
    <cellStyle name="Comma 5 3 2 2 2 2 4 2 4" xfId="30202" xr:uid="{7CEB4158-1D4F-4F6C-8ADB-19DF008E24A8}"/>
    <cellStyle name="Comma 5 3 2 2 2 2 4 2 5" xfId="42454" xr:uid="{3107DE40-5EA9-4443-B8E3-20C7E95035E0}"/>
    <cellStyle name="Comma 5 3 2 2 2 2 4 2 6" xfId="55788" xr:uid="{12A7054A-3E56-4F75-BC72-764EA6E299FC}"/>
    <cellStyle name="Comma 5 3 2 2 2 2 4 3" xfId="8748" xr:uid="{529E2E15-ECB8-4678-9B37-0810304AABF7}"/>
    <cellStyle name="Comma 5 3 2 2 2 2 4 3 2" xfId="21013" xr:uid="{7838697F-B6F1-4EA9-8F06-D5B64BA61ED0}"/>
    <cellStyle name="Comma 5 3 2 2 2 2 4 3 3" xfId="33265" xr:uid="{A15BE16E-0DEA-4EB1-ACC5-9C4744C1A661}"/>
    <cellStyle name="Comma 5 3 2 2 2 2 4 3 4" xfId="45517" xr:uid="{71E45236-EEF3-4424-A868-DEC7FE566A13}"/>
    <cellStyle name="Comma 5 3 2 2 2 2 4 4" xfId="14886" xr:uid="{BBFF3BC1-89AF-4EF5-9D79-26123F69FB7A}"/>
    <cellStyle name="Comma 5 3 2 2 2 2 4 5" xfId="27139" xr:uid="{15023C4F-3489-4D9B-8801-B3E6FFB328D1}"/>
    <cellStyle name="Comma 5 3 2 2 2 2 4 6" xfId="39391" xr:uid="{62104139-A572-41C0-AC4F-B1D7048C3ABD}"/>
    <cellStyle name="Comma 5 3 2 2 2 2 4 7" xfId="52725" xr:uid="{35E40971-E9CA-4C8C-8B40-27A93EA46F51}"/>
    <cellStyle name="Comma 5 3 2 2 2 2 5" xfId="3522" xr:uid="{057F55D3-5E7A-44F5-A863-6EAC8249DBF2}"/>
    <cellStyle name="Comma 5 3 2 2 2 2 5 2" xfId="9650" xr:uid="{54F2A417-5963-4AA8-A181-4BBA7CEECFC5}"/>
    <cellStyle name="Comma 5 3 2 2 2 2 5 2 2" xfId="21915" xr:uid="{DB1DE68B-74BC-4387-B6C3-F209917267A7}"/>
    <cellStyle name="Comma 5 3 2 2 2 2 5 2 3" xfId="34167" xr:uid="{59C76F29-E230-4B43-B372-51E56DE215DA}"/>
    <cellStyle name="Comma 5 3 2 2 2 2 5 2 4" xfId="46419" xr:uid="{2E749CFF-E939-45DF-BFB3-1AC1F9290110}"/>
    <cellStyle name="Comma 5 3 2 2 2 2 5 3" xfId="15788" xr:uid="{C3E2665E-10B4-43FD-8729-C555FF44A7FE}"/>
    <cellStyle name="Comma 5 3 2 2 2 2 5 4" xfId="28041" xr:uid="{F1A45EB4-952F-491F-8F56-FDCC2681E2C6}"/>
    <cellStyle name="Comma 5 3 2 2 2 2 5 5" xfId="40293" xr:uid="{6CCA8601-6870-4BD7-B094-4368B6E8C86C}"/>
    <cellStyle name="Comma 5 3 2 2 2 2 5 6" xfId="53627" xr:uid="{6E454A30-02AD-4E19-81E8-F4844FAB7833}"/>
    <cellStyle name="Comma 5 3 2 2 2 2 6" xfId="6586" xr:uid="{F0E2056E-6657-4FB7-B1B7-DE2B5DAD4322}"/>
    <cellStyle name="Comma 5 3 2 2 2 2 6 2" xfId="18851" xr:uid="{6B718F5D-F895-4CA7-B7BB-97E54949AC90}"/>
    <cellStyle name="Comma 5 3 2 2 2 2 6 3" xfId="31104" xr:uid="{0FB85573-35FC-4481-BB39-E26C4C4BD70A}"/>
    <cellStyle name="Comma 5 3 2 2 2 2 6 4" xfId="43356" xr:uid="{44653DDD-C309-4279-B14C-21914E33787D}"/>
    <cellStyle name="Comma 5 3 2 2 2 2 7" xfId="12725" xr:uid="{9C2531A3-89F9-4A2E-8D7E-C438CE5D316C}"/>
    <cellStyle name="Comma 5 3 2 2 2 2 8" xfId="24978" xr:uid="{957846D3-7DAC-4503-913C-FF52CE7294B7}"/>
    <cellStyle name="Comma 5 3 2 2 2 2 9" xfId="37230" xr:uid="{F0C76099-A289-4126-80C6-480E413F0FAE}"/>
    <cellStyle name="Comma 5 3 2 2 2 3" xfId="700" xr:uid="{FF4C6FCE-BEF4-4EFA-809D-8D38D930DE56}"/>
    <cellStyle name="Comma 5 3 2 2 2 3 10" xfId="50810" xr:uid="{CFA39B1D-6ACE-4A70-958B-E91C9405EE7A}"/>
    <cellStyle name="Comma 5 3 2 2 2 3 2" xfId="1781" xr:uid="{CF7BD08A-B5F0-43AE-B4EF-46AC82C723C9}"/>
    <cellStyle name="Comma 5 3 2 2 2 3 2 2" xfId="4848" xr:uid="{B8F3D445-6B94-49CD-95C1-907624D86F06}"/>
    <cellStyle name="Comma 5 3 2 2 2 3 2 2 2" xfId="10976" xr:uid="{73E4F360-E378-402C-8597-C87BC7213019}"/>
    <cellStyle name="Comma 5 3 2 2 2 3 2 2 2 2" xfId="23241" xr:uid="{BDA37C0A-192C-4533-9C94-27221813B046}"/>
    <cellStyle name="Comma 5 3 2 2 2 3 2 2 2 3" xfId="35493" xr:uid="{E7570015-EA51-485C-A7F6-B9DA0DA372C5}"/>
    <cellStyle name="Comma 5 3 2 2 2 3 2 2 2 4" xfId="47745" xr:uid="{4DDD6FD2-8C4F-48DF-8932-4C517486B856}"/>
    <cellStyle name="Comma 5 3 2 2 2 3 2 2 3" xfId="17114" xr:uid="{5A5BBF02-59DE-4B0B-AAF5-F63E1EFD5C2D}"/>
    <cellStyle name="Comma 5 3 2 2 2 3 2 2 4" xfId="29367" xr:uid="{7FB076C1-DE8C-422B-8297-35FBD1D002F4}"/>
    <cellStyle name="Comma 5 3 2 2 2 3 2 2 5" xfId="41619" xr:uid="{67DEEDD0-BE14-4AFE-A396-C29B105CEFD2}"/>
    <cellStyle name="Comma 5 3 2 2 2 3 2 2 6" xfId="54953" xr:uid="{D0752394-A2B6-445B-819A-1D82B9CE6466}"/>
    <cellStyle name="Comma 5 3 2 2 2 3 2 3" xfId="7913" xr:uid="{02CFF997-A20D-4D96-A42B-C819DB32621A}"/>
    <cellStyle name="Comma 5 3 2 2 2 3 2 3 2" xfId="20178" xr:uid="{AADA1862-0557-443B-A232-28B0CD84A6C1}"/>
    <cellStyle name="Comma 5 3 2 2 2 3 2 3 3" xfId="32430" xr:uid="{7BF2BB59-8F9B-4FCF-82E3-383EC74A87FA}"/>
    <cellStyle name="Comma 5 3 2 2 2 3 2 3 4" xfId="44682" xr:uid="{4535001C-BB66-4E58-8FE5-19361D3A5406}"/>
    <cellStyle name="Comma 5 3 2 2 2 3 2 4" xfId="14051" xr:uid="{BA22F0E8-C387-456F-97A8-214A9218F0A6}"/>
    <cellStyle name="Comma 5 3 2 2 2 3 2 5" xfId="26304" xr:uid="{A31F7F20-A51B-4DCC-B7A7-653A9485F4DB}"/>
    <cellStyle name="Comma 5 3 2 2 2 3 2 6" xfId="38556" xr:uid="{6A941FA6-6BD9-4BBA-B097-05355CD51F6E}"/>
    <cellStyle name="Comma 5 3 2 2 2 3 2 7" xfId="51890" xr:uid="{BBE7F3A0-3810-4953-9B69-C9E32BCFA87B}"/>
    <cellStyle name="Comma 5 3 2 2 2 3 3" xfId="2865" xr:uid="{04641B52-515D-4016-ADA7-E7F4D7D1AB57}"/>
    <cellStyle name="Comma 5 3 2 2 2 3 3 2" xfId="5929" xr:uid="{1E3EC759-5E00-4129-B3AD-14ED57F83B84}"/>
    <cellStyle name="Comma 5 3 2 2 2 3 3 2 2" xfId="12057" xr:uid="{281986E1-85E1-48F6-8821-80E350271D18}"/>
    <cellStyle name="Comma 5 3 2 2 2 3 3 2 2 2" xfId="24322" xr:uid="{C5455058-3646-4D30-AC48-F93681AF48AA}"/>
    <cellStyle name="Comma 5 3 2 2 2 3 3 2 2 3" xfId="36574" xr:uid="{49A5262E-B08B-44BF-A5F5-11AF9EAE6A74}"/>
    <cellStyle name="Comma 5 3 2 2 2 3 3 2 2 4" xfId="48826" xr:uid="{C8E4088E-9BA2-463A-B408-77685329F4CD}"/>
    <cellStyle name="Comma 5 3 2 2 2 3 3 2 3" xfId="18195" xr:uid="{7DC46F9E-708E-44E7-BA28-94E8964F0601}"/>
    <cellStyle name="Comma 5 3 2 2 2 3 3 2 4" xfId="30448" xr:uid="{948F0941-CD8B-4173-A0DB-17D413BE17C7}"/>
    <cellStyle name="Comma 5 3 2 2 2 3 3 2 5" xfId="42700" xr:uid="{956B30C7-60E7-43AE-9F5B-7B752D9C6615}"/>
    <cellStyle name="Comma 5 3 2 2 2 3 3 2 6" xfId="56034" xr:uid="{DF44F95F-B5E3-4C56-9838-9322DB0204AC}"/>
    <cellStyle name="Comma 5 3 2 2 2 3 3 3" xfId="8994" xr:uid="{E6A72FB1-E3E1-45F9-8AAA-5AC7E430D659}"/>
    <cellStyle name="Comma 5 3 2 2 2 3 3 3 2" xfId="21259" xr:uid="{CB5C9895-9033-4C3E-B84F-AC013563BFD8}"/>
    <cellStyle name="Comma 5 3 2 2 2 3 3 3 3" xfId="33511" xr:uid="{18BEA94E-431B-49C6-9520-E2764BEF5FCD}"/>
    <cellStyle name="Comma 5 3 2 2 2 3 3 3 4" xfId="45763" xr:uid="{49039F36-06D8-441C-BF7F-76440B6025B9}"/>
    <cellStyle name="Comma 5 3 2 2 2 3 3 4" xfId="15132" xr:uid="{5A8E2DE9-BC91-49B2-9665-FD8C2A11BED8}"/>
    <cellStyle name="Comma 5 3 2 2 2 3 3 5" xfId="27385" xr:uid="{7C90D8EC-BCC4-444A-BD64-78C3D35155C2}"/>
    <cellStyle name="Comma 5 3 2 2 2 3 3 6" xfId="39637" xr:uid="{18B7FE6E-7801-4B41-9C17-865AB0BC78D4}"/>
    <cellStyle name="Comma 5 3 2 2 2 3 3 7" xfId="52971" xr:uid="{B30A2CD4-DB4A-4591-B7FD-5D54E1560009}"/>
    <cellStyle name="Comma 5 3 2 2 2 3 4" xfId="3768" xr:uid="{FB9C9C2F-1087-48A6-81B9-D1077B79DAAB}"/>
    <cellStyle name="Comma 5 3 2 2 2 3 4 2" xfId="9896" xr:uid="{A03B0243-5E63-4D08-8457-71C813F94823}"/>
    <cellStyle name="Comma 5 3 2 2 2 3 4 2 2" xfId="22161" xr:uid="{FC63E72F-91FD-417C-82D4-ED4C2618F781}"/>
    <cellStyle name="Comma 5 3 2 2 2 3 4 2 3" xfId="34413" xr:uid="{68D29605-D72D-45C1-A868-4724D97673F4}"/>
    <cellStyle name="Comma 5 3 2 2 2 3 4 2 4" xfId="46665" xr:uid="{E4E44C93-DB5C-4565-BF0F-AA1B0265D68D}"/>
    <cellStyle name="Comma 5 3 2 2 2 3 4 3" xfId="16034" xr:uid="{DAA07118-6B0B-450C-B881-D6F177A0EB32}"/>
    <cellStyle name="Comma 5 3 2 2 2 3 4 4" xfId="28287" xr:uid="{CA9E1FA9-DC4A-4C1D-8BDF-F2825ECAF1F1}"/>
    <cellStyle name="Comma 5 3 2 2 2 3 4 5" xfId="40539" xr:uid="{50328266-132E-4E19-86A9-ED43A1DB2935}"/>
    <cellStyle name="Comma 5 3 2 2 2 3 4 6" xfId="53873" xr:uid="{E8061375-3521-474B-A5A7-28E751266096}"/>
    <cellStyle name="Comma 5 3 2 2 2 3 5" xfId="6833" xr:uid="{DBAF83E8-D0A3-416E-8C4D-617BBDCEB5BF}"/>
    <cellStyle name="Comma 5 3 2 2 2 3 5 2" xfId="19098" xr:uid="{8EDE9BC1-7D25-4B78-81D9-B49BB3450C9C}"/>
    <cellStyle name="Comma 5 3 2 2 2 3 5 3" xfId="31350" xr:uid="{79FAC253-420F-4A7F-B9CC-DFC0E3B162A6}"/>
    <cellStyle name="Comma 5 3 2 2 2 3 5 4" xfId="43602" xr:uid="{FBBA9AAD-9758-4170-908C-C5E43E680076}"/>
    <cellStyle name="Comma 5 3 2 2 2 3 6" xfId="12971" xr:uid="{B97635A6-BFBC-4507-B070-AD084CE06FB5}"/>
    <cellStyle name="Comma 5 3 2 2 2 3 7" xfId="25224" xr:uid="{660C577C-7196-48DF-B15F-0799CE4179F2}"/>
    <cellStyle name="Comma 5 3 2 2 2 3 8" xfId="37476" xr:uid="{83B8C79C-2BF4-4674-844C-EB37BDCED42D}"/>
    <cellStyle name="Comma 5 3 2 2 2 3 9" xfId="49729" xr:uid="{1D9D5F3E-7E5F-4693-894B-4FD92F7ED105}"/>
    <cellStyle name="Comma 5 3 2 2 2 4" xfId="1331" xr:uid="{804DA686-A3C4-4846-924A-6E5EFEA850B7}"/>
    <cellStyle name="Comma 5 3 2 2 2 4 2" xfId="4398" xr:uid="{593F9E15-8373-467B-B037-6666B18051E4}"/>
    <cellStyle name="Comma 5 3 2 2 2 4 2 2" xfId="10526" xr:uid="{33D0F975-182C-4106-ABCF-5AE29BD6A0A4}"/>
    <cellStyle name="Comma 5 3 2 2 2 4 2 2 2" xfId="22791" xr:uid="{F9930DC6-A350-417E-9094-D2556B2B2DA8}"/>
    <cellStyle name="Comma 5 3 2 2 2 4 2 2 3" xfId="35043" xr:uid="{768ABDB9-E1AB-4ABD-91FE-90DD10F653C1}"/>
    <cellStyle name="Comma 5 3 2 2 2 4 2 2 4" xfId="47295" xr:uid="{DC52490A-6FE6-4E7D-A9FC-8DB58A26AE2D}"/>
    <cellStyle name="Comma 5 3 2 2 2 4 2 3" xfId="16664" xr:uid="{BD071E9A-3E2E-457D-8D4A-F5DE78C3DC44}"/>
    <cellStyle name="Comma 5 3 2 2 2 4 2 4" xfId="28917" xr:uid="{094B8E9A-F2C3-4C1C-B285-E392032C48C4}"/>
    <cellStyle name="Comma 5 3 2 2 2 4 2 5" xfId="41169" xr:uid="{7789AA59-A821-409E-9F64-9E9688090335}"/>
    <cellStyle name="Comma 5 3 2 2 2 4 2 6" xfId="54503" xr:uid="{10728277-8575-4AF1-AEBA-6DE289370E9F}"/>
    <cellStyle name="Comma 5 3 2 2 2 4 3" xfId="7463" xr:uid="{574FCDA9-F318-4E16-82A5-B75188D37F4D}"/>
    <cellStyle name="Comma 5 3 2 2 2 4 3 2" xfId="19728" xr:uid="{2B6E68B3-6CC7-4442-B7C0-1F22DC5DA9D8}"/>
    <cellStyle name="Comma 5 3 2 2 2 4 3 3" xfId="31980" xr:uid="{3A082238-D173-4EDC-BD28-CBBAB6913CBC}"/>
    <cellStyle name="Comma 5 3 2 2 2 4 3 4" xfId="44232" xr:uid="{D392C1A9-2CB4-41C6-8229-94D139078EF4}"/>
    <cellStyle name="Comma 5 3 2 2 2 4 4" xfId="13601" xr:uid="{7275F5C3-DE6B-43FF-86DF-A7CDDEF38176}"/>
    <cellStyle name="Comma 5 3 2 2 2 4 5" xfId="25854" xr:uid="{7BA4A686-A8E6-4183-BB9F-E4D3EA73FFBA}"/>
    <cellStyle name="Comma 5 3 2 2 2 4 6" xfId="38106" xr:uid="{E09916C9-AFC4-41BB-9739-B9AE1F253C53}"/>
    <cellStyle name="Comma 5 3 2 2 2 4 7" xfId="51440" xr:uid="{57A7E5B7-8ACA-4797-9470-52BE2D794DF3}"/>
    <cellStyle name="Comma 5 3 2 2 2 5" xfId="2415" xr:uid="{243A1807-655B-4AA0-9A95-0AFA6D11A9DA}"/>
    <cellStyle name="Comma 5 3 2 2 2 5 2" xfId="5479" xr:uid="{B165052C-5FED-4F83-94A6-C545EF71854A}"/>
    <cellStyle name="Comma 5 3 2 2 2 5 2 2" xfId="11607" xr:uid="{FC3A38BA-4220-459C-9BC3-2A1D3FB96EB1}"/>
    <cellStyle name="Comma 5 3 2 2 2 5 2 2 2" xfId="23872" xr:uid="{68C8E092-9BEC-4CE1-AF16-D4F511F93D45}"/>
    <cellStyle name="Comma 5 3 2 2 2 5 2 2 3" xfId="36124" xr:uid="{5CDFF1F1-9B95-4CE8-87A4-D81E6FB6AAB4}"/>
    <cellStyle name="Comma 5 3 2 2 2 5 2 2 4" xfId="48376" xr:uid="{394C6BBE-E221-4080-B0AD-C68832002FB4}"/>
    <cellStyle name="Comma 5 3 2 2 2 5 2 3" xfId="17745" xr:uid="{62DEFE4D-F3A0-4458-95B2-5D0DE7B50AD8}"/>
    <cellStyle name="Comma 5 3 2 2 2 5 2 4" xfId="29998" xr:uid="{DA358F44-48E7-49E9-8B8C-47CB2619B280}"/>
    <cellStyle name="Comma 5 3 2 2 2 5 2 5" xfId="42250" xr:uid="{053398A8-7BB1-4C49-9E05-6B4B9ED380BC}"/>
    <cellStyle name="Comma 5 3 2 2 2 5 2 6" xfId="55584" xr:uid="{F0A20D21-E98A-4217-8A75-FAF7C13D4FD3}"/>
    <cellStyle name="Comma 5 3 2 2 2 5 3" xfId="8544" xr:uid="{73F1C3B7-F6E1-4696-8469-C216E58368AD}"/>
    <cellStyle name="Comma 5 3 2 2 2 5 3 2" xfId="20809" xr:uid="{30DD69BC-701C-45C5-BEFA-B7F48AE234A7}"/>
    <cellStyle name="Comma 5 3 2 2 2 5 3 3" xfId="33061" xr:uid="{D23069CF-768F-40E0-904F-534B408477BE}"/>
    <cellStyle name="Comma 5 3 2 2 2 5 3 4" xfId="45313" xr:uid="{56ED0C32-58A7-46BC-BE5E-0DF6199B3D82}"/>
    <cellStyle name="Comma 5 3 2 2 2 5 4" xfId="14682" xr:uid="{E3485051-D11A-4964-ABE6-6E2FA8BAB38E}"/>
    <cellStyle name="Comma 5 3 2 2 2 5 5" xfId="26935" xr:uid="{6027F32D-CD43-420B-BDF8-DB2C3DA7ADD6}"/>
    <cellStyle name="Comma 5 3 2 2 2 5 6" xfId="39187" xr:uid="{273DBA95-1374-4A5F-A02C-27E6664519C0}"/>
    <cellStyle name="Comma 5 3 2 2 2 5 7" xfId="52521" xr:uid="{B88E509B-5B25-44D6-8E66-108B4C0A4768}"/>
    <cellStyle name="Comma 5 3 2 2 2 6" xfId="3318" xr:uid="{43F78813-EDBC-4D3B-9331-D63EC3916F05}"/>
    <cellStyle name="Comma 5 3 2 2 2 6 2" xfId="9446" xr:uid="{BD677089-E5B2-4CB2-A5AA-EA371753BF27}"/>
    <cellStyle name="Comma 5 3 2 2 2 6 2 2" xfId="21711" xr:uid="{C6FD4992-BD55-4B85-B7B1-EB66734CDCD3}"/>
    <cellStyle name="Comma 5 3 2 2 2 6 2 3" xfId="33963" xr:uid="{4F088A14-153A-4A8A-A2A1-E930F92BEEEF}"/>
    <cellStyle name="Comma 5 3 2 2 2 6 2 4" xfId="46215" xr:uid="{D3C2411B-F10B-436C-87F5-F1D53A66F5A7}"/>
    <cellStyle name="Comma 5 3 2 2 2 6 3" xfId="15584" xr:uid="{3E75921F-193C-43C9-BC2B-6B5160EE7025}"/>
    <cellStyle name="Comma 5 3 2 2 2 6 4" xfId="27837" xr:uid="{E574B04D-89E5-4438-AA81-3F6284DB9B56}"/>
    <cellStyle name="Comma 5 3 2 2 2 6 5" xfId="40089" xr:uid="{055A3C1B-527B-4E75-9ACD-2CDF6CF33DE0}"/>
    <cellStyle name="Comma 5 3 2 2 2 6 6" xfId="53423" xr:uid="{C9B07C43-200D-4026-B36F-9963136EDF03}"/>
    <cellStyle name="Comma 5 3 2 2 2 7" xfId="6382" xr:uid="{240FB1BA-9C6F-410F-B3DF-DBF328AA0EFA}"/>
    <cellStyle name="Comma 5 3 2 2 2 7 2" xfId="18647" xr:uid="{94A1850D-8E88-43EA-8C3E-4E7DCFD32193}"/>
    <cellStyle name="Comma 5 3 2 2 2 7 3" xfId="30900" xr:uid="{F85ACD3B-1700-4763-8BD7-0A1B7C85417B}"/>
    <cellStyle name="Comma 5 3 2 2 2 7 4" xfId="43152" xr:uid="{B2E9C735-1772-4054-B4D3-98EF78E19497}"/>
    <cellStyle name="Comma 5 3 2 2 2 8" xfId="12521" xr:uid="{540568EC-F2C2-498F-938F-509B62210248}"/>
    <cellStyle name="Comma 5 3 2 2 2 9" xfId="24774" xr:uid="{A89F57DF-C8AD-47E8-9E88-B61C20749576}"/>
    <cellStyle name="Comma 5 3 2 2 3" xfId="342" xr:uid="{F8AEE00C-E172-4DB6-8566-C132B83EE19C}"/>
    <cellStyle name="Comma 5 3 2 2 3 10" xfId="49372" xr:uid="{265A0475-8A47-4567-B94C-98B8F6778485}"/>
    <cellStyle name="Comma 5 3 2 2 3 11" xfId="50453" xr:uid="{2794D3BD-D2D4-42B5-AEEE-A044208E84AC}"/>
    <cellStyle name="Comma 5 3 2 2 3 2" xfId="793" xr:uid="{E95CC47B-F75B-4F94-990A-B49375C4D4B0}"/>
    <cellStyle name="Comma 5 3 2 2 3 2 10" xfId="50903" xr:uid="{A46AA708-F304-43D8-AE94-72736F52A953}"/>
    <cellStyle name="Comma 5 3 2 2 3 2 2" xfId="1874" xr:uid="{2459608E-292B-494D-963D-7A29E70DC541}"/>
    <cellStyle name="Comma 5 3 2 2 3 2 2 2" xfId="4941" xr:uid="{A00AC151-BDA8-4307-A4E2-59338459D4F1}"/>
    <cellStyle name="Comma 5 3 2 2 3 2 2 2 2" xfId="11069" xr:uid="{A257C77C-A4E8-4B65-B3E8-56990AB8DE3C}"/>
    <cellStyle name="Comma 5 3 2 2 3 2 2 2 2 2" xfId="23334" xr:uid="{522E0A7B-6881-47C3-AC4A-7A43645DAEEE}"/>
    <cellStyle name="Comma 5 3 2 2 3 2 2 2 2 3" xfId="35586" xr:uid="{FB4D6C37-1741-43BE-9DB2-D78D900456EF}"/>
    <cellStyle name="Comma 5 3 2 2 3 2 2 2 2 4" xfId="47838" xr:uid="{CC467330-37DD-4A1C-BB98-A5C624CB90AF}"/>
    <cellStyle name="Comma 5 3 2 2 3 2 2 2 3" xfId="17207" xr:uid="{4BC453BC-8CAF-4CE3-BE32-6DE350CCDD7E}"/>
    <cellStyle name="Comma 5 3 2 2 3 2 2 2 4" xfId="29460" xr:uid="{9BC677D5-C7B0-4DA8-8D13-CA4E0DEDE7C5}"/>
    <cellStyle name="Comma 5 3 2 2 3 2 2 2 5" xfId="41712" xr:uid="{9C4115A1-463B-48E4-B4DA-805130384CA0}"/>
    <cellStyle name="Comma 5 3 2 2 3 2 2 2 6" xfId="55046" xr:uid="{3682197A-BDC5-41DE-BB9B-50F9A181B762}"/>
    <cellStyle name="Comma 5 3 2 2 3 2 2 3" xfId="8006" xr:uid="{324EC671-5C61-418B-9D73-316B49FB86DE}"/>
    <cellStyle name="Comma 5 3 2 2 3 2 2 3 2" xfId="20271" xr:uid="{1D2E31BF-86B1-4EF3-853C-70178B2E5157}"/>
    <cellStyle name="Comma 5 3 2 2 3 2 2 3 3" xfId="32523" xr:uid="{E2B26203-9EC5-48F9-8D62-DFBEB598DF84}"/>
    <cellStyle name="Comma 5 3 2 2 3 2 2 3 4" xfId="44775" xr:uid="{4F882399-3D9E-4D19-9590-C1FFF8FE141C}"/>
    <cellStyle name="Comma 5 3 2 2 3 2 2 4" xfId="14144" xr:uid="{C8CDE1E0-0D88-48F1-86BD-29F30FF2688C}"/>
    <cellStyle name="Comma 5 3 2 2 3 2 2 5" xfId="26397" xr:uid="{E0070747-BD8F-4BE3-93CA-054D19560734}"/>
    <cellStyle name="Comma 5 3 2 2 3 2 2 6" xfId="38649" xr:uid="{25FBBE36-C658-4B8E-B25D-63FD6C9099CC}"/>
    <cellStyle name="Comma 5 3 2 2 3 2 2 7" xfId="51983" xr:uid="{3E6593DC-E154-4499-A619-BAB9B9C8EF27}"/>
    <cellStyle name="Comma 5 3 2 2 3 2 3" xfId="2958" xr:uid="{43EC8B93-2EFA-45AF-ACA9-88F7F3723758}"/>
    <cellStyle name="Comma 5 3 2 2 3 2 3 2" xfId="6022" xr:uid="{AA9EE12A-88B3-4F15-8C48-66D85D6AB85E}"/>
    <cellStyle name="Comma 5 3 2 2 3 2 3 2 2" xfId="12150" xr:uid="{BD17619D-41F6-4FB3-A5FE-18042D28C432}"/>
    <cellStyle name="Comma 5 3 2 2 3 2 3 2 2 2" xfId="24415" xr:uid="{53DB754D-153B-4633-AE14-150C3FF0C9B3}"/>
    <cellStyle name="Comma 5 3 2 2 3 2 3 2 2 3" xfId="36667" xr:uid="{512F97BB-4C6E-4222-A94B-DE6B17E717EF}"/>
    <cellStyle name="Comma 5 3 2 2 3 2 3 2 2 4" xfId="48919" xr:uid="{2E08BC79-4B0F-47ED-831B-E8BFBE0FD449}"/>
    <cellStyle name="Comma 5 3 2 2 3 2 3 2 3" xfId="18288" xr:uid="{6FADBDE5-469D-40C9-ABA6-B77D5618D34F}"/>
    <cellStyle name="Comma 5 3 2 2 3 2 3 2 4" xfId="30541" xr:uid="{3C1962B0-8056-40C3-BA08-93C957C06373}"/>
    <cellStyle name="Comma 5 3 2 2 3 2 3 2 5" xfId="42793" xr:uid="{F2F92979-277F-40AF-8B8A-A39042ECCB04}"/>
    <cellStyle name="Comma 5 3 2 2 3 2 3 2 6" xfId="56127" xr:uid="{9D27F9FD-FF28-48EE-942B-8807C4FECB98}"/>
    <cellStyle name="Comma 5 3 2 2 3 2 3 3" xfId="9087" xr:uid="{5FB43189-FB2E-4FFE-A212-1CC648400F84}"/>
    <cellStyle name="Comma 5 3 2 2 3 2 3 3 2" xfId="21352" xr:uid="{29ED0F6D-47DB-4FC4-A082-7B8A611E9B82}"/>
    <cellStyle name="Comma 5 3 2 2 3 2 3 3 3" xfId="33604" xr:uid="{5C3D3E6B-50D1-4ADB-A2D3-65C2FD05E23B}"/>
    <cellStyle name="Comma 5 3 2 2 3 2 3 3 4" xfId="45856" xr:uid="{733DCB91-B055-404D-8662-60BF71435D75}"/>
    <cellStyle name="Comma 5 3 2 2 3 2 3 4" xfId="15225" xr:uid="{2FE9F21F-FCA3-455C-B3EF-9ACC860E50F3}"/>
    <cellStyle name="Comma 5 3 2 2 3 2 3 5" xfId="27478" xr:uid="{40FBF8FA-4626-4A76-898C-94D8A86FBE7D}"/>
    <cellStyle name="Comma 5 3 2 2 3 2 3 6" xfId="39730" xr:uid="{063BEAE7-2DCA-419F-B223-F9816931BDC3}"/>
    <cellStyle name="Comma 5 3 2 2 3 2 3 7" xfId="53064" xr:uid="{48C4129C-342C-4842-B120-0677E4FAABE8}"/>
    <cellStyle name="Comma 5 3 2 2 3 2 4" xfId="3861" xr:uid="{07FF4BE0-51B8-45C2-9FE0-821E5268F3F8}"/>
    <cellStyle name="Comma 5 3 2 2 3 2 4 2" xfId="9989" xr:uid="{836A199C-012A-40C0-B7B7-CE618D83171B}"/>
    <cellStyle name="Comma 5 3 2 2 3 2 4 2 2" xfId="22254" xr:uid="{391EE91E-5CBB-4A10-A20F-157691BC0407}"/>
    <cellStyle name="Comma 5 3 2 2 3 2 4 2 3" xfId="34506" xr:uid="{D5C2A9CD-54FA-48B0-8C06-EBFC24B9E532}"/>
    <cellStyle name="Comma 5 3 2 2 3 2 4 2 4" xfId="46758" xr:uid="{790B7FF0-1B5D-46D3-A981-53F8EF216B6A}"/>
    <cellStyle name="Comma 5 3 2 2 3 2 4 3" xfId="16127" xr:uid="{F0CA8D52-3B54-43D1-AC5C-71F67301471F}"/>
    <cellStyle name="Comma 5 3 2 2 3 2 4 4" xfId="28380" xr:uid="{0F9A1CEB-3CC5-4437-A320-7F19EF201FED}"/>
    <cellStyle name="Comma 5 3 2 2 3 2 4 5" xfId="40632" xr:uid="{FE35BEAA-B556-4256-8D69-1796F24C739E}"/>
    <cellStyle name="Comma 5 3 2 2 3 2 4 6" xfId="53966" xr:uid="{62540396-9143-40C8-87CD-188A2E5D8FFF}"/>
    <cellStyle name="Comma 5 3 2 2 3 2 5" xfId="6926" xr:uid="{F52331C8-4217-481A-8EE6-897E1991400B}"/>
    <cellStyle name="Comma 5 3 2 2 3 2 5 2" xfId="19191" xr:uid="{2EBCD79A-AABB-49E5-A1D6-108ABCD6E63F}"/>
    <cellStyle name="Comma 5 3 2 2 3 2 5 3" xfId="31443" xr:uid="{40ED2062-9B15-4929-9F30-386AFC524A30}"/>
    <cellStyle name="Comma 5 3 2 2 3 2 5 4" xfId="43695" xr:uid="{3BDEAFEF-CB94-4D6F-A3B5-3B9083D55A36}"/>
    <cellStyle name="Comma 5 3 2 2 3 2 6" xfId="13064" xr:uid="{D6BED48F-80B4-4CEF-A353-5112DB187FC2}"/>
    <cellStyle name="Comma 5 3 2 2 3 2 7" xfId="25317" xr:uid="{62F76E87-8959-4596-82CF-57C67CE2448A}"/>
    <cellStyle name="Comma 5 3 2 2 3 2 8" xfId="37569" xr:uid="{0DE80101-796F-4D8E-BD5A-BDE99933A7D9}"/>
    <cellStyle name="Comma 5 3 2 2 3 2 9" xfId="49822" xr:uid="{A1872811-6921-4A66-A1B7-7F4BD97E6CCD}"/>
    <cellStyle name="Comma 5 3 2 2 3 3" xfId="1424" xr:uid="{C07E96E8-FA95-4355-844E-3F0A54C898FC}"/>
    <cellStyle name="Comma 5 3 2 2 3 3 2" xfId="4491" xr:uid="{B98C6688-F56B-43F6-AFE7-BA810E48A3CE}"/>
    <cellStyle name="Comma 5 3 2 2 3 3 2 2" xfId="10619" xr:uid="{1F0D8394-C846-474C-8C77-5A04530B6888}"/>
    <cellStyle name="Comma 5 3 2 2 3 3 2 2 2" xfId="22884" xr:uid="{B59577F1-65C0-4F3F-A585-DD2B061F9975}"/>
    <cellStyle name="Comma 5 3 2 2 3 3 2 2 3" xfId="35136" xr:uid="{0DE089E3-ACDF-4F56-82BE-0D300B1C5055}"/>
    <cellStyle name="Comma 5 3 2 2 3 3 2 2 4" xfId="47388" xr:uid="{338B10B5-E3AF-4091-B214-B192730E2E9A}"/>
    <cellStyle name="Comma 5 3 2 2 3 3 2 3" xfId="16757" xr:uid="{2E7255E5-35C2-44C6-8C83-5E5BD9EC25AF}"/>
    <cellStyle name="Comma 5 3 2 2 3 3 2 4" xfId="29010" xr:uid="{B3EF8FEB-11BE-43D7-B1FF-C9B51E1472E3}"/>
    <cellStyle name="Comma 5 3 2 2 3 3 2 5" xfId="41262" xr:uid="{65291198-20A2-495A-AB49-9A41D8AB3CA3}"/>
    <cellStyle name="Comma 5 3 2 2 3 3 2 6" xfId="54596" xr:uid="{BD67F912-9123-48AC-A2D0-2256BAF87BF2}"/>
    <cellStyle name="Comma 5 3 2 2 3 3 3" xfId="7556" xr:uid="{65257151-24DE-4C1C-8FEF-A421E99E4F99}"/>
    <cellStyle name="Comma 5 3 2 2 3 3 3 2" xfId="19821" xr:uid="{FCE6D5F3-E6B1-4F97-9205-7F600F22CBC8}"/>
    <cellStyle name="Comma 5 3 2 2 3 3 3 3" xfId="32073" xr:uid="{63F6631C-96E5-4435-90D3-5D068E8E6FC9}"/>
    <cellStyle name="Comma 5 3 2 2 3 3 3 4" xfId="44325" xr:uid="{F830B220-14A8-4C13-A27A-31502DB2910D}"/>
    <cellStyle name="Comma 5 3 2 2 3 3 4" xfId="13694" xr:uid="{1952D26B-DF7A-4F2E-A2C1-2AB42F5078D4}"/>
    <cellStyle name="Comma 5 3 2 2 3 3 5" xfId="25947" xr:uid="{A97A007D-B00E-4E4C-90FA-B40AC3A49BEE}"/>
    <cellStyle name="Comma 5 3 2 2 3 3 6" xfId="38199" xr:uid="{C275E9AB-2C18-41A0-8321-894C7CBF0B2E}"/>
    <cellStyle name="Comma 5 3 2 2 3 3 7" xfId="51533" xr:uid="{6C6A7141-C2A7-4786-B802-89916BE6AE33}"/>
    <cellStyle name="Comma 5 3 2 2 3 4" xfId="2508" xr:uid="{C342158F-AF48-421C-A914-46749400B426}"/>
    <cellStyle name="Comma 5 3 2 2 3 4 2" xfId="5572" xr:uid="{2A9311CE-43BF-465A-A1C7-4BB45F8D1DB8}"/>
    <cellStyle name="Comma 5 3 2 2 3 4 2 2" xfId="11700" xr:uid="{61DC537D-F1F0-4AFB-AF93-46EABED8E4EF}"/>
    <cellStyle name="Comma 5 3 2 2 3 4 2 2 2" xfId="23965" xr:uid="{1B6F7A3C-8E74-42DD-B49A-81F442A304F0}"/>
    <cellStyle name="Comma 5 3 2 2 3 4 2 2 3" xfId="36217" xr:uid="{5E0F1BF0-650E-49EE-B355-92AE176E4455}"/>
    <cellStyle name="Comma 5 3 2 2 3 4 2 2 4" xfId="48469" xr:uid="{4FD35371-9AB9-4E4B-B9D1-886441CA3B6A}"/>
    <cellStyle name="Comma 5 3 2 2 3 4 2 3" xfId="17838" xr:uid="{39631437-BD5F-4EDD-90B9-5B5FAB3C928C}"/>
    <cellStyle name="Comma 5 3 2 2 3 4 2 4" xfId="30091" xr:uid="{987EE20B-5F74-48AD-8072-868881A3C366}"/>
    <cellStyle name="Comma 5 3 2 2 3 4 2 5" xfId="42343" xr:uid="{171D98A9-08F4-46F3-B835-F067D6BAEF95}"/>
    <cellStyle name="Comma 5 3 2 2 3 4 2 6" xfId="55677" xr:uid="{82FF0561-3523-41E2-BE43-63C61BB81AF5}"/>
    <cellStyle name="Comma 5 3 2 2 3 4 3" xfId="8637" xr:uid="{4FD97B82-9947-4718-8C2C-4E962954A163}"/>
    <cellStyle name="Comma 5 3 2 2 3 4 3 2" xfId="20902" xr:uid="{71955DD9-66A1-4D74-BB18-DC546A4951F8}"/>
    <cellStyle name="Comma 5 3 2 2 3 4 3 3" xfId="33154" xr:uid="{CDB315F0-C7F4-4A89-BE6B-D835D4A510BF}"/>
    <cellStyle name="Comma 5 3 2 2 3 4 3 4" xfId="45406" xr:uid="{9400751B-D57E-4916-803A-4D91318BFE7D}"/>
    <cellStyle name="Comma 5 3 2 2 3 4 4" xfId="14775" xr:uid="{6826129C-D805-4DA5-AB7B-E56B029593FC}"/>
    <cellStyle name="Comma 5 3 2 2 3 4 5" xfId="27028" xr:uid="{B96C26FF-DFC9-4A5C-8D75-BA4156FBE247}"/>
    <cellStyle name="Comma 5 3 2 2 3 4 6" xfId="39280" xr:uid="{374F4950-83F8-4FBC-BB8B-8AEFB342F493}"/>
    <cellStyle name="Comma 5 3 2 2 3 4 7" xfId="52614" xr:uid="{D7F4996B-D665-4FA9-94A3-82F03F9A8518}"/>
    <cellStyle name="Comma 5 3 2 2 3 5" xfId="3411" xr:uid="{686A55D7-275D-445A-AEC6-DA0CECBE8923}"/>
    <cellStyle name="Comma 5 3 2 2 3 5 2" xfId="9539" xr:uid="{7F3D0B8E-53F6-4BBF-8D6F-8407DE773A2A}"/>
    <cellStyle name="Comma 5 3 2 2 3 5 2 2" xfId="21804" xr:uid="{FBA1CAD3-DC15-423B-A4DA-A797DA0DB13D}"/>
    <cellStyle name="Comma 5 3 2 2 3 5 2 3" xfId="34056" xr:uid="{48B75E0A-09A5-4D05-A28D-7564B14F3B11}"/>
    <cellStyle name="Comma 5 3 2 2 3 5 2 4" xfId="46308" xr:uid="{2F4DFA94-A58D-49F3-AE51-912D56591671}"/>
    <cellStyle name="Comma 5 3 2 2 3 5 3" xfId="15677" xr:uid="{218B6764-92BB-49A2-AD62-3BD5396549D5}"/>
    <cellStyle name="Comma 5 3 2 2 3 5 4" xfId="27930" xr:uid="{6BD8FEBE-6EBF-40CD-804A-1BD720209741}"/>
    <cellStyle name="Comma 5 3 2 2 3 5 5" xfId="40182" xr:uid="{E1051F60-F5A7-481B-A215-C792C705E064}"/>
    <cellStyle name="Comma 5 3 2 2 3 5 6" xfId="53516" xr:uid="{DD89F0DB-79D4-4337-A0BA-69CB732DFFB1}"/>
    <cellStyle name="Comma 5 3 2 2 3 6" xfId="6475" xr:uid="{303FD54F-ADAC-45DF-A912-D1EB998C0A9C}"/>
    <cellStyle name="Comma 5 3 2 2 3 6 2" xfId="18740" xr:uid="{7E5675E3-E136-4EC4-830F-6BB074C9A4A2}"/>
    <cellStyle name="Comma 5 3 2 2 3 6 3" xfId="30993" xr:uid="{6C2C29B9-30F5-4DC6-B948-C7E11EF75D23}"/>
    <cellStyle name="Comma 5 3 2 2 3 6 4" xfId="43245" xr:uid="{83989221-51F5-4F63-839F-1BF43482336A}"/>
    <cellStyle name="Comma 5 3 2 2 3 7" xfId="12614" xr:uid="{E172B198-5B16-443F-9F70-DC34860CE960}"/>
    <cellStyle name="Comma 5 3 2 2 3 8" xfId="24867" xr:uid="{A2994578-F3BC-44E8-935D-563FFD79F46B}"/>
    <cellStyle name="Comma 5 3 2 2 3 9" xfId="37119" xr:uid="{A4178637-50B4-408D-B8E7-4AC043390497}"/>
    <cellStyle name="Comma 5 3 2 2 4" xfId="589" xr:uid="{B93F51BD-E2D2-4551-9777-4FD515985148}"/>
    <cellStyle name="Comma 5 3 2 2 4 10" xfId="50699" xr:uid="{A1ACA7FB-BF82-4F4D-8B27-EC3CE20C9C32}"/>
    <cellStyle name="Comma 5 3 2 2 4 2" xfId="1670" xr:uid="{6DD31D14-7286-473F-B24F-6961AAB29970}"/>
    <cellStyle name="Comma 5 3 2 2 4 2 2" xfId="4737" xr:uid="{156CA28B-2557-4808-964D-65720E800369}"/>
    <cellStyle name="Comma 5 3 2 2 4 2 2 2" xfId="10865" xr:uid="{64721896-DB56-4A4F-92E3-07E7146DA5A1}"/>
    <cellStyle name="Comma 5 3 2 2 4 2 2 2 2" xfId="23130" xr:uid="{5684A709-6364-4A7D-98F9-7F474E460CE6}"/>
    <cellStyle name="Comma 5 3 2 2 4 2 2 2 3" xfId="35382" xr:uid="{968B3A60-A74D-49E3-BC09-1C60A8558A32}"/>
    <cellStyle name="Comma 5 3 2 2 4 2 2 2 4" xfId="47634" xr:uid="{FA960127-C16D-4DA0-B2CC-D999EFF34C28}"/>
    <cellStyle name="Comma 5 3 2 2 4 2 2 3" xfId="17003" xr:uid="{9130FBCC-FA94-4AE6-8215-B1F214EF22B6}"/>
    <cellStyle name="Comma 5 3 2 2 4 2 2 4" xfId="29256" xr:uid="{E8130FD5-EF92-4926-9503-833C55B278AB}"/>
    <cellStyle name="Comma 5 3 2 2 4 2 2 5" xfId="41508" xr:uid="{8E060B08-FEEF-4A18-880D-D8AD5ECD21C0}"/>
    <cellStyle name="Comma 5 3 2 2 4 2 2 6" xfId="54842" xr:uid="{A29AF802-9FDE-4997-8F31-35854FE5054A}"/>
    <cellStyle name="Comma 5 3 2 2 4 2 3" xfId="7802" xr:uid="{27D54001-D204-4657-B8FE-B13D25C4D384}"/>
    <cellStyle name="Comma 5 3 2 2 4 2 3 2" xfId="20067" xr:uid="{97ECBD25-11F8-4527-ADF4-BDD52F0F52DA}"/>
    <cellStyle name="Comma 5 3 2 2 4 2 3 3" xfId="32319" xr:uid="{E49BAAF2-7362-4A29-B541-FE6FE64C35B9}"/>
    <cellStyle name="Comma 5 3 2 2 4 2 3 4" xfId="44571" xr:uid="{E94C01D2-7D8D-4DC2-A65E-8B5743A18FB2}"/>
    <cellStyle name="Comma 5 3 2 2 4 2 4" xfId="13940" xr:uid="{53F2DF6A-333C-4DB0-A826-AD766903CAD3}"/>
    <cellStyle name="Comma 5 3 2 2 4 2 5" xfId="26193" xr:uid="{7DB4D252-8E2C-4B9E-BB1B-FA543CA52788}"/>
    <cellStyle name="Comma 5 3 2 2 4 2 6" xfId="38445" xr:uid="{666DC2A7-CBD3-45B9-A0B7-198D28A1F487}"/>
    <cellStyle name="Comma 5 3 2 2 4 2 7" xfId="51779" xr:uid="{095F3D6A-2D4F-45B8-8B1D-CA9BBB63FB07}"/>
    <cellStyle name="Comma 5 3 2 2 4 3" xfId="2754" xr:uid="{94800FC0-086C-4026-BE66-03DDEF3EED83}"/>
    <cellStyle name="Comma 5 3 2 2 4 3 2" xfId="5818" xr:uid="{1717E6C5-E887-4530-8082-6EC6DD5E8912}"/>
    <cellStyle name="Comma 5 3 2 2 4 3 2 2" xfId="11946" xr:uid="{C5119719-19E8-4820-B05A-A8B3C9FEB340}"/>
    <cellStyle name="Comma 5 3 2 2 4 3 2 2 2" xfId="24211" xr:uid="{C6E3263C-2720-44BD-ABB0-FC592409D0D9}"/>
    <cellStyle name="Comma 5 3 2 2 4 3 2 2 3" xfId="36463" xr:uid="{0A323511-5EF6-4EA3-ABD9-B2A74D8F3588}"/>
    <cellStyle name="Comma 5 3 2 2 4 3 2 2 4" xfId="48715" xr:uid="{A9A9F0E5-BFF0-4F76-9E6D-B4175F9A743E}"/>
    <cellStyle name="Comma 5 3 2 2 4 3 2 3" xfId="18084" xr:uid="{DF33B679-BCA6-4E9F-A19D-A6A360E88F7C}"/>
    <cellStyle name="Comma 5 3 2 2 4 3 2 4" xfId="30337" xr:uid="{F498FE24-287E-45AD-9258-43FD24ED03F8}"/>
    <cellStyle name="Comma 5 3 2 2 4 3 2 5" xfId="42589" xr:uid="{8C184340-8677-438D-80B1-1CD40F831642}"/>
    <cellStyle name="Comma 5 3 2 2 4 3 2 6" xfId="55923" xr:uid="{7B95808E-D804-4AB0-828D-8FC4073D8AAE}"/>
    <cellStyle name="Comma 5 3 2 2 4 3 3" xfId="8883" xr:uid="{23F84A67-4B4D-4B6A-AE63-7FF3858A2008}"/>
    <cellStyle name="Comma 5 3 2 2 4 3 3 2" xfId="21148" xr:uid="{0F9088D5-679C-4693-8E26-C5D93D55A74B}"/>
    <cellStyle name="Comma 5 3 2 2 4 3 3 3" xfId="33400" xr:uid="{9184A55F-81DE-48A4-919D-85FCBBA98403}"/>
    <cellStyle name="Comma 5 3 2 2 4 3 3 4" xfId="45652" xr:uid="{BFCB31F6-648E-4BF7-BC80-8B9602F02071}"/>
    <cellStyle name="Comma 5 3 2 2 4 3 4" xfId="15021" xr:uid="{8162721E-A8D9-4C86-99B9-64416559471D}"/>
    <cellStyle name="Comma 5 3 2 2 4 3 5" xfId="27274" xr:uid="{579E8B9E-8186-41EC-906F-9C3F53297E47}"/>
    <cellStyle name="Comma 5 3 2 2 4 3 6" xfId="39526" xr:uid="{3A39C970-5CCE-4DD7-A15D-26F33CA682CF}"/>
    <cellStyle name="Comma 5 3 2 2 4 3 7" xfId="52860" xr:uid="{6F648AA1-2DAD-4B21-8767-3F2B1122BBBA}"/>
    <cellStyle name="Comma 5 3 2 2 4 4" xfId="3657" xr:uid="{F13E5E33-9087-4E7B-B464-1C848434F60B}"/>
    <cellStyle name="Comma 5 3 2 2 4 4 2" xfId="9785" xr:uid="{AD886EE2-3A96-474C-9BE7-CBF8A44BB4D2}"/>
    <cellStyle name="Comma 5 3 2 2 4 4 2 2" xfId="22050" xr:uid="{FAF0BDB6-F334-4BD1-875C-715AA3A87435}"/>
    <cellStyle name="Comma 5 3 2 2 4 4 2 3" xfId="34302" xr:uid="{D39C9AF4-75DF-4438-96F5-16C9F49EFD62}"/>
    <cellStyle name="Comma 5 3 2 2 4 4 2 4" xfId="46554" xr:uid="{89189D85-C143-4B9B-BDF3-8BFFA39BFAA9}"/>
    <cellStyle name="Comma 5 3 2 2 4 4 3" xfId="15923" xr:uid="{EEA51599-BD22-4385-9711-7934B70AA04E}"/>
    <cellStyle name="Comma 5 3 2 2 4 4 4" xfId="28176" xr:uid="{9E4496F0-8B99-45F6-9546-FD35D22C2905}"/>
    <cellStyle name="Comma 5 3 2 2 4 4 5" xfId="40428" xr:uid="{B7149852-8287-41FC-8B7A-C5AD7CCDC791}"/>
    <cellStyle name="Comma 5 3 2 2 4 4 6" xfId="53762" xr:uid="{730743A0-9C74-4BC6-810B-F4BCB7E4C735}"/>
    <cellStyle name="Comma 5 3 2 2 4 5" xfId="6722" xr:uid="{985FFD23-42EB-4F88-B4F1-D4D6A837081F}"/>
    <cellStyle name="Comma 5 3 2 2 4 5 2" xfId="18987" xr:uid="{748DB4E8-D7F9-4F2F-AE2D-CBBD7A82AAF5}"/>
    <cellStyle name="Comma 5 3 2 2 4 5 3" xfId="31239" xr:uid="{49DFBD68-2003-4214-A0A3-973B74D790E1}"/>
    <cellStyle name="Comma 5 3 2 2 4 5 4" xfId="43491" xr:uid="{ED47CFF0-0C0C-4B52-B2D2-FE27A26CDF8B}"/>
    <cellStyle name="Comma 5 3 2 2 4 6" xfId="12860" xr:uid="{36BDB5AB-2FE3-4C0F-B893-7178B7E49D60}"/>
    <cellStyle name="Comma 5 3 2 2 4 7" xfId="25113" xr:uid="{0428FC14-F445-421E-A400-0A240360F7CE}"/>
    <cellStyle name="Comma 5 3 2 2 4 8" xfId="37365" xr:uid="{DE3D30FC-002D-4D40-88CB-6966B2DCBD93}"/>
    <cellStyle name="Comma 5 3 2 2 4 9" xfId="49618" xr:uid="{A6583BCE-E0A2-4170-89E8-64CE23D12BC5}"/>
    <cellStyle name="Comma 5 3 2 2 5" xfId="1040" xr:uid="{C1DA3A82-0A37-4549-A9F5-4FB48FCA94BD}"/>
    <cellStyle name="Comma 5 3 2 2 5 2" xfId="2120" xr:uid="{2DBF395F-45E4-474F-8E6A-4278BF6F2A2F}"/>
    <cellStyle name="Comma 5 3 2 2 5 2 2" xfId="5187" xr:uid="{D5B29B99-E654-4FE9-AC20-F0ADCD88BB19}"/>
    <cellStyle name="Comma 5 3 2 2 5 2 2 2" xfId="11315" xr:uid="{B9482782-2765-4968-902A-2C54EABD058C}"/>
    <cellStyle name="Comma 5 3 2 2 5 2 2 2 2" xfId="23580" xr:uid="{52AFD7F3-A14B-471C-9A67-007130CBFFF5}"/>
    <cellStyle name="Comma 5 3 2 2 5 2 2 2 3" xfId="35832" xr:uid="{2F1BF9DB-17B3-4C71-B11D-A73001A40E2C}"/>
    <cellStyle name="Comma 5 3 2 2 5 2 2 2 4" xfId="48084" xr:uid="{01871020-7C89-4979-9EB3-B3D8BCA3689B}"/>
    <cellStyle name="Comma 5 3 2 2 5 2 2 3" xfId="17453" xr:uid="{EC578603-19FB-41B4-A7CE-BDF446003DED}"/>
    <cellStyle name="Comma 5 3 2 2 5 2 2 4" xfId="29706" xr:uid="{ED479948-E91F-4E94-B9EC-600956FFCBE3}"/>
    <cellStyle name="Comma 5 3 2 2 5 2 2 5" xfId="41958" xr:uid="{DD6CB30B-EA38-49F8-A333-AC5D1CF10FE6}"/>
    <cellStyle name="Comma 5 3 2 2 5 2 2 6" xfId="55292" xr:uid="{64A1F13E-09A9-408E-A858-E0C8D0A57F29}"/>
    <cellStyle name="Comma 5 3 2 2 5 2 3" xfId="8252" xr:uid="{15D3662A-9EFF-4B87-B243-8B65A2805D4D}"/>
    <cellStyle name="Comma 5 3 2 2 5 2 3 2" xfId="20517" xr:uid="{BA9394CE-1F1C-4BE0-8A9D-8013054B2DE1}"/>
    <cellStyle name="Comma 5 3 2 2 5 2 3 3" xfId="32769" xr:uid="{675E2BF8-41E7-4552-84A9-819BA2CE1B63}"/>
    <cellStyle name="Comma 5 3 2 2 5 2 3 4" xfId="45021" xr:uid="{0E993192-AFCD-466B-ACC2-63939DB8FF03}"/>
    <cellStyle name="Comma 5 3 2 2 5 2 4" xfId="14390" xr:uid="{B41C13B7-449F-4B77-8BEE-D940923516FF}"/>
    <cellStyle name="Comma 5 3 2 2 5 2 5" xfId="26643" xr:uid="{6D495C3B-0C62-4FCF-BBF7-587C90E995A4}"/>
    <cellStyle name="Comma 5 3 2 2 5 2 6" xfId="38895" xr:uid="{5D74ECA7-FD83-4025-83CD-FAAE36AAFBDF}"/>
    <cellStyle name="Comma 5 3 2 2 5 2 7" xfId="52229" xr:uid="{3E5B9D13-3793-4187-8CE3-BF0AACAF2A49}"/>
    <cellStyle name="Comma 5 3 2 2 5 3" xfId="4107" xr:uid="{F04B99BA-9D89-48AC-B32A-DBFF90AB2A18}"/>
    <cellStyle name="Comma 5 3 2 2 5 3 2" xfId="10235" xr:uid="{65F1D0C9-31B8-4061-9EEB-CC0996262A9A}"/>
    <cellStyle name="Comma 5 3 2 2 5 3 2 2" xfId="22500" xr:uid="{BCECAB12-7962-4E77-9846-EE76BC3D16EF}"/>
    <cellStyle name="Comma 5 3 2 2 5 3 2 3" xfId="34752" xr:uid="{44110B28-EE0F-4142-A72E-FA70B7287E93}"/>
    <cellStyle name="Comma 5 3 2 2 5 3 2 4" xfId="47004" xr:uid="{0D27D30C-AEFC-450B-8B10-3C2B55967547}"/>
    <cellStyle name="Comma 5 3 2 2 5 3 3" xfId="16373" xr:uid="{0285BA18-FCFA-4405-8115-ADA99715CEC9}"/>
    <cellStyle name="Comma 5 3 2 2 5 3 4" xfId="28626" xr:uid="{A2A04153-F7C2-473E-9250-6C7D5476C344}"/>
    <cellStyle name="Comma 5 3 2 2 5 3 5" xfId="40878" xr:uid="{EA223610-819B-4DEC-8D1E-C0F603623368}"/>
    <cellStyle name="Comma 5 3 2 2 5 3 6" xfId="54212" xr:uid="{6908554D-78B9-4C24-A47D-189D841789C2}"/>
    <cellStyle name="Comma 5 3 2 2 5 4" xfId="7172" xr:uid="{F3FED4B6-7879-43B0-80AE-08AF4D44CFC0}"/>
    <cellStyle name="Comma 5 3 2 2 5 4 2" xfId="19437" xr:uid="{48634C0A-13A4-4B16-85F4-D59DC10FC3F2}"/>
    <cellStyle name="Comma 5 3 2 2 5 4 3" xfId="31689" xr:uid="{DFE65C44-716F-4985-97DE-31E79474A1B3}"/>
    <cellStyle name="Comma 5 3 2 2 5 4 4" xfId="43941" xr:uid="{12227BE0-0A73-422F-877D-C6EBE66F012E}"/>
    <cellStyle name="Comma 5 3 2 2 5 5" xfId="13310" xr:uid="{11F5BBBD-148B-4F3A-9D7A-2B2929BD0DBF}"/>
    <cellStyle name="Comma 5 3 2 2 5 6" xfId="25563" xr:uid="{39F27424-2203-4F8D-BE6F-99819E7526F4}"/>
    <cellStyle name="Comma 5 3 2 2 5 7" xfId="37815" xr:uid="{69F518D2-4BE3-4F94-874D-63149E736646}"/>
    <cellStyle name="Comma 5 3 2 2 5 8" xfId="50068" xr:uid="{34C0407F-45C8-4955-BF7F-AE7A757B2BE4}"/>
    <cellStyle name="Comma 5 3 2 2 5 9" xfId="51149" xr:uid="{08E26C5B-257F-401D-8156-DFA61C94BDFF}"/>
    <cellStyle name="Comma 5 3 2 2 6" xfId="1130" xr:uid="{0B54DBC8-558B-4DCB-8D9B-398C0A9D0E33}"/>
    <cellStyle name="Comma 5 3 2 2 6 2" xfId="2210" xr:uid="{7A835D8B-DECD-41AF-9961-5B56FAA3731A}"/>
    <cellStyle name="Comma 5 3 2 2 6 2 2" xfId="5277" xr:uid="{D7F92625-A7C9-43C3-BDC7-E12587A28F4F}"/>
    <cellStyle name="Comma 5 3 2 2 6 2 2 2" xfId="11405" xr:uid="{D7EFBA7F-4CB6-483B-858B-E975628A2BBF}"/>
    <cellStyle name="Comma 5 3 2 2 6 2 2 2 2" xfId="23670" xr:uid="{50655B02-18EB-4C25-8C73-B1B9172DF393}"/>
    <cellStyle name="Comma 5 3 2 2 6 2 2 2 3" xfId="35922" xr:uid="{493CC9B3-189C-4BB6-A287-ABD4C3970D33}"/>
    <cellStyle name="Comma 5 3 2 2 6 2 2 2 4" xfId="48174" xr:uid="{ED484A84-CBCD-4169-9FDE-CE52A6B7BC0B}"/>
    <cellStyle name="Comma 5 3 2 2 6 2 2 3" xfId="17543" xr:uid="{EDDE9314-E93F-4738-85BB-8E9FE324CAF5}"/>
    <cellStyle name="Comma 5 3 2 2 6 2 2 4" xfId="29796" xr:uid="{CA632192-5717-4016-90F4-A52DAE6CDED6}"/>
    <cellStyle name="Comma 5 3 2 2 6 2 2 5" xfId="42048" xr:uid="{EF0D9630-4901-4250-9AA7-8A0C28AA0514}"/>
    <cellStyle name="Comma 5 3 2 2 6 2 2 6" xfId="55382" xr:uid="{92FE230A-E07E-4CB4-B202-86F8D63A52EA}"/>
    <cellStyle name="Comma 5 3 2 2 6 2 3" xfId="8342" xr:uid="{8AED162D-55ED-42C8-8F03-E5DF75DA1474}"/>
    <cellStyle name="Comma 5 3 2 2 6 2 3 2" xfId="20607" xr:uid="{B40A4B03-3C0C-4630-B18C-642192C4E9A6}"/>
    <cellStyle name="Comma 5 3 2 2 6 2 3 3" xfId="32859" xr:uid="{1FAA368B-5D74-4CF6-ACDE-F79C15DA28AD}"/>
    <cellStyle name="Comma 5 3 2 2 6 2 3 4" xfId="45111" xr:uid="{DDD108BF-232A-4810-966C-028B7E3F88EC}"/>
    <cellStyle name="Comma 5 3 2 2 6 2 4" xfId="14480" xr:uid="{BBEEE428-B65D-4941-AE0C-4C749EE1A719}"/>
    <cellStyle name="Comma 5 3 2 2 6 2 5" xfId="26733" xr:uid="{E9DC65C7-E389-4F26-9A73-E626E62AE7FB}"/>
    <cellStyle name="Comma 5 3 2 2 6 2 6" xfId="38985" xr:uid="{C61C8F95-D358-4461-83B1-B66416948D0F}"/>
    <cellStyle name="Comma 5 3 2 2 6 2 7" xfId="52319" xr:uid="{F1F8ECE3-FE69-45F8-94C1-D6671A441B76}"/>
    <cellStyle name="Comma 5 3 2 2 6 3" xfId="4197" xr:uid="{1972868A-6F63-40AA-8337-E8F1E7FECBCB}"/>
    <cellStyle name="Comma 5 3 2 2 6 3 2" xfId="10325" xr:uid="{FC451B6E-866E-4031-90DC-0840C98E28EB}"/>
    <cellStyle name="Comma 5 3 2 2 6 3 2 2" xfId="22590" xr:uid="{10CB2702-8F4C-40BA-B43A-49F532CEDAA8}"/>
    <cellStyle name="Comma 5 3 2 2 6 3 2 3" xfId="34842" xr:uid="{694DDFDA-73DC-4A09-B854-76D0857DC5B2}"/>
    <cellStyle name="Comma 5 3 2 2 6 3 2 4" xfId="47094" xr:uid="{9A30215E-84AA-4CCF-B6F4-D6485FD52BC8}"/>
    <cellStyle name="Comma 5 3 2 2 6 3 3" xfId="16463" xr:uid="{0DD36D04-6710-434F-B916-DB66D9FABA2F}"/>
    <cellStyle name="Comma 5 3 2 2 6 3 4" xfId="28716" xr:uid="{F4656BB4-F312-41D3-BD4D-4A28CEC2BAFB}"/>
    <cellStyle name="Comma 5 3 2 2 6 3 5" xfId="40968" xr:uid="{4BA2795D-4F96-45B2-9A79-631F4E20A626}"/>
    <cellStyle name="Comma 5 3 2 2 6 3 6" xfId="54302" xr:uid="{35389C7E-689C-4683-B9F6-638F2EC082B3}"/>
    <cellStyle name="Comma 5 3 2 2 6 4" xfId="7262" xr:uid="{AA13FAFA-4419-4E75-AA07-909A701D6EEC}"/>
    <cellStyle name="Comma 5 3 2 2 6 4 2" xfId="19527" xr:uid="{9C0BABE6-EC6F-4CAD-BA15-544A0BCA2049}"/>
    <cellStyle name="Comma 5 3 2 2 6 4 3" xfId="31779" xr:uid="{F68D37B9-566F-4B96-B5AD-F60D5911FB2C}"/>
    <cellStyle name="Comma 5 3 2 2 6 4 4" xfId="44031" xr:uid="{A25E3405-DFA3-4497-BD7A-03E67F015E84}"/>
    <cellStyle name="Comma 5 3 2 2 6 5" xfId="13400" xr:uid="{75A80D46-1099-411E-BC11-799553117919}"/>
    <cellStyle name="Comma 5 3 2 2 6 6" xfId="25653" xr:uid="{94BCC6E9-9909-4B70-972E-94CB5977C88D}"/>
    <cellStyle name="Comma 5 3 2 2 6 7" xfId="37905" xr:uid="{032B26AC-BAAB-4128-802C-6352962B4FEB}"/>
    <cellStyle name="Comma 5 3 2 2 6 8" xfId="50158" xr:uid="{8A941408-0731-4B25-9058-A56991C53775}"/>
    <cellStyle name="Comma 5 3 2 2 6 9" xfId="51239" xr:uid="{902771AB-1C36-4F93-B71D-1B64E38579A6}"/>
    <cellStyle name="Comma 5 3 2 2 7" xfId="1220" xr:uid="{CA1CF495-5789-4176-B479-B7B71A7EEF46}"/>
    <cellStyle name="Comma 5 3 2 2 7 2" xfId="4287" xr:uid="{C144E2E8-0C87-478E-B259-8E5A40901581}"/>
    <cellStyle name="Comma 5 3 2 2 7 2 2" xfId="10415" xr:uid="{8B461077-A172-4A2A-9A77-3A663543257D}"/>
    <cellStyle name="Comma 5 3 2 2 7 2 2 2" xfId="22680" xr:uid="{9B481C23-E1FB-4220-BEB4-9FF8C6B188EF}"/>
    <cellStyle name="Comma 5 3 2 2 7 2 2 3" xfId="34932" xr:uid="{64FAA1B8-F243-41F3-8940-7E7A4DF59974}"/>
    <cellStyle name="Comma 5 3 2 2 7 2 2 4" xfId="47184" xr:uid="{0B89BB98-59EF-4981-B8F2-02990AEA037F}"/>
    <cellStyle name="Comma 5 3 2 2 7 2 3" xfId="16553" xr:uid="{0E66A891-8B14-4AA7-AF63-227433A3A80F}"/>
    <cellStyle name="Comma 5 3 2 2 7 2 4" xfId="28806" xr:uid="{83CDC80E-18F8-4F92-B981-0F15C434DF57}"/>
    <cellStyle name="Comma 5 3 2 2 7 2 5" xfId="41058" xr:uid="{C58808E8-6683-473A-8E39-C60676754B63}"/>
    <cellStyle name="Comma 5 3 2 2 7 2 6" xfId="54392" xr:uid="{E1253E3F-D656-4605-8597-064D89ADEA35}"/>
    <cellStyle name="Comma 5 3 2 2 7 3" xfId="7352" xr:uid="{FFC49FC1-453A-4696-B839-688BA32C586D}"/>
    <cellStyle name="Comma 5 3 2 2 7 3 2" xfId="19617" xr:uid="{199AA981-457F-4AB1-B9A3-1BA57A6A60FA}"/>
    <cellStyle name="Comma 5 3 2 2 7 3 3" xfId="31869" xr:uid="{BC3E191F-ADD5-4F77-82AD-40FE749A5A29}"/>
    <cellStyle name="Comma 5 3 2 2 7 3 4" xfId="44121" xr:uid="{63A6401C-8ECB-4C2B-ABEE-CAC31355007D}"/>
    <cellStyle name="Comma 5 3 2 2 7 4" xfId="13490" xr:uid="{38BDA603-899B-4C48-B35A-EA54FC912756}"/>
    <cellStyle name="Comma 5 3 2 2 7 5" xfId="25743" xr:uid="{A805DA7E-2855-4059-8417-B4993E03F3AB}"/>
    <cellStyle name="Comma 5 3 2 2 7 6" xfId="37995" xr:uid="{F22750FE-925B-4A2F-B72B-7EE684877FBA}"/>
    <cellStyle name="Comma 5 3 2 2 7 7" xfId="51329" xr:uid="{01F6EA67-B5AC-47CB-9CF6-B2C76DCA0BF4}"/>
    <cellStyle name="Comma 5 3 2 2 8" xfId="2304" xr:uid="{02A0FA2D-5845-48CC-B498-A66CB23600C8}"/>
    <cellStyle name="Comma 5 3 2 2 8 2" xfId="5368" xr:uid="{28B062CD-CD3D-4233-BD46-9EE3C84B8892}"/>
    <cellStyle name="Comma 5 3 2 2 8 2 2" xfId="11496" xr:uid="{A17499D5-5B34-45A6-AC65-1F5B93323661}"/>
    <cellStyle name="Comma 5 3 2 2 8 2 2 2" xfId="23761" xr:uid="{01548F79-82DD-4EAF-8C46-A653E183D2B2}"/>
    <cellStyle name="Comma 5 3 2 2 8 2 2 3" xfId="36013" xr:uid="{57F95416-F499-4FAB-9FBC-1C707B4837DC}"/>
    <cellStyle name="Comma 5 3 2 2 8 2 2 4" xfId="48265" xr:uid="{AE23DDEA-5C6D-4A38-8822-CF8A09FC191E}"/>
    <cellStyle name="Comma 5 3 2 2 8 2 3" xfId="17634" xr:uid="{BAB2FC0F-0C08-4AF7-B32C-4A1A9A449E7F}"/>
    <cellStyle name="Comma 5 3 2 2 8 2 4" xfId="29887" xr:uid="{77ADCC4F-C002-4692-80C8-2E7A6D91F92A}"/>
    <cellStyle name="Comma 5 3 2 2 8 2 5" xfId="42139" xr:uid="{22DA5B52-2611-41F1-8637-274CF4DC4D58}"/>
    <cellStyle name="Comma 5 3 2 2 8 2 6" xfId="55473" xr:uid="{C6ADE736-684D-4E61-A10B-1883BC8C7D41}"/>
    <cellStyle name="Comma 5 3 2 2 8 3" xfId="8433" xr:uid="{3B3551AD-FF1D-4BF2-9CA9-784DE5274DB7}"/>
    <cellStyle name="Comma 5 3 2 2 8 3 2" xfId="20698" xr:uid="{408EE59A-DF71-40E6-97D7-73D9E61EA7AB}"/>
    <cellStyle name="Comma 5 3 2 2 8 3 3" xfId="32950" xr:uid="{230938C6-7646-49C0-BC47-E6B940230B9B}"/>
    <cellStyle name="Comma 5 3 2 2 8 3 4" xfId="45202" xr:uid="{3B8626DB-4C5B-4B69-8ABF-4AFED555DDB4}"/>
    <cellStyle name="Comma 5 3 2 2 8 4" xfId="14571" xr:uid="{D8BEEB46-F89B-4862-90E3-E9E1F7FA6239}"/>
    <cellStyle name="Comma 5 3 2 2 8 5" xfId="26824" xr:uid="{AAFFB9D4-FF64-4286-B55A-34BAC9274603}"/>
    <cellStyle name="Comma 5 3 2 2 8 6" xfId="39076" xr:uid="{C9262DF9-C314-4B3E-947E-9CD6625C28A2}"/>
    <cellStyle name="Comma 5 3 2 2 8 7" xfId="52410" xr:uid="{661E0EA5-CF44-4CE7-9488-8DD0B607D10F}"/>
    <cellStyle name="Comma 5 3 2 2 9" xfId="3207" xr:uid="{935D14EB-6541-4C18-86AA-2892417A524B}"/>
    <cellStyle name="Comma 5 3 2 2 9 2" xfId="9335" xr:uid="{9BBC3B73-652D-47AE-9D75-69F631D6F44F}"/>
    <cellStyle name="Comma 5 3 2 2 9 2 2" xfId="21600" xr:uid="{DDEA1E61-78D2-4D03-AF30-EFC77410A67C}"/>
    <cellStyle name="Comma 5 3 2 2 9 2 3" xfId="33852" xr:uid="{700BB3B6-B87A-4A1E-9865-09D483F845B1}"/>
    <cellStyle name="Comma 5 3 2 2 9 2 4" xfId="46104" xr:uid="{C6B6241A-1649-4BB3-ADA9-0B9CD793B972}"/>
    <cellStyle name="Comma 5 3 2 2 9 3" xfId="15473" xr:uid="{7D9AF62A-6946-48A8-B9AC-FA37F4E63CB9}"/>
    <cellStyle name="Comma 5 3 2 2 9 4" xfId="27726" xr:uid="{C9666BB6-E36B-498B-902D-780402FE9B41}"/>
    <cellStyle name="Comma 5 3 2 2 9 5" xfId="39978" xr:uid="{CD7FB66F-3305-46A6-BE09-ADB4F3B83C9E}"/>
    <cellStyle name="Comma 5 3 2 2 9 6" xfId="53312" xr:uid="{6575C9E7-8624-4E76-86C3-C87B3216D861}"/>
    <cellStyle name="Comma 5 3 2 3" xfId="207" xr:uid="{5EA977D0-8D92-4DDE-8BBB-EA08449BF0C1}"/>
    <cellStyle name="Comma 5 3 2 3 10" xfId="36984" xr:uid="{7D299319-7C1E-40D0-9A9B-F1C5CB23C49B}"/>
    <cellStyle name="Comma 5 3 2 3 11" xfId="49237" xr:uid="{AABC653A-DD78-4101-A2C5-9B38C31C10D9}"/>
    <cellStyle name="Comma 5 3 2 3 12" xfId="50318" xr:uid="{B32C9A9C-43D3-400D-8E63-2CC8360D4D99}"/>
    <cellStyle name="Comma 5 3 2 3 2" xfId="411" xr:uid="{B634698C-DACE-4AB4-B62A-14F0D31A02DA}"/>
    <cellStyle name="Comma 5 3 2 3 2 10" xfId="49441" xr:uid="{5E6C8A16-75AE-455B-AD2A-78350818D1EA}"/>
    <cellStyle name="Comma 5 3 2 3 2 11" xfId="50522" xr:uid="{4405A3E7-2A6C-4DE1-8186-1F6204F4C8C0}"/>
    <cellStyle name="Comma 5 3 2 3 2 2" xfId="862" xr:uid="{583D7ADD-F5D0-489D-AA8C-6CE70B041CD9}"/>
    <cellStyle name="Comma 5 3 2 3 2 2 10" xfId="50972" xr:uid="{1CB4B59B-081B-45DA-A834-8CED9C79CB23}"/>
    <cellStyle name="Comma 5 3 2 3 2 2 2" xfId="1943" xr:uid="{8351D316-C532-4EFF-9B1C-A2A66C8B6FEA}"/>
    <cellStyle name="Comma 5 3 2 3 2 2 2 2" xfId="5010" xr:uid="{6F6B2692-098A-47ED-90B9-16E0DEA11E8A}"/>
    <cellStyle name="Comma 5 3 2 3 2 2 2 2 2" xfId="11138" xr:uid="{2F0BE8E8-7CD2-4B57-B67C-1593CBD0B974}"/>
    <cellStyle name="Comma 5 3 2 3 2 2 2 2 2 2" xfId="23403" xr:uid="{3150A6A5-BA13-44E8-B007-3B0BD2D8954C}"/>
    <cellStyle name="Comma 5 3 2 3 2 2 2 2 2 3" xfId="35655" xr:uid="{BF89BAE8-6B7F-4186-A4C7-1BD07BC8C187}"/>
    <cellStyle name="Comma 5 3 2 3 2 2 2 2 2 4" xfId="47907" xr:uid="{C8A600C4-E037-48A3-92CD-99D8BB868954}"/>
    <cellStyle name="Comma 5 3 2 3 2 2 2 2 3" xfId="17276" xr:uid="{E6E4F6F0-7472-48F3-AEB6-A81123391B45}"/>
    <cellStyle name="Comma 5 3 2 3 2 2 2 2 4" xfId="29529" xr:uid="{0C80EBA2-38BB-47EF-8CA5-FC9CA186B4A7}"/>
    <cellStyle name="Comma 5 3 2 3 2 2 2 2 5" xfId="41781" xr:uid="{9E86FE6D-F8ED-4CA6-9F9B-14EF61995865}"/>
    <cellStyle name="Comma 5 3 2 3 2 2 2 2 6" xfId="55115" xr:uid="{6CBB89AB-FEF7-4779-BB0D-706D45855184}"/>
    <cellStyle name="Comma 5 3 2 3 2 2 2 3" xfId="8075" xr:uid="{56DD3EE1-169F-41D5-B916-B6D3EB85A553}"/>
    <cellStyle name="Comma 5 3 2 3 2 2 2 3 2" xfId="20340" xr:uid="{EA15DC6F-1404-40A5-8140-9AB2EE660CF6}"/>
    <cellStyle name="Comma 5 3 2 3 2 2 2 3 3" xfId="32592" xr:uid="{084E9B20-57DF-402D-B071-69B3C171A53C}"/>
    <cellStyle name="Comma 5 3 2 3 2 2 2 3 4" xfId="44844" xr:uid="{25AA2CD4-B8D6-4C8D-9D89-5EF8076EBBC6}"/>
    <cellStyle name="Comma 5 3 2 3 2 2 2 4" xfId="14213" xr:uid="{ABB32C7E-862B-47AC-B8A1-243FDEF9B986}"/>
    <cellStyle name="Comma 5 3 2 3 2 2 2 5" xfId="26466" xr:uid="{B96BC6F2-38F4-4D45-AF35-11DED59606D8}"/>
    <cellStyle name="Comma 5 3 2 3 2 2 2 6" xfId="38718" xr:uid="{AAF3F8A0-6F23-4BF0-9B2C-0827E59C9456}"/>
    <cellStyle name="Comma 5 3 2 3 2 2 2 7" xfId="52052" xr:uid="{CB50594C-72BB-4BDF-9FA7-A26C32A2D240}"/>
    <cellStyle name="Comma 5 3 2 3 2 2 3" xfId="3027" xr:uid="{2C7BD223-3A2A-429C-B842-185D53685DF9}"/>
    <cellStyle name="Comma 5 3 2 3 2 2 3 2" xfId="6091" xr:uid="{B297A36B-2A1D-4F14-BE89-562B9AE33191}"/>
    <cellStyle name="Comma 5 3 2 3 2 2 3 2 2" xfId="12219" xr:uid="{989F45E7-DB68-41DD-9C9B-6172B8E665A1}"/>
    <cellStyle name="Comma 5 3 2 3 2 2 3 2 2 2" xfId="24484" xr:uid="{13DA7728-39DD-47EA-B13D-9F04BF7B3C32}"/>
    <cellStyle name="Comma 5 3 2 3 2 2 3 2 2 3" xfId="36736" xr:uid="{DBB279EC-3CD0-4E20-9B9D-6F262B131C9E}"/>
    <cellStyle name="Comma 5 3 2 3 2 2 3 2 2 4" xfId="48988" xr:uid="{B4499EB2-8E79-4EAD-9144-788031F3A6E3}"/>
    <cellStyle name="Comma 5 3 2 3 2 2 3 2 3" xfId="18357" xr:uid="{8CAD3B9C-C48D-49DA-811E-8F6E68AE67CE}"/>
    <cellStyle name="Comma 5 3 2 3 2 2 3 2 4" xfId="30610" xr:uid="{D115EB4A-D2E1-4FD3-9F6F-CE8870A46449}"/>
    <cellStyle name="Comma 5 3 2 3 2 2 3 2 5" xfId="42862" xr:uid="{D71AD176-581E-4D75-A9FF-0BC16AE5B3A4}"/>
    <cellStyle name="Comma 5 3 2 3 2 2 3 2 6" xfId="56196" xr:uid="{5995A677-2103-4A52-A777-2AC493495E6C}"/>
    <cellStyle name="Comma 5 3 2 3 2 2 3 3" xfId="9156" xr:uid="{1A5FBEB3-3620-429C-A17E-B2E812581D0C}"/>
    <cellStyle name="Comma 5 3 2 3 2 2 3 3 2" xfId="21421" xr:uid="{F21B3F23-AD92-4AA9-AED7-34941D05BC5D}"/>
    <cellStyle name="Comma 5 3 2 3 2 2 3 3 3" xfId="33673" xr:uid="{794AAC65-F0DC-4EA2-B9B6-ECFD6C28CF30}"/>
    <cellStyle name="Comma 5 3 2 3 2 2 3 3 4" xfId="45925" xr:uid="{640FFD3C-3DF0-4EF4-ACBB-3D50DDA304DA}"/>
    <cellStyle name="Comma 5 3 2 3 2 2 3 4" xfId="15294" xr:uid="{9AB663E1-AE6B-41C7-9E2F-7401F37D55F4}"/>
    <cellStyle name="Comma 5 3 2 3 2 2 3 5" xfId="27547" xr:uid="{CA43EA1C-A5BC-4343-AB7B-6A7E289E5A1A}"/>
    <cellStyle name="Comma 5 3 2 3 2 2 3 6" xfId="39799" xr:uid="{906CF657-0985-43BB-A0F6-7A7749773156}"/>
    <cellStyle name="Comma 5 3 2 3 2 2 3 7" xfId="53133" xr:uid="{1A2D4412-74FA-4C7E-A7D8-FC77AB200B15}"/>
    <cellStyle name="Comma 5 3 2 3 2 2 4" xfId="3930" xr:uid="{EBAF9D7B-61BA-4868-B670-5321929575BE}"/>
    <cellStyle name="Comma 5 3 2 3 2 2 4 2" xfId="10058" xr:uid="{A538212A-F01A-49AF-80A2-83FF29DA5513}"/>
    <cellStyle name="Comma 5 3 2 3 2 2 4 2 2" xfId="22323" xr:uid="{5B2F3C96-798D-41FE-B0AD-C668C9DFE6A8}"/>
    <cellStyle name="Comma 5 3 2 3 2 2 4 2 3" xfId="34575" xr:uid="{496F273B-F040-42BE-8CC9-3534DA3C790E}"/>
    <cellStyle name="Comma 5 3 2 3 2 2 4 2 4" xfId="46827" xr:uid="{8317E9AC-8E90-4801-8637-FBBC4747E486}"/>
    <cellStyle name="Comma 5 3 2 3 2 2 4 3" xfId="16196" xr:uid="{6FBBE1D4-45A2-4441-8AF4-9CEDEC798B88}"/>
    <cellStyle name="Comma 5 3 2 3 2 2 4 4" xfId="28449" xr:uid="{B6E39B4E-C77B-4430-9D8A-675E73068E16}"/>
    <cellStyle name="Comma 5 3 2 3 2 2 4 5" xfId="40701" xr:uid="{0BB73E25-575F-4654-9DA2-C24C4ECC0D05}"/>
    <cellStyle name="Comma 5 3 2 3 2 2 4 6" xfId="54035" xr:uid="{0C7B9B3B-3203-4410-9814-57B013815E24}"/>
    <cellStyle name="Comma 5 3 2 3 2 2 5" xfId="6995" xr:uid="{457A0CE4-EF3A-408A-9D90-DB7E5C3D4539}"/>
    <cellStyle name="Comma 5 3 2 3 2 2 5 2" xfId="19260" xr:uid="{6050B05E-48F5-4F9A-95F3-29DEE7A2A3B7}"/>
    <cellStyle name="Comma 5 3 2 3 2 2 5 3" xfId="31512" xr:uid="{B26BFA46-B95F-4D4D-BA48-77FF8B750BBC}"/>
    <cellStyle name="Comma 5 3 2 3 2 2 5 4" xfId="43764" xr:uid="{9DB8238F-96E3-49E2-AC97-A1C2BD653530}"/>
    <cellStyle name="Comma 5 3 2 3 2 2 6" xfId="13133" xr:uid="{0B2289FA-96EE-4599-8BF1-7F33DC45203B}"/>
    <cellStyle name="Comma 5 3 2 3 2 2 7" xfId="25386" xr:uid="{C8CBBF2B-20A6-4724-B4AC-B794422AC777}"/>
    <cellStyle name="Comma 5 3 2 3 2 2 8" xfId="37638" xr:uid="{17EE7132-2C67-4899-94AD-2AC414E4F9E9}"/>
    <cellStyle name="Comma 5 3 2 3 2 2 9" xfId="49891" xr:uid="{16676DA8-485F-4DF2-86FB-E92D740B85F1}"/>
    <cellStyle name="Comma 5 3 2 3 2 3" xfId="1493" xr:uid="{EAFEA7DB-1EDC-4DEA-BFD9-4D69B82D25AE}"/>
    <cellStyle name="Comma 5 3 2 3 2 3 2" xfId="4560" xr:uid="{33018330-1C77-44CF-B774-B43007CE4765}"/>
    <cellStyle name="Comma 5 3 2 3 2 3 2 2" xfId="10688" xr:uid="{2AF5BDFE-48C7-4A4E-B45C-10CB3378CCBD}"/>
    <cellStyle name="Comma 5 3 2 3 2 3 2 2 2" xfId="22953" xr:uid="{38D4BC84-B282-46A7-ABFF-EBC255855AFD}"/>
    <cellStyle name="Comma 5 3 2 3 2 3 2 2 3" xfId="35205" xr:uid="{EA77424D-E385-4F4F-9AE7-3BA6B56AC4BB}"/>
    <cellStyle name="Comma 5 3 2 3 2 3 2 2 4" xfId="47457" xr:uid="{32500181-36DC-465D-B49F-F5E020951D87}"/>
    <cellStyle name="Comma 5 3 2 3 2 3 2 3" xfId="16826" xr:uid="{106B4CED-3D1A-446E-AF0A-AC90C9DE8783}"/>
    <cellStyle name="Comma 5 3 2 3 2 3 2 4" xfId="29079" xr:uid="{E9B025AB-3C3D-4357-AF64-2506AF51C468}"/>
    <cellStyle name="Comma 5 3 2 3 2 3 2 5" xfId="41331" xr:uid="{DAC3E1D5-E118-4E62-BC2D-4D88E980CD21}"/>
    <cellStyle name="Comma 5 3 2 3 2 3 2 6" xfId="54665" xr:uid="{1879E98E-F002-4E7D-A438-2FA18B55C52C}"/>
    <cellStyle name="Comma 5 3 2 3 2 3 3" xfId="7625" xr:uid="{D6BD9DCD-51D3-4031-A87F-4DFC9764452D}"/>
    <cellStyle name="Comma 5 3 2 3 2 3 3 2" xfId="19890" xr:uid="{515C616A-6445-4608-8813-17FA5D0829DC}"/>
    <cellStyle name="Comma 5 3 2 3 2 3 3 3" xfId="32142" xr:uid="{C419F487-3DBA-4121-BCE0-40D5D664AADF}"/>
    <cellStyle name="Comma 5 3 2 3 2 3 3 4" xfId="44394" xr:uid="{2D9C6020-630D-43A0-AEA8-EB89672035B7}"/>
    <cellStyle name="Comma 5 3 2 3 2 3 4" xfId="13763" xr:uid="{AE57CD38-186A-41FA-ABD9-CD7EA593B330}"/>
    <cellStyle name="Comma 5 3 2 3 2 3 5" xfId="26016" xr:uid="{225533E6-3007-41BC-9058-671178FDAA7F}"/>
    <cellStyle name="Comma 5 3 2 3 2 3 6" xfId="38268" xr:uid="{ECE430E3-7622-4D3A-A187-599460BE0ACF}"/>
    <cellStyle name="Comma 5 3 2 3 2 3 7" xfId="51602" xr:uid="{DA88EB7F-AA1D-47D5-B4C2-0E5BF8478E84}"/>
    <cellStyle name="Comma 5 3 2 3 2 4" xfId="2577" xr:uid="{0624377A-9BB7-4B24-9A3E-20626BD0B94C}"/>
    <cellStyle name="Comma 5 3 2 3 2 4 2" xfId="5641" xr:uid="{FFB311D1-825A-4317-8F26-BAB108F230FE}"/>
    <cellStyle name="Comma 5 3 2 3 2 4 2 2" xfId="11769" xr:uid="{E5F708B0-F8C0-4B4B-9E2D-D522FF629D24}"/>
    <cellStyle name="Comma 5 3 2 3 2 4 2 2 2" xfId="24034" xr:uid="{ADC1E058-52D0-4CB6-AC78-A058DC0067E3}"/>
    <cellStyle name="Comma 5 3 2 3 2 4 2 2 3" xfId="36286" xr:uid="{5F4CFB52-1E7D-4373-A0CA-AEF264FC79FE}"/>
    <cellStyle name="Comma 5 3 2 3 2 4 2 2 4" xfId="48538" xr:uid="{50559976-751F-453B-9019-0ED029FE5891}"/>
    <cellStyle name="Comma 5 3 2 3 2 4 2 3" xfId="17907" xr:uid="{2DB3F685-F0BF-4B7C-8AEF-ADCF790C7610}"/>
    <cellStyle name="Comma 5 3 2 3 2 4 2 4" xfId="30160" xr:uid="{05C5E328-EE61-4B74-BCD2-FAF4534610D4}"/>
    <cellStyle name="Comma 5 3 2 3 2 4 2 5" xfId="42412" xr:uid="{DBDBF5C2-F317-416C-8093-150360372E7F}"/>
    <cellStyle name="Comma 5 3 2 3 2 4 2 6" xfId="55746" xr:uid="{CAF2A17E-6B28-43E7-96BA-3EB7F51E7BF5}"/>
    <cellStyle name="Comma 5 3 2 3 2 4 3" xfId="8706" xr:uid="{F1AAA0AD-96E4-4804-B2F5-6D5305EED995}"/>
    <cellStyle name="Comma 5 3 2 3 2 4 3 2" xfId="20971" xr:uid="{9ECFB7E2-B25C-4A31-9A56-96E068F6A150}"/>
    <cellStyle name="Comma 5 3 2 3 2 4 3 3" xfId="33223" xr:uid="{99441C90-EBEA-4DC3-A5D2-4FF87BF11224}"/>
    <cellStyle name="Comma 5 3 2 3 2 4 3 4" xfId="45475" xr:uid="{230C899E-4E30-40C0-B1D5-3CE77818E089}"/>
    <cellStyle name="Comma 5 3 2 3 2 4 4" xfId="14844" xr:uid="{C948A36C-0851-4BAD-B4AD-BF6B09EF4AB4}"/>
    <cellStyle name="Comma 5 3 2 3 2 4 5" xfId="27097" xr:uid="{5F37C170-B9C7-4C52-82B5-D8F1341F8809}"/>
    <cellStyle name="Comma 5 3 2 3 2 4 6" xfId="39349" xr:uid="{61A1185C-387D-4BE8-9357-CC46F125D67F}"/>
    <cellStyle name="Comma 5 3 2 3 2 4 7" xfId="52683" xr:uid="{3AF34885-1D37-4D82-AD62-F7F12E276A5C}"/>
    <cellStyle name="Comma 5 3 2 3 2 5" xfId="3480" xr:uid="{B2AB3848-2C6F-47AB-8D85-3D324764A443}"/>
    <cellStyle name="Comma 5 3 2 3 2 5 2" xfId="9608" xr:uid="{ED415383-5941-4ABD-BC00-0BE6C23BBE4E}"/>
    <cellStyle name="Comma 5 3 2 3 2 5 2 2" xfId="21873" xr:uid="{F7D6E3ED-E57D-4F91-97CC-5C6EE2B67E2D}"/>
    <cellStyle name="Comma 5 3 2 3 2 5 2 3" xfId="34125" xr:uid="{962E7C7B-957F-4100-96E1-7D9CB37947DE}"/>
    <cellStyle name="Comma 5 3 2 3 2 5 2 4" xfId="46377" xr:uid="{E2D4C2D4-D0BA-4EAD-9F5D-11BA6EADECD7}"/>
    <cellStyle name="Comma 5 3 2 3 2 5 3" xfId="15746" xr:uid="{B4854E7A-811C-4080-9C12-1EE1DC011B21}"/>
    <cellStyle name="Comma 5 3 2 3 2 5 4" xfId="27999" xr:uid="{695B071B-86D1-4693-BD0E-A98167D2A9A7}"/>
    <cellStyle name="Comma 5 3 2 3 2 5 5" xfId="40251" xr:uid="{C5B67282-9EE0-4152-9647-D65F7FC248DF}"/>
    <cellStyle name="Comma 5 3 2 3 2 5 6" xfId="53585" xr:uid="{2D67142D-0C98-4850-991A-4A870D82C58A}"/>
    <cellStyle name="Comma 5 3 2 3 2 6" xfId="6544" xr:uid="{FD0D14BA-DF4B-4310-B707-14ECC2A20323}"/>
    <cellStyle name="Comma 5 3 2 3 2 6 2" xfId="18809" xr:uid="{44136DC8-C91E-4F5D-8298-6C7541596916}"/>
    <cellStyle name="Comma 5 3 2 3 2 6 3" xfId="31062" xr:uid="{B51E3E2A-EE70-4A9F-AD8F-AA112E806CDF}"/>
    <cellStyle name="Comma 5 3 2 3 2 6 4" xfId="43314" xr:uid="{CD63CDEC-9757-4C8F-B3E2-990905866FE1}"/>
    <cellStyle name="Comma 5 3 2 3 2 7" xfId="12683" xr:uid="{0D6E5DDF-29EB-4648-A64A-23ED630F3E42}"/>
    <cellStyle name="Comma 5 3 2 3 2 8" xfId="24936" xr:uid="{63779163-0564-4ED3-B787-D231D82FF08F}"/>
    <cellStyle name="Comma 5 3 2 3 2 9" xfId="37188" xr:uid="{4F68D424-CCCF-4384-8EF7-1928CD91249A}"/>
    <cellStyle name="Comma 5 3 2 3 3" xfId="658" xr:uid="{71B254D0-DCAF-488B-8132-9369905A8928}"/>
    <cellStyle name="Comma 5 3 2 3 3 10" xfId="50768" xr:uid="{C5F3A69D-CD7E-44A8-8C07-239F8D365ECA}"/>
    <cellStyle name="Comma 5 3 2 3 3 2" xfId="1739" xr:uid="{2ABC28AA-8BCF-46FB-8E71-7E9C4F7D767A}"/>
    <cellStyle name="Comma 5 3 2 3 3 2 2" xfId="4806" xr:uid="{391053A3-D2A3-436E-B070-05864DC542D1}"/>
    <cellStyle name="Comma 5 3 2 3 3 2 2 2" xfId="10934" xr:uid="{6AD59488-2D64-4117-8F42-F19B2486DD31}"/>
    <cellStyle name="Comma 5 3 2 3 3 2 2 2 2" xfId="23199" xr:uid="{66795115-1305-4D73-A9EC-6CEABF46F73E}"/>
    <cellStyle name="Comma 5 3 2 3 3 2 2 2 3" xfId="35451" xr:uid="{AD99C32A-08D2-42D3-A275-BFEE5401B1D2}"/>
    <cellStyle name="Comma 5 3 2 3 3 2 2 2 4" xfId="47703" xr:uid="{260B4330-D67E-47C0-9D43-5C4FE052A847}"/>
    <cellStyle name="Comma 5 3 2 3 3 2 2 3" xfId="17072" xr:uid="{5211606D-3B0F-4024-B8CB-27D492785354}"/>
    <cellStyle name="Comma 5 3 2 3 3 2 2 4" xfId="29325" xr:uid="{76827DCC-80E6-4E2B-86CD-458A0F0F61F0}"/>
    <cellStyle name="Comma 5 3 2 3 3 2 2 5" xfId="41577" xr:uid="{C60A81FA-89FE-46A2-BD8C-A370556EBDCF}"/>
    <cellStyle name="Comma 5 3 2 3 3 2 2 6" xfId="54911" xr:uid="{2B30D736-5CBA-4FBF-BD63-F9B67788C927}"/>
    <cellStyle name="Comma 5 3 2 3 3 2 3" xfId="7871" xr:uid="{90C6114F-CB4F-423A-BA8A-BFC4095CD7B8}"/>
    <cellStyle name="Comma 5 3 2 3 3 2 3 2" xfId="20136" xr:uid="{1FB5B6E7-F144-4840-85F7-78A0427F9A00}"/>
    <cellStyle name="Comma 5 3 2 3 3 2 3 3" xfId="32388" xr:uid="{37F5602E-997E-46EA-8B08-664A3129EC8E}"/>
    <cellStyle name="Comma 5 3 2 3 3 2 3 4" xfId="44640" xr:uid="{F36000F4-6837-42D6-978A-B2E7D67A3F45}"/>
    <cellStyle name="Comma 5 3 2 3 3 2 4" xfId="14009" xr:uid="{982EBA20-69DB-431C-9EDA-418F38DCDAE3}"/>
    <cellStyle name="Comma 5 3 2 3 3 2 5" xfId="26262" xr:uid="{61761F98-3B40-4874-A6D3-43F57CAE4D58}"/>
    <cellStyle name="Comma 5 3 2 3 3 2 6" xfId="38514" xr:uid="{D35A778D-555B-4C13-8256-AC032B5DECDA}"/>
    <cellStyle name="Comma 5 3 2 3 3 2 7" xfId="51848" xr:uid="{95F99BA4-BC49-4378-8834-4A3F9AAEFE40}"/>
    <cellStyle name="Comma 5 3 2 3 3 3" xfId="2823" xr:uid="{8F4A2233-8F28-4876-93CC-1958226ABD3C}"/>
    <cellStyle name="Comma 5 3 2 3 3 3 2" xfId="5887" xr:uid="{51380FC5-4B8E-4D4A-8525-623D55F8B6B6}"/>
    <cellStyle name="Comma 5 3 2 3 3 3 2 2" xfId="12015" xr:uid="{CE5621A3-921D-49BE-940C-CB8617913B8E}"/>
    <cellStyle name="Comma 5 3 2 3 3 3 2 2 2" xfId="24280" xr:uid="{AAD4E8F2-E317-4D92-AB8D-80FA2C0D4881}"/>
    <cellStyle name="Comma 5 3 2 3 3 3 2 2 3" xfId="36532" xr:uid="{FDD45766-58E7-4C61-BF87-80A465712925}"/>
    <cellStyle name="Comma 5 3 2 3 3 3 2 2 4" xfId="48784" xr:uid="{169D67D7-FA97-4DFD-9AFE-7696513DD548}"/>
    <cellStyle name="Comma 5 3 2 3 3 3 2 3" xfId="18153" xr:uid="{E79862E5-9171-46ED-A295-041249D3EF1C}"/>
    <cellStyle name="Comma 5 3 2 3 3 3 2 4" xfId="30406" xr:uid="{F876A905-AC49-466E-AFCB-7AB5C098054F}"/>
    <cellStyle name="Comma 5 3 2 3 3 3 2 5" xfId="42658" xr:uid="{945F61CF-0CF1-43E9-B064-5BEAEDAE22DE}"/>
    <cellStyle name="Comma 5 3 2 3 3 3 2 6" xfId="55992" xr:uid="{3E274352-1FF5-49BF-B429-3AFD1AD74C8F}"/>
    <cellStyle name="Comma 5 3 2 3 3 3 3" xfId="8952" xr:uid="{79F2FC28-A21F-469C-B549-6B90A28FC5AA}"/>
    <cellStyle name="Comma 5 3 2 3 3 3 3 2" xfId="21217" xr:uid="{120BE430-E212-497A-83B8-6F4499C8EEF5}"/>
    <cellStyle name="Comma 5 3 2 3 3 3 3 3" xfId="33469" xr:uid="{987E88AC-1B2D-4242-B26C-80511EE80174}"/>
    <cellStyle name="Comma 5 3 2 3 3 3 3 4" xfId="45721" xr:uid="{FA9812E7-6D91-4B53-BE0A-6EF3340E3B0C}"/>
    <cellStyle name="Comma 5 3 2 3 3 3 4" xfId="15090" xr:uid="{7372074F-E14F-4B20-A8A6-0A6FA57B97AA}"/>
    <cellStyle name="Comma 5 3 2 3 3 3 5" xfId="27343" xr:uid="{8DDD31A1-63AE-44B3-8A24-B665348D9919}"/>
    <cellStyle name="Comma 5 3 2 3 3 3 6" xfId="39595" xr:uid="{7100D3A4-C428-4406-8128-00410F0EC664}"/>
    <cellStyle name="Comma 5 3 2 3 3 3 7" xfId="52929" xr:uid="{10D9ACF9-91F1-48F0-B8E7-F4D5011FCD56}"/>
    <cellStyle name="Comma 5 3 2 3 3 4" xfId="3726" xr:uid="{472D83B2-4479-4348-BB85-74C48CB50414}"/>
    <cellStyle name="Comma 5 3 2 3 3 4 2" xfId="9854" xr:uid="{27FA24C5-3B7B-4229-9098-9B42CAE66AAF}"/>
    <cellStyle name="Comma 5 3 2 3 3 4 2 2" xfId="22119" xr:uid="{6DCBEA2E-9B89-4AA1-9DF3-91C94B3E3165}"/>
    <cellStyle name="Comma 5 3 2 3 3 4 2 3" xfId="34371" xr:uid="{3D9BBBAB-CEEB-48D1-91ED-132331F67937}"/>
    <cellStyle name="Comma 5 3 2 3 3 4 2 4" xfId="46623" xr:uid="{6F993658-CB11-4B87-9764-8098968EC356}"/>
    <cellStyle name="Comma 5 3 2 3 3 4 3" xfId="15992" xr:uid="{B01344C5-D34E-4B19-9013-40E21E013CC0}"/>
    <cellStyle name="Comma 5 3 2 3 3 4 4" xfId="28245" xr:uid="{4AE6C570-EFA6-4322-B53F-0010D2AEE6A2}"/>
    <cellStyle name="Comma 5 3 2 3 3 4 5" xfId="40497" xr:uid="{EB8BB622-E80A-43F7-A086-303DAC84FEDC}"/>
    <cellStyle name="Comma 5 3 2 3 3 4 6" xfId="53831" xr:uid="{B197802B-D4C1-4FAE-9958-72C6D476155E}"/>
    <cellStyle name="Comma 5 3 2 3 3 5" xfId="6791" xr:uid="{DC0BA36F-3716-439D-9C61-0523731F31C5}"/>
    <cellStyle name="Comma 5 3 2 3 3 5 2" xfId="19056" xr:uid="{68E0C829-53C7-4649-B4AE-54E76A9E84DE}"/>
    <cellStyle name="Comma 5 3 2 3 3 5 3" xfId="31308" xr:uid="{3819092E-F15E-4898-A023-9E9C46914A1C}"/>
    <cellStyle name="Comma 5 3 2 3 3 5 4" xfId="43560" xr:uid="{7260E197-090F-4A60-BEFC-B8091416736B}"/>
    <cellStyle name="Comma 5 3 2 3 3 6" xfId="12929" xr:uid="{6C6E024A-A0BF-438C-977C-F3389E9FF915}"/>
    <cellStyle name="Comma 5 3 2 3 3 7" xfId="25182" xr:uid="{4F770AA4-7072-4144-9830-26CA1937779F}"/>
    <cellStyle name="Comma 5 3 2 3 3 8" xfId="37434" xr:uid="{999FC708-8498-4DE1-9627-243B0C6F6E34}"/>
    <cellStyle name="Comma 5 3 2 3 3 9" xfId="49687" xr:uid="{076B49DE-9B91-4D82-B1F2-F634AC4053E2}"/>
    <cellStyle name="Comma 5 3 2 3 4" xfId="1289" xr:uid="{002C06F7-8812-43EE-9FAC-98F35C22F342}"/>
    <cellStyle name="Comma 5 3 2 3 4 2" xfId="4356" xr:uid="{B9CB5808-6F4A-4FDF-A8FB-04E359BEB25C}"/>
    <cellStyle name="Comma 5 3 2 3 4 2 2" xfId="10484" xr:uid="{D82A42AA-439C-4056-9D13-31AE44FEBC51}"/>
    <cellStyle name="Comma 5 3 2 3 4 2 2 2" xfId="22749" xr:uid="{096F0456-EACC-4058-87CA-14361D814AAA}"/>
    <cellStyle name="Comma 5 3 2 3 4 2 2 3" xfId="35001" xr:uid="{755BCEA8-170C-416D-82FD-1BE7918EA057}"/>
    <cellStyle name="Comma 5 3 2 3 4 2 2 4" xfId="47253" xr:uid="{E9B6D70C-39E9-4FBD-90C0-F91815FF8453}"/>
    <cellStyle name="Comma 5 3 2 3 4 2 3" xfId="16622" xr:uid="{A5F97908-3F78-4AD7-8932-4656F81448DC}"/>
    <cellStyle name="Comma 5 3 2 3 4 2 4" xfId="28875" xr:uid="{A5A26C13-D68D-42C0-B435-51DC97E01B40}"/>
    <cellStyle name="Comma 5 3 2 3 4 2 5" xfId="41127" xr:uid="{8A9D8BE5-9C7E-4DF5-8FBE-4A7FDBA3FDC5}"/>
    <cellStyle name="Comma 5 3 2 3 4 2 6" xfId="54461" xr:uid="{A441555F-1B93-4EDA-BCEE-5C3F7A4465CA}"/>
    <cellStyle name="Comma 5 3 2 3 4 3" xfId="7421" xr:uid="{0BC13649-C2D8-4BAB-9B62-122EF7090726}"/>
    <cellStyle name="Comma 5 3 2 3 4 3 2" xfId="19686" xr:uid="{E3EC051B-1D9D-418F-B4F3-F362B1D51E26}"/>
    <cellStyle name="Comma 5 3 2 3 4 3 3" xfId="31938" xr:uid="{84B37BE5-47D6-4E28-ABAB-FA455E19B7FB}"/>
    <cellStyle name="Comma 5 3 2 3 4 3 4" xfId="44190" xr:uid="{519BE536-FBC0-451B-9D2C-71736D110E0F}"/>
    <cellStyle name="Comma 5 3 2 3 4 4" xfId="13559" xr:uid="{74516D72-7AA1-47C2-BB71-AC30A05AE6CB}"/>
    <cellStyle name="Comma 5 3 2 3 4 5" xfId="25812" xr:uid="{BF931590-5865-4898-A47B-C04674E96FB8}"/>
    <cellStyle name="Comma 5 3 2 3 4 6" xfId="38064" xr:uid="{E16DB451-0FDC-4484-BAAD-7F2CD4971C22}"/>
    <cellStyle name="Comma 5 3 2 3 4 7" xfId="51398" xr:uid="{89493C84-37E1-4733-B077-0162EE30B360}"/>
    <cellStyle name="Comma 5 3 2 3 5" xfId="2373" xr:uid="{959BCB31-1923-49C3-8547-5F2EC8F77CD8}"/>
    <cellStyle name="Comma 5 3 2 3 5 2" xfId="5437" xr:uid="{889888A5-F607-47F4-8484-2C9596DD1785}"/>
    <cellStyle name="Comma 5 3 2 3 5 2 2" xfId="11565" xr:uid="{EA63691D-8B7C-4AB1-97C6-523E892192EB}"/>
    <cellStyle name="Comma 5 3 2 3 5 2 2 2" xfId="23830" xr:uid="{30391C9D-3D0F-4500-AAFE-F77461D54EB4}"/>
    <cellStyle name="Comma 5 3 2 3 5 2 2 3" xfId="36082" xr:uid="{8A7D9C71-97A4-48B4-B5D5-83D148750F24}"/>
    <cellStyle name="Comma 5 3 2 3 5 2 2 4" xfId="48334" xr:uid="{38F9D826-25D3-44D0-A155-A964BD80A1BD}"/>
    <cellStyle name="Comma 5 3 2 3 5 2 3" xfId="17703" xr:uid="{025D54C3-0ED2-4592-BCAB-BC5489EECE55}"/>
    <cellStyle name="Comma 5 3 2 3 5 2 4" xfId="29956" xr:uid="{BD22DB81-9E71-405B-AE13-7294F4B4ED0C}"/>
    <cellStyle name="Comma 5 3 2 3 5 2 5" xfId="42208" xr:uid="{29F6FA89-F0F8-4B04-942A-676B0166540E}"/>
    <cellStyle name="Comma 5 3 2 3 5 2 6" xfId="55542" xr:uid="{E78D40E1-9A11-487D-B8B5-1820BAC1FAB0}"/>
    <cellStyle name="Comma 5 3 2 3 5 3" xfId="8502" xr:uid="{5BF3CD14-1A14-4632-AD9A-1F495E94DC7A}"/>
    <cellStyle name="Comma 5 3 2 3 5 3 2" xfId="20767" xr:uid="{FFEE48F3-E9DE-4395-884E-6451353BD570}"/>
    <cellStyle name="Comma 5 3 2 3 5 3 3" xfId="33019" xr:uid="{CDC70199-737E-452B-86D9-09150FA361E3}"/>
    <cellStyle name="Comma 5 3 2 3 5 3 4" xfId="45271" xr:uid="{DE1DCF28-9C96-44A1-92AB-7819AADBD7AF}"/>
    <cellStyle name="Comma 5 3 2 3 5 4" xfId="14640" xr:uid="{E1524E3D-0F74-4AE1-937B-A6BBB113A8EC}"/>
    <cellStyle name="Comma 5 3 2 3 5 5" xfId="26893" xr:uid="{0B06DFB5-2169-4CD6-A1B5-3C0D8802FE15}"/>
    <cellStyle name="Comma 5 3 2 3 5 6" xfId="39145" xr:uid="{582DED65-ECA9-4374-BC85-7EF324EDC49B}"/>
    <cellStyle name="Comma 5 3 2 3 5 7" xfId="52479" xr:uid="{D56265F4-B47B-4850-A3A5-EC52A11A5123}"/>
    <cellStyle name="Comma 5 3 2 3 6" xfId="3276" xr:uid="{E0566BC5-57BB-4F22-B3D8-8484835F26B3}"/>
    <cellStyle name="Comma 5 3 2 3 6 2" xfId="9404" xr:uid="{07A43796-6C1D-470B-95F9-22461375060F}"/>
    <cellStyle name="Comma 5 3 2 3 6 2 2" xfId="21669" xr:uid="{5E13BC6E-4670-4217-810A-A24AC2990117}"/>
    <cellStyle name="Comma 5 3 2 3 6 2 3" xfId="33921" xr:uid="{D6FE18F5-5183-46AB-BF81-0A6FAEA94EE2}"/>
    <cellStyle name="Comma 5 3 2 3 6 2 4" xfId="46173" xr:uid="{FB3D25A9-7CAF-40D0-93E2-E6DB7C235C6D}"/>
    <cellStyle name="Comma 5 3 2 3 6 3" xfId="15542" xr:uid="{B934F620-4426-4B0D-B367-446E14EDF775}"/>
    <cellStyle name="Comma 5 3 2 3 6 4" xfId="27795" xr:uid="{F49E391A-573B-461F-A5AC-523563C1572A}"/>
    <cellStyle name="Comma 5 3 2 3 6 5" xfId="40047" xr:uid="{742AA667-FCB1-4364-BF77-FE092ABAB9B5}"/>
    <cellStyle name="Comma 5 3 2 3 6 6" xfId="53381" xr:uid="{7C1F177C-B876-4D7F-A043-F9F01D1B2DC6}"/>
    <cellStyle name="Comma 5 3 2 3 7" xfId="6340" xr:uid="{1062ADC8-FD70-4673-9393-5F92F8EE1D2F}"/>
    <cellStyle name="Comma 5 3 2 3 7 2" xfId="18605" xr:uid="{3068FB65-1F6D-4F7A-980A-7B99CD3D40ED}"/>
    <cellStyle name="Comma 5 3 2 3 7 3" xfId="30858" xr:uid="{5ED05B87-F1A2-48C8-87E1-C3182460EA5D}"/>
    <cellStyle name="Comma 5 3 2 3 7 4" xfId="43110" xr:uid="{3588FE6D-50C1-4C29-8289-D9DDC7D6E4D9}"/>
    <cellStyle name="Comma 5 3 2 3 8" xfId="12479" xr:uid="{A1EBAF42-596F-4678-8B10-4A5AE1467619}"/>
    <cellStyle name="Comma 5 3 2 3 9" xfId="24732" xr:uid="{3E29BDE6-FFD4-4E2E-B2E4-E5F30AC8EA53}"/>
    <cellStyle name="Comma 5 3 2 4" xfId="300" xr:uid="{D064061C-C2E4-4716-BEEF-F16EEDE54434}"/>
    <cellStyle name="Comma 5 3 2 4 10" xfId="49330" xr:uid="{77734EA2-1EA1-4342-9B8B-D6C3C5AD4D14}"/>
    <cellStyle name="Comma 5 3 2 4 11" xfId="50411" xr:uid="{516B0671-83DC-4077-9DC5-4BF853843717}"/>
    <cellStyle name="Comma 5 3 2 4 2" xfId="751" xr:uid="{B5FD1B99-25F9-4C71-AB50-CA53777EC1FB}"/>
    <cellStyle name="Comma 5 3 2 4 2 10" xfId="50861" xr:uid="{C386A4BB-C3C6-4A10-9277-1A7274DF2F44}"/>
    <cellStyle name="Comma 5 3 2 4 2 2" xfId="1832" xr:uid="{D5E4B6AE-8F34-4152-AA5E-DBAA0E0A577A}"/>
    <cellStyle name="Comma 5 3 2 4 2 2 2" xfId="4899" xr:uid="{CF1DFD4B-22E6-4C47-900F-6EFED29C8666}"/>
    <cellStyle name="Comma 5 3 2 4 2 2 2 2" xfId="11027" xr:uid="{070B744F-BD0D-4F2C-9B68-78ED2CFBE594}"/>
    <cellStyle name="Comma 5 3 2 4 2 2 2 2 2" xfId="23292" xr:uid="{CCC902E4-3FAB-40EF-A927-480DD2501B36}"/>
    <cellStyle name="Comma 5 3 2 4 2 2 2 2 3" xfId="35544" xr:uid="{FB8FF301-C166-42B5-A197-82256548E56A}"/>
    <cellStyle name="Comma 5 3 2 4 2 2 2 2 4" xfId="47796" xr:uid="{7AF31BC9-87F1-402D-8B78-BA0B38072632}"/>
    <cellStyle name="Comma 5 3 2 4 2 2 2 3" xfId="17165" xr:uid="{5250305A-099B-4A85-9A00-3792A085DA6B}"/>
    <cellStyle name="Comma 5 3 2 4 2 2 2 4" xfId="29418" xr:uid="{7FD2B585-5AF9-43D7-A05E-2FAC66CAA2A9}"/>
    <cellStyle name="Comma 5 3 2 4 2 2 2 5" xfId="41670" xr:uid="{02697FDA-AABA-4D75-8B76-1E1F114DD02D}"/>
    <cellStyle name="Comma 5 3 2 4 2 2 2 6" xfId="55004" xr:uid="{5C626888-8730-4765-89FB-FAD48D34D37C}"/>
    <cellStyle name="Comma 5 3 2 4 2 2 3" xfId="7964" xr:uid="{68BB22FE-8892-40E3-9E3A-1F1BB874F004}"/>
    <cellStyle name="Comma 5 3 2 4 2 2 3 2" xfId="20229" xr:uid="{62B605F0-4112-4115-8778-529B92EB5937}"/>
    <cellStyle name="Comma 5 3 2 4 2 2 3 3" xfId="32481" xr:uid="{703435B6-C9E1-4970-8C65-A538EE6F9E55}"/>
    <cellStyle name="Comma 5 3 2 4 2 2 3 4" xfId="44733" xr:uid="{8218152B-DAC1-4467-A2FE-EA2D6A83499B}"/>
    <cellStyle name="Comma 5 3 2 4 2 2 4" xfId="14102" xr:uid="{93C4EC94-ABC2-4F10-A231-A096213C88DA}"/>
    <cellStyle name="Comma 5 3 2 4 2 2 5" xfId="26355" xr:uid="{AB548D28-46EE-4CCC-811B-F1092806208B}"/>
    <cellStyle name="Comma 5 3 2 4 2 2 6" xfId="38607" xr:uid="{0635F2E2-51F1-456F-B07F-959927380D8D}"/>
    <cellStyle name="Comma 5 3 2 4 2 2 7" xfId="51941" xr:uid="{7CBA9B67-ADF9-45BB-B713-1EBF1F041A42}"/>
    <cellStyle name="Comma 5 3 2 4 2 3" xfId="2916" xr:uid="{92E47E08-5F3A-4A27-B7AF-290763A2CDD0}"/>
    <cellStyle name="Comma 5 3 2 4 2 3 2" xfId="5980" xr:uid="{7E3AE914-1E79-4259-AA48-0B6221CDEA0B}"/>
    <cellStyle name="Comma 5 3 2 4 2 3 2 2" xfId="12108" xr:uid="{78274F1D-37A4-45BF-B4AD-59E4C7522701}"/>
    <cellStyle name="Comma 5 3 2 4 2 3 2 2 2" xfId="24373" xr:uid="{CFA60560-EEB7-4271-AFA6-5ACED89AC4DE}"/>
    <cellStyle name="Comma 5 3 2 4 2 3 2 2 3" xfId="36625" xr:uid="{D20851C2-6E48-445A-B9D1-AAA075A7531A}"/>
    <cellStyle name="Comma 5 3 2 4 2 3 2 2 4" xfId="48877" xr:uid="{EDF5B531-F42E-4498-91E5-0F302091470F}"/>
    <cellStyle name="Comma 5 3 2 4 2 3 2 3" xfId="18246" xr:uid="{D3E587C3-682F-4BDC-90D4-B14F694911A4}"/>
    <cellStyle name="Comma 5 3 2 4 2 3 2 4" xfId="30499" xr:uid="{F3AC1268-DF82-4B87-B5F6-428210F9FD1A}"/>
    <cellStyle name="Comma 5 3 2 4 2 3 2 5" xfId="42751" xr:uid="{69F656FC-CF7D-42C5-9A4E-74CF9C06667F}"/>
    <cellStyle name="Comma 5 3 2 4 2 3 2 6" xfId="56085" xr:uid="{18C0B2B3-6F14-47E6-B6DF-A36FB6960D2A}"/>
    <cellStyle name="Comma 5 3 2 4 2 3 3" xfId="9045" xr:uid="{26CF0FC2-1C27-409E-8BEE-5A06D7AF8513}"/>
    <cellStyle name="Comma 5 3 2 4 2 3 3 2" xfId="21310" xr:uid="{7F067229-3B25-49E2-B4CE-06869EADECF3}"/>
    <cellStyle name="Comma 5 3 2 4 2 3 3 3" xfId="33562" xr:uid="{4EAB359B-756F-467E-9BBC-1477DE2FEA89}"/>
    <cellStyle name="Comma 5 3 2 4 2 3 3 4" xfId="45814" xr:uid="{096C87C5-E08B-4FE6-B3EA-28B10390CFFA}"/>
    <cellStyle name="Comma 5 3 2 4 2 3 4" xfId="15183" xr:uid="{24FC5D26-539A-4EE0-A66C-BA1DE0FE49FF}"/>
    <cellStyle name="Comma 5 3 2 4 2 3 5" xfId="27436" xr:uid="{DD68A3D9-0083-41BE-B6F8-6723B92242C2}"/>
    <cellStyle name="Comma 5 3 2 4 2 3 6" xfId="39688" xr:uid="{FB792F18-6F9C-43F4-A8F0-30670BE89552}"/>
    <cellStyle name="Comma 5 3 2 4 2 3 7" xfId="53022" xr:uid="{97E0464E-1DF6-4012-82EA-A76A6ADE2FDD}"/>
    <cellStyle name="Comma 5 3 2 4 2 4" xfId="3819" xr:uid="{190D68E1-94AD-408A-94BA-7D94B08BAF4A}"/>
    <cellStyle name="Comma 5 3 2 4 2 4 2" xfId="9947" xr:uid="{292C90B4-C4A3-45EA-B749-B387F1A89DAE}"/>
    <cellStyle name="Comma 5 3 2 4 2 4 2 2" xfId="22212" xr:uid="{EB91FC0B-D33B-4925-8CB3-9D8DAC0A62C1}"/>
    <cellStyle name="Comma 5 3 2 4 2 4 2 3" xfId="34464" xr:uid="{858DDAC7-3258-41DB-91B0-871F5A741D1A}"/>
    <cellStyle name="Comma 5 3 2 4 2 4 2 4" xfId="46716" xr:uid="{87C470A4-F813-49A2-91F6-C285F2621169}"/>
    <cellStyle name="Comma 5 3 2 4 2 4 3" xfId="16085" xr:uid="{31E7C044-AFA1-485B-9F2F-7726EC6780FB}"/>
    <cellStyle name="Comma 5 3 2 4 2 4 4" xfId="28338" xr:uid="{1C9FA61C-464D-4C93-A363-AED9CAAAD0FD}"/>
    <cellStyle name="Comma 5 3 2 4 2 4 5" xfId="40590" xr:uid="{74AC256A-6889-4B8E-806D-C31717916CA0}"/>
    <cellStyle name="Comma 5 3 2 4 2 4 6" xfId="53924" xr:uid="{678EEDF8-A7ED-4D4B-9FC2-3B88F8DA1CA3}"/>
    <cellStyle name="Comma 5 3 2 4 2 5" xfId="6884" xr:uid="{413BF41D-A416-4E90-8CE9-455C13DF7223}"/>
    <cellStyle name="Comma 5 3 2 4 2 5 2" xfId="19149" xr:uid="{5BC9607A-66CF-4E2A-9F56-C5F8FA7E6130}"/>
    <cellStyle name="Comma 5 3 2 4 2 5 3" xfId="31401" xr:uid="{1D2D2413-C04B-40EF-8964-0B441A32B3AE}"/>
    <cellStyle name="Comma 5 3 2 4 2 5 4" xfId="43653" xr:uid="{209513BC-5810-4C95-AB57-541A075986A6}"/>
    <cellStyle name="Comma 5 3 2 4 2 6" xfId="13022" xr:uid="{CDD9614E-CF35-4C92-92A9-892C658BA00E}"/>
    <cellStyle name="Comma 5 3 2 4 2 7" xfId="25275" xr:uid="{45E3EC51-FFD2-4EA5-9985-14C7176F9D1C}"/>
    <cellStyle name="Comma 5 3 2 4 2 8" xfId="37527" xr:uid="{566C4DE4-4B76-4BB6-8891-2F6EABB93AB9}"/>
    <cellStyle name="Comma 5 3 2 4 2 9" xfId="49780" xr:uid="{7ABA8E73-21AF-4D19-B43B-029DD06CEA9D}"/>
    <cellStyle name="Comma 5 3 2 4 3" xfId="1382" xr:uid="{6015D2CC-91AA-432F-A2A8-2C7D6AFA7E79}"/>
    <cellStyle name="Comma 5 3 2 4 3 2" xfId="4449" xr:uid="{57659BA0-3081-4C98-8782-FFF63C952353}"/>
    <cellStyle name="Comma 5 3 2 4 3 2 2" xfId="10577" xr:uid="{332A4DAB-332D-41ED-9E8E-7C9B4F104840}"/>
    <cellStyle name="Comma 5 3 2 4 3 2 2 2" xfId="22842" xr:uid="{AD105D78-C89D-4323-9881-59ED25315F86}"/>
    <cellStyle name="Comma 5 3 2 4 3 2 2 3" xfId="35094" xr:uid="{FB7E3B0B-4BD3-4368-A004-6DBD32017E8F}"/>
    <cellStyle name="Comma 5 3 2 4 3 2 2 4" xfId="47346" xr:uid="{4208DE84-5FEB-4540-B137-9CAF7F226C41}"/>
    <cellStyle name="Comma 5 3 2 4 3 2 3" xfId="16715" xr:uid="{B3CAFBF1-E25B-4819-9AC0-FECACD3B65EA}"/>
    <cellStyle name="Comma 5 3 2 4 3 2 4" xfId="28968" xr:uid="{1AF33811-F2B9-4BCB-9178-7BA3F9BF96B7}"/>
    <cellStyle name="Comma 5 3 2 4 3 2 5" xfId="41220" xr:uid="{485C42F6-ADF3-47CC-887F-A6B0B74E6ED5}"/>
    <cellStyle name="Comma 5 3 2 4 3 2 6" xfId="54554" xr:uid="{43DEA2C3-DC9B-4852-95B3-03B0B3608205}"/>
    <cellStyle name="Comma 5 3 2 4 3 3" xfId="7514" xr:uid="{27A0B51A-7BF3-4FDD-B0B6-B38F6F0C3BD1}"/>
    <cellStyle name="Comma 5 3 2 4 3 3 2" xfId="19779" xr:uid="{0FE47DCE-65D9-4256-8388-E4CD86282CB6}"/>
    <cellStyle name="Comma 5 3 2 4 3 3 3" xfId="32031" xr:uid="{FFE93A02-5F36-4371-925E-EF1E9EB2DA94}"/>
    <cellStyle name="Comma 5 3 2 4 3 3 4" xfId="44283" xr:uid="{360A80C8-37DC-4132-9079-338B4B5EDE85}"/>
    <cellStyle name="Comma 5 3 2 4 3 4" xfId="13652" xr:uid="{0461ED8A-1129-4A3B-A3B6-112EB8F07D67}"/>
    <cellStyle name="Comma 5 3 2 4 3 5" xfId="25905" xr:uid="{88939252-57E1-455B-AA67-E1BCD96A354D}"/>
    <cellStyle name="Comma 5 3 2 4 3 6" xfId="38157" xr:uid="{B1CBF788-8CB0-4C16-BCD2-69D6C30B1C89}"/>
    <cellStyle name="Comma 5 3 2 4 3 7" xfId="51491" xr:uid="{C4561A11-D221-4789-B2B0-D97E7F8FA6C3}"/>
    <cellStyle name="Comma 5 3 2 4 4" xfId="2466" xr:uid="{60413B04-9BB2-47FB-95D4-0A3DE31D4F81}"/>
    <cellStyle name="Comma 5 3 2 4 4 2" xfId="5530" xr:uid="{FE0182FA-7CD6-4D16-96FB-4DD2B3D7E9D3}"/>
    <cellStyle name="Comma 5 3 2 4 4 2 2" xfId="11658" xr:uid="{1B30E8C9-E4E4-4C5E-817E-C7519596D7F6}"/>
    <cellStyle name="Comma 5 3 2 4 4 2 2 2" xfId="23923" xr:uid="{2310E6B5-937F-44F5-A4A3-CB8E2D8F3777}"/>
    <cellStyle name="Comma 5 3 2 4 4 2 2 3" xfId="36175" xr:uid="{212F5CBA-7313-4BCB-A567-5A08D5D21DAC}"/>
    <cellStyle name="Comma 5 3 2 4 4 2 2 4" xfId="48427" xr:uid="{E25B4A34-C0AE-4C41-AFE6-A65AB267620D}"/>
    <cellStyle name="Comma 5 3 2 4 4 2 3" xfId="17796" xr:uid="{2200BCC4-A6B7-42DC-9784-39937EF614FC}"/>
    <cellStyle name="Comma 5 3 2 4 4 2 4" xfId="30049" xr:uid="{416832C0-7F86-4457-BF38-C6C67E80FAF7}"/>
    <cellStyle name="Comma 5 3 2 4 4 2 5" xfId="42301" xr:uid="{FB8C1F6E-02F7-44FB-9EA4-D156CD12E202}"/>
    <cellStyle name="Comma 5 3 2 4 4 2 6" xfId="55635" xr:uid="{2A2C7E4F-F31C-4883-B7F5-DB31CFD0316A}"/>
    <cellStyle name="Comma 5 3 2 4 4 3" xfId="8595" xr:uid="{ECEC6DFA-49FA-4CBC-9F75-069B41E4C9FC}"/>
    <cellStyle name="Comma 5 3 2 4 4 3 2" xfId="20860" xr:uid="{28161964-4D56-474E-8005-06BCE1B979A1}"/>
    <cellStyle name="Comma 5 3 2 4 4 3 3" xfId="33112" xr:uid="{B5219464-1664-41E3-8468-0BE64D0D1C04}"/>
    <cellStyle name="Comma 5 3 2 4 4 3 4" xfId="45364" xr:uid="{18C08E01-E345-4752-94FD-B06E57911AAD}"/>
    <cellStyle name="Comma 5 3 2 4 4 4" xfId="14733" xr:uid="{9EDA442B-948E-4D1E-89D7-39E7111AE86B}"/>
    <cellStyle name="Comma 5 3 2 4 4 5" xfId="26986" xr:uid="{08AA8216-BAC1-4931-8A0A-FE465540F681}"/>
    <cellStyle name="Comma 5 3 2 4 4 6" xfId="39238" xr:uid="{AA80E413-921B-4BEB-9649-50CE11C78CEC}"/>
    <cellStyle name="Comma 5 3 2 4 4 7" xfId="52572" xr:uid="{AA022013-8C97-45A0-B630-701FCF88F35A}"/>
    <cellStyle name="Comma 5 3 2 4 5" xfId="3369" xr:uid="{A6D486B7-A719-4009-B244-0FE4D61402AC}"/>
    <cellStyle name="Comma 5 3 2 4 5 2" xfId="9497" xr:uid="{F8F6BFDB-90EB-4BF5-9B8B-8C8542100CCF}"/>
    <cellStyle name="Comma 5 3 2 4 5 2 2" xfId="21762" xr:uid="{AD18DB06-AF7C-452B-B1B4-A8458553F7BD}"/>
    <cellStyle name="Comma 5 3 2 4 5 2 3" xfId="34014" xr:uid="{62E1D086-D4FA-4E11-A501-2190F3FCDAAD}"/>
    <cellStyle name="Comma 5 3 2 4 5 2 4" xfId="46266" xr:uid="{7B3DC929-40B5-43E6-9A53-34325F731AA8}"/>
    <cellStyle name="Comma 5 3 2 4 5 3" xfId="15635" xr:uid="{10DB442F-B1E7-4348-B06B-D84802CF74EC}"/>
    <cellStyle name="Comma 5 3 2 4 5 4" xfId="27888" xr:uid="{E71037D8-CEC2-468D-AF41-911925C0C729}"/>
    <cellStyle name="Comma 5 3 2 4 5 5" xfId="40140" xr:uid="{A2E24CCA-9C22-406F-A6BA-7410A062EE16}"/>
    <cellStyle name="Comma 5 3 2 4 5 6" xfId="53474" xr:uid="{8A18A5A8-9267-48AC-9577-C09039A9A5C2}"/>
    <cellStyle name="Comma 5 3 2 4 6" xfId="6433" xr:uid="{CC42AAA9-3000-4262-8754-F674D2917653}"/>
    <cellStyle name="Comma 5 3 2 4 6 2" xfId="18698" xr:uid="{DEADC076-AAB8-4543-9FDC-CD78477360C2}"/>
    <cellStyle name="Comma 5 3 2 4 6 3" xfId="30951" xr:uid="{D102A9CA-CFBB-4B7E-A29D-FD76C0D5B1E0}"/>
    <cellStyle name="Comma 5 3 2 4 6 4" xfId="43203" xr:uid="{E6093E71-B8C6-4755-B6A9-A40CD9F6C627}"/>
    <cellStyle name="Comma 5 3 2 4 7" xfId="12572" xr:uid="{D620B38E-DE05-4EFE-B637-3F56BA39AFA1}"/>
    <cellStyle name="Comma 5 3 2 4 8" xfId="24825" xr:uid="{3F940C44-E5E3-4C47-817E-504A077F401F}"/>
    <cellStyle name="Comma 5 3 2 4 9" xfId="37077" xr:uid="{B00DAC3F-1840-4F21-B8D5-9370C27C08DE}"/>
    <cellStyle name="Comma 5 3 2 5" xfId="504" xr:uid="{4D437E82-1450-4078-82E6-0330C600FA74}"/>
    <cellStyle name="Comma 5 3 2 5 10" xfId="49534" xr:uid="{D565A08F-A786-42D4-810E-57C313A50BE5}"/>
    <cellStyle name="Comma 5 3 2 5 11" xfId="50615" xr:uid="{3043A364-47F7-46AD-BB58-4E6E605A2EE2}"/>
    <cellStyle name="Comma 5 3 2 5 2" xfId="955" xr:uid="{EE826FA3-F977-456E-B980-4BDD7B024FE4}"/>
    <cellStyle name="Comma 5 3 2 5 2 10" xfId="51065" xr:uid="{F98D0EAF-82DD-4A88-8B29-B9C93C99D4CB}"/>
    <cellStyle name="Comma 5 3 2 5 2 2" xfId="2036" xr:uid="{0DB571F7-1BBD-415C-B2BF-0D41897C4CAB}"/>
    <cellStyle name="Comma 5 3 2 5 2 2 2" xfId="5103" xr:uid="{9E001EB7-09D0-4ADF-AE54-4455CC0A33AC}"/>
    <cellStyle name="Comma 5 3 2 5 2 2 2 2" xfId="11231" xr:uid="{7386D36F-34AC-48AA-8485-80F1ECA07AD8}"/>
    <cellStyle name="Comma 5 3 2 5 2 2 2 2 2" xfId="23496" xr:uid="{741EE236-C396-4451-B0C3-868AF9C519FA}"/>
    <cellStyle name="Comma 5 3 2 5 2 2 2 2 3" xfId="35748" xr:uid="{3BCF33B6-0224-4137-9E82-F4D98C706366}"/>
    <cellStyle name="Comma 5 3 2 5 2 2 2 2 4" xfId="48000" xr:uid="{C323BA65-306F-40F0-A875-3455DBCFD616}"/>
    <cellStyle name="Comma 5 3 2 5 2 2 2 3" xfId="17369" xr:uid="{119E2F75-1320-4474-9333-961ACBBAF2B4}"/>
    <cellStyle name="Comma 5 3 2 5 2 2 2 4" xfId="29622" xr:uid="{17312930-C31C-4795-952C-7615FE6CF8EC}"/>
    <cellStyle name="Comma 5 3 2 5 2 2 2 5" xfId="41874" xr:uid="{CC9525CB-4AA0-438F-80DA-1169A2FE2C6A}"/>
    <cellStyle name="Comma 5 3 2 5 2 2 2 6" xfId="55208" xr:uid="{8B529F04-AF49-496D-B61A-2C536BBBA324}"/>
    <cellStyle name="Comma 5 3 2 5 2 2 3" xfId="8168" xr:uid="{8E67A91B-C2B9-415B-A97B-9E51A75251D4}"/>
    <cellStyle name="Comma 5 3 2 5 2 2 3 2" xfId="20433" xr:uid="{56D9D5A3-54B8-4805-AC4B-E11F97AAF37B}"/>
    <cellStyle name="Comma 5 3 2 5 2 2 3 3" xfId="32685" xr:uid="{4EF87F71-3B76-4EFA-9BBA-C713F11374F7}"/>
    <cellStyle name="Comma 5 3 2 5 2 2 3 4" xfId="44937" xr:uid="{B798E221-ED9D-4C04-9672-5DB04E194E3E}"/>
    <cellStyle name="Comma 5 3 2 5 2 2 4" xfId="14306" xr:uid="{04E02B09-1567-42F0-AD9F-806D1F1CD37D}"/>
    <cellStyle name="Comma 5 3 2 5 2 2 5" xfId="26559" xr:uid="{6167372D-89F8-4FA1-83DA-0208B48848B2}"/>
    <cellStyle name="Comma 5 3 2 5 2 2 6" xfId="38811" xr:uid="{021F38B9-706F-401C-B319-E407C3B51582}"/>
    <cellStyle name="Comma 5 3 2 5 2 2 7" xfId="52145" xr:uid="{8F5D3682-8A92-48A9-ADB1-949F7E1B0B26}"/>
    <cellStyle name="Comma 5 3 2 5 2 3" xfId="3120" xr:uid="{20DE3B1D-48A5-409F-B177-212A068E00FB}"/>
    <cellStyle name="Comma 5 3 2 5 2 3 2" xfId="6184" xr:uid="{604923F2-03A0-4214-BFB2-FF75B65E1969}"/>
    <cellStyle name="Comma 5 3 2 5 2 3 2 2" xfId="12312" xr:uid="{A55BE1B6-A78E-4230-99EF-B9E59D69966B}"/>
    <cellStyle name="Comma 5 3 2 5 2 3 2 2 2" xfId="24577" xr:uid="{52999E6D-D445-4C38-B7B3-D663D3A5B7CD}"/>
    <cellStyle name="Comma 5 3 2 5 2 3 2 2 3" xfId="36829" xr:uid="{7B0F1537-2D5D-49A0-BB5D-38051EC464B5}"/>
    <cellStyle name="Comma 5 3 2 5 2 3 2 2 4" xfId="49081" xr:uid="{EA3B3C21-0F39-4BEF-BBA5-B77BDD134DD6}"/>
    <cellStyle name="Comma 5 3 2 5 2 3 2 3" xfId="18450" xr:uid="{AF6B4701-DD8D-4A4D-9BEA-B55EFD71052B}"/>
    <cellStyle name="Comma 5 3 2 5 2 3 2 4" xfId="30703" xr:uid="{CA51C267-A98D-4792-84FA-3E4BA63D19DC}"/>
    <cellStyle name="Comma 5 3 2 5 2 3 2 5" xfId="42955" xr:uid="{E05D8888-9E40-4B7F-BB45-2CD44F0825F2}"/>
    <cellStyle name="Comma 5 3 2 5 2 3 2 6" xfId="56289" xr:uid="{C82815B6-3D54-4625-96B5-D2EE5AE4EC0B}"/>
    <cellStyle name="Comma 5 3 2 5 2 3 3" xfId="9249" xr:uid="{735B05FF-5EE3-4990-9855-8E883CB12A05}"/>
    <cellStyle name="Comma 5 3 2 5 2 3 3 2" xfId="21514" xr:uid="{D338A0FF-72BD-4ABB-896D-73BC966BC6C7}"/>
    <cellStyle name="Comma 5 3 2 5 2 3 3 3" xfId="33766" xr:uid="{52E4AACA-CCB2-445B-A704-7D1F6D2B8828}"/>
    <cellStyle name="Comma 5 3 2 5 2 3 3 4" xfId="46018" xr:uid="{88158C67-3780-42D6-BBC5-DD75D7925977}"/>
    <cellStyle name="Comma 5 3 2 5 2 3 4" xfId="15387" xr:uid="{0096367B-7654-4A22-8169-AF253CC79520}"/>
    <cellStyle name="Comma 5 3 2 5 2 3 5" xfId="27640" xr:uid="{404FAADC-20E7-4335-9C97-0D44CC12B45F}"/>
    <cellStyle name="Comma 5 3 2 5 2 3 6" xfId="39892" xr:uid="{FB4AD0B2-3F9C-4C04-96D9-71A174C0E622}"/>
    <cellStyle name="Comma 5 3 2 5 2 3 7" xfId="53226" xr:uid="{7B80C7AA-3E7A-4B36-B91E-56E8AE41FF9A}"/>
    <cellStyle name="Comma 5 3 2 5 2 4" xfId="4023" xr:uid="{8D5DF33E-2E91-40C1-BDED-01C47D404F82}"/>
    <cellStyle name="Comma 5 3 2 5 2 4 2" xfId="10151" xr:uid="{87167091-5159-43B2-9662-521561E70ADC}"/>
    <cellStyle name="Comma 5 3 2 5 2 4 2 2" xfId="22416" xr:uid="{C915D4F3-1950-44E9-B859-0590CE0FAFAE}"/>
    <cellStyle name="Comma 5 3 2 5 2 4 2 3" xfId="34668" xr:uid="{2F78FCF3-C80F-46F4-9C7A-BAE31588909E}"/>
    <cellStyle name="Comma 5 3 2 5 2 4 2 4" xfId="46920" xr:uid="{247F275C-3C9D-4A91-BB30-7DCBE6893207}"/>
    <cellStyle name="Comma 5 3 2 5 2 4 3" xfId="16289" xr:uid="{1D56D44E-9EEC-4B63-BC7B-DF243410235A}"/>
    <cellStyle name="Comma 5 3 2 5 2 4 4" xfId="28542" xr:uid="{E6156C90-BD1D-4339-9E4C-3348AE175A16}"/>
    <cellStyle name="Comma 5 3 2 5 2 4 5" xfId="40794" xr:uid="{AC575DF4-FFB6-41E6-8EC4-19BEF942D639}"/>
    <cellStyle name="Comma 5 3 2 5 2 4 6" xfId="54128" xr:uid="{25204A82-0110-49BF-BF24-72F38331531B}"/>
    <cellStyle name="Comma 5 3 2 5 2 5" xfId="7088" xr:uid="{00110777-4113-4FB7-9920-D13412036F1B}"/>
    <cellStyle name="Comma 5 3 2 5 2 5 2" xfId="19353" xr:uid="{F013809A-DE51-423F-A581-C5E2D0371AB8}"/>
    <cellStyle name="Comma 5 3 2 5 2 5 3" xfId="31605" xr:uid="{0D669D6A-D0A4-4C7E-9A08-93520F86EE5B}"/>
    <cellStyle name="Comma 5 3 2 5 2 5 4" xfId="43857" xr:uid="{27923120-ADF9-44CF-B2F8-6E6A297A6365}"/>
    <cellStyle name="Comma 5 3 2 5 2 6" xfId="13226" xr:uid="{99180D9A-8A11-40C3-9D08-7EA0BAD4A112}"/>
    <cellStyle name="Comma 5 3 2 5 2 7" xfId="25479" xr:uid="{6A21EFAF-1138-4DFC-8EA1-743EABE54F50}"/>
    <cellStyle name="Comma 5 3 2 5 2 8" xfId="37731" xr:uid="{782D2B51-EE89-46DF-83F7-791A6647499C}"/>
    <cellStyle name="Comma 5 3 2 5 2 9" xfId="49984" xr:uid="{49CF629A-0255-4699-8AEA-5C3BCD2C39C1}"/>
    <cellStyle name="Comma 5 3 2 5 3" xfId="1586" xr:uid="{15EC24C9-D1FE-4183-BB3C-B0D4A65AF335}"/>
    <cellStyle name="Comma 5 3 2 5 3 2" xfId="4653" xr:uid="{CADF0854-A917-486C-BACB-3CEF06F91864}"/>
    <cellStyle name="Comma 5 3 2 5 3 2 2" xfId="10781" xr:uid="{947510F4-3504-4DE8-9657-65DF08EC194B}"/>
    <cellStyle name="Comma 5 3 2 5 3 2 2 2" xfId="23046" xr:uid="{20419E25-B085-41CC-8A17-F549307A0FDD}"/>
    <cellStyle name="Comma 5 3 2 5 3 2 2 3" xfId="35298" xr:uid="{C9B34B97-93D8-42DA-BF56-B3371016C6E3}"/>
    <cellStyle name="Comma 5 3 2 5 3 2 2 4" xfId="47550" xr:uid="{8511EB4A-9734-4AFB-B1CA-A76A90E8EC75}"/>
    <cellStyle name="Comma 5 3 2 5 3 2 3" xfId="16919" xr:uid="{D0A7F6DE-D057-48B9-AA8C-889F57B0D346}"/>
    <cellStyle name="Comma 5 3 2 5 3 2 4" xfId="29172" xr:uid="{8B701199-203F-46F0-B4BB-C22278C4A4F2}"/>
    <cellStyle name="Comma 5 3 2 5 3 2 5" xfId="41424" xr:uid="{B90DBB39-7682-4DF8-8537-51E1F1E651B6}"/>
    <cellStyle name="Comma 5 3 2 5 3 2 6" xfId="54758" xr:uid="{CEB494EB-EF82-4EBA-AB2C-30975A7A40A8}"/>
    <cellStyle name="Comma 5 3 2 5 3 3" xfId="7718" xr:uid="{ECFADD2C-59DB-4211-8CA0-9B0F07AAA23A}"/>
    <cellStyle name="Comma 5 3 2 5 3 3 2" xfId="19983" xr:uid="{6A006546-5782-428F-8B80-C8F8F0B0E477}"/>
    <cellStyle name="Comma 5 3 2 5 3 3 3" xfId="32235" xr:uid="{2827ED6E-EF8C-44E5-B7E6-DB875EC1888E}"/>
    <cellStyle name="Comma 5 3 2 5 3 3 4" xfId="44487" xr:uid="{4EF7C704-DC80-4029-BDB9-B19935BD4396}"/>
    <cellStyle name="Comma 5 3 2 5 3 4" xfId="13856" xr:uid="{16F708CA-A3F9-4485-BF2A-F3739E54C61F}"/>
    <cellStyle name="Comma 5 3 2 5 3 5" xfId="26109" xr:uid="{98496376-6955-48E7-9692-ACDA897B1D5E}"/>
    <cellStyle name="Comma 5 3 2 5 3 6" xfId="38361" xr:uid="{B968C7FA-E079-487A-8C46-F9EA6CC4C352}"/>
    <cellStyle name="Comma 5 3 2 5 3 7" xfId="51695" xr:uid="{9448F4B9-97AD-459D-9887-D1573505AC1A}"/>
    <cellStyle name="Comma 5 3 2 5 4" xfId="2670" xr:uid="{CE2E0BC2-B3E2-45AC-8A7E-DB1D1F23402D}"/>
    <cellStyle name="Comma 5 3 2 5 4 2" xfId="5734" xr:uid="{E8DADF4B-208C-46B9-8704-B837138F74B2}"/>
    <cellStyle name="Comma 5 3 2 5 4 2 2" xfId="11862" xr:uid="{903924BB-C093-40EB-A650-10281E6A91E4}"/>
    <cellStyle name="Comma 5 3 2 5 4 2 2 2" xfId="24127" xr:uid="{3A1375AC-A5E4-4048-A61A-F4E075AA1267}"/>
    <cellStyle name="Comma 5 3 2 5 4 2 2 3" xfId="36379" xr:uid="{FEBDEFF5-0257-4806-BA09-E8F66EFCFCC9}"/>
    <cellStyle name="Comma 5 3 2 5 4 2 2 4" xfId="48631" xr:uid="{C6611DD3-ACE9-40D0-BF24-F81294C1D86A}"/>
    <cellStyle name="Comma 5 3 2 5 4 2 3" xfId="18000" xr:uid="{640A681C-9529-4666-A63F-59CDE5DF19F6}"/>
    <cellStyle name="Comma 5 3 2 5 4 2 4" xfId="30253" xr:uid="{123739FF-DB9D-4FB9-90A3-2853BF067B64}"/>
    <cellStyle name="Comma 5 3 2 5 4 2 5" xfId="42505" xr:uid="{2D56A2BE-6F3A-44F6-B2F3-433905D01545}"/>
    <cellStyle name="Comma 5 3 2 5 4 2 6" xfId="55839" xr:uid="{8728FA0B-CC71-4805-AFEF-1CEAA66EDCC3}"/>
    <cellStyle name="Comma 5 3 2 5 4 3" xfId="8799" xr:uid="{F8F6E010-9328-4D10-A371-7EA3D3008E1B}"/>
    <cellStyle name="Comma 5 3 2 5 4 3 2" xfId="21064" xr:uid="{71D6CB2A-B37D-436A-809F-05E7CFC325AF}"/>
    <cellStyle name="Comma 5 3 2 5 4 3 3" xfId="33316" xr:uid="{94577CC5-26FF-4063-8C96-72589AC48540}"/>
    <cellStyle name="Comma 5 3 2 5 4 3 4" xfId="45568" xr:uid="{6DC7CBA6-7B2D-4F8A-8CBB-74B8E0C73CD3}"/>
    <cellStyle name="Comma 5 3 2 5 4 4" xfId="14937" xr:uid="{38E22B04-93D6-4B86-89AB-C6F749B9F1A1}"/>
    <cellStyle name="Comma 5 3 2 5 4 5" xfId="27190" xr:uid="{B51E3978-20FB-49EC-97D9-A0DE6F500F9B}"/>
    <cellStyle name="Comma 5 3 2 5 4 6" xfId="39442" xr:uid="{44B3D97F-826F-4255-A3F0-E87E5BDD1B67}"/>
    <cellStyle name="Comma 5 3 2 5 4 7" xfId="52776" xr:uid="{D50F7415-E746-45D3-83F1-E97C573737F9}"/>
    <cellStyle name="Comma 5 3 2 5 5" xfId="3573" xr:uid="{2632682B-4420-4809-B5F3-ECCB375F80C0}"/>
    <cellStyle name="Comma 5 3 2 5 5 2" xfId="9701" xr:uid="{E1CDC5DF-C92F-40BB-BB38-D891A4FAFF65}"/>
    <cellStyle name="Comma 5 3 2 5 5 2 2" xfId="21966" xr:uid="{3025EC4E-B12A-41BE-9483-4158A4CCF7FA}"/>
    <cellStyle name="Comma 5 3 2 5 5 2 3" xfId="34218" xr:uid="{4732FB65-230C-4B2C-B070-12053935A61E}"/>
    <cellStyle name="Comma 5 3 2 5 5 2 4" xfId="46470" xr:uid="{6AC460DC-11F0-4519-98D1-CA9505DF5EAF}"/>
    <cellStyle name="Comma 5 3 2 5 5 3" xfId="15839" xr:uid="{B3E4CA6D-7C4A-48F2-9788-D33653D8EC21}"/>
    <cellStyle name="Comma 5 3 2 5 5 4" xfId="28092" xr:uid="{229AA04F-1C0F-4210-BFAF-57A36A49772D}"/>
    <cellStyle name="Comma 5 3 2 5 5 5" xfId="40344" xr:uid="{74B956BB-2FC4-47BA-A57A-8D46B856BFE0}"/>
    <cellStyle name="Comma 5 3 2 5 5 6" xfId="53678" xr:uid="{964E05E4-A7C4-408D-9D02-92E8910403D5}"/>
    <cellStyle name="Comma 5 3 2 5 6" xfId="6637" xr:uid="{25730B44-0E10-4B9A-B4FE-2B6E843A90D7}"/>
    <cellStyle name="Comma 5 3 2 5 6 2" xfId="18902" xr:uid="{988A3A71-B419-4580-8AA0-7FAF4A631A94}"/>
    <cellStyle name="Comma 5 3 2 5 6 3" xfId="31155" xr:uid="{5B1C1540-B797-4265-8C58-2D6157EDE9C2}"/>
    <cellStyle name="Comma 5 3 2 5 6 4" xfId="43407" xr:uid="{51F47E23-3E73-47C7-AE96-C988826AF9A1}"/>
    <cellStyle name="Comma 5 3 2 5 7" xfId="12776" xr:uid="{0BA6798B-51BC-4256-879B-A0C7AC935E43}"/>
    <cellStyle name="Comma 5 3 2 5 8" xfId="25029" xr:uid="{C51EB34E-4B62-42AA-AE72-4311E7E94912}"/>
    <cellStyle name="Comma 5 3 2 5 9" xfId="37281" xr:uid="{1DF1DBCE-5041-400E-9F89-CFD04FB0F575}"/>
    <cellStyle name="Comma 5 3 2 6" xfId="547" xr:uid="{89FDE049-5224-4BC4-9FAB-EF9DB1033DC3}"/>
    <cellStyle name="Comma 5 3 2 6 10" xfId="50657" xr:uid="{E40D23DD-4AB7-4A64-A9FE-9EFC04DEF7B3}"/>
    <cellStyle name="Comma 5 3 2 6 2" xfId="1628" xr:uid="{EFFC8CE9-6BF3-4322-A25D-3BFEEE190CF5}"/>
    <cellStyle name="Comma 5 3 2 6 2 2" xfId="4695" xr:uid="{130B591D-CDDF-4EA4-93B4-9C41C002D828}"/>
    <cellStyle name="Comma 5 3 2 6 2 2 2" xfId="10823" xr:uid="{A9001BD1-0502-40E3-A977-08181418F0A0}"/>
    <cellStyle name="Comma 5 3 2 6 2 2 2 2" xfId="23088" xr:uid="{18D19591-3C51-46A1-BAAB-4F4B62A40D25}"/>
    <cellStyle name="Comma 5 3 2 6 2 2 2 3" xfId="35340" xr:uid="{C4BF685B-B37E-42D0-8E48-150887804F4E}"/>
    <cellStyle name="Comma 5 3 2 6 2 2 2 4" xfId="47592" xr:uid="{7E555C2C-5EF4-4719-ACF2-C006E8D45D37}"/>
    <cellStyle name="Comma 5 3 2 6 2 2 3" xfId="16961" xr:uid="{C7301DFD-672C-423D-97A9-8BF8F293A439}"/>
    <cellStyle name="Comma 5 3 2 6 2 2 4" xfId="29214" xr:uid="{E14C0B19-CC10-44D4-87B7-B640D83C800D}"/>
    <cellStyle name="Comma 5 3 2 6 2 2 5" xfId="41466" xr:uid="{1E40275A-6727-49A5-8433-ED82A6E41F73}"/>
    <cellStyle name="Comma 5 3 2 6 2 2 6" xfId="54800" xr:uid="{C8BDD5E0-A3A4-466E-9503-07CE1013764F}"/>
    <cellStyle name="Comma 5 3 2 6 2 3" xfId="7760" xr:uid="{C8AF7353-9A88-4719-BC42-54F42760A283}"/>
    <cellStyle name="Comma 5 3 2 6 2 3 2" xfId="20025" xr:uid="{EE7EE26B-1B01-469B-BCE1-C6741987B295}"/>
    <cellStyle name="Comma 5 3 2 6 2 3 3" xfId="32277" xr:uid="{16D665EF-2D58-4B58-ADD1-B9511E26AB91}"/>
    <cellStyle name="Comma 5 3 2 6 2 3 4" xfId="44529" xr:uid="{5405560D-DDF2-49DE-B9FA-17C1BF4EEDFE}"/>
    <cellStyle name="Comma 5 3 2 6 2 4" xfId="13898" xr:uid="{718C987D-3588-46FD-953D-4CE386FD08E8}"/>
    <cellStyle name="Comma 5 3 2 6 2 5" xfId="26151" xr:uid="{EAD79CD2-6AE9-4BD4-98EA-D34875A90CAB}"/>
    <cellStyle name="Comma 5 3 2 6 2 6" xfId="38403" xr:uid="{27AFECEC-6B95-40E4-8CFF-5690370901DD}"/>
    <cellStyle name="Comma 5 3 2 6 2 7" xfId="51737" xr:uid="{ED08B0E3-6BCA-49DE-88E8-8915425B8561}"/>
    <cellStyle name="Comma 5 3 2 6 3" xfId="2712" xr:uid="{DC1E32BF-6F01-41C0-BE0A-BD203EA4AC97}"/>
    <cellStyle name="Comma 5 3 2 6 3 2" xfId="5776" xr:uid="{36435397-0BC3-408C-9F5C-39091623B499}"/>
    <cellStyle name="Comma 5 3 2 6 3 2 2" xfId="11904" xr:uid="{05A10AD4-1528-4015-883D-EA12ED3911A6}"/>
    <cellStyle name="Comma 5 3 2 6 3 2 2 2" xfId="24169" xr:uid="{A3746C4C-7206-4B14-91B8-07112FE6A9AA}"/>
    <cellStyle name="Comma 5 3 2 6 3 2 2 3" xfId="36421" xr:uid="{FF290878-0B0C-4E02-B83A-677C0B441F52}"/>
    <cellStyle name="Comma 5 3 2 6 3 2 2 4" xfId="48673" xr:uid="{15F850EA-5A7A-44EF-A564-C16C48CFFAC5}"/>
    <cellStyle name="Comma 5 3 2 6 3 2 3" xfId="18042" xr:uid="{E5676D5E-5B5D-4C09-93B2-1D2FB9606793}"/>
    <cellStyle name="Comma 5 3 2 6 3 2 4" xfId="30295" xr:uid="{BF18434A-2C0D-4FFE-9128-A3C35F317D90}"/>
    <cellStyle name="Comma 5 3 2 6 3 2 5" xfId="42547" xr:uid="{52B050F9-859D-4056-94B8-AF8882C0F165}"/>
    <cellStyle name="Comma 5 3 2 6 3 2 6" xfId="55881" xr:uid="{F06C929B-1773-4B74-996D-70F135AB1403}"/>
    <cellStyle name="Comma 5 3 2 6 3 3" xfId="8841" xr:uid="{6C932D90-9CE3-4716-B751-FB4B49C8EBDE}"/>
    <cellStyle name="Comma 5 3 2 6 3 3 2" xfId="21106" xr:uid="{D7E31C9B-5233-4D17-AC4D-9BBCB4CEBE06}"/>
    <cellStyle name="Comma 5 3 2 6 3 3 3" xfId="33358" xr:uid="{C7E96B3F-DA88-4F06-BC83-D465B88EC3E5}"/>
    <cellStyle name="Comma 5 3 2 6 3 3 4" xfId="45610" xr:uid="{7B73A4B5-F8BA-4F21-9C24-2D9B72B522C2}"/>
    <cellStyle name="Comma 5 3 2 6 3 4" xfId="14979" xr:uid="{8C75DDC3-D883-4CC6-BC32-778D3D131164}"/>
    <cellStyle name="Comma 5 3 2 6 3 5" xfId="27232" xr:uid="{B5A24AE6-CD54-42BB-A13F-A79A83562742}"/>
    <cellStyle name="Comma 5 3 2 6 3 6" xfId="39484" xr:uid="{BFDCE890-6437-4D60-B01F-83CB7AFB5420}"/>
    <cellStyle name="Comma 5 3 2 6 3 7" xfId="52818" xr:uid="{8698314A-63E0-4B25-8BD8-4A2122ED0C72}"/>
    <cellStyle name="Comma 5 3 2 6 4" xfId="3615" xr:uid="{51307BB2-03B5-4DD3-9A76-D18127B35AD7}"/>
    <cellStyle name="Comma 5 3 2 6 4 2" xfId="9743" xr:uid="{4A3706D2-9C62-4F8E-A2E2-5F1C22412209}"/>
    <cellStyle name="Comma 5 3 2 6 4 2 2" xfId="22008" xr:uid="{BDAD88F4-8F5B-4F73-928F-3A54C94D4720}"/>
    <cellStyle name="Comma 5 3 2 6 4 2 3" xfId="34260" xr:uid="{25F3A85E-5888-4C35-95EC-D20D65D63204}"/>
    <cellStyle name="Comma 5 3 2 6 4 2 4" xfId="46512" xr:uid="{4086136D-C112-45E8-A328-E63E00FB40E9}"/>
    <cellStyle name="Comma 5 3 2 6 4 3" xfId="15881" xr:uid="{06050C9A-D58D-4036-92BA-80CCFA042F15}"/>
    <cellStyle name="Comma 5 3 2 6 4 4" xfId="28134" xr:uid="{2D74A5AC-20E3-42E6-8A05-B193E1CD72A3}"/>
    <cellStyle name="Comma 5 3 2 6 4 5" xfId="40386" xr:uid="{420B72AF-F722-4966-A8F7-305822742BB2}"/>
    <cellStyle name="Comma 5 3 2 6 4 6" xfId="53720" xr:uid="{D48F23CD-5D80-4DBB-80D4-E22A3DB90DD2}"/>
    <cellStyle name="Comma 5 3 2 6 5" xfId="6680" xr:uid="{A89049C4-60D0-4663-82A8-1B23629BA77A}"/>
    <cellStyle name="Comma 5 3 2 6 5 2" xfId="18945" xr:uid="{F20FAD91-1CD6-4D09-8DEF-7213BC40F034}"/>
    <cellStyle name="Comma 5 3 2 6 5 3" xfId="31197" xr:uid="{57174DD7-6833-4EA2-83D1-63FF32BFADA1}"/>
    <cellStyle name="Comma 5 3 2 6 5 4" xfId="43449" xr:uid="{79E92551-AA81-4708-A8B8-A8A5D8E76064}"/>
    <cellStyle name="Comma 5 3 2 6 6" xfId="12818" xr:uid="{7CF2E79D-4F91-4DE0-A0C5-B287B624BA82}"/>
    <cellStyle name="Comma 5 3 2 6 7" xfId="25071" xr:uid="{6C4D9D3A-FC0C-4E31-B717-6ED482383439}"/>
    <cellStyle name="Comma 5 3 2 6 8" xfId="37323" xr:uid="{6C5FE9D9-91D8-43EE-8349-A2E1B27EC286}"/>
    <cellStyle name="Comma 5 3 2 6 9" xfId="49576" xr:uid="{DC2FBDB8-01A2-415B-9754-26D9FEF49710}"/>
    <cellStyle name="Comma 5 3 2 7" xfId="998" xr:uid="{328C5039-F015-47A8-86CC-AB4246DD6D77}"/>
    <cellStyle name="Comma 5 3 2 7 2" xfId="2078" xr:uid="{EF2D7E76-DB85-4C7E-A260-B728B5691069}"/>
    <cellStyle name="Comma 5 3 2 7 2 2" xfId="5145" xr:uid="{D19F3687-E636-4435-97BC-89CDC37980A8}"/>
    <cellStyle name="Comma 5 3 2 7 2 2 2" xfId="11273" xr:uid="{B25EB8B9-5625-41F1-A0D2-CC6CF03DF548}"/>
    <cellStyle name="Comma 5 3 2 7 2 2 2 2" xfId="23538" xr:uid="{77115ED0-9F7E-4C0A-8C78-68C7458684A2}"/>
    <cellStyle name="Comma 5 3 2 7 2 2 2 3" xfId="35790" xr:uid="{2F754E6E-A563-417D-9FD9-7A580BF6FDB4}"/>
    <cellStyle name="Comma 5 3 2 7 2 2 2 4" xfId="48042" xr:uid="{07ED4975-26EE-44F3-90C3-5FA59A7B48A5}"/>
    <cellStyle name="Comma 5 3 2 7 2 2 3" xfId="17411" xr:uid="{722681F4-B9C9-4660-91D6-A56FF2DEDB96}"/>
    <cellStyle name="Comma 5 3 2 7 2 2 4" xfId="29664" xr:uid="{485A35A2-623D-4A28-9DD6-3CABE1D4ACC0}"/>
    <cellStyle name="Comma 5 3 2 7 2 2 5" xfId="41916" xr:uid="{8BCE7A48-0185-4A73-8155-62B2F77BF312}"/>
    <cellStyle name="Comma 5 3 2 7 2 2 6" xfId="55250" xr:uid="{0ADFD696-3548-49AA-9C09-AB45C7AD6785}"/>
    <cellStyle name="Comma 5 3 2 7 2 3" xfId="8210" xr:uid="{D02C3FC3-7371-48E0-9762-B1433462C8B2}"/>
    <cellStyle name="Comma 5 3 2 7 2 3 2" xfId="20475" xr:uid="{F2062660-DA47-42CB-AB8D-25D31FD27DA2}"/>
    <cellStyle name="Comma 5 3 2 7 2 3 3" xfId="32727" xr:uid="{3002C557-E690-4489-BA83-2E8846F506DC}"/>
    <cellStyle name="Comma 5 3 2 7 2 3 4" xfId="44979" xr:uid="{87F7463F-7CBE-40FF-8985-F555A64EAD25}"/>
    <cellStyle name="Comma 5 3 2 7 2 4" xfId="14348" xr:uid="{32975453-B0F9-428B-8BE8-C636CFE051D0}"/>
    <cellStyle name="Comma 5 3 2 7 2 5" xfId="26601" xr:uid="{AACF7AFA-02CF-4FF2-B785-33A1672815FD}"/>
    <cellStyle name="Comma 5 3 2 7 2 6" xfId="38853" xr:uid="{7CB60A5A-230B-4C14-8326-7BF74ABB6850}"/>
    <cellStyle name="Comma 5 3 2 7 2 7" xfId="52187" xr:uid="{419D62DE-DE30-46CB-926C-91090B9F5638}"/>
    <cellStyle name="Comma 5 3 2 7 3" xfId="4065" xr:uid="{079CBD68-900C-404E-A4EC-00A0BD901E59}"/>
    <cellStyle name="Comma 5 3 2 7 3 2" xfId="10193" xr:uid="{46F525B4-F388-4BCE-A453-380541E764A5}"/>
    <cellStyle name="Comma 5 3 2 7 3 2 2" xfId="22458" xr:uid="{2FAA9ED5-92AF-4C60-9243-E04E327B3EE5}"/>
    <cellStyle name="Comma 5 3 2 7 3 2 3" xfId="34710" xr:uid="{D686E10A-1359-4B6E-A5A1-A9D36248616B}"/>
    <cellStyle name="Comma 5 3 2 7 3 2 4" xfId="46962" xr:uid="{57EF8499-A52B-4E31-BD43-502B432D59EB}"/>
    <cellStyle name="Comma 5 3 2 7 3 3" xfId="16331" xr:uid="{28BCA16B-009B-4A2D-AC09-9991C5746201}"/>
    <cellStyle name="Comma 5 3 2 7 3 4" xfId="28584" xr:uid="{895618C5-4295-4DD8-AC82-B81D6E820B09}"/>
    <cellStyle name="Comma 5 3 2 7 3 5" xfId="40836" xr:uid="{43339F59-65C3-4355-BF82-B7CAFCE35DCB}"/>
    <cellStyle name="Comma 5 3 2 7 3 6" xfId="54170" xr:uid="{5BEC04BC-7E76-4895-B662-3B1F7FE87F2C}"/>
    <cellStyle name="Comma 5 3 2 7 4" xfId="7130" xr:uid="{AA5D3261-B25A-4E43-80D0-DF4633BC3E04}"/>
    <cellStyle name="Comma 5 3 2 7 4 2" xfId="19395" xr:uid="{FA8EA78F-1DE7-45DF-84FC-869B7C1200BD}"/>
    <cellStyle name="Comma 5 3 2 7 4 3" xfId="31647" xr:uid="{705F01CC-440A-4AFB-943E-EF40CFB3E2EC}"/>
    <cellStyle name="Comma 5 3 2 7 4 4" xfId="43899" xr:uid="{19D34067-B4DF-4B81-8265-73073D200783}"/>
    <cellStyle name="Comma 5 3 2 7 5" xfId="13268" xr:uid="{5CC7B462-2655-410F-AC94-AA7F5FD156C3}"/>
    <cellStyle name="Comma 5 3 2 7 6" xfId="25521" xr:uid="{C31D6A95-E626-475C-BC03-6EE468FF72C2}"/>
    <cellStyle name="Comma 5 3 2 7 7" xfId="37773" xr:uid="{963255A6-C8E8-4E79-8A4E-CAC599B78ACA}"/>
    <cellStyle name="Comma 5 3 2 7 8" xfId="50026" xr:uid="{9253AECA-619E-44B5-98F0-5C2BEEC0E1A8}"/>
    <cellStyle name="Comma 5 3 2 7 9" xfId="51107" xr:uid="{21DF09EF-8813-4577-A442-060472750D34}"/>
    <cellStyle name="Comma 5 3 2 8" xfId="1088" xr:uid="{02AEA98B-4CE9-4872-9777-CCB9A9807B22}"/>
    <cellStyle name="Comma 5 3 2 8 2" xfId="2168" xr:uid="{10958697-4F41-49EF-A06A-7A8B21BFBC90}"/>
    <cellStyle name="Comma 5 3 2 8 2 2" xfId="5235" xr:uid="{C4E7FAED-DB9A-4CD0-9706-1B0A7B21BB59}"/>
    <cellStyle name="Comma 5 3 2 8 2 2 2" xfId="11363" xr:uid="{48978B69-51CF-41EC-8B66-77B912B99D2A}"/>
    <cellStyle name="Comma 5 3 2 8 2 2 2 2" xfId="23628" xr:uid="{6802CD7D-9EBB-4EBE-8FCF-EE8BD6A8FAB0}"/>
    <cellStyle name="Comma 5 3 2 8 2 2 2 3" xfId="35880" xr:uid="{970EE545-22A8-4984-8CAD-617E27933516}"/>
    <cellStyle name="Comma 5 3 2 8 2 2 2 4" xfId="48132" xr:uid="{86B80B52-C93A-4552-8594-F0F3DED1F377}"/>
    <cellStyle name="Comma 5 3 2 8 2 2 3" xfId="17501" xr:uid="{07331F87-F387-469E-9CF8-B769AE7C47C5}"/>
    <cellStyle name="Comma 5 3 2 8 2 2 4" xfId="29754" xr:uid="{CC7DCDE7-17AD-427B-87E2-5C612B1E92BC}"/>
    <cellStyle name="Comma 5 3 2 8 2 2 5" xfId="42006" xr:uid="{AE37D4EB-52AE-481C-A259-FA90E1A83B7D}"/>
    <cellStyle name="Comma 5 3 2 8 2 2 6" xfId="55340" xr:uid="{3BE671DA-6385-4242-8A07-6204411A8666}"/>
    <cellStyle name="Comma 5 3 2 8 2 3" xfId="8300" xr:uid="{8C4A7723-DA9A-4A30-AA94-393C0165D7AB}"/>
    <cellStyle name="Comma 5 3 2 8 2 3 2" xfId="20565" xr:uid="{E61C4980-0802-4C0C-A29E-25B70F6E75D4}"/>
    <cellStyle name="Comma 5 3 2 8 2 3 3" xfId="32817" xr:uid="{EDB52965-AFFA-4C68-8601-43641C663C3E}"/>
    <cellStyle name="Comma 5 3 2 8 2 3 4" xfId="45069" xr:uid="{AA5CD273-E781-455E-BB30-04BA280D4F79}"/>
    <cellStyle name="Comma 5 3 2 8 2 4" xfId="14438" xr:uid="{B6999CDC-8AE5-4AC0-AC4B-34798434390D}"/>
    <cellStyle name="Comma 5 3 2 8 2 5" xfId="26691" xr:uid="{5E89E1CE-EBDF-4C3F-A148-B7EB4D4126C9}"/>
    <cellStyle name="Comma 5 3 2 8 2 6" xfId="38943" xr:uid="{574412DB-C2A9-447E-BD8F-E3DD81051239}"/>
    <cellStyle name="Comma 5 3 2 8 2 7" xfId="52277" xr:uid="{4BB1B286-6B08-4059-AB2C-316CAE09EC37}"/>
    <cellStyle name="Comma 5 3 2 8 3" xfId="4155" xr:uid="{D4E81D65-0117-414C-AF21-2778871CB576}"/>
    <cellStyle name="Comma 5 3 2 8 3 2" xfId="10283" xr:uid="{090B3325-D5CC-4D48-B6E5-CB00E1E7B5D8}"/>
    <cellStyle name="Comma 5 3 2 8 3 2 2" xfId="22548" xr:uid="{6A44F433-1F5E-4FB3-A363-AB52802AF90A}"/>
    <cellStyle name="Comma 5 3 2 8 3 2 3" xfId="34800" xr:uid="{91D1031E-B478-46AF-B230-F10B5903AEE7}"/>
    <cellStyle name="Comma 5 3 2 8 3 2 4" xfId="47052" xr:uid="{5AEC2BBC-AB48-4AF3-8F1D-82CF8A3DF878}"/>
    <cellStyle name="Comma 5 3 2 8 3 3" xfId="16421" xr:uid="{95E7AB1E-F3B2-4E57-9598-F9BDE32CAA62}"/>
    <cellStyle name="Comma 5 3 2 8 3 4" xfId="28674" xr:uid="{0A90ADCF-B97C-4152-BF81-EFB7395584C6}"/>
    <cellStyle name="Comma 5 3 2 8 3 5" xfId="40926" xr:uid="{7B8B87A9-49A6-44E8-944D-D5BA4EA8B5AA}"/>
    <cellStyle name="Comma 5 3 2 8 3 6" xfId="54260" xr:uid="{1FE55B4D-6797-4EDB-A35A-9745757367B2}"/>
    <cellStyle name="Comma 5 3 2 8 4" xfId="7220" xr:uid="{426FF377-E684-4C7F-9803-A0D19C6A5186}"/>
    <cellStyle name="Comma 5 3 2 8 4 2" xfId="19485" xr:uid="{A814BC4E-FE5F-4738-9C79-75D7C368F343}"/>
    <cellStyle name="Comma 5 3 2 8 4 3" xfId="31737" xr:uid="{628C39E3-842D-4744-9A72-D0064744E547}"/>
    <cellStyle name="Comma 5 3 2 8 4 4" xfId="43989" xr:uid="{70C944BC-9F0E-4F1E-B952-6951123D53E0}"/>
    <cellStyle name="Comma 5 3 2 8 5" xfId="13358" xr:uid="{ACED493F-6DB1-4034-A9BE-977AE9DE176A}"/>
    <cellStyle name="Comma 5 3 2 8 6" xfId="25611" xr:uid="{52993E5B-CBFB-4498-A9C3-47A5327CD028}"/>
    <cellStyle name="Comma 5 3 2 8 7" xfId="37863" xr:uid="{C78CC231-EC81-4B5A-8900-4974EAAC3214}"/>
    <cellStyle name="Comma 5 3 2 8 8" xfId="50116" xr:uid="{8E3A5784-A8CD-4370-B9CC-E99262F6FAF5}"/>
    <cellStyle name="Comma 5 3 2 8 9" xfId="51197" xr:uid="{764E2F62-9DDC-4133-A58C-5A73FD6370DC}"/>
    <cellStyle name="Comma 5 3 2 9" xfId="1178" xr:uid="{627AFB74-7565-425A-9B76-ECD5F13B1036}"/>
    <cellStyle name="Comma 5 3 2 9 2" xfId="4245" xr:uid="{5CE4B02A-E148-4E3D-80B4-6ECBA22119BC}"/>
    <cellStyle name="Comma 5 3 2 9 2 2" xfId="10373" xr:uid="{3014A59A-15CB-4BBB-9B19-50E788719358}"/>
    <cellStyle name="Comma 5 3 2 9 2 2 2" xfId="22638" xr:uid="{6403E4AC-D3D5-422C-8673-6B4FDAAD9B02}"/>
    <cellStyle name="Comma 5 3 2 9 2 2 3" xfId="34890" xr:uid="{C9792795-6EFE-4DF5-8D4B-ADE621CC91B5}"/>
    <cellStyle name="Comma 5 3 2 9 2 2 4" xfId="47142" xr:uid="{CE736BA2-8AAA-4A6A-97AA-28A708EBD3FA}"/>
    <cellStyle name="Comma 5 3 2 9 2 3" xfId="16511" xr:uid="{5BEE35E4-BC9D-47E5-9D4A-71042C1F2234}"/>
    <cellStyle name="Comma 5 3 2 9 2 4" xfId="28764" xr:uid="{A32E21DC-9372-4037-8314-4D5FDE133CA4}"/>
    <cellStyle name="Comma 5 3 2 9 2 5" xfId="41016" xr:uid="{3B3314DB-21ED-4729-B716-B21450053E54}"/>
    <cellStyle name="Comma 5 3 2 9 2 6" xfId="54350" xr:uid="{FB74A3FA-D244-467E-AAE3-AC3D01C9FCF9}"/>
    <cellStyle name="Comma 5 3 2 9 3" xfId="7310" xr:uid="{F4B58B11-8125-4AC8-802D-23A3DA3D51ED}"/>
    <cellStyle name="Comma 5 3 2 9 3 2" xfId="19575" xr:uid="{5DEAEDDE-E857-4780-BEAE-297F97534619}"/>
    <cellStyle name="Comma 5 3 2 9 3 3" xfId="31827" xr:uid="{DA16B5F2-F1A0-415A-984E-C637C8F1BF68}"/>
    <cellStyle name="Comma 5 3 2 9 3 4" xfId="44079" xr:uid="{32E32F2A-343B-4C75-9195-37BC6EBF1420}"/>
    <cellStyle name="Comma 5 3 2 9 4" xfId="13448" xr:uid="{A01BCA15-201E-46CE-AC02-9109ECD7A44C}"/>
    <cellStyle name="Comma 5 3 2 9 5" xfId="25701" xr:uid="{5B3CB5CE-2340-41DA-9A03-F5CBF029A276}"/>
    <cellStyle name="Comma 5 3 2 9 6" xfId="37953" xr:uid="{A0FC34C3-FC6A-4C20-91FF-6EB0ACBB9BE2}"/>
    <cellStyle name="Comma 5 3 2 9 7" xfId="51287" xr:uid="{D2ACD41C-4650-4ED8-A818-5D423FB10075}"/>
    <cellStyle name="Comma 5 3 20" xfId="56780" xr:uid="{6571847D-4537-40AD-AA98-E4FD9E055484}"/>
    <cellStyle name="Comma 5 3 3" xfId="117" xr:uid="{5C213CD0-D928-4BAB-A69E-55860427318A}"/>
    <cellStyle name="Comma 5 3 3 10" xfId="6250" xr:uid="{189C46CE-85A6-47D6-86CC-1AC4C7DD0C09}"/>
    <cellStyle name="Comma 5 3 3 10 2" xfId="18515" xr:uid="{EFF34301-22E6-45AF-B4E9-4DBB7CDE5892}"/>
    <cellStyle name="Comma 5 3 3 10 3" xfId="30768" xr:uid="{CC9170F9-1477-4930-96D7-61528E9CC330}"/>
    <cellStyle name="Comma 5 3 3 10 4" xfId="43020" xr:uid="{88A04959-A7AD-491E-9C01-5D6B9BD75FEF}"/>
    <cellStyle name="Comma 5 3 3 11" xfId="12389" xr:uid="{0AB41E2B-406A-4474-955F-C3291C88158C}"/>
    <cellStyle name="Comma 5 3 3 12" xfId="24642" xr:uid="{E4B4728F-CD05-4C70-8E8D-11422D0B6C6E}"/>
    <cellStyle name="Comma 5 3 3 13" xfId="36894" xr:uid="{21BDFB95-B6CD-4C1C-B8FC-C272070B4B35}"/>
    <cellStyle name="Comma 5 3 3 14" xfId="49147" xr:uid="{C1B9104D-DB41-4D7B-8B09-BB4B2EE64510}"/>
    <cellStyle name="Comma 5 3 3 15" xfId="50228" xr:uid="{0D5AED3E-DFD8-494F-AD38-5031C58A8DD6}"/>
    <cellStyle name="Comma 5 3 3 2" xfId="228" xr:uid="{A342EF95-5E3B-4CD6-8E32-1543725D7E63}"/>
    <cellStyle name="Comma 5 3 3 2 10" xfId="37005" xr:uid="{339DEFB5-1F6B-40F3-BD8B-366E3D9BF2AA}"/>
    <cellStyle name="Comma 5 3 3 2 11" xfId="49258" xr:uid="{506BB430-5437-4513-A968-9E08B1411A8E}"/>
    <cellStyle name="Comma 5 3 3 2 12" xfId="50339" xr:uid="{16C69153-37AA-44FC-AAD8-062CB4678D3E}"/>
    <cellStyle name="Comma 5 3 3 2 2" xfId="432" xr:uid="{D5584572-EED0-4A62-81C9-C273A30992B5}"/>
    <cellStyle name="Comma 5 3 3 2 2 10" xfId="49462" xr:uid="{93540B0A-7893-49BE-90CB-97CB7ED1CB30}"/>
    <cellStyle name="Comma 5 3 3 2 2 11" xfId="50543" xr:uid="{864B744A-A5AE-4E19-9EB3-1F5DB84466B2}"/>
    <cellStyle name="Comma 5 3 3 2 2 2" xfId="883" xr:uid="{AAF14AD0-94F6-4B6B-B74D-39B4DA5979DB}"/>
    <cellStyle name="Comma 5 3 3 2 2 2 10" xfId="50993" xr:uid="{D969CF89-B109-46EE-919D-B1BBCD6B4C0D}"/>
    <cellStyle name="Comma 5 3 3 2 2 2 2" xfId="1964" xr:uid="{B82DF897-2014-4FEA-9ED4-857B14420855}"/>
    <cellStyle name="Comma 5 3 3 2 2 2 2 2" xfId="5031" xr:uid="{AF51C3E8-48F1-4FBD-9E59-10F11E749B4F}"/>
    <cellStyle name="Comma 5 3 3 2 2 2 2 2 2" xfId="11159" xr:uid="{8B04DCA9-C1CC-4111-87D7-A25E48FD6F4D}"/>
    <cellStyle name="Comma 5 3 3 2 2 2 2 2 2 2" xfId="23424" xr:uid="{07B50646-0BAD-429A-A624-B4EC2198B06F}"/>
    <cellStyle name="Comma 5 3 3 2 2 2 2 2 2 3" xfId="35676" xr:uid="{102B43D0-D795-4CA0-A9F0-E41EA932D384}"/>
    <cellStyle name="Comma 5 3 3 2 2 2 2 2 2 4" xfId="47928" xr:uid="{5BB37CC5-8818-4EE7-8B58-72A16F70C7F9}"/>
    <cellStyle name="Comma 5 3 3 2 2 2 2 2 3" xfId="17297" xr:uid="{A171CF4F-C751-4A86-86B2-AA7ED588D715}"/>
    <cellStyle name="Comma 5 3 3 2 2 2 2 2 4" xfId="29550" xr:uid="{D543BD89-1726-4263-91BC-EBDE92FBDD54}"/>
    <cellStyle name="Comma 5 3 3 2 2 2 2 2 5" xfId="41802" xr:uid="{6382675D-8CBA-4EB5-A36A-B8448443F564}"/>
    <cellStyle name="Comma 5 3 3 2 2 2 2 2 6" xfId="55136" xr:uid="{5EF70839-6BD2-4303-BED2-67F76DF58697}"/>
    <cellStyle name="Comma 5 3 3 2 2 2 2 3" xfId="8096" xr:uid="{88A69C04-07B4-4741-BF5A-14059E1A297E}"/>
    <cellStyle name="Comma 5 3 3 2 2 2 2 3 2" xfId="20361" xr:uid="{BA9B781D-AA78-4048-8CFE-D1240665570D}"/>
    <cellStyle name="Comma 5 3 3 2 2 2 2 3 3" xfId="32613" xr:uid="{22792524-5E60-44BD-91C0-635953E4321E}"/>
    <cellStyle name="Comma 5 3 3 2 2 2 2 3 4" xfId="44865" xr:uid="{21C93BEE-DDCB-4CF4-9FAE-31E8324E5876}"/>
    <cellStyle name="Comma 5 3 3 2 2 2 2 4" xfId="14234" xr:uid="{C0924076-6484-4B07-BB29-2E8FD9C53C68}"/>
    <cellStyle name="Comma 5 3 3 2 2 2 2 5" xfId="26487" xr:uid="{47FC17EA-53ED-4B25-8FC2-C00C47FB8181}"/>
    <cellStyle name="Comma 5 3 3 2 2 2 2 6" xfId="38739" xr:uid="{E1BB8751-62D5-4356-8858-BD05BE5948A0}"/>
    <cellStyle name="Comma 5 3 3 2 2 2 2 7" xfId="52073" xr:uid="{4F0D810F-16D3-47EC-BAD2-4791A861CF5A}"/>
    <cellStyle name="Comma 5 3 3 2 2 2 3" xfId="3048" xr:uid="{5241D0DE-1689-44FF-A2EE-83F9C2251DBF}"/>
    <cellStyle name="Comma 5 3 3 2 2 2 3 2" xfId="6112" xr:uid="{25B4AAE3-CF12-49BC-B5B4-D688A3AFF3A7}"/>
    <cellStyle name="Comma 5 3 3 2 2 2 3 2 2" xfId="12240" xr:uid="{0001A405-526B-49BF-AE4D-310ADDB277DB}"/>
    <cellStyle name="Comma 5 3 3 2 2 2 3 2 2 2" xfId="24505" xr:uid="{BCA73F80-E518-4997-8CDF-640FE3F6EE68}"/>
    <cellStyle name="Comma 5 3 3 2 2 2 3 2 2 3" xfId="36757" xr:uid="{4240A209-4745-42BB-9951-599EDF09F70C}"/>
    <cellStyle name="Comma 5 3 3 2 2 2 3 2 2 4" xfId="49009" xr:uid="{BD59D0A4-5D05-454A-B8B4-A8B243A5BCE1}"/>
    <cellStyle name="Comma 5 3 3 2 2 2 3 2 3" xfId="18378" xr:uid="{E384C87A-3A6E-45C9-8351-FBA09B0F4E49}"/>
    <cellStyle name="Comma 5 3 3 2 2 2 3 2 4" xfId="30631" xr:uid="{EDF4CF77-B109-4960-8BAF-C76222F87493}"/>
    <cellStyle name="Comma 5 3 3 2 2 2 3 2 5" xfId="42883" xr:uid="{714BD48C-27D6-4E47-98D4-B5AD904577EB}"/>
    <cellStyle name="Comma 5 3 3 2 2 2 3 2 6" xfId="56217" xr:uid="{E53503D3-CF36-4F05-96DA-6539B887D5A5}"/>
    <cellStyle name="Comma 5 3 3 2 2 2 3 3" xfId="9177" xr:uid="{75902557-132F-4983-83AF-58AD60601463}"/>
    <cellStyle name="Comma 5 3 3 2 2 2 3 3 2" xfId="21442" xr:uid="{D5934BBB-C2A7-4E38-BA1F-8F50B031C274}"/>
    <cellStyle name="Comma 5 3 3 2 2 2 3 3 3" xfId="33694" xr:uid="{1647FACB-730D-4D83-9CA4-7F6503631DF8}"/>
    <cellStyle name="Comma 5 3 3 2 2 2 3 3 4" xfId="45946" xr:uid="{DF069849-BC72-4991-A689-98CDB6AD079F}"/>
    <cellStyle name="Comma 5 3 3 2 2 2 3 4" xfId="15315" xr:uid="{2016A92F-2FF5-404F-9B9D-DB7307CF6271}"/>
    <cellStyle name="Comma 5 3 3 2 2 2 3 5" xfId="27568" xr:uid="{1C82F51A-CF58-45A5-A58E-5A55A4A5D665}"/>
    <cellStyle name="Comma 5 3 3 2 2 2 3 6" xfId="39820" xr:uid="{02301661-5FE7-45B8-B8F1-B80F030A6675}"/>
    <cellStyle name="Comma 5 3 3 2 2 2 3 7" xfId="53154" xr:uid="{1B6FFA44-26D0-4426-A9ED-A1DD6CDB7A4A}"/>
    <cellStyle name="Comma 5 3 3 2 2 2 4" xfId="3951" xr:uid="{FA6FA235-2323-40E1-B328-5399D36BE26B}"/>
    <cellStyle name="Comma 5 3 3 2 2 2 4 2" xfId="10079" xr:uid="{4DF4B61F-FDF8-4BFF-A15A-BFE88108E278}"/>
    <cellStyle name="Comma 5 3 3 2 2 2 4 2 2" xfId="22344" xr:uid="{BF7B2CAA-748C-4E2C-999C-3E46F116C1C4}"/>
    <cellStyle name="Comma 5 3 3 2 2 2 4 2 3" xfId="34596" xr:uid="{F148825C-59B7-48F1-A597-028C3E059AC2}"/>
    <cellStyle name="Comma 5 3 3 2 2 2 4 2 4" xfId="46848" xr:uid="{F4F9901D-A23F-4E8A-82D6-748D0A218659}"/>
    <cellStyle name="Comma 5 3 3 2 2 2 4 3" xfId="16217" xr:uid="{DDFEE21C-7F96-4087-94D5-9B9F5A46FCFE}"/>
    <cellStyle name="Comma 5 3 3 2 2 2 4 4" xfId="28470" xr:uid="{3D90D3D7-1701-4EA8-A95D-7C71B7A5C04B}"/>
    <cellStyle name="Comma 5 3 3 2 2 2 4 5" xfId="40722" xr:uid="{E15FCC19-5251-4257-9417-221FEF88A02A}"/>
    <cellStyle name="Comma 5 3 3 2 2 2 4 6" xfId="54056" xr:uid="{DD7D0A58-879B-432E-8CF0-0CFA2AA1EC54}"/>
    <cellStyle name="Comma 5 3 3 2 2 2 5" xfId="7016" xr:uid="{98590BD7-A74C-4CEA-A05C-79181CC443CB}"/>
    <cellStyle name="Comma 5 3 3 2 2 2 5 2" xfId="19281" xr:uid="{70EFF459-3795-4C19-AE93-3EF194412710}"/>
    <cellStyle name="Comma 5 3 3 2 2 2 5 3" xfId="31533" xr:uid="{3C08DCDE-E3F6-4412-AC6F-37AFA6472ED5}"/>
    <cellStyle name="Comma 5 3 3 2 2 2 5 4" xfId="43785" xr:uid="{46C21850-BB0E-43AB-ACAD-1AAFDFEEED9D}"/>
    <cellStyle name="Comma 5 3 3 2 2 2 6" xfId="13154" xr:uid="{5BC4F12D-0E91-483F-8A81-5587F8ADD227}"/>
    <cellStyle name="Comma 5 3 3 2 2 2 7" xfId="25407" xr:uid="{38F12409-4908-4E95-B872-436247870BED}"/>
    <cellStyle name="Comma 5 3 3 2 2 2 8" xfId="37659" xr:uid="{998E0B5D-0D4C-48ED-A7AD-9F918E5B5370}"/>
    <cellStyle name="Comma 5 3 3 2 2 2 9" xfId="49912" xr:uid="{86C4321C-3342-4ED0-A54D-A3A50209CE2E}"/>
    <cellStyle name="Comma 5 3 3 2 2 3" xfId="1514" xr:uid="{EBEF1AE1-E67F-49C4-880F-25BED6E6732C}"/>
    <cellStyle name="Comma 5 3 3 2 2 3 2" xfId="4581" xr:uid="{8B600075-5AA1-42EE-8594-3D7CEA0729E7}"/>
    <cellStyle name="Comma 5 3 3 2 2 3 2 2" xfId="10709" xr:uid="{3436382A-2E11-48F7-B797-8F04DEAC5A44}"/>
    <cellStyle name="Comma 5 3 3 2 2 3 2 2 2" xfId="22974" xr:uid="{BD6FF367-E087-4532-A164-EF64291E0FBE}"/>
    <cellStyle name="Comma 5 3 3 2 2 3 2 2 3" xfId="35226" xr:uid="{F9F2DA31-EB9D-43D8-B714-D95499967DCC}"/>
    <cellStyle name="Comma 5 3 3 2 2 3 2 2 4" xfId="47478" xr:uid="{303D8465-9B75-4799-9368-C993AB6CB1D7}"/>
    <cellStyle name="Comma 5 3 3 2 2 3 2 3" xfId="16847" xr:uid="{7296BA9B-BC96-40CE-96D0-47BBC2C33FC7}"/>
    <cellStyle name="Comma 5 3 3 2 2 3 2 4" xfId="29100" xr:uid="{D4CEA934-980E-4100-AF3B-5552A846C895}"/>
    <cellStyle name="Comma 5 3 3 2 2 3 2 5" xfId="41352" xr:uid="{6DCACBA7-4543-4947-8992-BD5CAAB72EB0}"/>
    <cellStyle name="Comma 5 3 3 2 2 3 2 6" xfId="54686" xr:uid="{233AF502-03AB-4FAD-8852-2D0F2E0ABDE2}"/>
    <cellStyle name="Comma 5 3 3 2 2 3 3" xfId="7646" xr:uid="{9069B960-035D-4DFA-B6FF-6F47A10B264F}"/>
    <cellStyle name="Comma 5 3 3 2 2 3 3 2" xfId="19911" xr:uid="{954FEEB0-11C7-40FE-B5D7-BC66171F2BB8}"/>
    <cellStyle name="Comma 5 3 3 2 2 3 3 3" xfId="32163" xr:uid="{71B3F494-05F7-4AE8-823D-C5FD066E92DD}"/>
    <cellStyle name="Comma 5 3 3 2 2 3 3 4" xfId="44415" xr:uid="{1537F104-49D1-4FD8-BAAB-909B04F79CD7}"/>
    <cellStyle name="Comma 5 3 3 2 2 3 4" xfId="13784" xr:uid="{E5903E65-ADDF-447D-9FF0-1AAA0B4B2B9B}"/>
    <cellStyle name="Comma 5 3 3 2 2 3 5" xfId="26037" xr:uid="{625EF9FB-742D-4CC8-84C3-456A9125A380}"/>
    <cellStyle name="Comma 5 3 3 2 2 3 6" xfId="38289" xr:uid="{4BB44292-3E07-4FDF-81AB-51DCB7A66D98}"/>
    <cellStyle name="Comma 5 3 3 2 2 3 7" xfId="51623" xr:uid="{EDEF457C-17C4-47CF-862E-A7E2F1C75BDA}"/>
    <cellStyle name="Comma 5 3 3 2 2 4" xfId="2598" xr:uid="{84956DA9-90BD-4674-B588-505813E00E7D}"/>
    <cellStyle name="Comma 5 3 3 2 2 4 2" xfId="5662" xr:uid="{38F9016A-C4D0-495B-BEB9-5CA66DB1118F}"/>
    <cellStyle name="Comma 5 3 3 2 2 4 2 2" xfId="11790" xr:uid="{405FBE65-D2B9-435B-BAD4-0382CB8EE4BD}"/>
    <cellStyle name="Comma 5 3 3 2 2 4 2 2 2" xfId="24055" xr:uid="{4684F7D5-CA3F-420A-AE76-46D5BAE6D4EF}"/>
    <cellStyle name="Comma 5 3 3 2 2 4 2 2 3" xfId="36307" xr:uid="{FD047829-DAF0-4A16-8CEF-346404FB9B56}"/>
    <cellStyle name="Comma 5 3 3 2 2 4 2 2 4" xfId="48559" xr:uid="{7821BB2D-208B-4BDD-A585-0042715A8B6F}"/>
    <cellStyle name="Comma 5 3 3 2 2 4 2 3" xfId="17928" xr:uid="{8C9C9E1C-5CD6-49CC-9DC4-24306D952F8C}"/>
    <cellStyle name="Comma 5 3 3 2 2 4 2 4" xfId="30181" xr:uid="{D273ECB2-B8FD-48B6-9146-793F677821A3}"/>
    <cellStyle name="Comma 5 3 3 2 2 4 2 5" xfId="42433" xr:uid="{810A6F5B-EB0D-44AC-8F7A-0490B106965B}"/>
    <cellStyle name="Comma 5 3 3 2 2 4 2 6" xfId="55767" xr:uid="{0D068EFD-184D-41A5-A2E1-D52C3AD6F82D}"/>
    <cellStyle name="Comma 5 3 3 2 2 4 3" xfId="8727" xr:uid="{AF63DC6F-34A6-4D4B-BD9D-69C4D5513EAD}"/>
    <cellStyle name="Comma 5 3 3 2 2 4 3 2" xfId="20992" xr:uid="{9F3BC8B3-C385-4DE8-A725-D98771217FB6}"/>
    <cellStyle name="Comma 5 3 3 2 2 4 3 3" xfId="33244" xr:uid="{85DCB39D-C08D-4F5A-A1CC-63773C9F5C3D}"/>
    <cellStyle name="Comma 5 3 3 2 2 4 3 4" xfId="45496" xr:uid="{FA3BD6FD-71A2-4244-B87B-BB0E7A5940A5}"/>
    <cellStyle name="Comma 5 3 3 2 2 4 4" xfId="14865" xr:uid="{A86A57FD-8891-4CE1-A251-FF66EF472715}"/>
    <cellStyle name="Comma 5 3 3 2 2 4 5" xfId="27118" xr:uid="{3ED10751-68C5-4E86-B72C-86BB71B04852}"/>
    <cellStyle name="Comma 5 3 3 2 2 4 6" xfId="39370" xr:uid="{F4186C5D-EDC7-469F-B6D4-A1573869C560}"/>
    <cellStyle name="Comma 5 3 3 2 2 4 7" xfId="52704" xr:uid="{5C6D80B3-3924-41EE-9EC1-091B7BAB1B49}"/>
    <cellStyle name="Comma 5 3 3 2 2 5" xfId="3501" xr:uid="{EB529E2E-C78D-460F-A718-CB1BA87C9859}"/>
    <cellStyle name="Comma 5 3 3 2 2 5 2" xfId="9629" xr:uid="{BF902B5D-EBBC-4053-9056-18C0364CB1B8}"/>
    <cellStyle name="Comma 5 3 3 2 2 5 2 2" xfId="21894" xr:uid="{D128D830-3C7E-47E7-896B-A3AF8559DA68}"/>
    <cellStyle name="Comma 5 3 3 2 2 5 2 3" xfId="34146" xr:uid="{5D48047A-C48A-4390-B12C-13E0A029ED5C}"/>
    <cellStyle name="Comma 5 3 3 2 2 5 2 4" xfId="46398" xr:uid="{9F80CA7F-7CBB-4455-866F-228572E852E5}"/>
    <cellStyle name="Comma 5 3 3 2 2 5 3" xfId="15767" xr:uid="{1AC8B062-0788-449D-896B-F79A2ECD92E5}"/>
    <cellStyle name="Comma 5 3 3 2 2 5 4" xfId="28020" xr:uid="{2EC363E4-B3F0-4E68-8576-273E641503FF}"/>
    <cellStyle name="Comma 5 3 3 2 2 5 5" xfId="40272" xr:uid="{7FAD21D8-45D5-47DF-8847-AE0CD9EF8B96}"/>
    <cellStyle name="Comma 5 3 3 2 2 5 6" xfId="53606" xr:uid="{38F182CE-F6CF-48B8-A5C1-DEEAA8D50141}"/>
    <cellStyle name="Comma 5 3 3 2 2 6" xfId="6565" xr:uid="{9153C21D-DC52-43BE-B37D-2A95CF533C4B}"/>
    <cellStyle name="Comma 5 3 3 2 2 6 2" xfId="18830" xr:uid="{B33E2D6B-393D-4143-B4B2-7778FA4EDABD}"/>
    <cellStyle name="Comma 5 3 3 2 2 6 3" xfId="31083" xr:uid="{B7FA047E-ADA0-40D9-A2B2-EF9E4B8C5835}"/>
    <cellStyle name="Comma 5 3 3 2 2 6 4" xfId="43335" xr:uid="{82DFB0CE-E618-47F0-833C-D43BEB29865C}"/>
    <cellStyle name="Comma 5 3 3 2 2 7" xfId="12704" xr:uid="{A6538C1A-32A4-41CF-B384-6AE41A919B01}"/>
    <cellStyle name="Comma 5 3 3 2 2 8" xfId="24957" xr:uid="{A82C789D-BF55-42B5-8D29-9DD2DA566EEC}"/>
    <cellStyle name="Comma 5 3 3 2 2 9" xfId="37209" xr:uid="{75F0465D-B3DF-4B4D-BE47-4702DA770D30}"/>
    <cellStyle name="Comma 5 3 3 2 3" xfId="679" xr:uid="{EFE6631B-2551-427F-9EDA-C65365A4C4BC}"/>
    <cellStyle name="Comma 5 3 3 2 3 10" xfId="50789" xr:uid="{51694017-B646-41D3-80FC-26A51BAEB5A6}"/>
    <cellStyle name="Comma 5 3 3 2 3 2" xfId="1760" xr:uid="{19CB03B5-D47D-488E-8084-A1DA33B71C38}"/>
    <cellStyle name="Comma 5 3 3 2 3 2 2" xfId="4827" xr:uid="{E8BD0586-EA0C-4500-B318-B2176F5EE39E}"/>
    <cellStyle name="Comma 5 3 3 2 3 2 2 2" xfId="10955" xr:uid="{E0BA5A61-3419-4C51-A6DB-F58F8E5BDC44}"/>
    <cellStyle name="Comma 5 3 3 2 3 2 2 2 2" xfId="23220" xr:uid="{A690D031-3E99-41AF-9DA0-2EB80A47F363}"/>
    <cellStyle name="Comma 5 3 3 2 3 2 2 2 3" xfId="35472" xr:uid="{76E0CDDA-A493-4E52-8063-0BB0B2426C52}"/>
    <cellStyle name="Comma 5 3 3 2 3 2 2 2 4" xfId="47724" xr:uid="{47687C8B-05E5-48B2-85B5-4FE0FDFAB0C6}"/>
    <cellStyle name="Comma 5 3 3 2 3 2 2 3" xfId="17093" xr:uid="{31D9676D-BF07-4958-A81F-E7E561611754}"/>
    <cellStyle name="Comma 5 3 3 2 3 2 2 4" xfId="29346" xr:uid="{D786CF42-05E5-44F8-835B-1945831C63C4}"/>
    <cellStyle name="Comma 5 3 3 2 3 2 2 5" xfId="41598" xr:uid="{1C927191-0EDA-4B9E-8574-5FE8994CF0B2}"/>
    <cellStyle name="Comma 5 3 3 2 3 2 2 6" xfId="54932" xr:uid="{683DDD08-E2A7-4CC7-ACAE-41CDCC1DB9A5}"/>
    <cellStyle name="Comma 5 3 3 2 3 2 3" xfId="7892" xr:uid="{D9672CD5-0BAC-4540-8E71-32FB6AEF1C99}"/>
    <cellStyle name="Comma 5 3 3 2 3 2 3 2" xfId="20157" xr:uid="{A32CFB27-C184-4C7D-A554-AEF034ACB45E}"/>
    <cellStyle name="Comma 5 3 3 2 3 2 3 3" xfId="32409" xr:uid="{37C842F0-70C2-4FAF-B827-E937E67BA174}"/>
    <cellStyle name="Comma 5 3 3 2 3 2 3 4" xfId="44661" xr:uid="{2728482D-4A81-49C5-B584-DE117D505422}"/>
    <cellStyle name="Comma 5 3 3 2 3 2 4" xfId="14030" xr:uid="{555CA582-F057-4B23-85C7-D757F65F13C8}"/>
    <cellStyle name="Comma 5 3 3 2 3 2 5" xfId="26283" xr:uid="{DF93F641-EC6F-4CF2-82CC-04506CB6F439}"/>
    <cellStyle name="Comma 5 3 3 2 3 2 6" xfId="38535" xr:uid="{3C19BEC3-D6A1-4ADF-8FF9-C57E1226917D}"/>
    <cellStyle name="Comma 5 3 3 2 3 2 7" xfId="51869" xr:uid="{846F8343-6674-4949-8210-D3E92CD3D25B}"/>
    <cellStyle name="Comma 5 3 3 2 3 3" xfId="2844" xr:uid="{39229339-2CA8-42D7-AE6B-FBB11B9B7337}"/>
    <cellStyle name="Comma 5 3 3 2 3 3 2" xfId="5908" xr:uid="{B84D00DF-ED6E-4615-B29A-ED94277670F4}"/>
    <cellStyle name="Comma 5 3 3 2 3 3 2 2" xfId="12036" xr:uid="{1783AB8E-892D-4B5A-80CE-0F1A3BA7E68D}"/>
    <cellStyle name="Comma 5 3 3 2 3 3 2 2 2" xfId="24301" xr:uid="{96B17BD4-68B9-45F9-BD4B-05567A9CA89C}"/>
    <cellStyle name="Comma 5 3 3 2 3 3 2 2 3" xfId="36553" xr:uid="{B1C65F68-9733-4293-AD64-0F3BD1F71366}"/>
    <cellStyle name="Comma 5 3 3 2 3 3 2 2 4" xfId="48805" xr:uid="{10EC31D3-4E41-48BA-9666-3354744C89C2}"/>
    <cellStyle name="Comma 5 3 3 2 3 3 2 3" xfId="18174" xr:uid="{A2005BFE-1760-4C1E-9EA8-1EBEE3180C6B}"/>
    <cellStyle name="Comma 5 3 3 2 3 3 2 4" xfId="30427" xr:uid="{5D293E9F-3677-49FC-B910-A36442C9F0AE}"/>
    <cellStyle name="Comma 5 3 3 2 3 3 2 5" xfId="42679" xr:uid="{FFDDB919-4687-4D24-8E02-97FE34E13F52}"/>
    <cellStyle name="Comma 5 3 3 2 3 3 2 6" xfId="56013" xr:uid="{E76D4668-D91F-44D5-9F2E-99DF7D2FA46B}"/>
    <cellStyle name="Comma 5 3 3 2 3 3 3" xfId="8973" xr:uid="{3D8CAEF7-C549-480F-9E61-086613F12685}"/>
    <cellStyle name="Comma 5 3 3 2 3 3 3 2" xfId="21238" xr:uid="{1656991A-96D8-4FDB-9BA6-A5ECCF92513D}"/>
    <cellStyle name="Comma 5 3 3 2 3 3 3 3" xfId="33490" xr:uid="{59FDB17A-E2FD-4F08-A244-69497A74BE65}"/>
    <cellStyle name="Comma 5 3 3 2 3 3 3 4" xfId="45742" xr:uid="{32130D88-8EA8-458F-BD41-DE99B60390E0}"/>
    <cellStyle name="Comma 5 3 3 2 3 3 4" xfId="15111" xr:uid="{F8E8D582-07ED-4AE4-857E-7CA85558EBAD}"/>
    <cellStyle name="Comma 5 3 3 2 3 3 5" xfId="27364" xr:uid="{346BFACA-F972-4A97-B0BD-BAB1030F9C11}"/>
    <cellStyle name="Comma 5 3 3 2 3 3 6" xfId="39616" xr:uid="{9CAEB11E-3CD0-43EE-A714-9131C4AEB61E}"/>
    <cellStyle name="Comma 5 3 3 2 3 3 7" xfId="52950" xr:uid="{2FEA870E-3432-40C8-8A51-42746BF255FC}"/>
    <cellStyle name="Comma 5 3 3 2 3 4" xfId="3747" xr:uid="{04B240A8-288D-4FA3-B283-F8F3405411FA}"/>
    <cellStyle name="Comma 5 3 3 2 3 4 2" xfId="9875" xr:uid="{E8060CB7-5A66-4681-8E1F-F65FD1840947}"/>
    <cellStyle name="Comma 5 3 3 2 3 4 2 2" xfId="22140" xr:uid="{CCEF5DDA-4966-4189-B384-3F9BACD4B80E}"/>
    <cellStyle name="Comma 5 3 3 2 3 4 2 3" xfId="34392" xr:uid="{079228FD-46BC-4919-A483-B041DC85D78A}"/>
    <cellStyle name="Comma 5 3 3 2 3 4 2 4" xfId="46644" xr:uid="{155CF53D-4FBD-4458-B034-67403682CA94}"/>
    <cellStyle name="Comma 5 3 3 2 3 4 3" xfId="16013" xr:uid="{C293E01A-CE6C-4245-9EE9-BD5C2C8B2D11}"/>
    <cellStyle name="Comma 5 3 3 2 3 4 4" xfId="28266" xr:uid="{87717FF4-20C7-4B82-893A-121CFB70EBB8}"/>
    <cellStyle name="Comma 5 3 3 2 3 4 5" xfId="40518" xr:uid="{A2426893-2B99-4F55-827F-DC8361FBAD03}"/>
    <cellStyle name="Comma 5 3 3 2 3 4 6" xfId="53852" xr:uid="{D4D0E42E-CFA8-40AB-8819-9E9D63BA0E31}"/>
    <cellStyle name="Comma 5 3 3 2 3 5" xfId="6812" xr:uid="{0ABE766C-1B5D-42D4-8ACF-FA81EF63F0EE}"/>
    <cellStyle name="Comma 5 3 3 2 3 5 2" xfId="19077" xr:uid="{57E45A43-31CE-4627-B27B-19542C746933}"/>
    <cellStyle name="Comma 5 3 3 2 3 5 3" xfId="31329" xr:uid="{3D00E646-EA8D-4618-8D21-C3D08905B91E}"/>
    <cellStyle name="Comma 5 3 3 2 3 5 4" xfId="43581" xr:uid="{E5051E1E-ED90-4DA9-A869-B039E4DADA9A}"/>
    <cellStyle name="Comma 5 3 3 2 3 6" xfId="12950" xr:uid="{99AFCE13-6475-47E7-AC24-23B931B45050}"/>
    <cellStyle name="Comma 5 3 3 2 3 7" xfId="25203" xr:uid="{603C3D6C-BC1C-49BF-B36D-B77EE05E7D40}"/>
    <cellStyle name="Comma 5 3 3 2 3 8" xfId="37455" xr:uid="{1E1D1C27-347B-4C2C-97DD-90243565D3D1}"/>
    <cellStyle name="Comma 5 3 3 2 3 9" xfId="49708" xr:uid="{ABBCC798-7B9D-43CC-815A-19EE43A444D4}"/>
    <cellStyle name="Comma 5 3 3 2 4" xfId="1310" xr:uid="{FCDAB952-4F08-4BE4-A518-8E63003404D9}"/>
    <cellStyle name="Comma 5 3 3 2 4 2" xfId="4377" xr:uid="{A087A9A9-024D-4307-9039-69C0C4B0EE92}"/>
    <cellStyle name="Comma 5 3 3 2 4 2 2" xfId="10505" xr:uid="{20182EDD-5D6C-45EA-BD9F-7DB6816491BC}"/>
    <cellStyle name="Comma 5 3 3 2 4 2 2 2" xfId="22770" xr:uid="{F2FA4F37-750E-439E-995A-09566B8FE811}"/>
    <cellStyle name="Comma 5 3 3 2 4 2 2 3" xfId="35022" xr:uid="{93F6D858-1BFD-43D7-B4B4-16D99FEA437C}"/>
    <cellStyle name="Comma 5 3 3 2 4 2 2 4" xfId="47274" xr:uid="{3C37BD13-45B9-4E05-8D60-A156BE25DADC}"/>
    <cellStyle name="Comma 5 3 3 2 4 2 3" xfId="16643" xr:uid="{F2FACD48-313E-4650-AA9E-836CCA94AA28}"/>
    <cellStyle name="Comma 5 3 3 2 4 2 4" xfId="28896" xr:uid="{6395AA15-3116-49CB-AC64-2201C945EA3F}"/>
    <cellStyle name="Comma 5 3 3 2 4 2 5" xfId="41148" xr:uid="{A252EF00-F922-473E-9C98-E8FDCF9E8E6A}"/>
    <cellStyle name="Comma 5 3 3 2 4 2 6" xfId="54482" xr:uid="{6B6BB91B-F5AC-41C0-A63F-E3C1B7E41477}"/>
    <cellStyle name="Comma 5 3 3 2 4 3" xfId="7442" xr:uid="{DB1BA507-A828-462B-980C-555A0D25E94B}"/>
    <cellStyle name="Comma 5 3 3 2 4 3 2" xfId="19707" xr:uid="{09503EF2-3C4F-442B-B8AF-4424D3CB3D0D}"/>
    <cellStyle name="Comma 5 3 3 2 4 3 3" xfId="31959" xr:uid="{47EDB34A-3351-46C3-A2C8-337CE2DA8FFB}"/>
    <cellStyle name="Comma 5 3 3 2 4 3 4" xfId="44211" xr:uid="{B9CC950E-6EBC-4327-8755-4A02550B0EB4}"/>
    <cellStyle name="Comma 5 3 3 2 4 4" xfId="13580" xr:uid="{C3D1B2C0-E957-4393-B28D-47E1124456C4}"/>
    <cellStyle name="Comma 5 3 3 2 4 5" xfId="25833" xr:uid="{AEE16548-6D85-4C30-A185-048916D3CCC2}"/>
    <cellStyle name="Comma 5 3 3 2 4 6" xfId="38085" xr:uid="{E2030939-C384-41EC-8E45-A0BA32D881A1}"/>
    <cellStyle name="Comma 5 3 3 2 4 7" xfId="51419" xr:uid="{5554B510-1058-42A3-AD0E-F5761B330132}"/>
    <cellStyle name="Comma 5 3 3 2 5" xfId="2394" xr:uid="{6296BB68-E2EA-4EA3-824D-E41F3DE1E2F5}"/>
    <cellStyle name="Comma 5 3 3 2 5 2" xfId="5458" xr:uid="{821E2CD4-2B7F-48DF-BFFC-77256540F47F}"/>
    <cellStyle name="Comma 5 3 3 2 5 2 2" xfId="11586" xr:uid="{C361AF78-01AE-4CC5-BCF5-FAFE2FE20E66}"/>
    <cellStyle name="Comma 5 3 3 2 5 2 2 2" xfId="23851" xr:uid="{30447873-9B55-4C2F-8E93-69B4D7C2637F}"/>
    <cellStyle name="Comma 5 3 3 2 5 2 2 3" xfId="36103" xr:uid="{8B90AEDC-3BF7-4984-8010-E7AF79116A52}"/>
    <cellStyle name="Comma 5 3 3 2 5 2 2 4" xfId="48355" xr:uid="{3032951C-BA2A-447E-A5F3-7970AA90631E}"/>
    <cellStyle name="Comma 5 3 3 2 5 2 3" xfId="17724" xr:uid="{727CB27D-50FC-4B89-ACAA-2B8B9441803C}"/>
    <cellStyle name="Comma 5 3 3 2 5 2 4" xfId="29977" xr:uid="{23FAC699-0B74-487E-91F7-85A710AED7F3}"/>
    <cellStyle name="Comma 5 3 3 2 5 2 5" xfId="42229" xr:uid="{324E180D-56BE-495F-8BAD-685FD7787E00}"/>
    <cellStyle name="Comma 5 3 3 2 5 2 6" xfId="55563" xr:uid="{96074541-22C8-4F89-B926-778E3FE340F7}"/>
    <cellStyle name="Comma 5 3 3 2 5 3" xfId="8523" xr:uid="{71187153-8D78-4E24-BF54-565BD716F6F4}"/>
    <cellStyle name="Comma 5 3 3 2 5 3 2" xfId="20788" xr:uid="{2D8B7F8C-8426-455F-B856-F037979CB49E}"/>
    <cellStyle name="Comma 5 3 3 2 5 3 3" xfId="33040" xr:uid="{13A2DE56-C839-4DE6-8A6F-F4BC5C8D8B9E}"/>
    <cellStyle name="Comma 5 3 3 2 5 3 4" xfId="45292" xr:uid="{D5145A7E-2C79-4104-A9C9-02B6431FAC58}"/>
    <cellStyle name="Comma 5 3 3 2 5 4" xfId="14661" xr:uid="{103CC14B-9BAA-4BA0-A7F4-F05316578561}"/>
    <cellStyle name="Comma 5 3 3 2 5 5" xfId="26914" xr:uid="{B0EE4F8E-5E26-46FA-99B1-B4E41E5063FC}"/>
    <cellStyle name="Comma 5 3 3 2 5 6" xfId="39166" xr:uid="{4FD437AA-ACEB-460B-805B-7381674DC6AC}"/>
    <cellStyle name="Comma 5 3 3 2 5 7" xfId="52500" xr:uid="{F35411AD-BB28-4241-97E2-0C72C1A96475}"/>
    <cellStyle name="Comma 5 3 3 2 6" xfId="3297" xr:uid="{2EC64032-0F15-4ECC-9F36-395F5B06DA84}"/>
    <cellStyle name="Comma 5 3 3 2 6 2" xfId="9425" xr:uid="{625086D5-3CA6-44DD-AC1B-C4AEABAED82C}"/>
    <cellStyle name="Comma 5 3 3 2 6 2 2" xfId="21690" xr:uid="{3382EA79-101B-4D3A-A516-CAD3F36A11E2}"/>
    <cellStyle name="Comma 5 3 3 2 6 2 3" xfId="33942" xr:uid="{E65DF2BA-C128-4AB4-B010-B0D2CACB3656}"/>
    <cellStyle name="Comma 5 3 3 2 6 2 4" xfId="46194" xr:uid="{9FDB5670-2CC5-4BEC-AF85-95E08060AA92}"/>
    <cellStyle name="Comma 5 3 3 2 6 3" xfId="15563" xr:uid="{EB38506E-2056-4A52-824C-C20CBEFCECF7}"/>
    <cellStyle name="Comma 5 3 3 2 6 4" xfId="27816" xr:uid="{85267240-5906-46E0-B965-42867841FBA5}"/>
    <cellStyle name="Comma 5 3 3 2 6 5" xfId="40068" xr:uid="{735AC818-B2ED-48C1-BEFB-970FB53E16EA}"/>
    <cellStyle name="Comma 5 3 3 2 6 6" xfId="53402" xr:uid="{B983652A-B73E-47E7-B8E6-0769A223D441}"/>
    <cellStyle name="Comma 5 3 3 2 7" xfId="6361" xr:uid="{F0A44B0D-8714-4F9B-83C9-0EDB812C6465}"/>
    <cellStyle name="Comma 5 3 3 2 7 2" xfId="18626" xr:uid="{B5D8A51B-2554-430C-9582-24D180AFF6A2}"/>
    <cellStyle name="Comma 5 3 3 2 7 3" xfId="30879" xr:uid="{9256B123-2C6C-48A1-AA57-C1A71C67F92E}"/>
    <cellStyle name="Comma 5 3 3 2 7 4" xfId="43131" xr:uid="{77245A20-92D8-4280-8E6B-761ADCB1E0F9}"/>
    <cellStyle name="Comma 5 3 3 2 8" xfId="12500" xr:uid="{0A1B5AF2-FE42-49CA-9C78-E2960172A3AE}"/>
    <cellStyle name="Comma 5 3 3 2 9" xfId="24753" xr:uid="{638DE095-042E-4D17-8F3A-1DC877C85931}"/>
    <cellStyle name="Comma 5 3 3 3" xfId="321" xr:uid="{90ADF6B2-449D-43A6-B6ED-00C1287A5116}"/>
    <cellStyle name="Comma 5 3 3 3 10" xfId="49351" xr:uid="{7F4CD8C4-B3CD-4EF5-85E3-0601F428EEDB}"/>
    <cellStyle name="Comma 5 3 3 3 11" xfId="50432" xr:uid="{2A585BD8-B23E-4C34-8DBE-6BACB9033426}"/>
    <cellStyle name="Comma 5 3 3 3 2" xfId="772" xr:uid="{9F266049-92D4-4846-853E-79E50A871BD1}"/>
    <cellStyle name="Comma 5 3 3 3 2 10" xfId="50882" xr:uid="{AF6F43F1-A5AC-4CAF-9F3C-060779BE0B71}"/>
    <cellStyle name="Comma 5 3 3 3 2 2" xfId="1853" xr:uid="{2379F307-2EA5-410B-9505-B0DA50500F78}"/>
    <cellStyle name="Comma 5 3 3 3 2 2 2" xfId="4920" xr:uid="{5B61F631-1D97-4B2A-BA69-9BBB413E4F63}"/>
    <cellStyle name="Comma 5 3 3 3 2 2 2 2" xfId="11048" xr:uid="{863ED70F-3D77-4003-BDC8-811C8135167E}"/>
    <cellStyle name="Comma 5 3 3 3 2 2 2 2 2" xfId="23313" xr:uid="{16D7C287-92CD-4174-AF68-EB5AA98378D5}"/>
    <cellStyle name="Comma 5 3 3 3 2 2 2 2 3" xfId="35565" xr:uid="{056D6327-D307-4315-BB41-74CBAD3709C2}"/>
    <cellStyle name="Comma 5 3 3 3 2 2 2 2 4" xfId="47817" xr:uid="{07342F65-12E7-4447-85E0-708056AA1B84}"/>
    <cellStyle name="Comma 5 3 3 3 2 2 2 3" xfId="17186" xr:uid="{DA62D039-82A7-44B9-B5EA-FC332B8778AA}"/>
    <cellStyle name="Comma 5 3 3 3 2 2 2 4" xfId="29439" xr:uid="{E274D9BD-EA68-4AD1-9912-8B200356AD82}"/>
    <cellStyle name="Comma 5 3 3 3 2 2 2 5" xfId="41691" xr:uid="{DA10296A-AF70-4530-88E6-8DCE4D190360}"/>
    <cellStyle name="Comma 5 3 3 3 2 2 2 6" xfId="55025" xr:uid="{4F471242-3BE7-472D-8C95-36AB208D61CE}"/>
    <cellStyle name="Comma 5 3 3 3 2 2 3" xfId="7985" xr:uid="{B19F6BE8-1846-4178-ABBF-09D7ECC2988E}"/>
    <cellStyle name="Comma 5 3 3 3 2 2 3 2" xfId="20250" xr:uid="{24F9E0C1-4643-4ADD-9710-E61D1E452BEB}"/>
    <cellStyle name="Comma 5 3 3 3 2 2 3 3" xfId="32502" xr:uid="{4E69E5B1-8A20-4AED-93BD-DE496DE782A9}"/>
    <cellStyle name="Comma 5 3 3 3 2 2 3 4" xfId="44754" xr:uid="{E6785EC7-3F0B-4C34-93BD-82731BDB6FBA}"/>
    <cellStyle name="Comma 5 3 3 3 2 2 4" xfId="14123" xr:uid="{9744852C-C118-46AF-88FE-591A4D7272A6}"/>
    <cellStyle name="Comma 5 3 3 3 2 2 5" xfId="26376" xr:uid="{9C6BBD3B-0ED2-477A-9BB4-E4AE71BB6A28}"/>
    <cellStyle name="Comma 5 3 3 3 2 2 6" xfId="38628" xr:uid="{DFA15849-054D-403C-B8C9-83989F0DB10D}"/>
    <cellStyle name="Comma 5 3 3 3 2 2 7" xfId="51962" xr:uid="{C41C0AA8-F69B-4E07-8536-EC191D5E5872}"/>
    <cellStyle name="Comma 5 3 3 3 2 3" xfId="2937" xr:uid="{3B764F15-DF70-4EEB-B211-B22302679C1A}"/>
    <cellStyle name="Comma 5 3 3 3 2 3 2" xfId="6001" xr:uid="{2A8CF3CA-601E-428E-98BD-843CDC315981}"/>
    <cellStyle name="Comma 5 3 3 3 2 3 2 2" xfId="12129" xr:uid="{2CBAE7A2-72DF-4C57-AE84-D825E8139D67}"/>
    <cellStyle name="Comma 5 3 3 3 2 3 2 2 2" xfId="24394" xr:uid="{E5E21AF7-56C2-4637-97B8-6355D813066F}"/>
    <cellStyle name="Comma 5 3 3 3 2 3 2 2 3" xfId="36646" xr:uid="{EDD172EB-9161-4B1D-8F7A-43B77638D549}"/>
    <cellStyle name="Comma 5 3 3 3 2 3 2 2 4" xfId="48898" xr:uid="{CAB520E4-E5B9-46BA-B68C-C55B47082CF1}"/>
    <cellStyle name="Comma 5 3 3 3 2 3 2 3" xfId="18267" xr:uid="{6B0280AB-96CA-44DD-9B0B-9E8D6CF0812B}"/>
    <cellStyle name="Comma 5 3 3 3 2 3 2 4" xfId="30520" xr:uid="{1BBFAC37-0F63-4D81-B750-9E9D01440367}"/>
    <cellStyle name="Comma 5 3 3 3 2 3 2 5" xfId="42772" xr:uid="{F1741F9A-7917-4987-A47D-5586B1108659}"/>
    <cellStyle name="Comma 5 3 3 3 2 3 2 6" xfId="56106" xr:uid="{3B3B15AA-C8B3-474E-89AC-D0D7228D56B3}"/>
    <cellStyle name="Comma 5 3 3 3 2 3 3" xfId="9066" xr:uid="{519748E3-04C7-451A-9B60-3A4ACF9F0898}"/>
    <cellStyle name="Comma 5 3 3 3 2 3 3 2" xfId="21331" xr:uid="{AB56D6BE-6E89-47FB-88AB-874184601675}"/>
    <cellStyle name="Comma 5 3 3 3 2 3 3 3" xfId="33583" xr:uid="{54C77785-28BC-4DD0-8BE9-BAC2AD0B9503}"/>
    <cellStyle name="Comma 5 3 3 3 2 3 3 4" xfId="45835" xr:uid="{B85D067A-8208-4B71-A9F2-E5CC56858EC4}"/>
    <cellStyle name="Comma 5 3 3 3 2 3 4" xfId="15204" xr:uid="{613D57C0-A16A-4817-B037-B66C04605122}"/>
    <cellStyle name="Comma 5 3 3 3 2 3 5" xfId="27457" xr:uid="{895E2448-1C4E-4777-B9D0-C1453C10EBBA}"/>
    <cellStyle name="Comma 5 3 3 3 2 3 6" xfId="39709" xr:uid="{15E2B539-2DE4-4CCD-943F-FA39B7DC9211}"/>
    <cellStyle name="Comma 5 3 3 3 2 3 7" xfId="53043" xr:uid="{D22F249A-E8D7-4D3A-8A06-6BCB6B8DD561}"/>
    <cellStyle name="Comma 5 3 3 3 2 4" xfId="3840" xr:uid="{D55472FD-60B6-4F44-B582-47DCA2C4CC3A}"/>
    <cellStyle name="Comma 5 3 3 3 2 4 2" xfId="9968" xr:uid="{30BBD3C2-16D9-4E3A-B6DD-BCA0113A101D}"/>
    <cellStyle name="Comma 5 3 3 3 2 4 2 2" xfId="22233" xr:uid="{0CF87FC1-698E-43A4-92F2-1C1425BEDBB5}"/>
    <cellStyle name="Comma 5 3 3 3 2 4 2 3" xfId="34485" xr:uid="{C030FC03-A21C-4870-AAD7-7771897CD7EB}"/>
    <cellStyle name="Comma 5 3 3 3 2 4 2 4" xfId="46737" xr:uid="{B67BE49D-32DE-4166-9B85-E42E8943F327}"/>
    <cellStyle name="Comma 5 3 3 3 2 4 3" xfId="16106" xr:uid="{E2D560A1-2789-4DC9-A76A-1DC5296B01C8}"/>
    <cellStyle name="Comma 5 3 3 3 2 4 4" xfId="28359" xr:uid="{A7F0792D-50CF-4AD0-A2CC-6B09C265EBFC}"/>
    <cellStyle name="Comma 5 3 3 3 2 4 5" xfId="40611" xr:uid="{555EF1B1-A598-47D3-B114-3BDE9CB75494}"/>
    <cellStyle name="Comma 5 3 3 3 2 4 6" xfId="53945" xr:uid="{D0F77D85-2848-4E7F-BC4C-E4118421A59D}"/>
    <cellStyle name="Comma 5 3 3 3 2 5" xfId="6905" xr:uid="{8BC004C3-D325-429D-856C-045D2C46510E}"/>
    <cellStyle name="Comma 5 3 3 3 2 5 2" xfId="19170" xr:uid="{045EDC12-6159-4EBC-96B2-556112A3A87F}"/>
    <cellStyle name="Comma 5 3 3 3 2 5 3" xfId="31422" xr:uid="{FE6A593A-9A8E-476A-81EE-BDABEE15F621}"/>
    <cellStyle name="Comma 5 3 3 3 2 5 4" xfId="43674" xr:uid="{14CDF95E-90CD-4196-A396-683B2BF4A477}"/>
    <cellStyle name="Comma 5 3 3 3 2 6" xfId="13043" xr:uid="{CDED714C-A327-4D66-82A3-5DE758869B6F}"/>
    <cellStyle name="Comma 5 3 3 3 2 7" xfId="25296" xr:uid="{01AA5863-0FAC-4AC6-BBF4-4C30E21900E5}"/>
    <cellStyle name="Comma 5 3 3 3 2 8" xfId="37548" xr:uid="{8329FFCC-3F95-4633-AB32-911325954212}"/>
    <cellStyle name="Comma 5 3 3 3 2 9" xfId="49801" xr:uid="{DC919EDE-ACA5-4493-8DA2-1EDBC5B87B76}"/>
    <cellStyle name="Comma 5 3 3 3 3" xfId="1403" xr:uid="{0AD0D2C8-1DCA-4095-9C3F-EF140ADDA0DA}"/>
    <cellStyle name="Comma 5 3 3 3 3 2" xfId="4470" xr:uid="{18271B82-E66A-433C-A427-9B3FF6B579A7}"/>
    <cellStyle name="Comma 5 3 3 3 3 2 2" xfId="10598" xr:uid="{BF82F3F3-D98E-426C-BF82-CE335B70471D}"/>
    <cellStyle name="Comma 5 3 3 3 3 2 2 2" xfId="22863" xr:uid="{D00E6A2A-A299-4DA7-811D-DCC6F4D75C73}"/>
    <cellStyle name="Comma 5 3 3 3 3 2 2 3" xfId="35115" xr:uid="{9714CC48-E3F9-4EA9-AE66-3CB6352FC745}"/>
    <cellStyle name="Comma 5 3 3 3 3 2 2 4" xfId="47367" xr:uid="{BD731D60-FC04-4C94-B47F-832A9C21A056}"/>
    <cellStyle name="Comma 5 3 3 3 3 2 3" xfId="16736" xr:uid="{4C2BA102-E674-48BB-86CB-AA5519E47A75}"/>
    <cellStyle name="Comma 5 3 3 3 3 2 4" xfId="28989" xr:uid="{7CDCBE67-AC97-4639-A530-339A1B87F108}"/>
    <cellStyle name="Comma 5 3 3 3 3 2 5" xfId="41241" xr:uid="{B01B7371-287E-4EE8-93E2-80AB5BFA4670}"/>
    <cellStyle name="Comma 5 3 3 3 3 2 6" xfId="54575" xr:uid="{00D829E3-E2AE-426B-9B98-F1E6527ABC2C}"/>
    <cellStyle name="Comma 5 3 3 3 3 3" xfId="7535" xr:uid="{9B6F3FA6-E05B-4C71-89DE-C4610CD4B4E8}"/>
    <cellStyle name="Comma 5 3 3 3 3 3 2" xfId="19800" xr:uid="{24172CBC-0083-4937-BA96-B8B516CA2F2C}"/>
    <cellStyle name="Comma 5 3 3 3 3 3 3" xfId="32052" xr:uid="{25F4FC80-51AE-46AB-9D5F-199FD25CE2D9}"/>
    <cellStyle name="Comma 5 3 3 3 3 3 4" xfId="44304" xr:uid="{6B2CF3B0-091A-4CDE-ADE7-CB4245170560}"/>
    <cellStyle name="Comma 5 3 3 3 3 4" xfId="13673" xr:uid="{9A49F362-5631-477A-81BF-B368D6597184}"/>
    <cellStyle name="Comma 5 3 3 3 3 5" xfId="25926" xr:uid="{8B69E4CB-0E66-4080-8CFE-F4D5AEE02A35}"/>
    <cellStyle name="Comma 5 3 3 3 3 6" xfId="38178" xr:uid="{D1794CD2-470D-46C2-B16B-680CAE6C27E1}"/>
    <cellStyle name="Comma 5 3 3 3 3 7" xfId="51512" xr:uid="{718ED7A6-DF0F-490B-BA1E-A4FC65E63575}"/>
    <cellStyle name="Comma 5 3 3 3 4" xfId="2487" xr:uid="{6CA8C347-9FE6-4E80-BB6A-467B4809F78B}"/>
    <cellStyle name="Comma 5 3 3 3 4 2" xfId="5551" xr:uid="{3C1DDC03-98A6-4E43-AFC3-6EBDC3A85487}"/>
    <cellStyle name="Comma 5 3 3 3 4 2 2" xfId="11679" xr:uid="{EE8C4645-60E9-4CD8-9E33-D711D902A1F5}"/>
    <cellStyle name="Comma 5 3 3 3 4 2 2 2" xfId="23944" xr:uid="{83BA00AC-72A0-4E7A-9CE9-C79FBADC8D1B}"/>
    <cellStyle name="Comma 5 3 3 3 4 2 2 3" xfId="36196" xr:uid="{36502182-7D66-42A1-A4B5-3F6272E45339}"/>
    <cellStyle name="Comma 5 3 3 3 4 2 2 4" xfId="48448" xr:uid="{85FB3E7F-D1F5-4124-AB0E-BF07C4CA14E4}"/>
    <cellStyle name="Comma 5 3 3 3 4 2 3" xfId="17817" xr:uid="{8933BA21-67AF-4A91-9D7A-0007571D5994}"/>
    <cellStyle name="Comma 5 3 3 3 4 2 4" xfId="30070" xr:uid="{E604A60A-DF9F-46CF-9C60-C9C8E0162FAA}"/>
    <cellStyle name="Comma 5 3 3 3 4 2 5" xfId="42322" xr:uid="{CD9D8A02-F92C-4AB5-8BF2-2DD6E27EF22B}"/>
    <cellStyle name="Comma 5 3 3 3 4 2 6" xfId="55656" xr:uid="{69D5448B-7863-45C9-AD13-0136F77F0700}"/>
    <cellStyle name="Comma 5 3 3 3 4 3" xfId="8616" xr:uid="{20A85E67-51D7-4A6B-AFBD-438C56089228}"/>
    <cellStyle name="Comma 5 3 3 3 4 3 2" xfId="20881" xr:uid="{830370D7-F2B5-458E-9B5F-B21580E32F28}"/>
    <cellStyle name="Comma 5 3 3 3 4 3 3" xfId="33133" xr:uid="{AE124B20-43C6-4B82-8358-68280E8D606F}"/>
    <cellStyle name="Comma 5 3 3 3 4 3 4" xfId="45385" xr:uid="{72E7FDD7-5202-4074-ABFC-CD733494C7E0}"/>
    <cellStyle name="Comma 5 3 3 3 4 4" xfId="14754" xr:uid="{A14B7FA9-46C2-4784-A067-5E9ED07742CC}"/>
    <cellStyle name="Comma 5 3 3 3 4 5" xfId="27007" xr:uid="{4DC6959A-D07B-459C-A3A6-E44C85919B95}"/>
    <cellStyle name="Comma 5 3 3 3 4 6" xfId="39259" xr:uid="{E11A3887-3892-4C01-A18E-06E79A6D0416}"/>
    <cellStyle name="Comma 5 3 3 3 4 7" xfId="52593" xr:uid="{80B8526A-1B48-40D5-8B93-172D0F08E6A8}"/>
    <cellStyle name="Comma 5 3 3 3 5" xfId="3390" xr:uid="{8CD16F02-0CFB-4B52-9779-20F7B4693E68}"/>
    <cellStyle name="Comma 5 3 3 3 5 2" xfId="9518" xr:uid="{390FC109-9CCF-4242-AB27-81A51F31403C}"/>
    <cellStyle name="Comma 5 3 3 3 5 2 2" xfId="21783" xr:uid="{5741579F-DF56-415A-AD73-33C5B7641166}"/>
    <cellStyle name="Comma 5 3 3 3 5 2 3" xfId="34035" xr:uid="{2A82E09C-8AB7-453E-A4DA-0D655B00B70A}"/>
    <cellStyle name="Comma 5 3 3 3 5 2 4" xfId="46287" xr:uid="{455402E9-0BA2-416C-9E5C-4DA7BB43DFEA}"/>
    <cellStyle name="Comma 5 3 3 3 5 3" xfId="15656" xr:uid="{BB3C9131-88F8-4F0A-A182-70EFB744530C}"/>
    <cellStyle name="Comma 5 3 3 3 5 4" xfId="27909" xr:uid="{110BAC89-A514-40B2-976A-AC38D1B32167}"/>
    <cellStyle name="Comma 5 3 3 3 5 5" xfId="40161" xr:uid="{DB3B82EE-6F33-45A8-BEE7-770BD8855D9E}"/>
    <cellStyle name="Comma 5 3 3 3 5 6" xfId="53495" xr:uid="{4E16F66B-74F8-4343-B6B7-99610F21BD65}"/>
    <cellStyle name="Comma 5 3 3 3 6" xfId="6454" xr:uid="{6207A832-C544-4323-8454-730D652C3F19}"/>
    <cellStyle name="Comma 5 3 3 3 6 2" xfId="18719" xr:uid="{43FF8CA5-427A-4309-B400-C927AF155706}"/>
    <cellStyle name="Comma 5 3 3 3 6 3" xfId="30972" xr:uid="{AC64A21D-B02A-474A-A6E5-D18DF2D97FA0}"/>
    <cellStyle name="Comma 5 3 3 3 6 4" xfId="43224" xr:uid="{EAF99594-E9D1-4998-89AB-0EB32304C6EA}"/>
    <cellStyle name="Comma 5 3 3 3 7" xfId="12593" xr:uid="{83590C2A-A05C-4917-93D6-1265CE9ED483}"/>
    <cellStyle name="Comma 5 3 3 3 8" xfId="24846" xr:uid="{825EF3E0-7AF0-4263-8C0A-1D3CC3610341}"/>
    <cellStyle name="Comma 5 3 3 3 9" xfId="37098" xr:uid="{E8379CD8-56C1-438F-8B75-951F8873934C}"/>
    <cellStyle name="Comma 5 3 3 4" xfId="568" xr:uid="{0C06CF5A-402B-4E43-BF40-A3B0CF67EA09}"/>
    <cellStyle name="Comma 5 3 3 4 10" xfId="50678" xr:uid="{6CEAA004-9485-488A-B4C2-10C213478467}"/>
    <cellStyle name="Comma 5 3 3 4 2" xfId="1649" xr:uid="{DA36BC68-FACB-4924-8FAC-E818496F1419}"/>
    <cellStyle name="Comma 5 3 3 4 2 2" xfId="4716" xr:uid="{C5BD5BC2-78A0-46BE-9130-7DF7C7023982}"/>
    <cellStyle name="Comma 5 3 3 4 2 2 2" xfId="10844" xr:uid="{A091DF39-C659-4BD9-92A0-53EEAA9A7D01}"/>
    <cellStyle name="Comma 5 3 3 4 2 2 2 2" xfId="23109" xr:uid="{6D04DEB0-14D8-4277-805D-CA84C2CC80FE}"/>
    <cellStyle name="Comma 5 3 3 4 2 2 2 3" xfId="35361" xr:uid="{98729F19-2CAD-4ECA-80EF-B2601E25D0CB}"/>
    <cellStyle name="Comma 5 3 3 4 2 2 2 4" xfId="47613" xr:uid="{5606BC5A-D14B-4120-9090-DF6CE88DA724}"/>
    <cellStyle name="Comma 5 3 3 4 2 2 3" xfId="16982" xr:uid="{1606D95C-9897-4507-83A0-409BA258CD92}"/>
    <cellStyle name="Comma 5 3 3 4 2 2 4" xfId="29235" xr:uid="{63F5435F-F93B-452E-984F-0A9AB816C6A0}"/>
    <cellStyle name="Comma 5 3 3 4 2 2 5" xfId="41487" xr:uid="{0226F1D9-819C-4F9A-88CB-237E05DAC528}"/>
    <cellStyle name="Comma 5 3 3 4 2 2 6" xfId="54821" xr:uid="{5D7C1D05-CDC7-4528-ADCF-1DF3872286BF}"/>
    <cellStyle name="Comma 5 3 3 4 2 3" xfId="7781" xr:uid="{172A4D72-EE3C-4DE1-BB1A-0AB81EFBFED0}"/>
    <cellStyle name="Comma 5 3 3 4 2 3 2" xfId="20046" xr:uid="{48583301-E4D5-4B6F-A60A-7446F7FDF915}"/>
    <cellStyle name="Comma 5 3 3 4 2 3 3" xfId="32298" xr:uid="{717850DA-CA33-4EA2-8E58-255BC4902FED}"/>
    <cellStyle name="Comma 5 3 3 4 2 3 4" xfId="44550" xr:uid="{A36BD717-08CB-4043-A306-FD956DDD5845}"/>
    <cellStyle name="Comma 5 3 3 4 2 4" xfId="13919" xr:uid="{CDACAACA-B475-4701-A55E-92CD706B83E0}"/>
    <cellStyle name="Comma 5 3 3 4 2 5" xfId="26172" xr:uid="{A9FC861C-6D8A-4D4F-AE17-B5BE4CDE3C9E}"/>
    <cellStyle name="Comma 5 3 3 4 2 6" xfId="38424" xr:uid="{3CF82390-DF29-4615-A795-8CEF0DBA3A6C}"/>
    <cellStyle name="Comma 5 3 3 4 2 7" xfId="51758" xr:uid="{5CB47967-12A7-4170-A87D-9DBA6B79EE45}"/>
    <cellStyle name="Comma 5 3 3 4 3" xfId="2733" xr:uid="{BE26095A-BBCE-46D4-A423-B351B285D6F7}"/>
    <cellStyle name="Comma 5 3 3 4 3 2" xfId="5797" xr:uid="{02971823-57D2-4878-8331-FF8BF43D498D}"/>
    <cellStyle name="Comma 5 3 3 4 3 2 2" xfId="11925" xr:uid="{EE9B3279-25F8-448B-9E8D-B11AA4BA5EE6}"/>
    <cellStyle name="Comma 5 3 3 4 3 2 2 2" xfId="24190" xr:uid="{765ABEA7-9013-40DC-8FCC-DAF475CA8FA1}"/>
    <cellStyle name="Comma 5 3 3 4 3 2 2 3" xfId="36442" xr:uid="{F6278FAD-7937-4262-AEAE-CA6CA5B5B755}"/>
    <cellStyle name="Comma 5 3 3 4 3 2 2 4" xfId="48694" xr:uid="{BF2C3B30-7CE1-4E00-BB7B-0370DF9DE772}"/>
    <cellStyle name="Comma 5 3 3 4 3 2 3" xfId="18063" xr:uid="{72E146E8-8650-4247-BE76-FE140C029B74}"/>
    <cellStyle name="Comma 5 3 3 4 3 2 4" xfId="30316" xr:uid="{CFA2FDE3-22B7-4A64-BE2A-9F10FE907DD7}"/>
    <cellStyle name="Comma 5 3 3 4 3 2 5" xfId="42568" xr:uid="{CD3068B6-D088-4694-94AE-26536CB123D7}"/>
    <cellStyle name="Comma 5 3 3 4 3 2 6" xfId="55902" xr:uid="{2C48B795-16AC-4D2F-B910-DE9D2F467D88}"/>
    <cellStyle name="Comma 5 3 3 4 3 3" xfId="8862" xr:uid="{C59D7A18-79F7-416B-9484-7EB9AF45E87B}"/>
    <cellStyle name="Comma 5 3 3 4 3 3 2" xfId="21127" xr:uid="{34EFCC89-A16B-4594-A045-4D1A2F600707}"/>
    <cellStyle name="Comma 5 3 3 4 3 3 3" xfId="33379" xr:uid="{531D0492-1D46-42EB-8A57-9DC712A9C8E9}"/>
    <cellStyle name="Comma 5 3 3 4 3 3 4" xfId="45631" xr:uid="{285808C2-ED38-4149-A9CC-31F6989CAF74}"/>
    <cellStyle name="Comma 5 3 3 4 3 4" xfId="15000" xr:uid="{DEDA2CBA-5ECA-4C38-B762-64523D268F2A}"/>
    <cellStyle name="Comma 5 3 3 4 3 5" xfId="27253" xr:uid="{07579AC5-201A-4FC3-ABC9-333674AF6640}"/>
    <cellStyle name="Comma 5 3 3 4 3 6" xfId="39505" xr:uid="{DA6D48FB-15E8-4F88-97B2-5DA0ACB51E10}"/>
    <cellStyle name="Comma 5 3 3 4 3 7" xfId="52839" xr:uid="{C2DE8D33-F976-4BFF-8779-5BDE8CD4AEB1}"/>
    <cellStyle name="Comma 5 3 3 4 4" xfId="3636" xr:uid="{AA518508-7A8B-4130-8C84-6687837B097F}"/>
    <cellStyle name="Comma 5 3 3 4 4 2" xfId="9764" xr:uid="{1B26CC64-C8F7-463F-BDB8-8CE073DF797E}"/>
    <cellStyle name="Comma 5 3 3 4 4 2 2" xfId="22029" xr:uid="{D9228C92-B63E-425F-955B-89563A36E0CC}"/>
    <cellStyle name="Comma 5 3 3 4 4 2 3" xfId="34281" xr:uid="{07B0D57B-6F98-421F-9149-DA885ADFFBC2}"/>
    <cellStyle name="Comma 5 3 3 4 4 2 4" xfId="46533" xr:uid="{DE14B3E6-1D0D-4325-A054-2F0318AAC116}"/>
    <cellStyle name="Comma 5 3 3 4 4 3" xfId="15902" xr:uid="{8E1A726E-A1D2-4C8A-9FD2-C434E0E07B39}"/>
    <cellStyle name="Comma 5 3 3 4 4 4" xfId="28155" xr:uid="{F999D79C-4C5B-4690-94E3-786ED12CD12F}"/>
    <cellStyle name="Comma 5 3 3 4 4 5" xfId="40407" xr:uid="{3C954812-2927-4650-92E2-C0783D3D935C}"/>
    <cellStyle name="Comma 5 3 3 4 4 6" xfId="53741" xr:uid="{FD8FE9B1-3F11-4CE9-9D4C-FBDD4A041093}"/>
    <cellStyle name="Comma 5 3 3 4 5" xfId="6701" xr:uid="{2CAC31E8-F3E4-4563-B661-153818C44808}"/>
    <cellStyle name="Comma 5 3 3 4 5 2" xfId="18966" xr:uid="{D641A9C4-017C-4623-ABBB-5836922B49E7}"/>
    <cellStyle name="Comma 5 3 3 4 5 3" xfId="31218" xr:uid="{96FB7065-B48B-4731-88BC-7F895EFD9862}"/>
    <cellStyle name="Comma 5 3 3 4 5 4" xfId="43470" xr:uid="{F326EC22-1ABC-4707-BB8A-D3EF8C14B938}"/>
    <cellStyle name="Comma 5 3 3 4 6" xfId="12839" xr:uid="{55A7B1FF-CA0E-4D1B-BF2F-2E256BAEBDDD}"/>
    <cellStyle name="Comma 5 3 3 4 7" xfId="25092" xr:uid="{9A7E3C6C-9015-4455-80C6-B9F9D81E6A60}"/>
    <cellStyle name="Comma 5 3 3 4 8" xfId="37344" xr:uid="{FFF19971-B855-45C9-9E8D-4CBFCCD66BC2}"/>
    <cellStyle name="Comma 5 3 3 4 9" xfId="49597" xr:uid="{DC62658A-CF13-4996-8574-F4B1C3FD180C}"/>
    <cellStyle name="Comma 5 3 3 5" xfId="1019" xr:uid="{25BBEBF1-FD8A-4D96-B928-5F5FF4922381}"/>
    <cellStyle name="Comma 5 3 3 5 2" xfId="2099" xr:uid="{31E5C26D-D55C-484E-9024-5A5CCCB537D7}"/>
    <cellStyle name="Comma 5 3 3 5 2 2" xfId="5166" xr:uid="{145A0E5C-020D-4826-8D16-FBCDEDA8512F}"/>
    <cellStyle name="Comma 5 3 3 5 2 2 2" xfId="11294" xr:uid="{D94F06A9-6555-4D28-99DC-3BCE6E015A86}"/>
    <cellStyle name="Comma 5 3 3 5 2 2 2 2" xfId="23559" xr:uid="{5BDF54A7-5AA2-4130-8FFA-8BA3916CFFF1}"/>
    <cellStyle name="Comma 5 3 3 5 2 2 2 3" xfId="35811" xr:uid="{BC8D25A7-BC98-4A92-90A1-D25156185F24}"/>
    <cellStyle name="Comma 5 3 3 5 2 2 2 4" xfId="48063" xr:uid="{D85E1ED5-E35F-4140-95D8-210040B9BB4F}"/>
    <cellStyle name="Comma 5 3 3 5 2 2 3" xfId="17432" xr:uid="{9FE2026B-B9FF-4ACD-A0E2-66156DE76A37}"/>
    <cellStyle name="Comma 5 3 3 5 2 2 4" xfId="29685" xr:uid="{39EFE1E6-FFAD-4FFB-B639-4AFC7E3606AB}"/>
    <cellStyle name="Comma 5 3 3 5 2 2 5" xfId="41937" xr:uid="{E744273A-27D2-4D6D-A0CC-02C83F2A13CD}"/>
    <cellStyle name="Comma 5 3 3 5 2 2 6" xfId="55271" xr:uid="{5B80C107-951E-42C9-AFCF-98CF614E6C25}"/>
    <cellStyle name="Comma 5 3 3 5 2 3" xfId="8231" xr:uid="{8DB308A1-CAB3-44EC-9CEC-9AB2D807EFDB}"/>
    <cellStyle name="Comma 5 3 3 5 2 3 2" xfId="20496" xr:uid="{C1A789FA-32FF-4AEF-9F42-7B09AAB42334}"/>
    <cellStyle name="Comma 5 3 3 5 2 3 3" xfId="32748" xr:uid="{63FF1813-9D64-40A1-A62D-ECCCF40227EF}"/>
    <cellStyle name="Comma 5 3 3 5 2 3 4" xfId="45000" xr:uid="{1A52C803-7AC4-4F3A-A82F-C65ED19C2F15}"/>
    <cellStyle name="Comma 5 3 3 5 2 4" xfId="14369" xr:uid="{E154D5C1-D2D2-4DE0-8EC2-462B3C6202B0}"/>
    <cellStyle name="Comma 5 3 3 5 2 5" xfId="26622" xr:uid="{114C3C9F-AD3A-47C0-BB11-B6DDEA316EFF}"/>
    <cellStyle name="Comma 5 3 3 5 2 6" xfId="38874" xr:uid="{A22A4285-02D0-481B-A7F6-650FA4CE6032}"/>
    <cellStyle name="Comma 5 3 3 5 2 7" xfId="52208" xr:uid="{2B611238-FCE6-40DE-BF68-D30E3F5B831C}"/>
    <cellStyle name="Comma 5 3 3 5 3" xfId="4086" xr:uid="{61476FA2-DFDD-47CE-86E4-642FC36FB136}"/>
    <cellStyle name="Comma 5 3 3 5 3 2" xfId="10214" xr:uid="{1B23B722-9445-4080-9B94-C6474D0300F9}"/>
    <cellStyle name="Comma 5 3 3 5 3 2 2" xfId="22479" xr:uid="{A51D2F60-7647-4F4F-ACE1-7DBD3D64B39B}"/>
    <cellStyle name="Comma 5 3 3 5 3 2 3" xfId="34731" xr:uid="{8734D8A8-B060-4698-992F-6BA361EF48A9}"/>
    <cellStyle name="Comma 5 3 3 5 3 2 4" xfId="46983" xr:uid="{ED3EEC37-3909-4188-B392-F4921B75B6A0}"/>
    <cellStyle name="Comma 5 3 3 5 3 3" xfId="16352" xr:uid="{E203DE16-9B7A-45B5-A4C6-A62EC559B60D}"/>
    <cellStyle name="Comma 5 3 3 5 3 4" xfId="28605" xr:uid="{29D185FB-0E76-4CAE-AC68-BF7DD5341D9F}"/>
    <cellStyle name="Comma 5 3 3 5 3 5" xfId="40857" xr:uid="{84AD01D5-2E17-4679-8E6B-EE9E9316E14B}"/>
    <cellStyle name="Comma 5 3 3 5 3 6" xfId="54191" xr:uid="{71F58DC9-1D0D-4799-8E8F-0A3A44AAF064}"/>
    <cellStyle name="Comma 5 3 3 5 4" xfId="7151" xr:uid="{157C104F-416D-453F-AE62-9E428247B5E9}"/>
    <cellStyle name="Comma 5 3 3 5 4 2" xfId="19416" xr:uid="{10C1E212-509D-4062-81A6-4DF092DE3757}"/>
    <cellStyle name="Comma 5 3 3 5 4 3" xfId="31668" xr:uid="{8E44FF0E-901B-4799-8241-94CB5A035DA8}"/>
    <cellStyle name="Comma 5 3 3 5 4 4" xfId="43920" xr:uid="{82088EBD-8C2A-4466-B9FC-A125BEB926FA}"/>
    <cellStyle name="Comma 5 3 3 5 5" xfId="13289" xr:uid="{F30921E5-39EF-4BDA-BAF9-CCE57681EC37}"/>
    <cellStyle name="Comma 5 3 3 5 6" xfId="25542" xr:uid="{9C865B01-2408-4C6A-901B-CCE72F1F001A}"/>
    <cellStyle name="Comma 5 3 3 5 7" xfId="37794" xr:uid="{092A19F7-D27A-40C9-8B54-E446E2340F1F}"/>
    <cellStyle name="Comma 5 3 3 5 8" xfId="50047" xr:uid="{5D65DFC7-FF45-4779-823E-4033D4E07C6B}"/>
    <cellStyle name="Comma 5 3 3 5 9" xfId="51128" xr:uid="{AA18B01D-B5EF-42F3-91FB-4F2BEAF4D031}"/>
    <cellStyle name="Comma 5 3 3 6" xfId="1109" xr:uid="{093DDBB5-5A0E-4A5E-9050-D044C93DCE7B}"/>
    <cellStyle name="Comma 5 3 3 6 2" xfId="2189" xr:uid="{2ED53ACF-4592-4608-A6BF-60311DBB50B1}"/>
    <cellStyle name="Comma 5 3 3 6 2 2" xfId="5256" xr:uid="{AEB03D3C-F2F8-4F81-B67D-272EA8DCE548}"/>
    <cellStyle name="Comma 5 3 3 6 2 2 2" xfId="11384" xr:uid="{15A5F2E5-1D12-493C-AD96-0D73AFDF46B2}"/>
    <cellStyle name="Comma 5 3 3 6 2 2 2 2" xfId="23649" xr:uid="{CC7A37D1-0C0D-4E5B-AA0D-881948FAE6E0}"/>
    <cellStyle name="Comma 5 3 3 6 2 2 2 3" xfId="35901" xr:uid="{7F45AA6F-95CE-4E6D-83F7-D68CE72E73EB}"/>
    <cellStyle name="Comma 5 3 3 6 2 2 2 4" xfId="48153" xr:uid="{24A0789B-DB18-4B69-8844-6D5159711DFC}"/>
    <cellStyle name="Comma 5 3 3 6 2 2 3" xfId="17522" xr:uid="{79220E3F-D35C-4818-9686-15EA2F559611}"/>
    <cellStyle name="Comma 5 3 3 6 2 2 4" xfId="29775" xr:uid="{843A59CE-5E3D-4925-B6A8-842CF6864353}"/>
    <cellStyle name="Comma 5 3 3 6 2 2 5" xfId="42027" xr:uid="{17E93A1D-D7F4-40D4-B2D7-B6A07804F36F}"/>
    <cellStyle name="Comma 5 3 3 6 2 2 6" xfId="55361" xr:uid="{1D9EE5D7-9495-4B2C-8E31-4F9E7BE355D3}"/>
    <cellStyle name="Comma 5 3 3 6 2 3" xfId="8321" xr:uid="{543BE396-592E-4E91-A213-240BFCEB508A}"/>
    <cellStyle name="Comma 5 3 3 6 2 3 2" xfId="20586" xr:uid="{FFFD89F9-832D-4ABE-967C-4641667F705E}"/>
    <cellStyle name="Comma 5 3 3 6 2 3 3" xfId="32838" xr:uid="{662F060D-6C7F-4B9E-AFB7-667C714AFF34}"/>
    <cellStyle name="Comma 5 3 3 6 2 3 4" xfId="45090" xr:uid="{7F3A1359-A33A-442C-BBD5-24957491BBD9}"/>
    <cellStyle name="Comma 5 3 3 6 2 4" xfId="14459" xr:uid="{865B673D-1E71-4645-A860-E494AB6E27E6}"/>
    <cellStyle name="Comma 5 3 3 6 2 5" xfId="26712" xr:uid="{91B22DD9-45CD-43CC-B5BA-3C227C7C7194}"/>
    <cellStyle name="Comma 5 3 3 6 2 6" xfId="38964" xr:uid="{3D554BA4-CB7C-46F0-9F04-D9CCDB22B1E6}"/>
    <cellStyle name="Comma 5 3 3 6 2 7" xfId="52298" xr:uid="{60FF5B77-10F6-49B6-8AE6-498F0267CE72}"/>
    <cellStyle name="Comma 5 3 3 6 3" xfId="4176" xr:uid="{6D72801B-AD06-45A9-8A9D-28EB18526BC4}"/>
    <cellStyle name="Comma 5 3 3 6 3 2" xfId="10304" xr:uid="{792D84CB-0724-4E8B-97C8-073FC44CD562}"/>
    <cellStyle name="Comma 5 3 3 6 3 2 2" xfId="22569" xr:uid="{D2E2C16C-EEDC-430B-B3C0-989EC3718BB1}"/>
    <cellStyle name="Comma 5 3 3 6 3 2 3" xfId="34821" xr:uid="{79CDD75F-5AC3-4C65-9B47-C9758A940429}"/>
    <cellStyle name="Comma 5 3 3 6 3 2 4" xfId="47073" xr:uid="{085B4A05-BB63-4C9C-9F9B-FE8E2BAB3569}"/>
    <cellStyle name="Comma 5 3 3 6 3 3" xfId="16442" xr:uid="{6EEBEFDC-35D7-42D5-9520-F6F245EBCEB1}"/>
    <cellStyle name="Comma 5 3 3 6 3 4" xfId="28695" xr:uid="{697A3E20-384A-4EE8-BCF9-74C19C58AE52}"/>
    <cellStyle name="Comma 5 3 3 6 3 5" xfId="40947" xr:uid="{88E01809-4757-4765-82D1-4BF70B74D81E}"/>
    <cellStyle name="Comma 5 3 3 6 3 6" xfId="54281" xr:uid="{F16CC7FE-D6FA-44B5-AACA-ACB6E4507FB4}"/>
    <cellStyle name="Comma 5 3 3 6 4" xfId="7241" xr:uid="{E460A563-B952-4D1A-B1AE-8DC5F2DC13BD}"/>
    <cellStyle name="Comma 5 3 3 6 4 2" xfId="19506" xr:uid="{536B81C2-9C8F-46EB-81D6-09BEEE213A2A}"/>
    <cellStyle name="Comma 5 3 3 6 4 3" xfId="31758" xr:uid="{0BBEFA82-96B6-4584-9419-668EC6AB2A6E}"/>
    <cellStyle name="Comma 5 3 3 6 4 4" xfId="44010" xr:uid="{370FF5DF-4B8A-4569-AC12-E9FF7D8FE13E}"/>
    <cellStyle name="Comma 5 3 3 6 5" xfId="13379" xr:uid="{1ACBFBC4-9B67-4303-8CF0-6700144E9A8F}"/>
    <cellStyle name="Comma 5 3 3 6 6" xfId="25632" xr:uid="{B2C56188-B2B4-4CE2-813A-A75C073B2FD0}"/>
    <cellStyle name="Comma 5 3 3 6 7" xfId="37884" xr:uid="{77922D2C-95F8-43EA-B823-A0D9B49F800A}"/>
    <cellStyle name="Comma 5 3 3 6 8" xfId="50137" xr:uid="{586E6FC7-28FE-402F-BAAB-9FA2210CFCD5}"/>
    <cellStyle name="Comma 5 3 3 6 9" xfId="51218" xr:uid="{0FF919D1-E0B6-489A-8597-C6E0F6B75B29}"/>
    <cellStyle name="Comma 5 3 3 7" xfId="1199" xr:uid="{05B6D8C2-76A1-4C9E-B7BF-E117CF235C36}"/>
    <cellStyle name="Comma 5 3 3 7 2" xfId="4266" xr:uid="{B756DD26-0887-4649-93FA-6521EFA7E860}"/>
    <cellStyle name="Comma 5 3 3 7 2 2" xfId="10394" xr:uid="{1B6313D4-B0F5-4070-868D-4EAB4C69F7F6}"/>
    <cellStyle name="Comma 5 3 3 7 2 2 2" xfId="22659" xr:uid="{EDE5B3DD-DA5A-47D6-B148-0B2AC5B25030}"/>
    <cellStyle name="Comma 5 3 3 7 2 2 3" xfId="34911" xr:uid="{50F4A7BA-8DD9-4A18-B224-1BE0207DC83C}"/>
    <cellStyle name="Comma 5 3 3 7 2 2 4" xfId="47163" xr:uid="{86F00733-4AC1-4705-955E-89E6160D7EB1}"/>
    <cellStyle name="Comma 5 3 3 7 2 3" xfId="16532" xr:uid="{89E2C969-EAA5-4F00-BABA-D78167E6FD5D}"/>
    <cellStyle name="Comma 5 3 3 7 2 4" xfId="28785" xr:uid="{DE6A3FDA-4897-4857-B5B8-5A1281225688}"/>
    <cellStyle name="Comma 5 3 3 7 2 5" xfId="41037" xr:uid="{C7F1A34E-D249-46AD-8A42-52ABA5374665}"/>
    <cellStyle name="Comma 5 3 3 7 2 6" xfId="54371" xr:uid="{7E911579-1EC6-4124-8EB8-8078BE3DEC82}"/>
    <cellStyle name="Comma 5 3 3 7 3" xfId="7331" xr:uid="{D7DDD1BB-6B01-4938-A742-E3326543D355}"/>
    <cellStyle name="Comma 5 3 3 7 3 2" xfId="19596" xr:uid="{19B22DF7-1148-4921-A30A-276453EF1F34}"/>
    <cellStyle name="Comma 5 3 3 7 3 3" xfId="31848" xr:uid="{3EF27756-D42F-466C-9BC9-086B10929823}"/>
    <cellStyle name="Comma 5 3 3 7 3 4" xfId="44100" xr:uid="{4C8620B2-8B78-41A1-8C8D-FFD4642CA524}"/>
    <cellStyle name="Comma 5 3 3 7 4" xfId="13469" xr:uid="{5293E665-51C6-4DCB-80DF-4251D8D39422}"/>
    <cellStyle name="Comma 5 3 3 7 5" xfId="25722" xr:uid="{A4CE6AD1-B71F-4924-9C16-A0352FAC15AC}"/>
    <cellStyle name="Comma 5 3 3 7 6" xfId="37974" xr:uid="{6D77E174-1EE6-4049-B9DD-D01094AE94E7}"/>
    <cellStyle name="Comma 5 3 3 7 7" xfId="51308" xr:uid="{17C11456-7D83-44DD-8336-7DA74FB74F9C}"/>
    <cellStyle name="Comma 5 3 3 8" xfId="2283" xr:uid="{B3AD04E3-E5E4-4F87-8CFC-6C6CB37DFC10}"/>
    <cellStyle name="Comma 5 3 3 8 2" xfId="5347" xr:uid="{6C5A9F77-6E01-4F4C-96E4-7B443A568975}"/>
    <cellStyle name="Comma 5 3 3 8 2 2" xfId="11475" xr:uid="{8B9BFF9C-BE8E-46EE-A60B-C62E1EE38DCB}"/>
    <cellStyle name="Comma 5 3 3 8 2 2 2" xfId="23740" xr:uid="{ABC9E52E-5104-4467-A884-DEE7620929D4}"/>
    <cellStyle name="Comma 5 3 3 8 2 2 3" xfId="35992" xr:uid="{11826263-DEF4-4308-80BB-E900F2031370}"/>
    <cellStyle name="Comma 5 3 3 8 2 2 4" xfId="48244" xr:uid="{1222639E-4FC2-41B5-BB5A-0B0067196943}"/>
    <cellStyle name="Comma 5 3 3 8 2 3" xfId="17613" xr:uid="{FEAA7899-D504-4CF4-97D7-475E4F31B511}"/>
    <cellStyle name="Comma 5 3 3 8 2 4" xfId="29866" xr:uid="{4234F1E8-C184-4820-9B77-F7650976DE9F}"/>
    <cellStyle name="Comma 5 3 3 8 2 5" xfId="42118" xr:uid="{18D568D9-1176-4A58-B1AA-EF9E41B89EF0}"/>
    <cellStyle name="Comma 5 3 3 8 2 6" xfId="55452" xr:uid="{1C2C1064-60BA-4931-A524-687F20BFD640}"/>
    <cellStyle name="Comma 5 3 3 8 3" xfId="8412" xr:uid="{9A7023DA-B922-4262-8832-1CCDB8C300F6}"/>
    <cellStyle name="Comma 5 3 3 8 3 2" xfId="20677" xr:uid="{92CD57C4-A2C3-4B54-9C88-9FE11B26BF65}"/>
    <cellStyle name="Comma 5 3 3 8 3 3" xfId="32929" xr:uid="{0ED803B1-9DD6-4AC5-B3AC-C80EF2B536BC}"/>
    <cellStyle name="Comma 5 3 3 8 3 4" xfId="45181" xr:uid="{B6D1032B-0CD2-4A68-BBA5-81F528B9A96A}"/>
    <cellStyle name="Comma 5 3 3 8 4" xfId="14550" xr:uid="{568CF31B-3161-4359-8759-50C0CE36BFDB}"/>
    <cellStyle name="Comma 5 3 3 8 5" xfId="26803" xr:uid="{0291C1EA-350A-466A-A92D-46F2AF30E6BB}"/>
    <cellStyle name="Comma 5 3 3 8 6" xfId="39055" xr:uid="{8B469A5F-05BA-49C5-A2D8-418D507A83F6}"/>
    <cellStyle name="Comma 5 3 3 8 7" xfId="52389" xr:uid="{B9879E93-5DBC-4693-B984-B649BC3A6333}"/>
    <cellStyle name="Comma 5 3 3 9" xfId="3186" xr:uid="{C01C4FEB-508C-46C2-9402-24F730D82B95}"/>
    <cellStyle name="Comma 5 3 3 9 2" xfId="9314" xr:uid="{7198FD5A-3AFE-4B33-8DEB-DE4C6A693D15}"/>
    <cellStyle name="Comma 5 3 3 9 2 2" xfId="21579" xr:uid="{0184163D-4C8F-41D4-B90F-109CA916C16D}"/>
    <cellStyle name="Comma 5 3 3 9 2 3" xfId="33831" xr:uid="{70B0D622-85FE-4E93-B1C0-BF30AFF8B612}"/>
    <cellStyle name="Comma 5 3 3 9 2 4" xfId="46083" xr:uid="{9068ED58-ABED-4BCA-9FFB-2DC46AC03EE9}"/>
    <cellStyle name="Comma 5 3 3 9 3" xfId="15452" xr:uid="{93C775EA-1749-4016-AE9E-2F9ED8475464}"/>
    <cellStyle name="Comma 5 3 3 9 4" xfId="27705" xr:uid="{D6005AB9-E223-4432-942B-A7388343C107}"/>
    <cellStyle name="Comma 5 3 3 9 5" xfId="39957" xr:uid="{F2F9A5B8-7EF8-4261-AF56-EB1F1C15658A}"/>
    <cellStyle name="Comma 5 3 3 9 6" xfId="53291" xr:uid="{557A52A8-B1E1-4FBB-9DC6-3B1FA8469525}"/>
    <cellStyle name="Comma 5 3 4" xfId="165" xr:uid="{77DB1999-C180-40C8-B3AD-C9B83B11B8AA}"/>
    <cellStyle name="Comma 5 3 4 10" xfId="36942" xr:uid="{5EAAB69C-19BE-4BCD-A65D-EAC712D11C10}"/>
    <cellStyle name="Comma 5 3 4 11" xfId="49195" xr:uid="{7CBAD99D-8A96-45BE-960B-AB4CFE3DE992}"/>
    <cellStyle name="Comma 5 3 4 12" xfId="50276" xr:uid="{4C8A6203-42F6-45C2-B3FF-C004DE81F3E4}"/>
    <cellStyle name="Comma 5 3 4 2" xfId="369" xr:uid="{D114B711-34CE-4CC8-A161-36B59AF570A1}"/>
    <cellStyle name="Comma 5 3 4 2 10" xfId="49399" xr:uid="{E3EB20D5-BB8D-4DE9-BD06-59049C369900}"/>
    <cellStyle name="Comma 5 3 4 2 11" xfId="50480" xr:uid="{E9E93A5C-4BF6-43B9-BE4D-F2747790848E}"/>
    <cellStyle name="Comma 5 3 4 2 2" xfId="820" xr:uid="{7AEDDED3-37AB-408E-8AD8-F5116A435705}"/>
    <cellStyle name="Comma 5 3 4 2 2 10" xfId="50930" xr:uid="{19D70B17-7308-4D02-AA1E-1C6295E6B716}"/>
    <cellStyle name="Comma 5 3 4 2 2 2" xfId="1901" xr:uid="{C75C82C9-3920-497E-8933-9723822DFF62}"/>
    <cellStyle name="Comma 5 3 4 2 2 2 2" xfId="4968" xr:uid="{F68A0784-68BD-4203-B0BF-C6DBDABB7712}"/>
    <cellStyle name="Comma 5 3 4 2 2 2 2 2" xfId="11096" xr:uid="{9CA7917E-7F47-41AB-AC8B-2999F9DE1B14}"/>
    <cellStyle name="Comma 5 3 4 2 2 2 2 2 2" xfId="23361" xr:uid="{31C14A1D-9347-4A49-9B83-02867AA4DC13}"/>
    <cellStyle name="Comma 5 3 4 2 2 2 2 2 3" xfId="35613" xr:uid="{0CE5A4C4-E01F-4FA6-AB40-3AAAF77DD5F0}"/>
    <cellStyle name="Comma 5 3 4 2 2 2 2 2 4" xfId="47865" xr:uid="{C7FFF936-3882-49BB-9B13-6DD436D8439C}"/>
    <cellStyle name="Comma 5 3 4 2 2 2 2 3" xfId="17234" xr:uid="{891BC758-BA46-4566-A0B5-73C1EB85B95C}"/>
    <cellStyle name="Comma 5 3 4 2 2 2 2 4" xfId="29487" xr:uid="{72EFA0D5-2B9D-49CB-8D9E-1624EBE73DAF}"/>
    <cellStyle name="Comma 5 3 4 2 2 2 2 5" xfId="41739" xr:uid="{51BDEF15-1FCD-4C53-A207-A623287EF2E0}"/>
    <cellStyle name="Comma 5 3 4 2 2 2 2 6" xfId="55073" xr:uid="{D662F8CD-567F-4640-BC63-6F26C6886605}"/>
    <cellStyle name="Comma 5 3 4 2 2 2 3" xfId="8033" xr:uid="{16FBB6AC-43E0-4B3E-A8D1-CA0D31F668E2}"/>
    <cellStyle name="Comma 5 3 4 2 2 2 3 2" xfId="20298" xr:uid="{0B158B80-2CF0-4417-89BE-DBB7B93D8E99}"/>
    <cellStyle name="Comma 5 3 4 2 2 2 3 3" xfId="32550" xr:uid="{2F1A40F4-E1FC-44D1-B33D-42966C0D9B39}"/>
    <cellStyle name="Comma 5 3 4 2 2 2 3 4" xfId="44802" xr:uid="{38542528-86E6-4B4E-A5C3-9DAE2EA474D0}"/>
    <cellStyle name="Comma 5 3 4 2 2 2 4" xfId="14171" xr:uid="{60AE02E2-9866-48D9-92EE-22C2D0B0CC05}"/>
    <cellStyle name="Comma 5 3 4 2 2 2 5" xfId="26424" xr:uid="{BEFC3056-B2E9-426D-AA71-DBD3C176C678}"/>
    <cellStyle name="Comma 5 3 4 2 2 2 6" xfId="38676" xr:uid="{D8D91039-CB25-4413-AB26-C860F86ECEBA}"/>
    <cellStyle name="Comma 5 3 4 2 2 2 7" xfId="52010" xr:uid="{54907EEB-A188-4C35-BBF5-A7097D43D75F}"/>
    <cellStyle name="Comma 5 3 4 2 2 3" xfId="2985" xr:uid="{7E9C42B0-4B9B-4284-B77A-DA1A63B9530A}"/>
    <cellStyle name="Comma 5 3 4 2 2 3 2" xfId="6049" xr:uid="{5B4BF718-55F4-4640-AA69-0CF2F3F74F7A}"/>
    <cellStyle name="Comma 5 3 4 2 2 3 2 2" xfId="12177" xr:uid="{8746CFC7-870F-4467-A938-099654904EBB}"/>
    <cellStyle name="Comma 5 3 4 2 2 3 2 2 2" xfId="24442" xr:uid="{1238B202-5900-4E20-9C67-8C070ACA02CC}"/>
    <cellStyle name="Comma 5 3 4 2 2 3 2 2 3" xfId="36694" xr:uid="{0F056717-95A2-4A98-B887-C684A118521F}"/>
    <cellStyle name="Comma 5 3 4 2 2 3 2 2 4" xfId="48946" xr:uid="{26EF520B-D3DA-45EB-9CFB-056CDBBE38FD}"/>
    <cellStyle name="Comma 5 3 4 2 2 3 2 3" xfId="18315" xr:uid="{A5B95068-B1C2-44DA-9E1D-A4076E6B0870}"/>
    <cellStyle name="Comma 5 3 4 2 2 3 2 4" xfId="30568" xr:uid="{83CECD4C-82B2-41BF-B4CE-A766990B9099}"/>
    <cellStyle name="Comma 5 3 4 2 2 3 2 5" xfId="42820" xr:uid="{C6CDD2FB-4EB5-4759-8DEC-3535A4B5C725}"/>
    <cellStyle name="Comma 5 3 4 2 2 3 2 6" xfId="56154" xr:uid="{43585615-2D1F-4637-8227-51A055899083}"/>
    <cellStyle name="Comma 5 3 4 2 2 3 3" xfId="9114" xr:uid="{31C95950-53D5-4E70-BFDC-6CE0E8DC4199}"/>
    <cellStyle name="Comma 5 3 4 2 2 3 3 2" xfId="21379" xr:uid="{D776CE03-504A-46FB-B791-12A3A9F592FD}"/>
    <cellStyle name="Comma 5 3 4 2 2 3 3 3" xfId="33631" xr:uid="{11F960E4-A35C-436C-9210-80D908C38468}"/>
    <cellStyle name="Comma 5 3 4 2 2 3 3 4" xfId="45883" xr:uid="{1C69497D-1627-4E44-A1F3-810FE40CAA60}"/>
    <cellStyle name="Comma 5 3 4 2 2 3 4" xfId="15252" xr:uid="{3F54179A-25F2-4B60-B968-A6586DA6D6BE}"/>
    <cellStyle name="Comma 5 3 4 2 2 3 5" xfId="27505" xr:uid="{93D99465-DCF1-41D6-BF20-D503A0691196}"/>
    <cellStyle name="Comma 5 3 4 2 2 3 6" xfId="39757" xr:uid="{FDB94B4D-9AB5-4E01-8B46-EB7351D3AFD3}"/>
    <cellStyle name="Comma 5 3 4 2 2 3 7" xfId="53091" xr:uid="{F6553068-B7FC-46A2-8518-9C67BC2A5BEB}"/>
    <cellStyle name="Comma 5 3 4 2 2 4" xfId="3888" xr:uid="{0487092A-DDE3-43BF-A8A2-1A22EAED2086}"/>
    <cellStyle name="Comma 5 3 4 2 2 4 2" xfId="10016" xr:uid="{92B66338-6970-4FD0-8697-2C025CBF8513}"/>
    <cellStyle name="Comma 5 3 4 2 2 4 2 2" xfId="22281" xr:uid="{C4273A0F-E043-4960-97A8-50D1CFBA9412}"/>
    <cellStyle name="Comma 5 3 4 2 2 4 2 3" xfId="34533" xr:uid="{8503F724-34A9-4DD4-B747-9A1B378A4BA2}"/>
    <cellStyle name="Comma 5 3 4 2 2 4 2 4" xfId="46785" xr:uid="{FDAA7569-3E06-44A5-94C9-5FE25C2BE679}"/>
    <cellStyle name="Comma 5 3 4 2 2 4 3" xfId="16154" xr:uid="{42F4F7AF-4E5F-45C3-8601-F6FCBEC01692}"/>
    <cellStyle name="Comma 5 3 4 2 2 4 4" xfId="28407" xr:uid="{E43DC87B-E348-4D5B-AC73-C0EDC5C945FE}"/>
    <cellStyle name="Comma 5 3 4 2 2 4 5" xfId="40659" xr:uid="{EB7E227E-09DB-4D7E-9B2E-CBE4103E662D}"/>
    <cellStyle name="Comma 5 3 4 2 2 4 6" xfId="53993" xr:uid="{7F4B4659-96D4-4EA3-9216-0215C24D30E7}"/>
    <cellStyle name="Comma 5 3 4 2 2 5" xfId="6953" xr:uid="{6DDEB8AC-47D5-47B9-914E-6A20929A40C4}"/>
    <cellStyle name="Comma 5 3 4 2 2 5 2" xfId="19218" xr:uid="{BCF5672F-285D-44DE-A5FD-267FD0897741}"/>
    <cellStyle name="Comma 5 3 4 2 2 5 3" xfId="31470" xr:uid="{3CE46880-61A3-458B-9137-CA153FC5EC02}"/>
    <cellStyle name="Comma 5 3 4 2 2 5 4" xfId="43722" xr:uid="{7097757C-7038-40CF-8E52-FB24FB0ABFCE}"/>
    <cellStyle name="Comma 5 3 4 2 2 6" xfId="13091" xr:uid="{3EDEC037-4784-40FB-83C4-94AEB945EA5E}"/>
    <cellStyle name="Comma 5 3 4 2 2 7" xfId="25344" xr:uid="{5EB6617A-3811-4DC7-B42C-124D5540DF1E}"/>
    <cellStyle name="Comma 5 3 4 2 2 8" xfId="37596" xr:uid="{F5183BC1-4C87-4E4C-8F5E-70FF3C00BBA6}"/>
    <cellStyle name="Comma 5 3 4 2 2 9" xfId="49849" xr:uid="{DE1B504A-CA4B-4803-A5B6-4745A0612E81}"/>
    <cellStyle name="Comma 5 3 4 2 3" xfId="1451" xr:uid="{20044573-457F-494F-A337-014480F5C355}"/>
    <cellStyle name="Comma 5 3 4 2 3 2" xfId="4518" xr:uid="{B9D68238-1A85-4183-A09B-DC52A9CE728B}"/>
    <cellStyle name="Comma 5 3 4 2 3 2 2" xfId="10646" xr:uid="{2620D40F-F264-4B8C-B16F-2AA896865870}"/>
    <cellStyle name="Comma 5 3 4 2 3 2 2 2" xfId="22911" xr:uid="{7A082CE9-9B50-4888-B5F7-A2B6AE09478E}"/>
    <cellStyle name="Comma 5 3 4 2 3 2 2 3" xfId="35163" xr:uid="{195C1AFB-A38C-4C0C-B654-9D6D69A4E14D}"/>
    <cellStyle name="Comma 5 3 4 2 3 2 2 4" xfId="47415" xr:uid="{EA7FC747-7295-401B-9AD7-E060E4D6497A}"/>
    <cellStyle name="Comma 5 3 4 2 3 2 3" xfId="16784" xr:uid="{CB7FE3FC-FE10-4082-8AAE-DE679E9C8D35}"/>
    <cellStyle name="Comma 5 3 4 2 3 2 4" xfId="29037" xr:uid="{CFEF9CA1-F27B-4315-9D1B-E019E7BC450B}"/>
    <cellStyle name="Comma 5 3 4 2 3 2 5" xfId="41289" xr:uid="{031BAB51-3C85-42F1-BE00-E8B2DBF19FEA}"/>
    <cellStyle name="Comma 5 3 4 2 3 2 6" xfId="54623" xr:uid="{D34DAA8C-8B1C-470F-83CE-3B70FBC3D1CE}"/>
    <cellStyle name="Comma 5 3 4 2 3 3" xfId="7583" xr:uid="{2EFE8081-A78C-4284-84E9-B56588A47049}"/>
    <cellStyle name="Comma 5 3 4 2 3 3 2" xfId="19848" xr:uid="{1F79809A-4CE5-49E8-A6CD-8BD7777323A0}"/>
    <cellStyle name="Comma 5 3 4 2 3 3 3" xfId="32100" xr:uid="{9C6DA624-5A43-46B0-8EA0-EC8451D51C3C}"/>
    <cellStyle name="Comma 5 3 4 2 3 3 4" xfId="44352" xr:uid="{0C095217-E03C-4893-AFC0-C9F25791B25C}"/>
    <cellStyle name="Comma 5 3 4 2 3 4" xfId="13721" xr:uid="{166D7BFD-AEDA-4B80-925C-B338D9AD006D}"/>
    <cellStyle name="Comma 5 3 4 2 3 5" xfId="25974" xr:uid="{750159FF-C5B8-432E-B85A-B6A2F9F27F0A}"/>
    <cellStyle name="Comma 5 3 4 2 3 6" xfId="38226" xr:uid="{4D939C45-E50A-44EF-AFC0-478B37182FF5}"/>
    <cellStyle name="Comma 5 3 4 2 3 7" xfId="51560" xr:uid="{C83DE04C-6939-4199-8CCF-4B6F5FF1D9A5}"/>
    <cellStyle name="Comma 5 3 4 2 4" xfId="2535" xr:uid="{E68DC6D2-555F-4776-B08D-EBBBD37381C7}"/>
    <cellStyle name="Comma 5 3 4 2 4 2" xfId="5599" xr:uid="{F349BC16-E902-4889-8B14-975887F77D93}"/>
    <cellStyle name="Comma 5 3 4 2 4 2 2" xfId="11727" xr:uid="{E1613A2B-D850-49FF-81C9-A51E8E219AFC}"/>
    <cellStyle name="Comma 5 3 4 2 4 2 2 2" xfId="23992" xr:uid="{5B1C782F-255A-4B94-9BB7-AE387EA13020}"/>
    <cellStyle name="Comma 5 3 4 2 4 2 2 3" xfId="36244" xr:uid="{8E12D83B-296F-4FE4-A03D-1E1BE7657881}"/>
    <cellStyle name="Comma 5 3 4 2 4 2 2 4" xfId="48496" xr:uid="{685856EA-F71C-4722-BAE4-45B45CA09AF4}"/>
    <cellStyle name="Comma 5 3 4 2 4 2 3" xfId="17865" xr:uid="{ABB8D19E-D7AE-458A-A2DD-5A4562D01B1D}"/>
    <cellStyle name="Comma 5 3 4 2 4 2 4" xfId="30118" xr:uid="{D267EE33-0BD9-4078-9895-0F41AFF765E0}"/>
    <cellStyle name="Comma 5 3 4 2 4 2 5" xfId="42370" xr:uid="{4850BE88-0B3B-4066-BB2C-A6DA23A33B89}"/>
    <cellStyle name="Comma 5 3 4 2 4 2 6" xfId="55704" xr:uid="{22DC947F-F90B-4AEB-890C-C7328452D111}"/>
    <cellStyle name="Comma 5 3 4 2 4 3" xfId="8664" xr:uid="{A987EE39-AA45-446F-AC3F-8AAF60FEAAD7}"/>
    <cellStyle name="Comma 5 3 4 2 4 3 2" xfId="20929" xr:uid="{0C53351A-1B2C-4ED0-8EEF-B68726A7EB89}"/>
    <cellStyle name="Comma 5 3 4 2 4 3 3" xfId="33181" xr:uid="{F93731AD-237B-4479-8F2E-7058EAAFE5EE}"/>
    <cellStyle name="Comma 5 3 4 2 4 3 4" xfId="45433" xr:uid="{A3CA02B5-4C25-4A3B-BE05-EE6EE6867763}"/>
    <cellStyle name="Comma 5 3 4 2 4 4" xfId="14802" xr:uid="{2E81A823-4C3E-4809-8647-87768BD92C06}"/>
    <cellStyle name="Comma 5 3 4 2 4 5" xfId="27055" xr:uid="{6508D574-CAFD-42F6-B31B-33B1F72E4216}"/>
    <cellStyle name="Comma 5 3 4 2 4 6" xfId="39307" xr:uid="{399BD774-9D35-49AD-934B-CA03E2E842F6}"/>
    <cellStyle name="Comma 5 3 4 2 4 7" xfId="52641" xr:uid="{7D4DDABC-2284-4361-A755-1205BDD96C88}"/>
    <cellStyle name="Comma 5 3 4 2 5" xfId="3438" xr:uid="{A2A6882F-0A55-4424-B303-243FE4AFE823}"/>
    <cellStyle name="Comma 5 3 4 2 5 2" xfId="9566" xr:uid="{7DDBD28E-9FD1-48E6-9211-FCF2400CADF4}"/>
    <cellStyle name="Comma 5 3 4 2 5 2 2" xfId="21831" xr:uid="{5C553F09-6200-43FC-A94A-00AA38393068}"/>
    <cellStyle name="Comma 5 3 4 2 5 2 3" xfId="34083" xr:uid="{03E6CE44-95F6-48B2-A870-B74C422748AC}"/>
    <cellStyle name="Comma 5 3 4 2 5 2 4" xfId="46335" xr:uid="{E0B38510-F123-4A74-B3ED-047194D8EA0B}"/>
    <cellStyle name="Comma 5 3 4 2 5 3" xfId="15704" xr:uid="{DC0F13DA-21EA-451E-AFA5-1FF23211574D}"/>
    <cellStyle name="Comma 5 3 4 2 5 4" xfId="27957" xr:uid="{7F13224E-8E3C-482C-9D67-0F86643BDD8A}"/>
    <cellStyle name="Comma 5 3 4 2 5 5" xfId="40209" xr:uid="{F586A468-9E87-41AA-A523-3845B042D818}"/>
    <cellStyle name="Comma 5 3 4 2 5 6" xfId="53543" xr:uid="{5CEF4B93-43FA-424D-A4E0-FF887925D6B0}"/>
    <cellStyle name="Comma 5 3 4 2 6" xfId="6502" xr:uid="{3FDFAE9E-E39D-437C-800A-359E26F1B3A9}"/>
    <cellStyle name="Comma 5 3 4 2 6 2" xfId="18767" xr:uid="{3FFDF646-9DCD-405E-BB71-4B7A7EEE7E18}"/>
    <cellStyle name="Comma 5 3 4 2 6 3" xfId="31020" xr:uid="{8A0D0A8D-89CD-47FC-B91D-4ABA7E11FAE1}"/>
    <cellStyle name="Comma 5 3 4 2 6 4" xfId="43272" xr:uid="{7C078EC9-3D6F-4BE5-B779-A8D9F6136885}"/>
    <cellStyle name="Comma 5 3 4 2 7" xfId="12641" xr:uid="{FC95473C-46F1-49C0-AC34-545AF6624550}"/>
    <cellStyle name="Comma 5 3 4 2 8" xfId="24894" xr:uid="{68E22DC7-9B7A-491D-96A7-9CF9B80030A9}"/>
    <cellStyle name="Comma 5 3 4 2 9" xfId="37146" xr:uid="{96630A4A-0750-4880-A0A5-E89D29DB26B9}"/>
    <cellStyle name="Comma 5 3 4 3" xfId="616" xr:uid="{17341F8C-CAE3-48BC-A133-8BC90888E414}"/>
    <cellStyle name="Comma 5 3 4 3 10" xfId="50726" xr:uid="{61514029-9F9F-4E7E-8D65-7BDDEE45757E}"/>
    <cellStyle name="Comma 5 3 4 3 2" xfId="1697" xr:uid="{81026FCC-DD3E-4009-A6FA-279EBF699766}"/>
    <cellStyle name="Comma 5 3 4 3 2 2" xfId="4764" xr:uid="{FFECE6CA-B798-4DF6-A84A-69539AE012AD}"/>
    <cellStyle name="Comma 5 3 4 3 2 2 2" xfId="10892" xr:uid="{3698A5A8-4ED5-4970-967B-77D6C9BA33F9}"/>
    <cellStyle name="Comma 5 3 4 3 2 2 2 2" xfId="23157" xr:uid="{39861346-1BBB-4D2C-9211-70A009CF4F8C}"/>
    <cellStyle name="Comma 5 3 4 3 2 2 2 3" xfId="35409" xr:uid="{C1C9AD5A-3F69-4D79-B4A3-9FCDD38BD90E}"/>
    <cellStyle name="Comma 5 3 4 3 2 2 2 4" xfId="47661" xr:uid="{609E1FFC-FBDD-4AB1-8B5C-3D877B809155}"/>
    <cellStyle name="Comma 5 3 4 3 2 2 3" xfId="17030" xr:uid="{9AA41A81-BA97-4025-9623-C99C802C5E7F}"/>
    <cellStyle name="Comma 5 3 4 3 2 2 4" xfId="29283" xr:uid="{48DA5800-A986-4A2C-96FE-FC4705104398}"/>
    <cellStyle name="Comma 5 3 4 3 2 2 5" xfId="41535" xr:uid="{CD2367DB-433F-4564-BF9C-BC6638072D97}"/>
    <cellStyle name="Comma 5 3 4 3 2 2 6" xfId="54869" xr:uid="{03DA6BBA-36E1-4643-9F62-35DBBBEEA4DE}"/>
    <cellStyle name="Comma 5 3 4 3 2 3" xfId="7829" xr:uid="{3D83E351-8DE5-4509-9429-C2838DFC7F7B}"/>
    <cellStyle name="Comma 5 3 4 3 2 3 2" xfId="20094" xr:uid="{0D3521F7-914F-4E49-B819-A5141160C94A}"/>
    <cellStyle name="Comma 5 3 4 3 2 3 3" xfId="32346" xr:uid="{9A92CA3F-04CD-4114-B393-6FCC079371FD}"/>
    <cellStyle name="Comma 5 3 4 3 2 3 4" xfId="44598" xr:uid="{ECDA5FD3-5B1F-45ED-AC3D-9E321307892B}"/>
    <cellStyle name="Comma 5 3 4 3 2 4" xfId="13967" xr:uid="{FA0102F7-3C77-48AB-97E0-C4345A80C931}"/>
    <cellStyle name="Comma 5 3 4 3 2 5" xfId="26220" xr:uid="{68342791-9F48-4BCE-A12E-7CBD260CBC49}"/>
    <cellStyle name="Comma 5 3 4 3 2 6" xfId="38472" xr:uid="{BA1A8252-39BB-41D4-BFFC-5A566E1043CB}"/>
    <cellStyle name="Comma 5 3 4 3 2 7" xfId="51806" xr:uid="{DD984B13-3C54-499C-B1B0-B4F72A3C56CE}"/>
    <cellStyle name="Comma 5 3 4 3 3" xfId="2781" xr:uid="{5F8370A8-4FA8-4B22-8928-6707DA0CE349}"/>
    <cellStyle name="Comma 5 3 4 3 3 2" xfId="5845" xr:uid="{95239D25-E661-456E-86A1-4D55CD70A0B8}"/>
    <cellStyle name="Comma 5 3 4 3 3 2 2" xfId="11973" xr:uid="{E1DBDE0B-AD09-4EB3-93A3-BCCE15FE2A9B}"/>
    <cellStyle name="Comma 5 3 4 3 3 2 2 2" xfId="24238" xr:uid="{BAEE9262-4495-49B1-82B0-917648B29268}"/>
    <cellStyle name="Comma 5 3 4 3 3 2 2 3" xfId="36490" xr:uid="{9DFD7E78-8787-487B-AC5B-DC057C6CA5A5}"/>
    <cellStyle name="Comma 5 3 4 3 3 2 2 4" xfId="48742" xr:uid="{2C55C9E4-B3F8-43C4-A7FE-06FFDB9EF812}"/>
    <cellStyle name="Comma 5 3 4 3 3 2 3" xfId="18111" xr:uid="{EDFFB0D6-F6A5-4792-95DA-3FC214932D2E}"/>
    <cellStyle name="Comma 5 3 4 3 3 2 4" xfId="30364" xr:uid="{7F472464-A828-449B-9624-6D5305CBE8F8}"/>
    <cellStyle name="Comma 5 3 4 3 3 2 5" xfId="42616" xr:uid="{E44555FA-A066-4B7D-9CE8-D6B6BA2C6B61}"/>
    <cellStyle name="Comma 5 3 4 3 3 2 6" xfId="55950" xr:uid="{108C7860-A3A9-453A-AE3E-3B7A1A4882B3}"/>
    <cellStyle name="Comma 5 3 4 3 3 3" xfId="8910" xr:uid="{C3D954DD-810B-48DA-AE8F-9D76FA8D5D11}"/>
    <cellStyle name="Comma 5 3 4 3 3 3 2" xfId="21175" xr:uid="{3C00D1EE-2569-409F-9E0F-350D2A64C4DB}"/>
    <cellStyle name="Comma 5 3 4 3 3 3 3" xfId="33427" xr:uid="{FCA824CE-42FA-4946-90EF-7E578A175A95}"/>
    <cellStyle name="Comma 5 3 4 3 3 3 4" xfId="45679" xr:uid="{AE701EB4-4060-4180-9C55-EA8295673FAC}"/>
    <cellStyle name="Comma 5 3 4 3 3 4" xfId="15048" xr:uid="{2082E2C7-63B2-43B9-A460-94E4B738A87E}"/>
    <cellStyle name="Comma 5 3 4 3 3 5" xfId="27301" xr:uid="{B5DA4539-85FC-459F-98A3-395F985AC8D2}"/>
    <cellStyle name="Comma 5 3 4 3 3 6" xfId="39553" xr:uid="{B882984B-55C4-4049-A414-F9CC3B5E9E97}"/>
    <cellStyle name="Comma 5 3 4 3 3 7" xfId="52887" xr:uid="{FAD69616-8620-4CEA-AE08-3EB5EEFAD4BF}"/>
    <cellStyle name="Comma 5 3 4 3 4" xfId="3684" xr:uid="{4AE14A6E-E7CA-4C28-AC1B-89ADED2E777D}"/>
    <cellStyle name="Comma 5 3 4 3 4 2" xfId="9812" xr:uid="{6D85B812-757B-480A-8277-27C3E47DFDBE}"/>
    <cellStyle name="Comma 5 3 4 3 4 2 2" xfId="22077" xr:uid="{58AC55AC-580E-430C-9D3F-E30826D13703}"/>
    <cellStyle name="Comma 5 3 4 3 4 2 3" xfId="34329" xr:uid="{E1D1044C-1E89-443C-AF63-AF40E7BE8846}"/>
    <cellStyle name="Comma 5 3 4 3 4 2 4" xfId="46581" xr:uid="{4F433DEA-AE4C-4DA3-944D-63AF10EB827E}"/>
    <cellStyle name="Comma 5 3 4 3 4 3" xfId="15950" xr:uid="{5F060D9C-7470-4EBB-977E-FA6AB478BAD5}"/>
    <cellStyle name="Comma 5 3 4 3 4 4" xfId="28203" xr:uid="{CE612416-0D15-470F-A6EB-2BFF479CD7CD}"/>
    <cellStyle name="Comma 5 3 4 3 4 5" xfId="40455" xr:uid="{FA12DE8C-7DB7-450E-81BD-FFC15AF81A46}"/>
    <cellStyle name="Comma 5 3 4 3 4 6" xfId="53789" xr:uid="{6A240CA6-D885-417E-A64E-F26D13E51536}"/>
    <cellStyle name="Comma 5 3 4 3 5" xfId="6749" xr:uid="{437F63CF-1192-4455-93E9-9A60D64B425A}"/>
    <cellStyle name="Comma 5 3 4 3 5 2" xfId="19014" xr:uid="{937CC423-3CE5-486D-8DE3-8DF749BC54FD}"/>
    <cellStyle name="Comma 5 3 4 3 5 3" xfId="31266" xr:uid="{5618E7F4-E453-49EE-83C9-3F7AB80590C9}"/>
    <cellStyle name="Comma 5 3 4 3 5 4" xfId="43518" xr:uid="{EF962784-E818-459B-9628-4B6372AFBE75}"/>
    <cellStyle name="Comma 5 3 4 3 6" xfId="12887" xr:uid="{E1ED7A6E-7029-4B72-9D9C-F8ED940E29C2}"/>
    <cellStyle name="Comma 5 3 4 3 7" xfId="25140" xr:uid="{FDD91D6D-D026-4629-A649-8D80AACBB367}"/>
    <cellStyle name="Comma 5 3 4 3 8" xfId="37392" xr:uid="{1829FF41-180D-44CF-A52E-DCE328514FEC}"/>
    <cellStyle name="Comma 5 3 4 3 9" xfId="49645" xr:uid="{77BB03A4-4AA3-4A98-979A-EF9DEDA2FFEC}"/>
    <cellStyle name="Comma 5 3 4 4" xfId="1247" xr:uid="{60031DEA-DAFC-43AF-88C9-610E05413AC3}"/>
    <cellStyle name="Comma 5 3 4 4 2" xfId="4314" xr:uid="{130C7A8C-D78A-43FC-A292-A5307448C5D0}"/>
    <cellStyle name="Comma 5 3 4 4 2 2" xfId="10442" xr:uid="{4415D58E-43F6-4294-B645-44086A0D1EEC}"/>
    <cellStyle name="Comma 5 3 4 4 2 2 2" xfId="22707" xr:uid="{E3EBEC29-0376-4B78-9410-1392DD2A979A}"/>
    <cellStyle name="Comma 5 3 4 4 2 2 3" xfId="34959" xr:uid="{10A99F93-97D8-4FE3-AF6A-9581FDBCF689}"/>
    <cellStyle name="Comma 5 3 4 4 2 2 4" xfId="47211" xr:uid="{2CAA584C-1B05-46EF-9E29-232F760B9CCE}"/>
    <cellStyle name="Comma 5 3 4 4 2 3" xfId="16580" xr:uid="{3DFB14A3-C4F5-4794-84FC-8702ED7AEA19}"/>
    <cellStyle name="Comma 5 3 4 4 2 4" xfId="28833" xr:uid="{6A1F0A05-F8DC-41D1-A1B8-72EF7636E1E6}"/>
    <cellStyle name="Comma 5 3 4 4 2 5" xfId="41085" xr:uid="{C86E403F-140C-423A-B0D2-F5924D2118E0}"/>
    <cellStyle name="Comma 5 3 4 4 2 6" xfId="54419" xr:uid="{A00CB8DB-08E4-473A-A071-B4BAC6317E7F}"/>
    <cellStyle name="Comma 5 3 4 4 3" xfId="7379" xr:uid="{7FD5F7AE-5EAE-482C-ACE3-83D2F4639381}"/>
    <cellStyle name="Comma 5 3 4 4 3 2" xfId="19644" xr:uid="{D73311ED-8442-44B1-92B2-21DAD296DCF1}"/>
    <cellStyle name="Comma 5 3 4 4 3 3" xfId="31896" xr:uid="{4D95A634-9E3E-4560-801F-30D622B965DE}"/>
    <cellStyle name="Comma 5 3 4 4 3 4" xfId="44148" xr:uid="{A99D5EBD-9A2E-46A3-970C-491C85BBCCDA}"/>
    <cellStyle name="Comma 5 3 4 4 4" xfId="13517" xr:uid="{826BA885-BF3C-4F0F-8DE4-174283A05A44}"/>
    <cellStyle name="Comma 5 3 4 4 5" xfId="25770" xr:uid="{33C9C61E-253D-4BFA-BF1B-C606194AC387}"/>
    <cellStyle name="Comma 5 3 4 4 6" xfId="38022" xr:uid="{A0EF52C3-3E5A-4819-A84E-EA0A2987FED2}"/>
    <cellStyle name="Comma 5 3 4 4 7" xfId="51356" xr:uid="{DECF817A-4C70-423D-9D14-1B0F38241266}"/>
    <cellStyle name="Comma 5 3 4 5" xfId="2331" xr:uid="{BCCDDD79-F211-4D8A-80F5-51753C5C1BA0}"/>
    <cellStyle name="Comma 5 3 4 5 2" xfId="5395" xr:uid="{615B0166-DFC6-4B43-865C-91B82D2FF4C1}"/>
    <cellStyle name="Comma 5 3 4 5 2 2" xfId="11523" xr:uid="{D5217F09-6BF6-460A-840F-571F92D1F2BA}"/>
    <cellStyle name="Comma 5 3 4 5 2 2 2" xfId="23788" xr:uid="{452E1217-FA4F-4F16-AB78-5CF7438D9D9B}"/>
    <cellStyle name="Comma 5 3 4 5 2 2 3" xfId="36040" xr:uid="{74BCB81A-8A75-457A-8BDD-5D9FE373F8BB}"/>
    <cellStyle name="Comma 5 3 4 5 2 2 4" xfId="48292" xr:uid="{692FB288-E2BC-41E0-9FC9-654B67AF6CA5}"/>
    <cellStyle name="Comma 5 3 4 5 2 3" xfId="17661" xr:uid="{8A183867-7809-4162-AF5D-5B63EF322B1A}"/>
    <cellStyle name="Comma 5 3 4 5 2 4" xfId="29914" xr:uid="{01F01346-1720-4480-BDA4-92EB7B8CF413}"/>
    <cellStyle name="Comma 5 3 4 5 2 5" xfId="42166" xr:uid="{E3FCE2F8-B953-413E-ABC2-F94187FB09D8}"/>
    <cellStyle name="Comma 5 3 4 5 2 6" xfId="55500" xr:uid="{94114105-5834-4379-91E1-A0453D1B6DBF}"/>
    <cellStyle name="Comma 5 3 4 5 3" xfId="8460" xr:uid="{C7823A80-FB09-4AFC-A85B-A957F45A3552}"/>
    <cellStyle name="Comma 5 3 4 5 3 2" xfId="20725" xr:uid="{361A030A-8BA1-48C7-BC24-7754DA5470CF}"/>
    <cellStyle name="Comma 5 3 4 5 3 3" xfId="32977" xr:uid="{DAC5EFAA-AC86-4F21-8FDC-96DE9E89CFB9}"/>
    <cellStyle name="Comma 5 3 4 5 3 4" xfId="45229" xr:uid="{A1F8F3E8-B91B-47FA-9CAE-450145D4CE2D}"/>
    <cellStyle name="Comma 5 3 4 5 4" xfId="14598" xr:uid="{731F54A1-F0A4-4C77-AFDF-AAE86E63D3E5}"/>
    <cellStyle name="Comma 5 3 4 5 5" xfId="26851" xr:uid="{4563E997-937D-4AE5-B247-5E24EDCEE845}"/>
    <cellStyle name="Comma 5 3 4 5 6" xfId="39103" xr:uid="{B2370830-FBA5-46EF-A86D-667BBB900CFA}"/>
    <cellStyle name="Comma 5 3 4 5 7" xfId="52437" xr:uid="{64AC28FA-AF63-4235-B4B3-7709F66A064B}"/>
    <cellStyle name="Comma 5 3 4 6" xfId="3234" xr:uid="{91C0C1E1-D741-48FC-AD4D-A9E31BD15C4A}"/>
    <cellStyle name="Comma 5 3 4 6 2" xfId="9362" xr:uid="{41AC9633-8A25-49F1-8EBC-5477071D0124}"/>
    <cellStyle name="Comma 5 3 4 6 2 2" xfId="21627" xr:uid="{155E32B0-6B52-49CF-B9F6-5A84BBE412D9}"/>
    <cellStyle name="Comma 5 3 4 6 2 3" xfId="33879" xr:uid="{8ECB3860-2932-4558-9A88-5468957B98EF}"/>
    <cellStyle name="Comma 5 3 4 6 2 4" xfId="46131" xr:uid="{7AE15699-71AD-4129-BD1F-8B557A9B7FB8}"/>
    <cellStyle name="Comma 5 3 4 6 3" xfId="15500" xr:uid="{76C37D3E-FD85-433A-BFFF-504E32FB64E6}"/>
    <cellStyle name="Comma 5 3 4 6 4" xfId="27753" xr:uid="{E1D89A14-55AD-43FD-94C7-4476284C3949}"/>
    <cellStyle name="Comma 5 3 4 6 5" xfId="40005" xr:uid="{078BC9B5-4661-422A-A849-379A1563734D}"/>
    <cellStyle name="Comma 5 3 4 6 6" xfId="53339" xr:uid="{CC38243F-299C-4F5D-998F-A68A0DE2E841}"/>
    <cellStyle name="Comma 5 3 4 7" xfId="6298" xr:uid="{C8C58B32-F247-43C7-9860-5E4999532C9D}"/>
    <cellStyle name="Comma 5 3 4 7 2" xfId="18563" xr:uid="{56756AEC-835F-4898-8F55-74B7D8ADD42D}"/>
    <cellStyle name="Comma 5 3 4 7 3" xfId="30816" xr:uid="{4656FC73-14CB-4476-8AE2-C0039BE7675F}"/>
    <cellStyle name="Comma 5 3 4 7 4" xfId="43068" xr:uid="{0FDC4D10-623D-4FF0-9B43-B4AF0891C90F}"/>
    <cellStyle name="Comma 5 3 4 8" xfId="12437" xr:uid="{5EB691CB-518C-4D81-9B68-6ED6CEB85C91}"/>
    <cellStyle name="Comma 5 3 4 9" xfId="24690" xr:uid="{A78F0EC8-4CC7-4150-872C-F110CE3CA0E0}"/>
    <cellStyle name="Comma 5 3 5" xfId="186" xr:uid="{28E2C31A-D4B8-496D-B7BA-F2FCFB4D803E}"/>
    <cellStyle name="Comma 5 3 5 10" xfId="36963" xr:uid="{132D3680-A2FD-4062-98EE-9C5270CA7E42}"/>
    <cellStyle name="Comma 5 3 5 11" xfId="49216" xr:uid="{15CDEC08-C9DD-45BE-975A-E9BF62B4E0CB}"/>
    <cellStyle name="Comma 5 3 5 12" xfId="50297" xr:uid="{1ACB70F4-901E-4F02-B1BA-FB3E6F44BEB9}"/>
    <cellStyle name="Comma 5 3 5 2" xfId="390" xr:uid="{11E9C88C-A489-4710-941C-0C27ED6AE30C}"/>
    <cellStyle name="Comma 5 3 5 2 10" xfId="49420" xr:uid="{E7A74DAB-BC4B-4DB4-9AD8-5FA6E15FF258}"/>
    <cellStyle name="Comma 5 3 5 2 11" xfId="50501" xr:uid="{C148724C-F19B-4BC4-801A-958714D440C8}"/>
    <cellStyle name="Comma 5 3 5 2 2" xfId="841" xr:uid="{954152DF-71F9-4CFA-9EE5-2E225262ACC3}"/>
    <cellStyle name="Comma 5 3 5 2 2 10" xfId="50951" xr:uid="{D2527457-75E5-4000-A60F-0D0B0AF885F5}"/>
    <cellStyle name="Comma 5 3 5 2 2 2" xfId="1922" xr:uid="{D8FD2ABC-B413-4728-823D-863B5182170C}"/>
    <cellStyle name="Comma 5 3 5 2 2 2 2" xfId="4989" xr:uid="{2819577A-C123-4BC5-B82E-D9C1A78A96DF}"/>
    <cellStyle name="Comma 5 3 5 2 2 2 2 2" xfId="11117" xr:uid="{3AB0CC5A-6CDB-4560-B8BC-EE1A206CA14F}"/>
    <cellStyle name="Comma 5 3 5 2 2 2 2 2 2" xfId="23382" xr:uid="{12D51C61-10D3-4792-89CE-B4B078E5021A}"/>
    <cellStyle name="Comma 5 3 5 2 2 2 2 2 3" xfId="35634" xr:uid="{265C11E5-C7F4-48CD-A515-88B85E889B58}"/>
    <cellStyle name="Comma 5 3 5 2 2 2 2 2 4" xfId="47886" xr:uid="{95FF6FEA-AE17-477C-8CCE-1F0E7120270E}"/>
    <cellStyle name="Comma 5 3 5 2 2 2 2 3" xfId="17255" xr:uid="{5640363A-5D4D-443F-B92A-32F2CE5DA7E7}"/>
    <cellStyle name="Comma 5 3 5 2 2 2 2 4" xfId="29508" xr:uid="{ECF3803C-0657-42C3-88B1-91B5ED73054E}"/>
    <cellStyle name="Comma 5 3 5 2 2 2 2 5" xfId="41760" xr:uid="{E04FB403-BE55-4806-A0B0-E84BDE08F654}"/>
    <cellStyle name="Comma 5 3 5 2 2 2 2 6" xfId="55094" xr:uid="{D5AA36AF-9A8A-4DB5-BE53-391FCC3C196B}"/>
    <cellStyle name="Comma 5 3 5 2 2 2 3" xfId="8054" xr:uid="{0F735DF6-1BDC-4709-9B27-7CD286F8090A}"/>
    <cellStyle name="Comma 5 3 5 2 2 2 3 2" xfId="20319" xr:uid="{AC1DA4D9-516C-4393-821A-E3E259FC1CC3}"/>
    <cellStyle name="Comma 5 3 5 2 2 2 3 3" xfId="32571" xr:uid="{D086ABA1-F153-42CD-AC37-0690955AB40F}"/>
    <cellStyle name="Comma 5 3 5 2 2 2 3 4" xfId="44823" xr:uid="{3F86334E-3186-4818-89EB-9146CA71EFA6}"/>
    <cellStyle name="Comma 5 3 5 2 2 2 4" xfId="14192" xr:uid="{5667F72A-1057-47CB-884B-0AE0A78A4E67}"/>
    <cellStyle name="Comma 5 3 5 2 2 2 5" xfId="26445" xr:uid="{767DA9B2-EABB-4D50-823B-4F25E44C6675}"/>
    <cellStyle name="Comma 5 3 5 2 2 2 6" xfId="38697" xr:uid="{22D0CDA7-2CAD-4648-8164-F2B53CCDC047}"/>
    <cellStyle name="Comma 5 3 5 2 2 2 7" xfId="52031" xr:uid="{3568E4BA-F56C-4514-914A-B6F8B41275BA}"/>
    <cellStyle name="Comma 5 3 5 2 2 3" xfId="3006" xr:uid="{83D23C77-ED17-4284-AD93-6C710095F317}"/>
    <cellStyle name="Comma 5 3 5 2 2 3 2" xfId="6070" xr:uid="{FE76DF7F-BC22-4322-99E1-D5A2B268AEA4}"/>
    <cellStyle name="Comma 5 3 5 2 2 3 2 2" xfId="12198" xr:uid="{856CCCF6-DF23-468A-B194-682493F0BE5F}"/>
    <cellStyle name="Comma 5 3 5 2 2 3 2 2 2" xfId="24463" xr:uid="{F019F12B-7629-4865-ACFD-928B1342B537}"/>
    <cellStyle name="Comma 5 3 5 2 2 3 2 2 3" xfId="36715" xr:uid="{3410F517-DC4F-46D7-8C0B-0F9F8EA394F5}"/>
    <cellStyle name="Comma 5 3 5 2 2 3 2 2 4" xfId="48967" xr:uid="{071114DF-2533-492A-9409-FF7967C3D819}"/>
    <cellStyle name="Comma 5 3 5 2 2 3 2 3" xfId="18336" xr:uid="{03AD8BA7-0B07-460E-8A09-C2829A728DF6}"/>
    <cellStyle name="Comma 5 3 5 2 2 3 2 4" xfId="30589" xr:uid="{E6B9BA86-287D-4300-A438-7C247D4EB3F6}"/>
    <cellStyle name="Comma 5 3 5 2 2 3 2 5" xfId="42841" xr:uid="{156718C7-B7B0-4091-B720-991C95D87D2F}"/>
    <cellStyle name="Comma 5 3 5 2 2 3 2 6" xfId="56175" xr:uid="{73DD5703-6227-4D8A-8993-27EBF92745F8}"/>
    <cellStyle name="Comma 5 3 5 2 2 3 3" xfId="9135" xr:uid="{F682461F-89B9-4652-A7E9-73BAFEEC9305}"/>
    <cellStyle name="Comma 5 3 5 2 2 3 3 2" xfId="21400" xr:uid="{814AB209-23A0-45DC-A724-5EAE8625C3B5}"/>
    <cellStyle name="Comma 5 3 5 2 2 3 3 3" xfId="33652" xr:uid="{03C62538-8DDB-4B77-B26E-AF2B17DA7C93}"/>
    <cellStyle name="Comma 5 3 5 2 2 3 3 4" xfId="45904" xr:uid="{ED27E161-9C9D-424B-9ED0-FE82970BCF5C}"/>
    <cellStyle name="Comma 5 3 5 2 2 3 4" xfId="15273" xr:uid="{D0FB1583-5F32-4860-A7F4-EC9388AB50EF}"/>
    <cellStyle name="Comma 5 3 5 2 2 3 5" xfId="27526" xr:uid="{1D40FFDC-00ED-4BF2-918B-ECC0420F416A}"/>
    <cellStyle name="Comma 5 3 5 2 2 3 6" xfId="39778" xr:uid="{0831EBE5-4FBA-49F6-84F5-9CDC1075AF1B}"/>
    <cellStyle name="Comma 5 3 5 2 2 3 7" xfId="53112" xr:uid="{0A646E27-11A2-4249-AFF6-E2395F42D939}"/>
    <cellStyle name="Comma 5 3 5 2 2 4" xfId="3909" xr:uid="{AAB36E64-ED46-4823-BEA0-D5C13C240589}"/>
    <cellStyle name="Comma 5 3 5 2 2 4 2" xfId="10037" xr:uid="{81F07CCA-B23C-4C77-AE75-664E301A182F}"/>
    <cellStyle name="Comma 5 3 5 2 2 4 2 2" xfId="22302" xr:uid="{204F2976-1C9B-486B-AB86-5269E23322D9}"/>
    <cellStyle name="Comma 5 3 5 2 2 4 2 3" xfId="34554" xr:uid="{931B8BDC-EA4D-4EF0-9B9A-F8007C2B18E3}"/>
    <cellStyle name="Comma 5 3 5 2 2 4 2 4" xfId="46806" xr:uid="{667DA643-49FA-4776-8223-F0A610C00986}"/>
    <cellStyle name="Comma 5 3 5 2 2 4 3" xfId="16175" xr:uid="{6FBCD09B-9F92-4ABC-B93B-33CDED08C0EF}"/>
    <cellStyle name="Comma 5 3 5 2 2 4 4" xfId="28428" xr:uid="{BE74954B-E15D-4429-B2F8-E17FCA346718}"/>
    <cellStyle name="Comma 5 3 5 2 2 4 5" xfId="40680" xr:uid="{5EA395E7-4C48-4A2E-8F33-A1DB9F3D842E}"/>
    <cellStyle name="Comma 5 3 5 2 2 4 6" xfId="54014" xr:uid="{2523BCE2-2C73-496C-8924-F65DC95EB49A}"/>
    <cellStyle name="Comma 5 3 5 2 2 5" xfId="6974" xr:uid="{364C3835-CF7D-4C93-9D21-57E36756E93D}"/>
    <cellStyle name="Comma 5 3 5 2 2 5 2" xfId="19239" xr:uid="{C6D86BC8-733E-466F-82C7-D441B892EDB9}"/>
    <cellStyle name="Comma 5 3 5 2 2 5 3" xfId="31491" xr:uid="{7AC663CB-5E4B-4F4B-9F21-51B25E14D767}"/>
    <cellStyle name="Comma 5 3 5 2 2 5 4" xfId="43743" xr:uid="{8CD69F06-CEFF-4CAF-8519-246B7924CC96}"/>
    <cellStyle name="Comma 5 3 5 2 2 6" xfId="13112" xr:uid="{4DF75394-DCAD-4DD7-B194-9EE0DC3DF612}"/>
    <cellStyle name="Comma 5 3 5 2 2 7" xfId="25365" xr:uid="{58D3C8C4-8F5A-4A53-8CDA-EF06191639FC}"/>
    <cellStyle name="Comma 5 3 5 2 2 8" xfId="37617" xr:uid="{B3D77FC7-79D6-4494-A067-8B19724969A2}"/>
    <cellStyle name="Comma 5 3 5 2 2 9" xfId="49870" xr:uid="{C4B39834-2624-444F-904F-1D7F5F9FF38C}"/>
    <cellStyle name="Comma 5 3 5 2 3" xfId="1472" xr:uid="{18FBA8AA-9117-4679-A503-A46AEE6C30C1}"/>
    <cellStyle name="Comma 5 3 5 2 3 2" xfId="4539" xr:uid="{D50C2E47-550A-41A4-AE1C-DE0A95A9E222}"/>
    <cellStyle name="Comma 5 3 5 2 3 2 2" xfId="10667" xr:uid="{D75142BD-FE9C-423A-B5EB-6A26E49FB6F9}"/>
    <cellStyle name="Comma 5 3 5 2 3 2 2 2" xfId="22932" xr:uid="{70F3A073-16DE-4628-9478-3E99B4BD8BB6}"/>
    <cellStyle name="Comma 5 3 5 2 3 2 2 3" xfId="35184" xr:uid="{913CDDEB-AA15-4215-82FE-D97B841622BA}"/>
    <cellStyle name="Comma 5 3 5 2 3 2 2 4" xfId="47436" xr:uid="{96D9DE5D-E881-494E-ADB6-4196F88D699A}"/>
    <cellStyle name="Comma 5 3 5 2 3 2 3" xfId="16805" xr:uid="{90948E8B-2DB9-49E4-97AF-9F1A2AB9E3E8}"/>
    <cellStyle name="Comma 5 3 5 2 3 2 4" xfId="29058" xr:uid="{08815D71-638B-42FE-A816-6A1141D09F4A}"/>
    <cellStyle name="Comma 5 3 5 2 3 2 5" xfId="41310" xr:uid="{E7E1043E-C0C0-4F50-B0B5-85556E0F20D9}"/>
    <cellStyle name="Comma 5 3 5 2 3 2 6" xfId="54644" xr:uid="{25B9F27B-3B2F-4E17-867C-EB1473BD8431}"/>
    <cellStyle name="Comma 5 3 5 2 3 3" xfId="7604" xr:uid="{43561D33-410C-41BC-9D2E-0EAC80FBD70F}"/>
    <cellStyle name="Comma 5 3 5 2 3 3 2" xfId="19869" xr:uid="{0540A9FA-07CC-43E4-8E76-E9F1115CE46F}"/>
    <cellStyle name="Comma 5 3 5 2 3 3 3" xfId="32121" xr:uid="{82D94301-3C12-4C4C-9091-EF7CD68C8648}"/>
    <cellStyle name="Comma 5 3 5 2 3 3 4" xfId="44373" xr:uid="{AEB2056A-2BDE-431C-BAB9-CE34305ADB27}"/>
    <cellStyle name="Comma 5 3 5 2 3 4" xfId="13742" xr:uid="{2658B566-BEB7-4731-B370-5B4FEE233900}"/>
    <cellStyle name="Comma 5 3 5 2 3 5" xfId="25995" xr:uid="{6C558E68-E885-47E7-BE0A-B05042F6CF75}"/>
    <cellStyle name="Comma 5 3 5 2 3 6" xfId="38247" xr:uid="{AD5D65C0-84B9-43C8-960C-B322C6509D3E}"/>
    <cellStyle name="Comma 5 3 5 2 3 7" xfId="51581" xr:uid="{320FB115-78B8-4B9D-B8D0-30D8173A4844}"/>
    <cellStyle name="Comma 5 3 5 2 4" xfId="2556" xr:uid="{C4709228-6F62-4A1E-B388-74AECDC370C1}"/>
    <cellStyle name="Comma 5 3 5 2 4 2" xfId="5620" xr:uid="{2081EEB4-8C7E-43D9-B019-270F27F53CF1}"/>
    <cellStyle name="Comma 5 3 5 2 4 2 2" xfId="11748" xr:uid="{FACA1426-8F21-4103-AE3D-FBE5232E7922}"/>
    <cellStyle name="Comma 5 3 5 2 4 2 2 2" xfId="24013" xr:uid="{F90AA6FE-BFD5-4629-A366-21B5EE347ACA}"/>
    <cellStyle name="Comma 5 3 5 2 4 2 2 3" xfId="36265" xr:uid="{986E8628-048C-44CA-9775-0FB3B196C330}"/>
    <cellStyle name="Comma 5 3 5 2 4 2 2 4" xfId="48517" xr:uid="{47791C2B-E8D1-41CF-8673-FB2BF2170219}"/>
    <cellStyle name="Comma 5 3 5 2 4 2 3" xfId="17886" xr:uid="{A7CEE1D7-3E1C-4099-9F29-D5709816692E}"/>
    <cellStyle name="Comma 5 3 5 2 4 2 4" xfId="30139" xr:uid="{5D1BCADA-BAE4-4275-A62F-98B0C5DE021B}"/>
    <cellStyle name="Comma 5 3 5 2 4 2 5" xfId="42391" xr:uid="{1CBE5A17-3CBF-4EF4-A463-471FBA8DE11B}"/>
    <cellStyle name="Comma 5 3 5 2 4 2 6" xfId="55725" xr:uid="{F55AB1B3-B2CC-4CEA-A4BA-83EBAE06CE33}"/>
    <cellStyle name="Comma 5 3 5 2 4 3" xfId="8685" xr:uid="{92599F98-0293-4CEF-BAA0-6C959B9C1E81}"/>
    <cellStyle name="Comma 5 3 5 2 4 3 2" xfId="20950" xr:uid="{A1F6D7D8-E542-45B4-B04C-E627BD851E04}"/>
    <cellStyle name="Comma 5 3 5 2 4 3 3" xfId="33202" xr:uid="{C6E39434-5BAE-46C2-8936-B17E82B0B720}"/>
    <cellStyle name="Comma 5 3 5 2 4 3 4" xfId="45454" xr:uid="{D01ADD38-EF07-46F2-80D5-9E2641F9E615}"/>
    <cellStyle name="Comma 5 3 5 2 4 4" xfId="14823" xr:uid="{4A86CD05-0145-40DB-9CB8-29D6A0F975A4}"/>
    <cellStyle name="Comma 5 3 5 2 4 5" xfId="27076" xr:uid="{B7DA647E-F9C6-4BC5-B0FB-7DE674EEAD7C}"/>
    <cellStyle name="Comma 5 3 5 2 4 6" xfId="39328" xr:uid="{FBF217F6-5629-4D58-AA94-1E1D7C3959BD}"/>
    <cellStyle name="Comma 5 3 5 2 4 7" xfId="52662" xr:uid="{30E350F2-B76E-4CF6-8F03-FC98F34A6D10}"/>
    <cellStyle name="Comma 5 3 5 2 5" xfId="3459" xr:uid="{8D89BA95-1DEB-46B2-AFDC-3B0E88218272}"/>
    <cellStyle name="Comma 5 3 5 2 5 2" xfId="9587" xr:uid="{694E851D-36BC-4874-8338-B2D2E805DCCD}"/>
    <cellStyle name="Comma 5 3 5 2 5 2 2" xfId="21852" xr:uid="{57464D5E-3A19-404D-9E71-9101EC060797}"/>
    <cellStyle name="Comma 5 3 5 2 5 2 3" xfId="34104" xr:uid="{FA37223A-0AEC-4595-9CAA-12E489421DBD}"/>
    <cellStyle name="Comma 5 3 5 2 5 2 4" xfId="46356" xr:uid="{E1F999BE-CFAD-4AAA-9D67-D059D154C157}"/>
    <cellStyle name="Comma 5 3 5 2 5 3" xfId="15725" xr:uid="{4C1CBD0E-4E8C-4735-8B80-A4937CA90AA1}"/>
    <cellStyle name="Comma 5 3 5 2 5 4" xfId="27978" xr:uid="{10B2DDF4-A400-4D93-928E-720796786E47}"/>
    <cellStyle name="Comma 5 3 5 2 5 5" xfId="40230" xr:uid="{943557B3-48E4-4844-A31E-B5D80863869C}"/>
    <cellStyle name="Comma 5 3 5 2 5 6" xfId="53564" xr:uid="{2EE73E64-315D-4C6B-BA3E-F8EA8666D19A}"/>
    <cellStyle name="Comma 5 3 5 2 6" xfId="6523" xr:uid="{2AA6B156-C778-4B24-B54B-AFE874C5A1FB}"/>
    <cellStyle name="Comma 5 3 5 2 6 2" xfId="18788" xr:uid="{794C9556-7FF0-4D18-A0C4-206FED617EA3}"/>
    <cellStyle name="Comma 5 3 5 2 6 3" xfId="31041" xr:uid="{E8ECBF4A-2629-4BE9-8FDA-442319841CFB}"/>
    <cellStyle name="Comma 5 3 5 2 6 4" xfId="43293" xr:uid="{801B5152-493B-42BB-88B9-0056BB8FD35B}"/>
    <cellStyle name="Comma 5 3 5 2 7" xfId="12662" xr:uid="{65A80EBA-3E19-4C49-8593-FE71E6865D1B}"/>
    <cellStyle name="Comma 5 3 5 2 8" xfId="24915" xr:uid="{EF17EF59-7F8F-4E74-B6ED-F91307518484}"/>
    <cellStyle name="Comma 5 3 5 2 9" xfId="37167" xr:uid="{A7CAF402-8AF0-4BEC-9935-A09D04B356E5}"/>
    <cellStyle name="Comma 5 3 5 3" xfId="637" xr:uid="{3F4AD7BB-D3DB-466D-8067-4758931D71AD}"/>
    <cellStyle name="Comma 5 3 5 3 10" xfId="50747" xr:uid="{ECF192CB-D3BE-41A3-A4C6-D82D23DBB837}"/>
    <cellStyle name="Comma 5 3 5 3 2" xfId="1718" xr:uid="{1AA6C035-6FFC-4FB8-8F62-C23B18A5F597}"/>
    <cellStyle name="Comma 5 3 5 3 2 2" xfId="4785" xr:uid="{B471F076-5884-4364-8981-50D9F939C8F0}"/>
    <cellStyle name="Comma 5 3 5 3 2 2 2" xfId="10913" xr:uid="{0F46A2E3-3CA9-40B2-8610-6258AA998A2F}"/>
    <cellStyle name="Comma 5 3 5 3 2 2 2 2" xfId="23178" xr:uid="{D79AF57B-D390-4D7B-B956-D6E4C34A812A}"/>
    <cellStyle name="Comma 5 3 5 3 2 2 2 3" xfId="35430" xr:uid="{0305AC40-3DE9-4F16-85C9-F10D176230A7}"/>
    <cellStyle name="Comma 5 3 5 3 2 2 2 4" xfId="47682" xr:uid="{7A5C22BA-1A05-4B40-B7A7-51C21379993D}"/>
    <cellStyle name="Comma 5 3 5 3 2 2 3" xfId="17051" xr:uid="{8A9F3CB0-264A-4801-B8DB-1492972916A3}"/>
    <cellStyle name="Comma 5 3 5 3 2 2 4" xfId="29304" xr:uid="{9A4762B0-DC90-4E80-9AAD-5A230BA44B9A}"/>
    <cellStyle name="Comma 5 3 5 3 2 2 5" xfId="41556" xr:uid="{F14AAF04-88DB-436D-ACC1-02E813FBA2E3}"/>
    <cellStyle name="Comma 5 3 5 3 2 2 6" xfId="54890" xr:uid="{0338C2A9-80A8-4473-B2A8-3711086B38B3}"/>
    <cellStyle name="Comma 5 3 5 3 2 3" xfId="7850" xr:uid="{D0627E19-7E96-40E8-BF0B-9EAC68307932}"/>
    <cellStyle name="Comma 5 3 5 3 2 3 2" xfId="20115" xr:uid="{8D6647D9-5517-4990-A0DF-FFC57B7B8C64}"/>
    <cellStyle name="Comma 5 3 5 3 2 3 3" xfId="32367" xr:uid="{78D89080-7AC5-4A7C-A17B-6CFB7A16A8AD}"/>
    <cellStyle name="Comma 5 3 5 3 2 3 4" xfId="44619" xr:uid="{47DB1FF5-8F15-4CA0-9A85-D15F623EDABB}"/>
    <cellStyle name="Comma 5 3 5 3 2 4" xfId="13988" xr:uid="{13EFC397-7889-48E7-AECE-178966FEB946}"/>
    <cellStyle name="Comma 5 3 5 3 2 5" xfId="26241" xr:uid="{8D224BF1-D3A6-4281-8C03-81BA14F48B6C}"/>
    <cellStyle name="Comma 5 3 5 3 2 6" xfId="38493" xr:uid="{C6D4B086-3090-4D25-B7D7-082C7C0610E7}"/>
    <cellStyle name="Comma 5 3 5 3 2 7" xfId="51827" xr:uid="{3ECC226F-850E-453D-8641-31255EF98359}"/>
    <cellStyle name="Comma 5 3 5 3 3" xfId="2802" xr:uid="{E3B329E4-598A-4A11-B409-8A16E08B15D0}"/>
    <cellStyle name="Comma 5 3 5 3 3 2" xfId="5866" xr:uid="{6B13D286-5BF8-4F25-8287-9E45BB9EFBA3}"/>
    <cellStyle name="Comma 5 3 5 3 3 2 2" xfId="11994" xr:uid="{E92CE7D7-26CA-4349-98FA-615479A9E911}"/>
    <cellStyle name="Comma 5 3 5 3 3 2 2 2" xfId="24259" xr:uid="{36B4815D-21A9-4549-9C6E-ED00831D1F14}"/>
    <cellStyle name="Comma 5 3 5 3 3 2 2 3" xfId="36511" xr:uid="{6C0758FC-E8CF-42C9-B783-81B6D16FDE14}"/>
    <cellStyle name="Comma 5 3 5 3 3 2 2 4" xfId="48763" xr:uid="{EB9AD576-12DF-4A16-8D93-2EC4B1A16F71}"/>
    <cellStyle name="Comma 5 3 5 3 3 2 3" xfId="18132" xr:uid="{F1A457FF-3BDA-4524-9422-ADE2745D5AA1}"/>
    <cellStyle name="Comma 5 3 5 3 3 2 4" xfId="30385" xr:uid="{90754122-73E2-4AC1-AC8E-C81B404CBFC6}"/>
    <cellStyle name="Comma 5 3 5 3 3 2 5" xfId="42637" xr:uid="{E946C457-CB34-413E-9EDF-F5E46EF730DD}"/>
    <cellStyle name="Comma 5 3 5 3 3 2 6" xfId="55971" xr:uid="{773A3E46-2F8E-4C4D-8A3A-1BA7DE57D80B}"/>
    <cellStyle name="Comma 5 3 5 3 3 3" xfId="8931" xr:uid="{7997CD7D-8339-4757-AAA3-9B2355F27718}"/>
    <cellStyle name="Comma 5 3 5 3 3 3 2" xfId="21196" xr:uid="{630D25ED-4C1A-4604-9FB0-97B2D944F01D}"/>
    <cellStyle name="Comma 5 3 5 3 3 3 3" xfId="33448" xr:uid="{05499447-CCBA-484D-AA34-22D3EA67ECE2}"/>
    <cellStyle name="Comma 5 3 5 3 3 3 4" xfId="45700" xr:uid="{EFD86A75-B67A-4D72-AF97-782077420382}"/>
    <cellStyle name="Comma 5 3 5 3 3 4" xfId="15069" xr:uid="{5B4906A8-F4AE-48E3-9834-DC21303643EF}"/>
    <cellStyle name="Comma 5 3 5 3 3 5" xfId="27322" xr:uid="{F8AAFB42-808A-45AD-BAF5-38E4B4BDFF4C}"/>
    <cellStyle name="Comma 5 3 5 3 3 6" xfId="39574" xr:uid="{4CCDB104-023A-4900-B9F4-6D14684A3264}"/>
    <cellStyle name="Comma 5 3 5 3 3 7" xfId="52908" xr:uid="{724D9967-D81D-42D1-AE87-3221CD9B07DC}"/>
    <cellStyle name="Comma 5 3 5 3 4" xfId="3705" xr:uid="{54F89E32-F0A3-4ECB-9F6D-0DF87F05457E}"/>
    <cellStyle name="Comma 5 3 5 3 4 2" xfId="9833" xr:uid="{5ABAF0A5-46EF-4440-BE73-404802AA0EF7}"/>
    <cellStyle name="Comma 5 3 5 3 4 2 2" xfId="22098" xr:uid="{9567FDCF-EE9A-4FB6-83FB-9BC373975097}"/>
    <cellStyle name="Comma 5 3 5 3 4 2 3" xfId="34350" xr:uid="{6C6AA08C-1A4F-4CFB-B63A-E60C6B7B6035}"/>
    <cellStyle name="Comma 5 3 5 3 4 2 4" xfId="46602" xr:uid="{082B4284-FE76-40DB-A7A9-8792AC6B4449}"/>
    <cellStyle name="Comma 5 3 5 3 4 3" xfId="15971" xr:uid="{AC6E11A9-1052-44A8-87BE-1D7FFEF1E535}"/>
    <cellStyle name="Comma 5 3 5 3 4 4" xfId="28224" xr:uid="{9E7CAB65-3FE3-48EE-82C9-514A160CE756}"/>
    <cellStyle name="Comma 5 3 5 3 4 5" xfId="40476" xr:uid="{9892A558-64D0-4DF9-9124-7BD5753F0C07}"/>
    <cellStyle name="Comma 5 3 5 3 4 6" xfId="53810" xr:uid="{35AF0C02-F98F-4CD1-B873-CE01A0B8F9EE}"/>
    <cellStyle name="Comma 5 3 5 3 5" xfId="6770" xr:uid="{7564E312-3B6B-4CDE-B86C-831FCA017F65}"/>
    <cellStyle name="Comma 5 3 5 3 5 2" xfId="19035" xr:uid="{2AE53FCC-2BD4-46B5-9E35-44C13219C5A2}"/>
    <cellStyle name="Comma 5 3 5 3 5 3" xfId="31287" xr:uid="{EAB59CAE-2C0F-4E86-AE9B-6BFB59441F3C}"/>
    <cellStyle name="Comma 5 3 5 3 5 4" xfId="43539" xr:uid="{5367BD39-951E-4554-9332-60289864D0D8}"/>
    <cellStyle name="Comma 5 3 5 3 6" xfId="12908" xr:uid="{5AE8EEA3-4DD2-4A50-8508-933CC56FFCD8}"/>
    <cellStyle name="Comma 5 3 5 3 7" xfId="25161" xr:uid="{3802B4FA-46D7-4624-A9B3-0130A8FE327D}"/>
    <cellStyle name="Comma 5 3 5 3 8" xfId="37413" xr:uid="{22EC33A2-D97A-4141-8BEC-CFE375D5B849}"/>
    <cellStyle name="Comma 5 3 5 3 9" xfId="49666" xr:uid="{758C7932-E363-4503-9F63-5C09616772D8}"/>
    <cellStyle name="Comma 5 3 5 4" xfId="1268" xr:uid="{5A4B6DC0-EB59-48B2-A9B3-F19E6C2582B5}"/>
    <cellStyle name="Comma 5 3 5 4 2" xfId="4335" xr:uid="{84B22DCA-2F5A-4B89-AC79-87B8CC55AC4F}"/>
    <cellStyle name="Comma 5 3 5 4 2 2" xfId="10463" xr:uid="{9C12D4F9-9CE0-4B7E-B2B6-9B7DBAC5B6BE}"/>
    <cellStyle name="Comma 5 3 5 4 2 2 2" xfId="22728" xr:uid="{FE5D9A7C-21B7-49F9-83C9-19CD3A6D515D}"/>
    <cellStyle name="Comma 5 3 5 4 2 2 3" xfId="34980" xr:uid="{8A6E1532-32D1-47C7-A41F-25698D388F78}"/>
    <cellStyle name="Comma 5 3 5 4 2 2 4" xfId="47232" xr:uid="{4A3F1506-33DD-430E-A1CA-C4E7D236BEBA}"/>
    <cellStyle name="Comma 5 3 5 4 2 3" xfId="16601" xr:uid="{CD6639F1-24CC-453C-A977-6F61C7E3A05F}"/>
    <cellStyle name="Comma 5 3 5 4 2 4" xfId="28854" xr:uid="{B64C7769-FB77-4574-AD1D-9850CDFAA7E9}"/>
    <cellStyle name="Comma 5 3 5 4 2 5" xfId="41106" xr:uid="{A1ECFF76-EABA-4B91-BA4E-E7FBBD6EB2EF}"/>
    <cellStyle name="Comma 5 3 5 4 2 6" xfId="54440" xr:uid="{331E98BA-D9A0-467E-B250-3F386D888147}"/>
    <cellStyle name="Comma 5 3 5 4 3" xfId="7400" xr:uid="{163D2221-14E6-4709-B170-DF6FFBDFA84F}"/>
    <cellStyle name="Comma 5 3 5 4 3 2" xfId="19665" xr:uid="{FEAE9D82-A920-4597-916D-F5B223B132F9}"/>
    <cellStyle name="Comma 5 3 5 4 3 3" xfId="31917" xr:uid="{D7BFE18D-7A53-4298-A18A-38624B24A0E2}"/>
    <cellStyle name="Comma 5 3 5 4 3 4" xfId="44169" xr:uid="{E71FED12-0657-46FE-A8EB-677349C6250B}"/>
    <cellStyle name="Comma 5 3 5 4 4" xfId="13538" xr:uid="{EF592E48-FCDB-487C-B4F8-B67ED15507B5}"/>
    <cellStyle name="Comma 5 3 5 4 5" xfId="25791" xr:uid="{07A727EE-5E83-4DD4-AB33-2AC391FEF674}"/>
    <cellStyle name="Comma 5 3 5 4 6" xfId="38043" xr:uid="{224B5D05-DFE5-4496-B001-08B0F388A6CB}"/>
    <cellStyle name="Comma 5 3 5 4 7" xfId="51377" xr:uid="{50E23BB8-5B55-4B75-8FEB-D3D90F13FCF4}"/>
    <cellStyle name="Comma 5 3 5 5" xfId="2352" xr:uid="{01BE0C85-34A8-4D60-8E23-BF1D2760B6F7}"/>
    <cellStyle name="Comma 5 3 5 5 2" xfId="5416" xr:uid="{96735F3B-EB54-40ED-84EC-DEC9814BBB83}"/>
    <cellStyle name="Comma 5 3 5 5 2 2" xfId="11544" xr:uid="{FC5B325B-7720-4AA8-B6B9-4C64C2908D55}"/>
    <cellStyle name="Comma 5 3 5 5 2 2 2" xfId="23809" xr:uid="{578074D8-5248-47B1-B67E-59AB1D6DDDAA}"/>
    <cellStyle name="Comma 5 3 5 5 2 2 3" xfId="36061" xr:uid="{797F082C-7462-4E0F-AEFA-434499BD1F9D}"/>
    <cellStyle name="Comma 5 3 5 5 2 2 4" xfId="48313" xr:uid="{BC2888C9-AD7D-43FF-A061-0BA6969501D3}"/>
    <cellStyle name="Comma 5 3 5 5 2 3" xfId="17682" xr:uid="{5662502F-18BE-40B1-B33A-1CCF1F2596E0}"/>
    <cellStyle name="Comma 5 3 5 5 2 4" xfId="29935" xr:uid="{1A8FD769-619D-4540-8798-088D1CC6F023}"/>
    <cellStyle name="Comma 5 3 5 5 2 5" xfId="42187" xr:uid="{6F36D578-7DF2-4ECC-A2E8-4C7EAA19F558}"/>
    <cellStyle name="Comma 5 3 5 5 2 6" xfId="55521" xr:uid="{B38BFF23-7A53-4333-BB38-A961108147BA}"/>
    <cellStyle name="Comma 5 3 5 5 3" xfId="8481" xr:uid="{CFE3E7BB-E398-44C5-ABEA-9D53DA1907D1}"/>
    <cellStyle name="Comma 5 3 5 5 3 2" xfId="20746" xr:uid="{831EA330-9CC0-4E71-9312-ECA57D6F0085}"/>
    <cellStyle name="Comma 5 3 5 5 3 3" xfId="32998" xr:uid="{C6870ECC-018E-477D-B658-C9285B1C308B}"/>
    <cellStyle name="Comma 5 3 5 5 3 4" xfId="45250" xr:uid="{57EC5E48-E3FB-4577-A537-466E56540D03}"/>
    <cellStyle name="Comma 5 3 5 5 4" xfId="14619" xr:uid="{B66F1E0B-B875-439D-9C0C-33E2869AE244}"/>
    <cellStyle name="Comma 5 3 5 5 5" xfId="26872" xr:uid="{D935C0FE-F348-4C60-A18C-3655719FA42B}"/>
    <cellStyle name="Comma 5 3 5 5 6" xfId="39124" xr:uid="{433BD04C-B183-4AFC-8CC9-A47DECAF8CEC}"/>
    <cellStyle name="Comma 5 3 5 5 7" xfId="52458" xr:uid="{7ED1FA1A-5D68-40E5-AFE1-8DFE675A55C4}"/>
    <cellStyle name="Comma 5 3 5 6" xfId="3255" xr:uid="{73C70B92-2169-4B72-AD44-A64A01D10055}"/>
    <cellStyle name="Comma 5 3 5 6 2" xfId="9383" xr:uid="{1DDE85D3-B3C6-43FD-956F-518ABB4E8A88}"/>
    <cellStyle name="Comma 5 3 5 6 2 2" xfId="21648" xr:uid="{7032BBCB-AC9A-40EB-B1FC-E950CDE87117}"/>
    <cellStyle name="Comma 5 3 5 6 2 3" xfId="33900" xr:uid="{BFBD89E4-2788-4085-BC54-87BE51CAF853}"/>
    <cellStyle name="Comma 5 3 5 6 2 4" xfId="46152" xr:uid="{8BE6C7E6-EAA6-49F9-90B1-6115A6F27040}"/>
    <cellStyle name="Comma 5 3 5 6 3" xfId="15521" xr:uid="{41AB2772-572C-4259-BAC7-175FDCB484BF}"/>
    <cellStyle name="Comma 5 3 5 6 4" xfId="27774" xr:uid="{740328F1-5E09-4780-9DB7-800A8E5981F2}"/>
    <cellStyle name="Comma 5 3 5 6 5" xfId="40026" xr:uid="{853B5E01-18EF-4141-AFE5-85CA789CE3C1}"/>
    <cellStyle name="Comma 5 3 5 6 6" xfId="53360" xr:uid="{AAB1FBAA-E939-4CCE-AD14-B8AA6DB61B2B}"/>
    <cellStyle name="Comma 5 3 5 7" xfId="6319" xr:uid="{F4595A9D-98B5-4DCE-9F6A-8DEBDDD6C998}"/>
    <cellStyle name="Comma 5 3 5 7 2" xfId="18584" xr:uid="{7AB124B4-1FA4-4F15-B906-96F42242EE9A}"/>
    <cellStyle name="Comma 5 3 5 7 3" xfId="30837" xr:uid="{1B363385-EF1A-4551-A833-03CB69DF898F}"/>
    <cellStyle name="Comma 5 3 5 7 4" xfId="43089" xr:uid="{9C6E7790-A8EE-4173-9C63-E748FFAE9BA7}"/>
    <cellStyle name="Comma 5 3 5 8" xfId="12458" xr:uid="{0AAE2537-951A-49EF-BF7D-0C6FFDB43798}"/>
    <cellStyle name="Comma 5 3 5 9" xfId="24711" xr:uid="{6F8FD795-2E7D-4EA2-A5E2-92477A5D53F9}"/>
    <cellStyle name="Comma 5 3 6" xfId="279" xr:uid="{F567576A-8FFD-4037-9756-77A12E07104A}"/>
    <cellStyle name="Comma 5 3 6 10" xfId="49309" xr:uid="{6DCD74B1-2AD1-40CE-8F2B-A2D8D2FE9882}"/>
    <cellStyle name="Comma 5 3 6 11" xfId="50390" xr:uid="{456F3089-BA34-4497-BE4A-D56C7400F95B}"/>
    <cellStyle name="Comma 5 3 6 2" xfId="730" xr:uid="{0D339885-017C-471F-8644-0C59A046722C}"/>
    <cellStyle name="Comma 5 3 6 2 10" xfId="50840" xr:uid="{58877895-EB44-4BA4-A33A-8D6EA2C531C5}"/>
    <cellStyle name="Comma 5 3 6 2 2" xfId="1811" xr:uid="{0ECEB074-CCEE-4A0C-B58E-34EBD037C9AD}"/>
    <cellStyle name="Comma 5 3 6 2 2 2" xfId="4878" xr:uid="{E1993A84-6D4C-4C21-BDA4-6ADA0B0BD610}"/>
    <cellStyle name="Comma 5 3 6 2 2 2 2" xfId="11006" xr:uid="{C9DBC723-45C7-4937-9FCC-46975603A984}"/>
    <cellStyle name="Comma 5 3 6 2 2 2 2 2" xfId="23271" xr:uid="{B9831F47-D642-48C8-BB5B-FDA208F77659}"/>
    <cellStyle name="Comma 5 3 6 2 2 2 2 3" xfId="35523" xr:uid="{3692CFD4-9133-44B1-889A-B0B20258031A}"/>
    <cellStyle name="Comma 5 3 6 2 2 2 2 4" xfId="47775" xr:uid="{A2BDE106-FCF2-458A-AB7F-B3F71DD184D5}"/>
    <cellStyle name="Comma 5 3 6 2 2 2 3" xfId="17144" xr:uid="{45EFEF77-465F-4F7C-9F65-E8C00187843E}"/>
    <cellStyle name="Comma 5 3 6 2 2 2 4" xfId="29397" xr:uid="{C15A1059-81CA-4A68-BD48-B19875AAEC27}"/>
    <cellStyle name="Comma 5 3 6 2 2 2 5" xfId="41649" xr:uid="{A348DAB9-FDEF-49DB-9E88-F3267E762C23}"/>
    <cellStyle name="Comma 5 3 6 2 2 2 6" xfId="54983" xr:uid="{1DE25A39-41AC-498A-A216-41DA992309E3}"/>
    <cellStyle name="Comma 5 3 6 2 2 3" xfId="7943" xr:uid="{6EBE512C-B785-45D7-A2D6-AD3E8FAE7272}"/>
    <cellStyle name="Comma 5 3 6 2 2 3 2" xfId="20208" xr:uid="{0FB7509D-F756-48A8-8081-15BB6AACEA8B}"/>
    <cellStyle name="Comma 5 3 6 2 2 3 3" xfId="32460" xr:uid="{38390A83-B612-4589-8F55-024AC8A2ED6C}"/>
    <cellStyle name="Comma 5 3 6 2 2 3 4" xfId="44712" xr:uid="{DB4A6022-1D69-487B-8611-75485C57EE8C}"/>
    <cellStyle name="Comma 5 3 6 2 2 4" xfId="14081" xr:uid="{F1956A61-EE3F-4605-AC26-CAEA681B398C}"/>
    <cellStyle name="Comma 5 3 6 2 2 5" xfId="26334" xr:uid="{F7585FCA-E839-4E4F-94EF-F80CFB12DBDA}"/>
    <cellStyle name="Comma 5 3 6 2 2 6" xfId="38586" xr:uid="{67CF9393-005A-40B6-B68C-FE6B2B281795}"/>
    <cellStyle name="Comma 5 3 6 2 2 7" xfId="51920" xr:uid="{9D922FD3-39B9-4D68-BD02-A4FC8B077164}"/>
    <cellStyle name="Comma 5 3 6 2 3" xfId="2895" xr:uid="{F7D1BF6A-A81C-45F5-BFA2-8C4E82E671D4}"/>
    <cellStyle name="Comma 5 3 6 2 3 2" xfId="5959" xr:uid="{990ED8EE-6A43-4983-B0A1-289275F9E8B8}"/>
    <cellStyle name="Comma 5 3 6 2 3 2 2" xfId="12087" xr:uid="{3F43B7CE-E24B-4380-9EE4-65166E6EBC53}"/>
    <cellStyle name="Comma 5 3 6 2 3 2 2 2" xfId="24352" xr:uid="{3F4520A7-A672-4AA9-9339-6C029C333ADD}"/>
    <cellStyle name="Comma 5 3 6 2 3 2 2 3" xfId="36604" xr:uid="{71A0044D-46E7-44FD-ABDE-673F71D66A71}"/>
    <cellStyle name="Comma 5 3 6 2 3 2 2 4" xfId="48856" xr:uid="{3C463841-1DE5-4076-ADD7-6193BB58D47B}"/>
    <cellStyle name="Comma 5 3 6 2 3 2 3" xfId="18225" xr:uid="{C453DAFD-730C-42C9-A6D4-27EE4CD9B8C5}"/>
    <cellStyle name="Comma 5 3 6 2 3 2 4" xfId="30478" xr:uid="{C52F1FA9-B4CA-4658-ADD6-4D1DB90C3BF7}"/>
    <cellStyle name="Comma 5 3 6 2 3 2 5" xfId="42730" xr:uid="{DED3EE18-684B-404D-84A8-36AF893ABB86}"/>
    <cellStyle name="Comma 5 3 6 2 3 2 6" xfId="56064" xr:uid="{A107EF6B-25A5-4BB1-91A2-63A0DC66D666}"/>
    <cellStyle name="Comma 5 3 6 2 3 3" xfId="9024" xr:uid="{0369C7F2-C61C-4EDC-847C-F79AB941D2A9}"/>
    <cellStyle name="Comma 5 3 6 2 3 3 2" xfId="21289" xr:uid="{C867E1AE-AB52-43F4-B41C-89BC7763B2D5}"/>
    <cellStyle name="Comma 5 3 6 2 3 3 3" xfId="33541" xr:uid="{D273FC35-7B3D-4E35-AC25-3C5B2B940A21}"/>
    <cellStyle name="Comma 5 3 6 2 3 3 4" xfId="45793" xr:uid="{277F51A0-CC65-49B4-AC38-5422BCF55548}"/>
    <cellStyle name="Comma 5 3 6 2 3 4" xfId="15162" xr:uid="{7CD3367B-8B49-4838-A0F7-94E50997500A}"/>
    <cellStyle name="Comma 5 3 6 2 3 5" xfId="27415" xr:uid="{6F7E733B-BB7C-436F-B2BC-80A04F52B037}"/>
    <cellStyle name="Comma 5 3 6 2 3 6" xfId="39667" xr:uid="{06736C7C-62D5-40B6-8AC7-2E3838A54BC4}"/>
    <cellStyle name="Comma 5 3 6 2 3 7" xfId="53001" xr:uid="{C3F191FF-ED69-4D36-BA6B-82C5D2358232}"/>
    <cellStyle name="Comma 5 3 6 2 4" xfId="3798" xr:uid="{DFF1E575-34F3-424E-BAA5-913BB72C4B4C}"/>
    <cellStyle name="Comma 5 3 6 2 4 2" xfId="9926" xr:uid="{53A19108-06CC-4DBF-83B0-0311DCB96167}"/>
    <cellStyle name="Comma 5 3 6 2 4 2 2" xfId="22191" xr:uid="{CA7A530A-9BB6-45CE-8475-D33E28052BDA}"/>
    <cellStyle name="Comma 5 3 6 2 4 2 3" xfId="34443" xr:uid="{5D65C184-DF14-4116-BC57-6F88BE3FD3D9}"/>
    <cellStyle name="Comma 5 3 6 2 4 2 4" xfId="46695" xr:uid="{40C59086-5235-4057-8EB9-E11F5F4CD2AE}"/>
    <cellStyle name="Comma 5 3 6 2 4 3" xfId="16064" xr:uid="{CBD67CF6-85C5-47AB-991B-20A9E7B220EF}"/>
    <cellStyle name="Comma 5 3 6 2 4 4" xfId="28317" xr:uid="{5766BCA2-C60F-44E1-9A09-852639C7A51B}"/>
    <cellStyle name="Comma 5 3 6 2 4 5" xfId="40569" xr:uid="{96449FC8-8189-4B54-A17F-1D4AA17650B1}"/>
    <cellStyle name="Comma 5 3 6 2 4 6" xfId="53903" xr:uid="{0FA53CB1-94B0-45BA-BFA5-0C977D6C10FC}"/>
    <cellStyle name="Comma 5 3 6 2 5" xfId="6863" xr:uid="{6E2DBD07-E12C-4980-9EAF-09EAF22370D1}"/>
    <cellStyle name="Comma 5 3 6 2 5 2" xfId="19128" xr:uid="{A71FDC34-7722-4107-A8BC-DFD4BE474F48}"/>
    <cellStyle name="Comma 5 3 6 2 5 3" xfId="31380" xr:uid="{919AC1E0-8D44-4D07-9C30-11405D42830B}"/>
    <cellStyle name="Comma 5 3 6 2 5 4" xfId="43632" xr:uid="{95F8A5C7-6C5E-4E04-893D-8D1AC8BDA9FB}"/>
    <cellStyle name="Comma 5 3 6 2 6" xfId="13001" xr:uid="{B819536F-A9BC-45D8-908B-8CDC2E12019A}"/>
    <cellStyle name="Comma 5 3 6 2 7" xfId="25254" xr:uid="{42B795BD-1889-414B-8F1F-834832B598FF}"/>
    <cellStyle name="Comma 5 3 6 2 8" xfId="37506" xr:uid="{A51007AE-D739-4EBB-A4CB-F6A893415934}"/>
    <cellStyle name="Comma 5 3 6 2 9" xfId="49759" xr:uid="{E13AFF95-BDD0-4D5E-8558-4D490F178710}"/>
    <cellStyle name="Comma 5 3 6 3" xfId="1361" xr:uid="{B975FF50-8CF9-4830-826E-C8F5A8286BB9}"/>
    <cellStyle name="Comma 5 3 6 3 2" xfId="4428" xr:uid="{6F64C156-CA4E-4EB7-8E4E-C430C8EB051D}"/>
    <cellStyle name="Comma 5 3 6 3 2 2" xfId="10556" xr:uid="{43B524B6-4BFB-4572-AE77-8D0FB8CE2935}"/>
    <cellStyle name="Comma 5 3 6 3 2 2 2" xfId="22821" xr:uid="{6CF90BE7-FBB5-49FB-8E78-F701A20DFE52}"/>
    <cellStyle name="Comma 5 3 6 3 2 2 3" xfId="35073" xr:uid="{224A144F-6AE8-49C5-AF21-BD424AAE6BF8}"/>
    <cellStyle name="Comma 5 3 6 3 2 2 4" xfId="47325" xr:uid="{4CFD02CB-5137-4608-B735-2E3F37662DB5}"/>
    <cellStyle name="Comma 5 3 6 3 2 3" xfId="16694" xr:uid="{E8D161D6-7C70-4611-8418-81FAA3119470}"/>
    <cellStyle name="Comma 5 3 6 3 2 4" xfId="28947" xr:uid="{9C4F2F7A-17F7-4865-BC5C-3BB99CE4AB20}"/>
    <cellStyle name="Comma 5 3 6 3 2 5" xfId="41199" xr:uid="{05EB1F48-8CC3-4D0D-B80F-556F8BB5F374}"/>
    <cellStyle name="Comma 5 3 6 3 2 6" xfId="54533" xr:uid="{40918149-C4CF-4D64-B789-DF0085173860}"/>
    <cellStyle name="Comma 5 3 6 3 3" xfId="7493" xr:uid="{07D24914-A80F-4DD1-897F-1F5F28DB0177}"/>
    <cellStyle name="Comma 5 3 6 3 3 2" xfId="19758" xr:uid="{9F7F0591-254A-48CD-B5B3-C8DB9ED2CB67}"/>
    <cellStyle name="Comma 5 3 6 3 3 3" xfId="32010" xr:uid="{2FD565ED-4A95-4BC8-BAC3-1CA43CD195C2}"/>
    <cellStyle name="Comma 5 3 6 3 3 4" xfId="44262" xr:uid="{7D2E44B1-62A8-49A7-9F10-ED60A84E8D2F}"/>
    <cellStyle name="Comma 5 3 6 3 4" xfId="13631" xr:uid="{72DA7F2A-2B94-4CF2-94B5-4E3A9E4444A4}"/>
    <cellStyle name="Comma 5 3 6 3 5" xfId="25884" xr:uid="{9717C9D8-BEE2-4DBC-9109-271C4BCA1F04}"/>
    <cellStyle name="Comma 5 3 6 3 6" xfId="38136" xr:uid="{5E44417B-F4F4-422A-9E0D-8322AC23B51A}"/>
    <cellStyle name="Comma 5 3 6 3 7" xfId="51470" xr:uid="{4BC3842C-98B6-420C-8990-C2D46F10463B}"/>
    <cellStyle name="Comma 5 3 6 4" xfId="2445" xr:uid="{3B47495B-0DF3-4CE4-AC4C-E9F1A0C7B191}"/>
    <cellStyle name="Comma 5 3 6 4 2" xfId="5509" xr:uid="{7EFB9D40-E149-49D8-9A6A-4170B2162640}"/>
    <cellStyle name="Comma 5 3 6 4 2 2" xfId="11637" xr:uid="{526F98C0-68A9-4522-8C3F-89DD1A83703E}"/>
    <cellStyle name="Comma 5 3 6 4 2 2 2" xfId="23902" xr:uid="{797C7E15-EE82-4424-8DA6-58B5772FDAA5}"/>
    <cellStyle name="Comma 5 3 6 4 2 2 3" xfId="36154" xr:uid="{8670194D-9B4B-4125-8C77-4462D46FC9A4}"/>
    <cellStyle name="Comma 5 3 6 4 2 2 4" xfId="48406" xr:uid="{64FC35DC-E994-43BD-9A66-48A9487ECFDA}"/>
    <cellStyle name="Comma 5 3 6 4 2 3" xfId="17775" xr:uid="{5C1A9C83-9D4B-4CCC-9F1B-5DA1D7AC4AE5}"/>
    <cellStyle name="Comma 5 3 6 4 2 4" xfId="30028" xr:uid="{92A3C2A8-AC07-4E06-A172-C38D711ABEFF}"/>
    <cellStyle name="Comma 5 3 6 4 2 5" xfId="42280" xr:uid="{302EBAE9-8C9D-42F4-BA1B-8E02CA3CB797}"/>
    <cellStyle name="Comma 5 3 6 4 2 6" xfId="55614" xr:uid="{F7368B55-13C1-425B-8A6F-AFEFBA969C24}"/>
    <cellStyle name="Comma 5 3 6 4 3" xfId="8574" xr:uid="{92C87180-2A18-45A7-94EB-DB1BC4084F22}"/>
    <cellStyle name="Comma 5 3 6 4 3 2" xfId="20839" xr:uid="{B1976081-A125-41D8-A173-13C4AF5B9D44}"/>
    <cellStyle name="Comma 5 3 6 4 3 3" xfId="33091" xr:uid="{0E39F91C-79FF-47EA-A55A-7139BF719D81}"/>
    <cellStyle name="Comma 5 3 6 4 3 4" xfId="45343" xr:uid="{3B83FC25-46DA-4EB0-9088-6735A731911A}"/>
    <cellStyle name="Comma 5 3 6 4 4" xfId="14712" xr:uid="{7DFF4848-8F1C-4808-8676-F2EC2C226F7D}"/>
    <cellStyle name="Comma 5 3 6 4 5" xfId="26965" xr:uid="{280741E2-9E0D-412A-A872-B6D60E1AD4D7}"/>
    <cellStyle name="Comma 5 3 6 4 6" xfId="39217" xr:uid="{C821B273-861A-4F7D-AF04-9BD8C611D8A8}"/>
    <cellStyle name="Comma 5 3 6 4 7" xfId="52551" xr:uid="{13F870B1-5F91-413F-8BF0-BC2E90626307}"/>
    <cellStyle name="Comma 5 3 6 5" xfId="3348" xr:uid="{B6BF13B0-11EE-47ED-9345-22B9B8E94CD2}"/>
    <cellStyle name="Comma 5 3 6 5 2" xfId="9476" xr:uid="{6E9427A7-463D-48E6-AE95-F57F3399980B}"/>
    <cellStyle name="Comma 5 3 6 5 2 2" xfId="21741" xr:uid="{B8555903-743F-42A7-A139-2263FF1F2E19}"/>
    <cellStyle name="Comma 5 3 6 5 2 3" xfId="33993" xr:uid="{0E6B1918-6DE3-45F4-A0F8-F77005ECCB33}"/>
    <cellStyle name="Comma 5 3 6 5 2 4" xfId="46245" xr:uid="{72D5235B-15DE-48CA-A2C5-6503569063AB}"/>
    <cellStyle name="Comma 5 3 6 5 3" xfId="15614" xr:uid="{60676429-5B86-4346-A5FF-DED6EFC95EAE}"/>
    <cellStyle name="Comma 5 3 6 5 4" xfId="27867" xr:uid="{AB1B83C4-70DA-4106-9DE2-369D3E44239D}"/>
    <cellStyle name="Comma 5 3 6 5 5" xfId="40119" xr:uid="{C9F206DA-8E91-4F36-B45C-37F1E0231312}"/>
    <cellStyle name="Comma 5 3 6 5 6" xfId="53453" xr:uid="{02529DA8-9FB7-4D24-8138-53BDC0A98696}"/>
    <cellStyle name="Comma 5 3 6 6" xfId="6412" xr:uid="{33208B29-6B99-437A-9CF5-A1256C39D34B}"/>
    <cellStyle name="Comma 5 3 6 6 2" xfId="18677" xr:uid="{7311ADA5-A028-426C-9136-8460B4E86DC8}"/>
    <cellStyle name="Comma 5 3 6 6 3" xfId="30930" xr:uid="{AC0D58E0-7B2F-476C-9E33-30281C3C0B61}"/>
    <cellStyle name="Comma 5 3 6 6 4" xfId="43182" xr:uid="{CDC4360B-BF09-421B-9422-024B3D3119FB}"/>
    <cellStyle name="Comma 5 3 6 7" xfId="12551" xr:uid="{C3EF0D60-8C6A-413E-B6CF-FD199325BCD5}"/>
    <cellStyle name="Comma 5 3 6 8" xfId="24804" xr:uid="{96C15994-65D9-4001-98B7-90D4F6327A05}"/>
    <cellStyle name="Comma 5 3 6 9" xfId="37056" xr:uid="{532E6B2F-1351-4F5F-B9D7-7D6CEFEE7856}"/>
    <cellStyle name="Comma 5 3 7" xfId="483" xr:uid="{08AB0731-6178-4308-9E1C-8B014B3250F1}"/>
    <cellStyle name="Comma 5 3 7 10" xfId="49513" xr:uid="{6BBA845D-344B-4ECC-841A-93457F29284F}"/>
    <cellStyle name="Comma 5 3 7 11" xfId="50594" xr:uid="{6401A84D-2F5A-4EAF-A1EF-687B324BCB14}"/>
    <cellStyle name="Comma 5 3 7 2" xfId="934" xr:uid="{078ABCA8-C293-42F4-9376-6DBE16A8A2BE}"/>
    <cellStyle name="Comma 5 3 7 2 10" xfId="51044" xr:uid="{B306ABCC-AA6C-43E1-BA10-B379D40DF435}"/>
    <cellStyle name="Comma 5 3 7 2 2" xfId="2015" xr:uid="{A7D25F41-6B57-4AFA-AC8B-956E8E7411F5}"/>
    <cellStyle name="Comma 5 3 7 2 2 2" xfId="5082" xr:uid="{A95BD127-3F51-43E1-8F57-FD00F631CB7F}"/>
    <cellStyle name="Comma 5 3 7 2 2 2 2" xfId="11210" xr:uid="{4A6E6BC9-D791-4093-85F1-6299F4E9495B}"/>
    <cellStyle name="Comma 5 3 7 2 2 2 2 2" xfId="23475" xr:uid="{FB174A49-1F02-4E90-B09F-0ECFEABF388D}"/>
    <cellStyle name="Comma 5 3 7 2 2 2 2 3" xfId="35727" xr:uid="{592EAAB6-47D6-4208-84F2-F7A69FA32014}"/>
    <cellStyle name="Comma 5 3 7 2 2 2 2 4" xfId="47979" xr:uid="{DA281895-75C2-48CD-9D6D-A89D914636A5}"/>
    <cellStyle name="Comma 5 3 7 2 2 2 3" xfId="17348" xr:uid="{E5B7E6EC-7E42-4B5E-BAA5-D09CC7703DEC}"/>
    <cellStyle name="Comma 5 3 7 2 2 2 4" xfId="29601" xr:uid="{E679A163-0FA7-44C3-A5E2-EFAA45398E49}"/>
    <cellStyle name="Comma 5 3 7 2 2 2 5" xfId="41853" xr:uid="{E2968F8F-2FD2-45F6-B9C8-82356EF969DD}"/>
    <cellStyle name="Comma 5 3 7 2 2 2 6" xfId="55187" xr:uid="{83A8C4E8-25A1-45C0-A262-0951C31AE70B}"/>
    <cellStyle name="Comma 5 3 7 2 2 3" xfId="8147" xr:uid="{FE4F2E76-B535-4875-93BF-722CA53CECBA}"/>
    <cellStyle name="Comma 5 3 7 2 2 3 2" xfId="20412" xr:uid="{28DB9CF0-2E42-4DC1-882E-9760A4CDCFFE}"/>
    <cellStyle name="Comma 5 3 7 2 2 3 3" xfId="32664" xr:uid="{61A9609F-4620-4A52-9EE1-9699CBA8D085}"/>
    <cellStyle name="Comma 5 3 7 2 2 3 4" xfId="44916" xr:uid="{FDA834A2-CAAC-4EC9-8898-B0EE0B730893}"/>
    <cellStyle name="Comma 5 3 7 2 2 4" xfId="14285" xr:uid="{BFB978D1-C27B-4128-8600-035B6F0C684A}"/>
    <cellStyle name="Comma 5 3 7 2 2 5" xfId="26538" xr:uid="{0DD999D9-3325-42C7-8F85-93E13B97E072}"/>
    <cellStyle name="Comma 5 3 7 2 2 6" xfId="38790" xr:uid="{20AE850B-958B-46D5-9335-81F469A8D8A1}"/>
    <cellStyle name="Comma 5 3 7 2 2 7" xfId="52124" xr:uid="{E67BE88A-8B8F-46A2-8263-9E14532E0634}"/>
    <cellStyle name="Comma 5 3 7 2 3" xfId="3099" xr:uid="{AAEF6C00-B3F8-417B-82F0-D7DF50B9B225}"/>
    <cellStyle name="Comma 5 3 7 2 3 2" xfId="6163" xr:uid="{6C23E349-1947-4690-88E6-9DC03BDFF3C7}"/>
    <cellStyle name="Comma 5 3 7 2 3 2 2" xfId="12291" xr:uid="{A3A02F27-12BC-4D5C-914E-A7E2B1F3D0D9}"/>
    <cellStyle name="Comma 5 3 7 2 3 2 2 2" xfId="24556" xr:uid="{58418A07-B58E-48F5-8D7A-7A1769A1EA7D}"/>
    <cellStyle name="Comma 5 3 7 2 3 2 2 3" xfId="36808" xr:uid="{8BA3F031-9E5E-4F50-B152-A2065262DA61}"/>
    <cellStyle name="Comma 5 3 7 2 3 2 2 4" xfId="49060" xr:uid="{FA64F324-257B-41B4-80A3-ADCE993E8738}"/>
    <cellStyle name="Comma 5 3 7 2 3 2 3" xfId="18429" xr:uid="{443E8345-88DC-430F-A8FC-CB1A269A579A}"/>
    <cellStyle name="Comma 5 3 7 2 3 2 4" xfId="30682" xr:uid="{C50E8B34-ADA8-4E2B-A310-165A323AA29B}"/>
    <cellStyle name="Comma 5 3 7 2 3 2 5" xfId="42934" xr:uid="{9A92E9C9-DB0D-494B-B905-DD910660F6FF}"/>
    <cellStyle name="Comma 5 3 7 2 3 2 6" xfId="56268" xr:uid="{627743DE-E49D-4E8A-A6ED-4E8E76FFF7EE}"/>
    <cellStyle name="Comma 5 3 7 2 3 3" xfId="9228" xr:uid="{DCC64A7C-8D36-4EE9-8094-858724B8845D}"/>
    <cellStyle name="Comma 5 3 7 2 3 3 2" xfId="21493" xr:uid="{9AC1BB24-54DD-4C71-AB1C-E13F7D75CEA0}"/>
    <cellStyle name="Comma 5 3 7 2 3 3 3" xfId="33745" xr:uid="{8736765C-BE10-4BE4-AF8E-72703B4DD259}"/>
    <cellStyle name="Comma 5 3 7 2 3 3 4" xfId="45997" xr:uid="{ED9A6202-85CA-4DE2-A105-D67E644D755F}"/>
    <cellStyle name="Comma 5 3 7 2 3 4" xfId="15366" xr:uid="{B36C7417-3742-4050-A7D5-25B1044799FA}"/>
    <cellStyle name="Comma 5 3 7 2 3 5" xfId="27619" xr:uid="{AABBAF5D-DB38-42E5-BE2D-6D19F2DA5482}"/>
    <cellStyle name="Comma 5 3 7 2 3 6" xfId="39871" xr:uid="{17881FD6-397D-4DCE-A6FB-D5DFD2BC36D0}"/>
    <cellStyle name="Comma 5 3 7 2 3 7" xfId="53205" xr:uid="{7291D000-B0BB-4D32-97E4-87976E5B76F1}"/>
    <cellStyle name="Comma 5 3 7 2 4" xfId="4002" xr:uid="{D5549081-81FA-49F7-96A2-43C81BC414BA}"/>
    <cellStyle name="Comma 5 3 7 2 4 2" xfId="10130" xr:uid="{36471826-413C-4072-AF25-5B7C70C6BAA6}"/>
    <cellStyle name="Comma 5 3 7 2 4 2 2" xfId="22395" xr:uid="{3E95314A-253C-466B-B8BF-B624A7691357}"/>
    <cellStyle name="Comma 5 3 7 2 4 2 3" xfId="34647" xr:uid="{EAD51B3E-5F62-46E4-AF50-F705BA0C2879}"/>
    <cellStyle name="Comma 5 3 7 2 4 2 4" xfId="46899" xr:uid="{0076D54E-6E2B-416B-9C2C-58F0CD6A94B0}"/>
    <cellStyle name="Comma 5 3 7 2 4 3" xfId="16268" xr:uid="{FC8FF1F2-8734-40A9-93AE-49608512AAD1}"/>
    <cellStyle name="Comma 5 3 7 2 4 4" xfId="28521" xr:uid="{288F874A-9697-4D88-A005-A0F51A621F4A}"/>
    <cellStyle name="Comma 5 3 7 2 4 5" xfId="40773" xr:uid="{B9335A58-4FAF-47AA-B005-7DE1FC03B218}"/>
    <cellStyle name="Comma 5 3 7 2 4 6" xfId="54107" xr:uid="{26C7CB44-AE91-4307-BDD4-E175E4686C46}"/>
    <cellStyle name="Comma 5 3 7 2 5" xfId="7067" xr:uid="{C23CB67D-FC45-4711-85A2-4AA14F713B66}"/>
    <cellStyle name="Comma 5 3 7 2 5 2" xfId="19332" xr:uid="{99BCABDE-6935-45E5-985C-DBCF2E6EACF3}"/>
    <cellStyle name="Comma 5 3 7 2 5 3" xfId="31584" xr:uid="{8464CA56-22E6-4E71-8483-8E52B058F4BB}"/>
    <cellStyle name="Comma 5 3 7 2 5 4" xfId="43836" xr:uid="{F9B16742-B707-4119-B5E0-B9B23B544445}"/>
    <cellStyle name="Comma 5 3 7 2 6" xfId="13205" xr:uid="{72B02843-9C8D-4EA2-A263-A9D5CD2AC536}"/>
    <cellStyle name="Comma 5 3 7 2 7" xfId="25458" xr:uid="{13BDC87E-6E21-4633-9FEA-C1CFC8527868}"/>
    <cellStyle name="Comma 5 3 7 2 8" xfId="37710" xr:uid="{CB1B8454-584B-441F-A0AB-5C79A13E5773}"/>
    <cellStyle name="Comma 5 3 7 2 9" xfId="49963" xr:uid="{28CA5338-461A-4FD9-AE13-0B217AFAC279}"/>
    <cellStyle name="Comma 5 3 7 3" xfId="1565" xr:uid="{9EC657B9-738A-4291-9A66-C6BA15F037FB}"/>
    <cellStyle name="Comma 5 3 7 3 2" xfId="4632" xr:uid="{E9CD3D17-4804-42B2-A4DD-40BCAC68FCAC}"/>
    <cellStyle name="Comma 5 3 7 3 2 2" xfId="10760" xr:uid="{B89A51EA-B213-49F0-BCB5-CAA30BBBDB8B}"/>
    <cellStyle name="Comma 5 3 7 3 2 2 2" xfId="23025" xr:uid="{B4AFDD87-5819-4F5E-B276-0D2C0E1E6425}"/>
    <cellStyle name="Comma 5 3 7 3 2 2 3" xfId="35277" xr:uid="{CD8D9508-DF7D-4697-B2A6-691A29888537}"/>
    <cellStyle name="Comma 5 3 7 3 2 2 4" xfId="47529" xr:uid="{9F50F4DA-79EB-4384-990D-F320F71E4C99}"/>
    <cellStyle name="Comma 5 3 7 3 2 3" xfId="16898" xr:uid="{1FC2F8B9-236C-4D97-8D54-E2D93CCE6463}"/>
    <cellStyle name="Comma 5 3 7 3 2 4" xfId="29151" xr:uid="{95D39C46-400D-4F39-AA34-14E73F2D6777}"/>
    <cellStyle name="Comma 5 3 7 3 2 5" xfId="41403" xr:uid="{2722DE7E-D7D8-44E6-8BE0-4381C46FC7EA}"/>
    <cellStyle name="Comma 5 3 7 3 2 6" xfId="54737" xr:uid="{A425DB65-4F08-4001-98C5-E1664FFF183B}"/>
    <cellStyle name="Comma 5 3 7 3 3" xfId="7697" xr:uid="{2741D643-7FA6-4E76-BCCE-D22908B419EB}"/>
    <cellStyle name="Comma 5 3 7 3 3 2" xfId="19962" xr:uid="{0C86165C-1C58-4D28-8997-7A4FED22EC08}"/>
    <cellStyle name="Comma 5 3 7 3 3 3" xfId="32214" xr:uid="{8A6CBCF4-AE06-4C0A-9EA2-AED80E492A70}"/>
    <cellStyle name="Comma 5 3 7 3 3 4" xfId="44466" xr:uid="{92DADBDF-5AD4-4AB7-9CC7-4E6E6751532E}"/>
    <cellStyle name="Comma 5 3 7 3 4" xfId="13835" xr:uid="{49321ADF-1189-49BE-836F-B21910097F8C}"/>
    <cellStyle name="Comma 5 3 7 3 5" xfId="26088" xr:uid="{26ADDDC3-51BE-4ECA-BCCA-2AB49E5419CC}"/>
    <cellStyle name="Comma 5 3 7 3 6" xfId="38340" xr:uid="{96A7B487-B895-4D9B-B00D-A2B689EFC87A}"/>
    <cellStyle name="Comma 5 3 7 3 7" xfId="51674" xr:uid="{B7C80FF0-45EE-4EEB-A717-BF0788E5C2E3}"/>
    <cellStyle name="Comma 5 3 7 4" xfId="2649" xr:uid="{AAD7EBDB-B87F-46A6-8930-23DF23127F9B}"/>
    <cellStyle name="Comma 5 3 7 4 2" xfId="5713" xr:uid="{62F0233D-46FB-4E48-AE00-366760AF7351}"/>
    <cellStyle name="Comma 5 3 7 4 2 2" xfId="11841" xr:uid="{CE7505B7-EF29-44F1-9D09-2F834DBFDBEF}"/>
    <cellStyle name="Comma 5 3 7 4 2 2 2" xfId="24106" xr:uid="{64405AF6-0DDE-4194-A6BF-B798D79D0F17}"/>
    <cellStyle name="Comma 5 3 7 4 2 2 3" xfId="36358" xr:uid="{4B1D5559-EAC2-473B-B460-765A390A84ED}"/>
    <cellStyle name="Comma 5 3 7 4 2 2 4" xfId="48610" xr:uid="{F08C5CAE-0CB4-4B5A-A30E-3852F2BD2546}"/>
    <cellStyle name="Comma 5 3 7 4 2 3" xfId="17979" xr:uid="{A58E46EC-4053-45AA-9C89-6DEFE934C904}"/>
    <cellStyle name="Comma 5 3 7 4 2 4" xfId="30232" xr:uid="{7DAE64A7-FAE2-4063-A56B-649E555BC958}"/>
    <cellStyle name="Comma 5 3 7 4 2 5" xfId="42484" xr:uid="{8E9D7612-6ADA-47C0-B00F-E00504A3BE01}"/>
    <cellStyle name="Comma 5 3 7 4 2 6" xfId="55818" xr:uid="{911674C1-3C3C-4B05-925C-9D38909CFEC8}"/>
    <cellStyle name="Comma 5 3 7 4 3" xfId="8778" xr:uid="{F3B667E5-F5EF-4000-8324-00FF9F3677C2}"/>
    <cellStyle name="Comma 5 3 7 4 3 2" xfId="21043" xr:uid="{E475C027-D6FE-4590-9CE6-CA9D2EA5A847}"/>
    <cellStyle name="Comma 5 3 7 4 3 3" xfId="33295" xr:uid="{34A40DC4-0FEF-4A4F-B31E-B616B16BD12E}"/>
    <cellStyle name="Comma 5 3 7 4 3 4" xfId="45547" xr:uid="{E2547FB9-CAA0-4A3D-B8C0-287B895FF796}"/>
    <cellStyle name="Comma 5 3 7 4 4" xfId="14916" xr:uid="{29698993-E08F-43DC-9B10-2DC3250C2A36}"/>
    <cellStyle name="Comma 5 3 7 4 5" xfId="27169" xr:uid="{070DF908-460A-4827-A44A-3F72E45FDBC2}"/>
    <cellStyle name="Comma 5 3 7 4 6" xfId="39421" xr:uid="{96C1C9E1-215E-4C50-89D3-56560A6FBF3E}"/>
    <cellStyle name="Comma 5 3 7 4 7" xfId="52755" xr:uid="{8FC2A773-964D-4A3D-B099-D9314BCB6EC1}"/>
    <cellStyle name="Comma 5 3 7 5" xfId="3552" xr:uid="{A0DD5618-DD81-4000-86ED-5BC18C177398}"/>
    <cellStyle name="Comma 5 3 7 5 2" xfId="9680" xr:uid="{DA6F6D62-8EB5-4585-B14F-4509A8D680E3}"/>
    <cellStyle name="Comma 5 3 7 5 2 2" xfId="21945" xr:uid="{ACC0E96D-5999-4FFC-92DD-84FD3A06069F}"/>
    <cellStyle name="Comma 5 3 7 5 2 3" xfId="34197" xr:uid="{776D1FD0-8986-41EE-A505-FC6F3044F73C}"/>
    <cellStyle name="Comma 5 3 7 5 2 4" xfId="46449" xr:uid="{FA02C687-0D84-48AF-A573-848775A0ACF7}"/>
    <cellStyle name="Comma 5 3 7 5 3" xfId="15818" xr:uid="{5CCC5C3C-4DFC-4F4D-8EC4-AA097F096135}"/>
    <cellStyle name="Comma 5 3 7 5 4" xfId="28071" xr:uid="{39D047E5-F83A-409E-8FF6-89925D059F7B}"/>
    <cellStyle name="Comma 5 3 7 5 5" xfId="40323" xr:uid="{E7ABB5C6-BE17-46F8-94B8-FCCD011FA217}"/>
    <cellStyle name="Comma 5 3 7 5 6" xfId="53657" xr:uid="{9CE0099E-41FD-407C-9DA1-755F194DE3B1}"/>
    <cellStyle name="Comma 5 3 7 6" xfId="6616" xr:uid="{3CBE47A7-B5AB-4DA0-81F4-17D736D8E99E}"/>
    <cellStyle name="Comma 5 3 7 6 2" xfId="18881" xr:uid="{0A72280F-9EB4-4147-92CC-DB7C27D2734A}"/>
    <cellStyle name="Comma 5 3 7 6 3" xfId="31134" xr:uid="{86263BB8-61D2-4844-A6DF-950755116DC5}"/>
    <cellStyle name="Comma 5 3 7 6 4" xfId="43386" xr:uid="{1BC025AF-6FD6-4CEB-833E-AF418C7758AF}"/>
    <cellStyle name="Comma 5 3 7 7" xfId="12755" xr:uid="{8F343969-A429-4958-A162-E1650B6E13E1}"/>
    <cellStyle name="Comma 5 3 7 8" xfId="25008" xr:uid="{4E84EB6A-B295-48F2-BBE5-0FC55F26D4F1}"/>
    <cellStyle name="Comma 5 3 7 9" xfId="37260" xr:uid="{6A423BA8-FC27-4E23-BEF7-A87171D5299F}"/>
    <cellStyle name="Comma 5 3 8" xfId="526" xr:uid="{7CBCAA34-F0FB-4138-B1E3-CD4B5910CD33}"/>
    <cellStyle name="Comma 5 3 8 10" xfId="50636" xr:uid="{6CD8BCA9-9175-4920-8970-76BA15C4CF79}"/>
    <cellStyle name="Comma 5 3 8 2" xfId="1607" xr:uid="{AF0F3A61-132D-49CB-B590-29586CE2A1CC}"/>
    <cellStyle name="Comma 5 3 8 2 2" xfId="4674" xr:uid="{2A86FD0E-81BC-449E-A1C7-D7F2F795932B}"/>
    <cellStyle name="Comma 5 3 8 2 2 2" xfId="10802" xr:uid="{0AC05790-EB61-4993-BB3D-5AA200180C1D}"/>
    <cellStyle name="Comma 5 3 8 2 2 2 2" xfId="23067" xr:uid="{D8272D46-34AA-4F86-A9CB-7883D19D5E42}"/>
    <cellStyle name="Comma 5 3 8 2 2 2 3" xfId="35319" xr:uid="{0972F694-62A0-472E-AE78-BEA0552EEC86}"/>
    <cellStyle name="Comma 5 3 8 2 2 2 4" xfId="47571" xr:uid="{20063159-BB4A-4322-9737-FA9125C4EE46}"/>
    <cellStyle name="Comma 5 3 8 2 2 3" xfId="16940" xr:uid="{F2E1BA13-8B5A-4DE5-A31A-5570A7D820CE}"/>
    <cellStyle name="Comma 5 3 8 2 2 4" xfId="29193" xr:uid="{EF0AB034-06C1-47B4-B4D5-970F1CE3D70D}"/>
    <cellStyle name="Comma 5 3 8 2 2 5" xfId="41445" xr:uid="{59B7940F-E520-4B82-83EB-7371563BB54D}"/>
    <cellStyle name="Comma 5 3 8 2 2 6" xfId="54779" xr:uid="{AB63B273-D837-45B4-B3F4-60CAA545B75D}"/>
    <cellStyle name="Comma 5 3 8 2 3" xfId="7739" xr:uid="{22E3F503-0F04-4D58-BF04-969899BB174D}"/>
    <cellStyle name="Comma 5 3 8 2 3 2" xfId="20004" xr:uid="{6715E043-1C02-4B95-814B-C819CCD243FC}"/>
    <cellStyle name="Comma 5 3 8 2 3 3" xfId="32256" xr:uid="{E80E81CF-E189-4159-BD6F-7F72AD090DA7}"/>
    <cellStyle name="Comma 5 3 8 2 3 4" xfId="44508" xr:uid="{DEA60692-8ABC-47B1-AE80-AFE9E7E770A5}"/>
    <cellStyle name="Comma 5 3 8 2 4" xfId="13877" xr:uid="{CCEAC18B-B7EB-4BE1-9ED2-52297ED4279E}"/>
    <cellStyle name="Comma 5 3 8 2 5" xfId="26130" xr:uid="{C1CE71D0-B282-44DB-9BF9-92F174058DA9}"/>
    <cellStyle name="Comma 5 3 8 2 6" xfId="38382" xr:uid="{10334CEF-D193-4D30-8C2C-349419DE9123}"/>
    <cellStyle name="Comma 5 3 8 2 7" xfId="51716" xr:uid="{14431A61-6A46-4731-8054-F93D1E490D9E}"/>
    <cellStyle name="Comma 5 3 8 3" xfId="2691" xr:uid="{31E9C9F6-A4C5-4FA8-BA2D-BAB19DD7B4C1}"/>
    <cellStyle name="Comma 5 3 8 3 2" xfId="5755" xr:uid="{C0995010-B2C4-4AAC-B043-988C812A0E11}"/>
    <cellStyle name="Comma 5 3 8 3 2 2" xfId="11883" xr:uid="{CD265B8B-7030-4DAF-ABC8-A4A0DBAE18CA}"/>
    <cellStyle name="Comma 5 3 8 3 2 2 2" xfId="24148" xr:uid="{3C876FDF-FF43-4696-851C-15D0307A10C9}"/>
    <cellStyle name="Comma 5 3 8 3 2 2 3" xfId="36400" xr:uid="{264069AE-E71A-4854-86FE-F25224715912}"/>
    <cellStyle name="Comma 5 3 8 3 2 2 4" xfId="48652" xr:uid="{721B6261-58D7-4B8F-9557-8F5748DCF6F6}"/>
    <cellStyle name="Comma 5 3 8 3 2 3" xfId="18021" xr:uid="{247821AC-86AC-4FCC-9F92-CBF0741CEF12}"/>
    <cellStyle name="Comma 5 3 8 3 2 4" xfId="30274" xr:uid="{8E3945DC-F3EC-490F-BC0E-3C5F279C475C}"/>
    <cellStyle name="Comma 5 3 8 3 2 5" xfId="42526" xr:uid="{5CDD4C21-0659-4ACD-9CF7-21028F1F7AF0}"/>
    <cellStyle name="Comma 5 3 8 3 2 6" xfId="55860" xr:uid="{25B2CD9A-EDEF-489A-99D2-7A4D8453A86C}"/>
    <cellStyle name="Comma 5 3 8 3 3" xfId="8820" xr:uid="{4ADDD4F8-500A-4922-AC8C-31E2D9AF2982}"/>
    <cellStyle name="Comma 5 3 8 3 3 2" xfId="21085" xr:uid="{F24CC189-EE15-495F-A4D6-3D5C6169910F}"/>
    <cellStyle name="Comma 5 3 8 3 3 3" xfId="33337" xr:uid="{704BE924-505D-41DC-9248-36B3166ED306}"/>
    <cellStyle name="Comma 5 3 8 3 3 4" xfId="45589" xr:uid="{B4259283-5444-428A-AE92-CE69EFF962F8}"/>
    <cellStyle name="Comma 5 3 8 3 4" xfId="14958" xr:uid="{A77B72B3-A5BE-40D2-BB36-7985C69EE1BB}"/>
    <cellStyle name="Comma 5 3 8 3 5" xfId="27211" xr:uid="{396CE505-0EDF-4E75-80C2-06D7788AA012}"/>
    <cellStyle name="Comma 5 3 8 3 6" xfId="39463" xr:uid="{969440D2-F977-4AEC-A7CD-D51988808D3D}"/>
    <cellStyle name="Comma 5 3 8 3 7" xfId="52797" xr:uid="{9450D350-8647-42C4-BBF7-FF95F1C13845}"/>
    <cellStyle name="Comma 5 3 8 4" xfId="3594" xr:uid="{B5FDF32E-9042-4F54-A323-B79451EF9B49}"/>
    <cellStyle name="Comma 5 3 8 4 2" xfId="9722" xr:uid="{F03109B7-E4C6-4C81-B14D-6F73EA31B7ED}"/>
    <cellStyle name="Comma 5 3 8 4 2 2" xfId="21987" xr:uid="{40A19184-F560-4A85-BAE8-2A3264C82739}"/>
    <cellStyle name="Comma 5 3 8 4 2 3" xfId="34239" xr:uid="{4E3B4F79-55AA-447B-B0C8-0402AB87DA12}"/>
    <cellStyle name="Comma 5 3 8 4 2 4" xfId="46491" xr:uid="{14F1ED09-81C2-4437-9A01-15280103CD6E}"/>
    <cellStyle name="Comma 5 3 8 4 3" xfId="15860" xr:uid="{88421898-C22D-4B87-94FC-4CA00036E703}"/>
    <cellStyle name="Comma 5 3 8 4 4" xfId="28113" xr:uid="{DC77F8C4-938D-4B1A-8386-A24F9796D837}"/>
    <cellStyle name="Comma 5 3 8 4 5" xfId="40365" xr:uid="{E010ECA7-9EDE-49BB-AAED-DEE0E6221CB6}"/>
    <cellStyle name="Comma 5 3 8 4 6" xfId="53699" xr:uid="{9EF5EE66-FAA7-43A9-92D3-88CACF782407}"/>
    <cellStyle name="Comma 5 3 8 5" xfId="6659" xr:uid="{0C8E8780-D91E-47A1-94B8-B7AAB3A38F8D}"/>
    <cellStyle name="Comma 5 3 8 5 2" xfId="18924" xr:uid="{C4CBB666-5435-4663-80A4-AE66136BE6DB}"/>
    <cellStyle name="Comma 5 3 8 5 3" xfId="31176" xr:uid="{729B8E91-1D40-464D-ABAD-DCDB280B21C4}"/>
    <cellStyle name="Comma 5 3 8 5 4" xfId="43428" xr:uid="{C463484E-B930-4705-BBC3-F94E8DDE85AC}"/>
    <cellStyle name="Comma 5 3 8 6" xfId="12797" xr:uid="{9A735389-4B4F-4839-8C93-756BAC92FF47}"/>
    <cellStyle name="Comma 5 3 8 7" xfId="25050" xr:uid="{25148F2F-A2AB-45D7-9DFD-3E6819AC2096}"/>
    <cellStyle name="Comma 5 3 8 8" xfId="37302" xr:uid="{2E297B0D-517B-464F-B551-53A823EE276F}"/>
    <cellStyle name="Comma 5 3 8 9" xfId="49555" xr:uid="{E6E70322-A151-410E-875F-22A38F0C3B1F}"/>
    <cellStyle name="Comma 5 3 9" xfId="977" xr:uid="{9BB4A38B-9545-47F2-BA16-D1B437D2610B}"/>
    <cellStyle name="Comma 5 3 9 2" xfId="2057" xr:uid="{A2EAEE1E-9ACC-4A5D-8A9C-8918F9E3A150}"/>
    <cellStyle name="Comma 5 3 9 2 2" xfId="5124" xr:uid="{CBA1BE8D-48ED-4F81-B9D2-ACD69AA54F66}"/>
    <cellStyle name="Comma 5 3 9 2 2 2" xfId="11252" xr:uid="{6458FE42-09A5-4F09-8197-6140E3ACD98E}"/>
    <cellStyle name="Comma 5 3 9 2 2 2 2" xfId="23517" xr:uid="{30793098-6C11-4D9A-A376-D76C92F85EAC}"/>
    <cellStyle name="Comma 5 3 9 2 2 2 3" xfId="35769" xr:uid="{0776E658-46AF-409C-BFA5-1ECB44D2DB27}"/>
    <cellStyle name="Comma 5 3 9 2 2 2 4" xfId="48021" xr:uid="{63461FFF-23B9-4AD6-85D5-60F98736D6F0}"/>
    <cellStyle name="Comma 5 3 9 2 2 3" xfId="17390" xr:uid="{C2EDDCD4-C8AC-4C85-B8E2-CA77CBD61180}"/>
    <cellStyle name="Comma 5 3 9 2 2 4" xfId="29643" xr:uid="{9D29FC28-938C-4788-8219-6BED79504EDA}"/>
    <cellStyle name="Comma 5 3 9 2 2 5" xfId="41895" xr:uid="{69AD92C6-5211-4244-86E8-AF3C80A415C2}"/>
    <cellStyle name="Comma 5 3 9 2 2 6" xfId="55229" xr:uid="{EB76C8BE-DF3F-43E1-951F-91F583780B55}"/>
    <cellStyle name="Comma 5 3 9 2 3" xfId="8189" xr:uid="{77AD4C79-223B-4158-8BE9-AE378DD688C7}"/>
    <cellStyle name="Comma 5 3 9 2 3 2" xfId="20454" xr:uid="{6A0E0537-8683-4A05-8C02-079E4FA92ED5}"/>
    <cellStyle name="Comma 5 3 9 2 3 3" xfId="32706" xr:uid="{9C2B4D8B-DA58-415D-870F-B0F86125CE62}"/>
    <cellStyle name="Comma 5 3 9 2 3 4" xfId="44958" xr:uid="{A4876AA3-8ACC-43CC-A2AE-6BC320276901}"/>
    <cellStyle name="Comma 5 3 9 2 4" xfId="14327" xr:uid="{875701B6-4FE3-4775-A480-FF420B1151B2}"/>
    <cellStyle name="Comma 5 3 9 2 5" xfId="26580" xr:uid="{C7640D06-0E9C-4DC6-9D54-477A4A22245D}"/>
    <cellStyle name="Comma 5 3 9 2 6" xfId="38832" xr:uid="{43C4672E-941A-43D6-8D0E-538FF1E46C0C}"/>
    <cellStyle name="Comma 5 3 9 2 7" xfId="52166" xr:uid="{5E4E0C9A-593B-453F-8891-BCBB871CA553}"/>
    <cellStyle name="Comma 5 3 9 3" xfId="4044" xr:uid="{F8B3AF89-50F1-4DC6-988E-73B1DE4C7567}"/>
    <cellStyle name="Comma 5 3 9 3 2" xfId="10172" xr:uid="{123133D3-DEDE-495A-8AAF-F60B3C2F7DBB}"/>
    <cellStyle name="Comma 5 3 9 3 2 2" xfId="22437" xr:uid="{944C2920-CCAB-45B3-AEAA-C6057B380935}"/>
    <cellStyle name="Comma 5 3 9 3 2 3" xfId="34689" xr:uid="{B9D6283D-54B7-4091-996D-C524E9015640}"/>
    <cellStyle name="Comma 5 3 9 3 2 4" xfId="46941" xr:uid="{06590E60-0C9A-447A-9872-86DD46516102}"/>
    <cellStyle name="Comma 5 3 9 3 3" xfId="16310" xr:uid="{E7A3EFC9-01C8-4B22-98EE-3A5C20675623}"/>
    <cellStyle name="Comma 5 3 9 3 4" xfId="28563" xr:uid="{BA45D3CA-5F8C-4F21-9F00-7DE9E4FDF6D0}"/>
    <cellStyle name="Comma 5 3 9 3 5" xfId="40815" xr:uid="{0F9BD9F6-D0FD-471D-9366-89A6F87874FA}"/>
    <cellStyle name="Comma 5 3 9 3 6" xfId="54149" xr:uid="{F0DA87CA-6FA3-4D04-A877-9BD844D18519}"/>
    <cellStyle name="Comma 5 3 9 4" xfId="7109" xr:uid="{F81F00F8-9A7A-4AD4-B176-CAA1A29F7BCB}"/>
    <cellStyle name="Comma 5 3 9 4 2" xfId="19374" xr:uid="{66D5CCFA-7F7B-4600-8A49-1A27665A3C7D}"/>
    <cellStyle name="Comma 5 3 9 4 3" xfId="31626" xr:uid="{9322AA42-B372-4875-BAB2-731996E16289}"/>
    <cellStyle name="Comma 5 3 9 4 4" xfId="43878" xr:uid="{BB174C16-2E6E-443F-92BB-296271B0F4AA}"/>
    <cellStyle name="Comma 5 3 9 5" xfId="13247" xr:uid="{9A64369D-4DCA-4D3E-A1EC-CE4ABEAD7FAF}"/>
    <cellStyle name="Comma 5 3 9 6" xfId="25500" xr:uid="{D2177B02-CD45-45C0-9413-D3C3A3DE5B28}"/>
    <cellStyle name="Comma 5 3 9 7" xfId="37752" xr:uid="{EE3E5371-DF93-4598-B86F-4E7DE908C10E}"/>
    <cellStyle name="Comma 5 3 9 8" xfId="50005" xr:uid="{E67A00A6-7F8E-4F1C-9F26-144470C90662}"/>
    <cellStyle name="Comma 5 3 9 9" xfId="51086" xr:uid="{7590037D-B433-47E7-B827-FC3BA6DA84F4}"/>
    <cellStyle name="Comma 5 4" xfId="84" xr:uid="{91BE343B-6B55-4478-B63D-AD2C164D2120}"/>
    <cellStyle name="Comma 5 4 10" xfId="1076" xr:uid="{D0B7EA1A-F08D-48FD-8A62-CAD22923CC22}"/>
    <cellStyle name="Comma 5 4 10 2" xfId="2156" xr:uid="{3E2D3AB4-4C99-4DDE-B1EC-E73EE42629FD}"/>
    <cellStyle name="Comma 5 4 10 2 2" xfId="5223" xr:uid="{E682629E-053E-4E44-8ED2-A36905E1D9A7}"/>
    <cellStyle name="Comma 5 4 10 2 2 2" xfId="11351" xr:uid="{7851AEEF-5553-4E4B-A64D-FAE4158FC5A4}"/>
    <cellStyle name="Comma 5 4 10 2 2 2 2" xfId="23616" xr:uid="{DC6DB87E-CCC4-48F5-AAE3-F53956623302}"/>
    <cellStyle name="Comma 5 4 10 2 2 2 3" xfId="35868" xr:uid="{3C4DCEED-39C8-4AE8-BD4C-5FA3AFB2B01B}"/>
    <cellStyle name="Comma 5 4 10 2 2 2 4" xfId="48120" xr:uid="{B053D473-05A9-4DE4-9A5C-0366DCD353B5}"/>
    <cellStyle name="Comma 5 4 10 2 2 3" xfId="17489" xr:uid="{941D9CFA-549E-47E4-B925-BF919E04A713}"/>
    <cellStyle name="Comma 5 4 10 2 2 4" xfId="29742" xr:uid="{12BDFDE6-E62D-4F19-8316-4BA074E55BB6}"/>
    <cellStyle name="Comma 5 4 10 2 2 5" xfId="41994" xr:uid="{4BB64BB9-7E36-4D15-97E9-62C17087162B}"/>
    <cellStyle name="Comma 5 4 10 2 2 6" xfId="55328" xr:uid="{48034C37-700B-47E5-864B-CED4D4F41830}"/>
    <cellStyle name="Comma 5 4 10 2 3" xfId="8288" xr:uid="{AF491689-3B1B-4208-905C-8BF14B147964}"/>
    <cellStyle name="Comma 5 4 10 2 3 2" xfId="20553" xr:uid="{8594AC7D-D827-4BF6-A606-37D6CAB71969}"/>
    <cellStyle name="Comma 5 4 10 2 3 3" xfId="32805" xr:uid="{91408921-F407-4F18-9452-60144378F119}"/>
    <cellStyle name="Comma 5 4 10 2 3 4" xfId="45057" xr:uid="{80B50A68-018E-4491-9F9C-DC4FB7805E78}"/>
    <cellStyle name="Comma 5 4 10 2 4" xfId="14426" xr:uid="{5B2DAD9F-EB3B-4A57-835A-BF5AA1F590A5}"/>
    <cellStyle name="Comma 5 4 10 2 5" xfId="26679" xr:uid="{50DE2038-FBE8-42B8-A220-DA0691230205}"/>
    <cellStyle name="Comma 5 4 10 2 6" xfId="38931" xr:uid="{061BC3E3-3869-460B-96C2-C7B28145642B}"/>
    <cellStyle name="Comma 5 4 10 2 7" xfId="52265" xr:uid="{F674F1F4-23C0-44BD-BBBC-3D4D780D5189}"/>
    <cellStyle name="Comma 5 4 10 3" xfId="4143" xr:uid="{33042BB1-F2CC-4CE9-8D10-9AD7F563E034}"/>
    <cellStyle name="Comma 5 4 10 3 2" xfId="10271" xr:uid="{19D452F2-5829-4656-931B-A9CC9C598CF6}"/>
    <cellStyle name="Comma 5 4 10 3 2 2" xfId="22536" xr:uid="{8730BF4E-F63A-4852-A900-9772FAFCE045}"/>
    <cellStyle name="Comma 5 4 10 3 2 3" xfId="34788" xr:uid="{AE2AB626-6E60-429A-8D96-C08636330794}"/>
    <cellStyle name="Comma 5 4 10 3 2 4" xfId="47040" xr:uid="{393B4849-B025-4CE5-A376-04BACE2751E9}"/>
    <cellStyle name="Comma 5 4 10 3 3" xfId="16409" xr:uid="{45502608-3E56-4C04-85D9-12C5BAAF2B46}"/>
    <cellStyle name="Comma 5 4 10 3 4" xfId="28662" xr:uid="{E22DB4D0-E06C-4EBC-9061-F7F4BD189A6B}"/>
    <cellStyle name="Comma 5 4 10 3 5" xfId="40914" xr:uid="{662443D6-6F04-48F3-880A-C27A41D6AF5F}"/>
    <cellStyle name="Comma 5 4 10 3 6" xfId="54248" xr:uid="{FF7A032A-0C76-44D6-9BA9-658F30884089}"/>
    <cellStyle name="Comma 5 4 10 4" xfId="7208" xr:uid="{24094CDB-FCDB-4186-9284-E4B22BEF6B3E}"/>
    <cellStyle name="Comma 5 4 10 4 2" xfId="19473" xr:uid="{24A055CC-3A4A-417A-A979-2ABF20A01046}"/>
    <cellStyle name="Comma 5 4 10 4 3" xfId="31725" xr:uid="{0CB837BA-A296-4A1F-AE15-6ADC6BAA3A41}"/>
    <cellStyle name="Comma 5 4 10 4 4" xfId="43977" xr:uid="{864F4115-3A39-4BBB-8FE1-3F34EFBF6158}"/>
    <cellStyle name="Comma 5 4 10 5" xfId="13346" xr:uid="{F98C4487-4C1C-4439-A527-ACA94EE4B611}"/>
    <cellStyle name="Comma 5 4 10 6" xfId="25599" xr:uid="{27561C9C-05C9-4478-AA58-B93FA7D1C757}"/>
    <cellStyle name="Comma 5 4 10 7" xfId="37851" xr:uid="{9386542C-A23A-4443-8C45-8276C2AF899C}"/>
    <cellStyle name="Comma 5 4 10 8" xfId="50104" xr:uid="{545D40DB-C514-4B65-BDED-9D7F9B11DB38}"/>
    <cellStyle name="Comma 5 4 10 9" xfId="51185" xr:uid="{886F13A8-9A28-4153-BBF9-C02DFF4E4D6A}"/>
    <cellStyle name="Comma 5 4 11" xfId="1166" xr:uid="{0A60CDC9-F440-4C6F-8CDB-5F7CEBBE66F2}"/>
    <cellStyle name="Comma 5 4 11 2" xfId="4233" xr:uid="{29987CD8-17CA-4482-ADBA-641E69DA99F4}"/>
    <cellStyle name="Comma 5 4 11 2 2" xfId="10361" xr:uid="{B4EA424C-0479-4005-802D-84C76457E1AF}"/>
    <cellStyle name="Comma 5 4 11 2 2 2" xfId="22626" xr:uid="{DCF06CD5-DA1D-452C-B6A7-25B666954DF8}"/>
    <cellStyle name="Comma 5 4 11 2 2 3" xfId="34878" xr:uid="{75113102-B1EC-4FED-8859-63865948C797}"/>
    <cellStyle name="Comma 5 4 11 2 2 4" xfId="47130" xr:uid="{B5D1706B-60B6-422B-9E8D-A59D21BB8BFE}"/>
    <cellStyle name="Comma 5 4 11 2 3" xfId="16499" xr:uid="{E5CD02E7-22A3-4E2C-A4C9-290F9832EFFD}"/>
    <cellStyle name="Comma 5 4 11 2 4" xfId="28752" xr:uid="{70CC2593-7917-4BDD-B96D-D5B8DEBD5C29}"/>
    <cellStyle name="Comma 5 4 11 2 5" xfId="41004" xr:uid="{AC76EF26-8A5F-489B-BF37-DBC53DDBCC63}"/>
    <cellStyle name="Comma 5 4 11 2 6" xfId="54338" xr:uid="{CF1AE4D4-F27E-4035-B356-19BA6CC34F64}"/>
    <cellStyle name="Comma 5 4 11 3" xfId="7298" xr:uid="{B5B8207E-4976-4C1A-BF59-04C404C68005}"/>
    <cellStyle name="Comma 5 4 11 3 2" xfId="19563" xr:uid="{11EAD90C-FA39-4A6A-95E4-D59263D1605C}"/>
    <cellStyle name="Comma 5 4 11 3 3" xfId="31815" xr:uid="{F81E47D2-503B-498D-915E-EF58C8BF11F2}"/>
    <cellStyle name="Comma 5 4 11 3 4" xfId="44067" xr:uid="{452CBF6C-47C6-4A1D-875A-0BE9A8B8F373}"/>
    <cellStyle name="Comma 5 4 11 4" xfId="13436" xr:uid="{A653731E-516D-46FC-8B0C-D016ACF126F2}"/>
    <cellStyle name="Comma 5 4 11 5" xfId="25689" xr:uid="{AE629A12-35E2-4402-B3F6-C4BFBEB1F7E4}"/>
    <cellStyle name="Comma 5 4 11 6" xfId="37941" xr:uid="{5F1FB029-70D3-4A0E-B548-65E583D37147}"/>
    <cellStyle name="Comma 5 4 11 7" xfId="51275" xr:uid="{A1B72687-259C-4217-AA93-FD996B5797D0}"/>
    <cellStyle name="Comma 5 4 12" xfId="2250" xr:uid="{84A5040D-A757-4D36-9239-5A719440BD8F}"/>
    <cellStyle name="Comma 5 4 12 2" xfId="5314" xr:uid="{1E78259B-92E9-45EF-9242-51C3C2F58B0E}"/>
    <cellStyle name="Comma 5 4 12 2 2" xfId="11442" xr:uid="{8FE6FF9A-DF6F-47AE-B3F1-3FED991AB6BA}"/>
    <cellStyle name="Comma 5 4 12 2 2 2" xfId="23707" xr:uid="{B35F2CC7-C483-4F04-8321-7C614EBF7D64}"/>
    <cellStyle name="Comma 5 4 12 2 2 3" xfId="35959" xr:uid="{EA1825FC-6E30-4986-BC51-DB6147CEA5FC}"/>
    <cellStyle name="Comma 5 4 12 2 2 4" xfId="48211" xr:uid="{F93FFC0C-8672-447B-A717-E3DD58A92FB9}"/>
    <cellStyle name="Comma 5 4 12 2 3" xfId="17580" xr:uid="{1452F75B-9270-4035-AF98-D49BEF438032}"/>
    <cellStyle name="Comma 5 4 12 2 4" xfId="29833" xr:uid="{A317DB00-A476-4FA9-A135-89E23B5A9012}"/>
    <cellStyle name="Comma 5 4 12 2 5" xfId="42085" xr:uid="{2D25358D-E884-4875-81CA-4CC02F93F303}"/>
    <cellStyle name="Comma 5 4 12 2 6" xfId="55419" xr:uid="{542B6D39-F3EF-4854-B608-449C2D3907CF}"/>
    <cellStyle name="Comma 5 4 12 3" xfId="8379" xr:uid="{2B52DD67-C048-4671-A65C-AE9BCC98C048}"/>
    <cellStyle name="Comma 5 4 12 3 2" xfId="20644" xr:uid="{07978F13-5A07-48D8-B2C6-297B1233F02C}"/>
    <cellStyle name="Comma 5 4 12 3 3" xfId="32896" xr:uid="{BB66266F-67D0-4E22-9F87-45F28AC8B0EC}"/>
    <cellStyle name="Comma 5 4 12 3 4" xfId="45148" xr:uid="{4B3C5B56-981B-4EA7-A9BC-DCA805505E08}"/>
    <cellStyle name="Comma 5 4 12 4" xfId="14517" xr:uid="{105CFB2E-EBD7-42DD-943E-91B92D5DF04A}"/>
    <cellStyle name="Comma 5 4 12 5" xfId="26770" xr:uid="{3CBD0127-E0C3-4815-BB35-7B574FEC1BD8}"/>
    <cellStyle name="Comma 5 4 12 6" xfId="39022" xr:uid="{CD0D9A47-D52B-4832-A643-15DD382ACC54}"/>
    <cellStyle name="Comma 5 4 12 7" xfId="52356" xr:uid="{61B07D54-5E27-41D3-BBD7-5EA85C3EEC4D}"/>
    <cellStyle name="Comma 5 4 13" xfId="3153" xr:uid="{E7842345-E84E-450E-BA75-F7ED2D102D4E}"/>
    <cellStyle name="Comma 5 4 13 2" xfId="9281" xr:uid="{CF7EA650-09DA-47E4-9033-49A595CA56E7}"/>
    <cellStyle name="Comma 5 4 13 2 2" xfId="21546" xr:uid="{0F6E273B-8F55-4082-B67E-C1ED7B690E98}"/>
    <cellStyle name="Comma 5 4 13 2 3" xfId="33798" xr:uid="{8AB3E7A4-991A-4015-9DA2-B4D4E472AA36}"/>
    <cellStyle name="Comma 5 4 13 2 4" xfId="46050" xr:uid="{12583045-7934-436D-A3AA-12F1DC2478F9}"/>
    <cellStyle name="Comma 5 4 13 3" xfId="15419" xr:uid="{01CCD9A3-B4CD-4F23-9164-9995359F19C5}"/>
    <cellStyle name="Comma 5 4 13 4" xfId="27672" xr:uid="{12DAD07A-F53E-45F8-8645-2244CEAEFB4D}"/>
    <cellStyle name="Comma 5 4 13 5" xfId="39924" xr:uid="{E90F9C8B-2B4F-43BC-B548-1D0B4F8E05B7}"/>
    <cellStyle name="Comma 5 4 13 6" xfId="53258" xr:uid="{C2D2F56C-7647-4701-80A0-8373E982FEBC}"/>
    <cellStyle name="Comma 5 4 14" xfId="6217" xr:uid="{18A9E028-A414-4AAC-ADF4-A6ACCF1A92B0}"/>
    <cellStyle name="Comma 5 4 14 2" xfId="18482" xr:uid="{A4124DB7-90D9-4FB2-B364-EF82DF487C73}"/>
    <cellStyle name="Comma 5 4 14 3" xfId="30735" xr:uid="{65627FF5-8192-4551-A5BD-A882A65D0A31}"/>
    <cellStyle name="Comma 5 4 14 4" xfId="42987" xr:uid="{DC359779-AB66-43DA-86AC-C66012AE9F5D}"/>
    <cellStyle name="Comma 5 4 15" xfId="12356" xr:uid="{745AEFF9-92A9-408A-889D-B119F298700B}"/>
    <cellStyle name="Comma 5 4 16" xfId="24609" xr:uid="{FF7E6EE6-3C0C-458D-9A47-D3009786C223}"/>
    <cellStyle name="Comma 5 4 17" xfId="36861" xr:uid="{9A858568-B9CB-403C-AE6E-655A29BF0FCC}"/>
    <cellStyle name="Comma 5 4 18" xfId="49114" xr:uid="{F12208E5-E8B7-4D9F-B69A-513E459AC6D5}"/>
    <cellStyle name="Comma 5 4 19" xfId="50195" xr:uid="{E875CF7E-DDBE-4EF0-A510-B2DAE600C152}"/>
    <cellStyle name="Comma 5 4 2" xfId="105" xr:uid="{FAFAA7E4-9D81-444D-96AB-8C16B7F8E09E}"/>
    <cellStyle name="Comma 5 4 2 10" xfId="2271" xr:uid="{7D092CAF-5E9A-4315-9AA7-F4076802FD0C}"/>
    <cellStyle name="Comma 5 4 2 10 2" xfId="5335" xr:uid="{78E6C171-34E2-4A6C-B0D7-1D87237E74BE}"/>
    <cellStyle name="Comma 5 4 2 10 2 2" xfId="11463" xr:uid="{2D8B4707-BE69-482A-AAE4-5EB443D82E47}"/>
    <cellStyle name="Comma 5 4 2 10 2 2 2" xfId="23728" xr:uid="{241201DE-8145-4B62-A800-3B8EF4E7A1ED}"/>
    <cellStyle name="Comma 5 4 2 10 2 2 3" xfId="35980" xr:uid="{74CEC84B-706B-4125-B44D-18ABB2C7D94A}"/>
    <cellStyle name="Comma 5 4 2 10 2 2 4" xfId="48232" xr:uid="{F9927772-B01C-49C5-85D4-61C4F18FD8D2}"/>
    <cellStyle name="Comma 5 4 2 10 2 3" xfId="17601" xr:uid="{DBFFBD90-81E2-40DF-A2F7-3873DD7E9930}"/>
    <cellStyle name="Comma 5 4 2 10 2 4" xfId="29854" xr:uid="{36433D93-AE8C-4321-B3F6-B22615D2F9FA}"/>
    <cellStyle name="Comma 5 4 2 10 2 5" xfId="42106" xr:uid="{72C79DDA-70DB-4F74-88E9-CFBA7CA1F360}"/>
    <cellStyle name="Comma 5 4 2 10 2 6" xfId="55440" xr:uid="{2E96CE1D-A6D8-44EA-A782-2FFC2F474F14}"/>
    <cellStyle name="Comma 5 4 2 10 3" xfId="8400" xr:uid="{A33A2129-8374-4825-8071-C34AC4FD1911}"/>
    <cellStyle name="Comma 5 4 2 10 3 2" xfId="20665" xr:uid="{C2DC2160-59FF-4B89-B3BA-29B8DAB67717}"/>
    <cellStyle name="Comma 5 4 2 10 3 3" xfId="32917" xr:uid="{18427548-09AE-403C-ABC9-A244443BD87C}"/>
    <cellStyle name="Comma 5 4 2 10 3 4" xfId="45169" xr:uid="{AFB63072-C7E0-4A3D-BDFD-2E2E6C3E5CE2}"/>
    <cellStyle name="Comma 5 4 2 10 4" xfId="14538" xr:uid="{7FA6F02C-A3A4-4E0F-A1DF-BFB6FFCC2DAF}"/>
    <cellStyle name="Comma 5 4 2 10 5" xfId="26791" xr:uid="{7977BB5F-0942-4BA3-9B4F-B91922CA5FF6}"/>
    <cellStyle name="Comma 5 4 2 10 6" xfId="39043" xr:uid="{ACB2B718-E17C-44F4-8700-F4AF96849327}"/>
    <cellStyle name="Comma 5 4 2 10 7" xfId="52377" xr:uid="{17E72B47-B7F0-4B1A-9F88-00ED34A036A4}"/>
    <cellStyle name="Comma 5 4 2 11" xfId="3174" xr:uid="{1F5BD10A-7AE0-4734-ABD6-0C186C7A0FFB}"/>
    <cellStyle name="Comma 5 4 2 11 2" xfId="9302" xr:uid="{7601F732-62E7-409C-B24C-0B2C624FDDF9}"/>
    <cellStyle name="Comma 5 4 2 11 2 2" xfId="21567" xr:uid="{7E91FB08-335F-4FC1-AC0F-F39C6E33B7A1}"/>
    <cellStyle name="Comma 5 4 2 11 2 3" xfId="33819" xr:uid="{F2A90689-B92F-4263-ADD6-C03004277099}"/>
    <cellStyle name="Comma 5 4 2 11 2 4" xfId="46071" xr:uid="{FD856C2B-A213-4C3E-B815-4C914FF73914}"/>
    <cellStyle name="Comma 5 4 2 11 3" xfId="15440" xr:uid="{7BEB7405-77D5-4513-A890-8BBB39C61CCA}"/>
    <cellStyle name="Comma 5 4 2 11 4" xfId="27693" xr:uid="{55D92123-8851-4C54-AAD8-4AAF3DDE4FAF}"/>
    <cellStyle name="Comma 5 4 2 11 5" xfId="39945" xr:uid="{02D12E62-D082-473A-9000-B449CE2E4B9F}"/>
    <cellStyle name="Comma 5 4 2 11 6" xfId="53279" xr:uid="{F7DFEA49-E152-4B52-9734-5C7FD96D5CFE}"/>
    <cellStyle name="Comma 5 4 2 12" xfId="6238" xr:uid="{28834DB0-92D0-428C-928E-48152CBDD03F}"/>
    <cellStyle name="Comma 5 4 2 12 2" xfId="18503" xr:uid="{BD806CC9-C609-4B41-8536-BA0AAECA41B6}"/>
    <cellStyle name="Comma 5 4 2 12 3" xfId="30756" xr:uid="{226A4E1A-E2BC-47EE-BE90-07533F5F6E7D}"/>
    <cellStyle name="Comma 5 4 2 12 4" xfId="43008" xr:uid="{C34EFB7D-1822-49D1-BAE4-66C939868237}"/>
    <cellStyle name="Comma 5 4 2 13" xfId="12377" xr:uid="{71486B19-EA78-4627-BB74-5D32ACF2F797}"/>
    <cellStyle name="Comma 5 4 2 14" xfId="24630" xr:uid="{B87B5C9E-2665-4DB2-9D66-44AAF65FB2A4}"/>
    <cellStyle name="Comma 5 4 2 15" xfId="36882" xr:uid="{E74E8B6D-C3C3-4822-A754-FC896FC3EB27}"/>
    <cellStyle name="Comma 5 4 2 16" xfId="49135" xr:uid="{BD196AA7-1E18-429D-A1BC-E853D286EEF6}"/>
    <cellStyle name="Comma 5 4 2 17" xfId="50216" xr:uid="{76EE9FFE-EFF3-4006-A81A-57A61E5246BB}"/>
    <cellStyle name="Comma 5 4 2 2" xfId="147" xr:uid="{A33E7749-EA2F-4DD6-A3F0-E4457D180ADF}"/>
    <cellStyle name="Comma 5 4 2 2 10" xfId="6280" xr:uid="{AB93C252-DC2B-4F3F-A2CF-4DF2469965F1}"/>
    <cellStyle name="Comma 5 4 2 2 10 2" xfId="18545" xr:uid="{95863116-9FC1-48D6-B1C8-D38A755BCC5C}"/>
    <cellStyle name="Comma 5 4 2 2 10 3" xfId="30798" xr:uid="{24A458F8-C882-42E8-8706-76761916D745}"/>
    <cellStyle name="Comma 5 4 2 2 10 4" xfId="43050" xr:uid="{01B26A5A-0BEE-43B2-8401-797DFEA1ECC5}"/>
    <cellStyle name="Comma 5 4 2 2 11" xfId="12419" xr:uid="{9AB1DF58-4FC4-48CB-AE44-307D515447AD}"/>
    <cellStyle name="Comma 5 4 2 2 12" xfId="24672" xr:uid="{668E7F85-02B1-48AF-A63A-49C8E0F7BF9B}"/>
    <cellStyle name="Comma 5 4 2 2 13" xfId="36924" xr:uid="{69B4298E-DE02-4491-A6C1-97284C6EB90E}"/>
    <cellStyle name="Comma 5 4 2 2 14" xfId="49177" xr:uid="{1B39FA3E-70AD-40EB-B2E2-6D0996130DD8}"/>
    <cellStyle name="Comma 5 4 2 2 15" xfId="50258" xr:uid="{959DB1DB-0B7A-4786-A1F8-551D89455F63}"/>
    <cellStyle name="Comma 5 4 2 2 2" xfId="258" xr:uid="{D0FB8F0A-1FC6-4849-BF91-2E6483978ED2}"/>
    <cellStyle name="Comma 5 4 2 2 2 10" xfId="37035" xr:uid="{DD155004-649E-4320-B59B-9ACB503BBDFA}"/>
    <cellStyle name="Comma 5 4 2 2 2 11" xfId="49288" xr:uid="{FC544CB3-EFE6-41C8-8A89-BF19D8742367}"/>
    <cellStyle name="Comma 5 4 2 2 2 12" xfId="50369" xr:uid="{6CEBF5E2-AF58-46F0-B33B-41AEBC951161}"/>
    <cellStyle name="Comma 5 4 2 2 2 2" xfId="462" xr:uid="{E2E82D62-3667-4BB2-A630-3476324AE4A5}"/>
    <cellStyle name="Comma 5 4 2 2 2 2 10" xfId="49492" xr:uid="{BC50B3EA-C9CB-4F4A-B069-7B2F732AF383}"/>
    <cellStyle name="Comma 5 4 2 2 2 2 11" xfId="50573" xr:uid="{A4920AC2-D986-4541-BFDC-2D9B5E5EE93D}"/>
    <cellStyle name="Comma 5 4 2 2 2 2 2" xfId="913" xr:uid="{52FD2FEA-2F96-489F-8D0E-47C0C11801B7}"/>
    <cellStyle name="Comma 5 4 2 2 2 2 2 10" xfId="51023" xr:uid="{EE0DF91A-7D45-47B8-AD52-6061783DBC88}"/>
    <cellStyle name="Comma 5 4 2 2 2 2 2 2" xfId="1994" xr:uid="{B4177989-04BE-45F2-BB90-45525A0A78D4}"/>
    <cellStyle name="Comma 5 4 2 2 2 2 2 2 2" xfId="5061" xr:uid="{9B55E6EE-74FD-45B4-B4A4-72BB14ED1F08}"/>
    <cellStyle name="Comma 5 4 2 2 2 2 2 2 2 2" xfId="11189" xr:uid="{D93A64A2-719C-4888-9926-45DA9ADC8A63}"/>
    <cellStyle name="Comma 5 4 2 2 2 2 2 2 2 2 2" xfId="23454" xr:uid="{040AA2A6-6C3C-4EEB-AC0C-91C4B989DA6D}"/>
    <cellStyle name="Comma 5 4 2 2 2 2 2 2 2 2 3" xfId="35706" xr:uid="{DB5AFC4A-9CF9-433A-8634-99DA0941FC54}"/>
    <cellStyle name="Comma 5 4 2 2 2 2 2 2 2 2 4" xfId="47958" xr:uid="{1D25BFD5-7111-4E6E-81EF-9F20DCAB3816}"/>
    <cellStyle name="Comma 5 4 2 2 2 2 2 2 2 3" xfId="17327" xr:uid="{35CD4CA2-3897-4CBA-A269-BE91358444A4}"/>
    <cellStyle name="Comma 5 4 2 2 2 2 2 2 2 4" xfId="29580" xr:uid="{EE1C0493-3B69-400B-AB61-4377E506E8B0}"/>
    <cellStyle name="Comma 5 4 2 2 2 2 2 2 2 5" xfId="41832" xr:uid="{01BA163E-F395-40C7-BE6E-95F20D5DDE22}"/>
    <cellStyle name="Comma 5 4 2 2 2 2 2 2 2 6" xfId="55166" xr:uid="{B342F1C0-2CD5-4215-BF0D-AF6AC6B58C8C}"/>
    <cellStyle name="Comma 5 4 2 2 2 2 2 2 3" xfId="8126" xr:uid="{E14A0561-C428-4D7F-9EC0-E081BA716441}"/>
    <cellStyle name="Comma 5 4 2 2 2 2 2 2 3 2" xfId="20391" xr:uid="{12329134-568B-482B-9123-F08775512CE1}"/>
    <cellStyle name="Comma 5 4 2 2 2 2 2 2 3 3" xfId="32643" xr:uid="{CE7B9228-2172-418B-A1E8-3C878EF0EC2E}"/>
    <cellStyle name="Comma 5 4 2 2 2 2 2 2 3 4" xfId="44895" xr:uid="{76BBD6E5-9D26-4996-8D03-358B807D89A1}"/>
    <cellStyle name="Comma 5 4 2 2 2 2 2 2 4" xfId="14264" xr:uid="{B63EB33D-F4C7-4909-8999-CFB009DD7A37}"/>
    <cellStyle name="Comma 5 4 2 2 2 2 2 2 5" xfId="26517" xr:uid="{B14C2167-5038-44BD-BFC1-EC08E7262583}"/>
    <cellStyle name="Comma 5 4 2 2 2 2 2 2 6" xfId="38769" xr:uid="{C065EA20-E023-4786-91D4-7CA09E8C75B9}"/>
    <cellStyle name="Comma 5 4 2 2 2 2 2 2 7" xfId="52103" xr:uid="{7B2E0016-0B09-47E7-BEEF-81E0B5743A65}"/>
    <cellStyle name="Comma 5 4 2 2 2 2 2 3" xfId="3078" xr:uid="{8D17B42D-4D10-47CF-A946-80F67D89EBC7}"/>
    <cellStyle name="Comma 5 4 2 2 2 2 2 3 2" xfId="6142" xr:uid="{6ECF54F5-059E-4B83-A731-84F8506C0643}"/>
    <cellStyle name="Comma 5 4 2 2 2 2 2 3 2 2" xfId="12270" xr:uid="{61E908B2-5F75-49CE-B971-8F3DC8692951}"/>
    <cellStyle name="Comma 5 4 2 2 2 2 2 3 2 2 2" xfId="24535" xr:uid="{8F40829C-A88B-4EF7-BF48-4EB5928B3B2D}"/>
    <cellStyle name="Comma 5 4 2 2 2 2 2 3 2 2 3" xfId="36787" xr:uid="{C5C1A4F4-B03E-4E2B-A352-552283322D1E}"/>
    <cellStyle name="Comma 5 4 2 2 2 2 2 3 2 2 4" xfId="49039" xr:uid="{58040CC5-DE48-4F1B-A26A-2D88B17EF7FE}"/>
    <cellStyle name="Comma 5 4 2 2 2 2 2 3 2 3" xfId="18408" xr:uid="{08C49BA0-9A64-42BD-99F9-4996E67DB30C}"/>
    <cellStyle name="Comma 5 4 2 2 2 2 2 3 2 4" xfId="30661" xr:uid="{200E2CED-76B1-4D3A-B886-E0FB9844596C}"/>
    <cellStyle name="Comma 5 4 2 2 2 2 2 3 2 5" xfId="42913" xr:uid="{2463E138-49F7-4188-9E31-B3697C30CF82}"/>
    <cellStyle name="Comma 5 4 2 2 2 2 2 3 2 6" xfId="56247" xr:uid="{50B9F6B0-E190-4B43-9788-7C74DE847BA6}"/>
    <cellStyle name="Comma 5 4 2 2 2 2 2 3 3" xfId="9207" xr:uid="{5C9B5F0E-28C3-421D-9FDC-6B37C42C4B8E}"/>
    <cellStyle name="Comma 5 4 2 2 2 2 2 3 3 2" xfId="21472" xr:uid="{D15A17E1-B282-4748-8484-F1AE53CE58A9}"/>
    <cellStyle name="Comma 5 4 2 2 2 2 2 3 3 3" xfId="33724" xr:uid="{2D10FD58-871B-411A-A3EF-9821E2150A1A}"/>
    <cellStyle name="Comma 5 4 2 2 2 2 2 3 3 4" xfId="45976" xr:uid="{6F42C547-C6D3-4D52-99C7-51ED53F01040}"/>
    <cellStyle name="Comma 5 4 2 2 2 2 2 3 4" xfId="15345" xr:uid="{582EA06D-A1E1-4CD6-89A7-B1A8D5E22871}"/>
    <cellStyle name="Comma 5 4 2 2 2 2 2 3 5" xfId="27598" xr:uid="{7D511E1F-F60E-48F5-B741-A699F835CB73}"/>
    <cellStyle name="Comma 5 4 2 2 2 2 2 3 6" xfId="39850" xr:uid="{05D8244A-7CCF-42DD-9602-0345DCFFFF94}"/>
    <cellStyle name="Comma 5 4 2 2 2 2 2 3 7" xfId="53184" xr:uid="{85A5E5BB-60FF-4651-A506-98695391BB3D}"/>
    <cellStyle name="Comma 5 4 2 2 2 2 2 4" xfId="3981" xr:uid="{61EB5611-5DBD-465F-9963-838A5EA06473}"/>
    <cellStyle name="Comma 5 4 2 2 2 2 2 4 2" xfId="10109" xr:uid="{0B85071A-AAE0-4A10-9A80-68A1A4560C1C}"/>
    <cellStyle name="Comma 5 4 2 2 2 2 2 4 2 2" xfId="22374" xr:uid="{6063B325-97E0-4986-BDB4-EC7B320C98C3}"/>
    <cellStyle name="Comma 5 4 2 2 2 2 2 4 2 3" xfId="34626" xr:uid="{5B9EC89E-F2F6-4490-8D77-31AD025034FC}"/>
    <cellStyle name="Comma 5 4 2 2 2 2 2 4 2 4" xfId="46878" xr:uid="{6744EA3F-52F2-4876-89D8-E8F1E8945D89}"/>
    <cellStyle name="Comma 5 4 2 2 2 2 2 4 3" xfId="16247" xr:uid="{77C45835-9130-41BE-900C-653C16325E19}"/>
    <cellStyle name="Comma 5 4 2 2 2 2 2 4 4" xfId="28500" xr:uid="{EAD6F167-4D79-4AF7-A3E9-798011386595}"/>
    <cellStyle name="Comma 5 4 2 2 2 2 2 4 5" xfId="40752" xr:uid="{AEC696FA-B52E-4831-AD42-AA08551A63A7}"/>
    <cellStyle name="Comma 5 4 2 2 2 2 2 4 6" xfId="54086" xr:uid="{50664C5C-4723-40C3-AE50-37F46D08E84D}"/>
    <cellStyle name="Comma 5 4 2 2 2 2 2 5" xfId="7046" xr:uid="{56DAE604-B287-4D85-AE6C-B7ABA1553572}"/>
    <cellStyle name="Comma 5 4 2 2 2 2 2 5 2" xfId="19311" xr:uid="{D3A5B056-7363-44D3-8075-DB0FF6147E8C}"/>
    <cellStyle name="Comma 5 4 2 2 2 2 2 5 3" xfId="31563" xr:uid="{0825815B-B23A-4429-8766-C80127B620F2}"/>
    <cellStyle name="Comma 5 4 2 2 2 2 2 5 4" xfId="43815" xr:uid="{F1B251CB-90AC-477F-B3D1-3BAA0D790940}"/>
    <cellStyle name="Comma 5 4 2 2 2 2 2 6" xfId="13184" xr:uid="{DFFB24BF-C32A-4889-85AB-6871B714ED5E}"/>
    <cellStyle name="Comma 5 4 2 2 2 2 2 7" xfId="25437" xr:uid="{A74DB408-E320-46B0-BA60-9762CFA9F1AE}"/>
    <cellStyle name="Comma 5 4 2 2 2 2 2 8" xfId="37689" xr:uid="{8B52A89E-05F0-4F6D-B994-ED71595D7917}"/>
    <cellStyle name="Comma 5 4 2 2 2 2 2 9" xfId="49942" xr:uid="{7FD206CB-D560-49B2-BBF2-005E0A164689}"/>
    <cellStyle name="Comma 5 4 2 2 2 2 3" xfId="1544" xr:uid="{A87E5551-A7D5-4E5C-8586-583F9E61ED11}"/>
    <cellStyle name="Comma 5 4 2 2 2 2 3 2" xfId="4611" xr:uid="{11123DF8-FB94-4892-B689-698ED5DB5801}"/>
    <cellStyle name="Comma 5 4 2 2 2 2 3 2 2" xfId="10739" xr:uid="{F8F6C51E-F969-4DF7-8849-13593891079C}"/>
    <cellStyle name="Comma 5 4 2 2 2 2 3 2 2 2" xfId="23004" xr:uid="{3A1FF477-7BB6-4664-99FD-266C447FBA70}"/>
    <cellStyle name="Comma 5 4 2 2 2 2 3 2 2 3" xfId="35256" xr:uid="{48DA86B1-932F-4C83-9423-CABF58C43E24}"/>
    <cellStyle name="Comma 5 4 2 2 2 2 3 2 2 4" xfId="47508" xr:uid="{B15805D6-F404-457B-8118-3FEB9AEE6B23}"/>
    <cellStyle name="Comma 5 4 2 2 2 2 3 2 3" xfId="16877" xr:uid="{2FAA7F7A-A1C7-4B4F-8B47-A6AAF9E255A6}"/>
    <cellStyle name="Comma 5 4 2 2 2 2 3 2 4" xfId="29130" xr:uid="{8A46BC25-7C23-477F-9E7F-D3D66EA737DE}"/>
    <cellStyle name="Comma 5 4 2 2 2 2 3 2 5" xfId="41382" xr:uid="{4599065D-9336-436B-ACDC-76B971E3EA3D}"/>
    <cellStyle name="Comma 5 4 2 2 2 2 3 2 6" xfId="54716" xr:uid="{C687C47A-E619-4719-AADD-12C38A5583B1}"/>
    <cellStyle name="Comma 5 4 2 2 2 2 3 3" xfId="7676" xr:uid="{F410D623-87F7-4BB2-8BE7-81F47B46BAC9}"/>
    <cellStyle name="Comma 5 4 2 2 2 2 3 3 2" xfId="19941" xr:uid="{4C5ADD0B-0E7D-42E0-B055-D0237AD53F73}"/>
    <cellStyle name="Comma 5 4 2 2 2 2 3 3 3" xfId="32193" xr:uid="{ACE5B4F3-1EA8-4A27-B7A1-FE6E8577B844}"/>
    <cellStyle name="Comma 5 4 2 2 2 2 3 3 4" xfId="44445" xr:uid="{A4540AF7-4D30-496F-85CC-17B41073DC58}"/>
    <cellStyle name="Comma 5 4 2 2 2 2 3 4" xfId="13814" xr:uid="{0FAF68A9-8FEB-4C20-AFC8-EA497DD23464}"/>
    <cellStyle name="Comma 5 4 2 2 2 2 3 5" xfId="26067" xr:uid="{852677E3-9C13-4995-AF44-B7F1377E9D38}"/>
    <cellStyle name="Comma 5 4 2 2 2 2 3 6" xfId="38319" xr:uid="{0A29A6A9-2086-41E8-AA76-EB184496DC70}"/>
    <cellStyle name="Comma 5 4 2 2 2 2 3 7" xfId="51653" xr:uid="{EB5A5BE5-0601-4927-901F-A47F490A5283}"/>
    <cellStyle name="Comma 5 4 2 2 2 2 4" xfId="2628" xr:uid="{AC0E5BCA-12C3-42DE-B634-5A4CB31CB7C2}"/>
    <cellStyle name="Comma 5 4 2 2 2 2 4 2" xfId="5692" xr:uid="{97B49570-318F-4743-87EA-CFCFE7C8DAB2}"/>
    <cellStyle name="Comma 5 4 2 2 2 2 4 2 2" xfId="11820" xr:uid="{4016FCDE-5D7B-48E5-841B-121277A6EE1F}"/>
    <cellStyle name="Comma 5 4 2 2 2 2 4 2 2 2" xfId="24085" xr:uid="{5177D876-BDCC-4769-BCA5-65463C6D07BF}"/>
    <cellStyle name="Comma 5 4 2 2 2 2 4 2 2 3" xfId="36337" xr:uid="{D7415768-19FD-4E55-90E9-E21690CB6A45}"/>
    <cellStyle name="Comma 5 4 2 2 2 2 4 2 2 4" xfId="48589" xr:uid="{81FDC189-3987-467D-80B9-D6964C397DE0}"/>
    <cellStyle name="Comma 5 4 2 2 2 2 4 2 3" xfId="17958" xr:uid="{AC89756B-48BB-4FAF-BFF9-23CAF5BBD97E}"/>
    <cellStyle name="Comma 5 4 2 2 2 2 4 2 4" xfId="30211" xr:uid="{F03ABB70-2D61-489E-9745-6CAB71D4C7AA}"/>
    <cellStyle name="Comma 5 4 2 2 2 2 4 2 5" xfId="42463" xr:uid="{51C8A638-B545-4B25-9D2C-AC310C26A455}"/>
    <cellStyle name="Comma 5 4 2 2 2 2 4 2 6" xfId="55797" xr:uid="{C49DB0C3-F198-40CD-B7DD-1B7954853F37}"/>
    <cellStyle name="Comma 5 4 2 2 2 2 4 3" xfId="8757" xr:uid="{ACEA9C52-432C-45D1-93E8-E7206D3B8AB8}"/>
    <cellStyle name="Comma 5 4 2 2 2 2 4 3 2" xfId="21022" xr:uid="{7A9D9E93-B948-4566-84A0-56DE8F3736F9}"/>
    <cellStyle name="Comma 5 4 2 2 2 2 4 3 3" xfId="33274" xr:uid="{42987766-3587-49ED-B938-15BAD6C49266}"/>
    <cellStyle name="Comma 5 4 2 2 2 2 4 3 4" xfId="45526" xr:uid="{B80D1139-04FE-4D8B-933E-A3EF7E63A144}"/>
    <cellStyle name="Comma 5 4 2 2 2 2 4 4" xfId="14895" xr:uid="{D8325F54-35E6-479E-AEF4-0D58C7A81EF3}"/>
    <cellStyle name="Comma 5 4 2 2 2 2 4 5" xfId="27148" xr:uid="{BA31689F-B5C2-45FA-8A3A-C135982681E6}"/>
    <cellStyle name="Comma 5 4 2 2 2 2 4 6" xfId="39400" xr:uid="{6CBAA5BE-F039-4135-BE0B-FA6E5A6E79A7}"/>
    <cellStyle name="Comma 5 4 2 2 2 2 4 7" xfId="52734" xr:uid="{D23F0CD2-1BCF-418C-8756-241C0A0D8919}"/>
    <cellStyle name="Comma 5 4 2 2 2 2 5" xfId="3531" xr:uid="{30FF6DD3-65F2-443E-857D-DFAD56945698}"/>
    <cellStyle name="Comma 5 4 2 2 2 2 5 2" xfId="9659" xr:uid="{91A4D5D9-FE0E-4F0F-9EBF-0A70E8D3993B}"/>
    <cellStyle name="Comma 5 4 2 2 2 2 5 2 2" xfId="21924" xr:uid="{B97B2493-EAB5-47AA-A17A-1ACEE4D03CE1}"/>
    <cellStyle name="Comma 5 4 2 2 2 2 5 2 3" xfId="34176" xr:uid="{ABA758C7-7552-4E74-8916-F3CBB7E79E2C}"/>
    <cellStyle name="Comma 5 4 2 2 2 2 5 2 4" xfId="46428" xr:uid="{43FC0B32-BC14-4531-8197-711C6E7E5986}"/>
    <cellStyle name="Comma 5 4 2 2 2 2 5 3" xfId="15797" xr:uid="{A09422DC-88E4-412A-BB80-095422E433EC}"/>
    <cellStyle name="Comma 5 4 2 2 2 2 5 4" xfId="28050" xr:uid="{D97C6064-98F0-4066-88E0-D96ED1729956}"/>
    <cellStyle name="Comma 5 4 2 2 2 2 5 5" xfId="40302" xr:uid="{EB474BE6-0C7B-4812-9F48-29926258BA77}"/>
    <cellStyle name="Comma 5 4 2 2 2 2 5 6" xfId="53636" xr:uid="{5C7BE2EF-D7C9-4B67-A5B9-51D49E32AED2}"/>
    <cellStyle name="Comma 5 4 2 2 2 2 6" xfId="6595" xr:uid="{EAD51154-6D9E-4A6B-9E3C-70ACB08C0B6B}"/>
    <cellStyle name="Comma 5 4 2 2 2 2 6 2" xfId="18860" xr:uid="{F3566AD4-2D55-46B4-81AE-D4DD930826C6}"/>
    <cellStyle name="Comma 5 4 2 2 2 2 6 3" xfId="31113" xr:uid="{E4CD2719-3646-4C9D-A383-462EC43A9D79}"/>
    <cellStyle name="Comma 5 4 2 2 2 2 6 4" xfId="43365" xr:uid="{93CE08B1-FC34-4093-80AA-A3B48A715C44}"/>
    <cellStyle name="Comma 5 4 2 2 2 2 7" xfId="12734" xr:uid="{EFCBFB89-5237-4603-A8EF-9E4618F102AD}"/>
    <cellStyle name="Comma 5 4 2 2 2 2 8" xfId="24987" xr:uid="{AA1CF1ED-CD61-4491-AAD1-9D145F85F435}"/>
    <cellStyle name="Comma 5 4 2 2 2 2 9" xfId="37239" xr:uid="{A6081D95-2E22-438D-881F-6F28FEC90341}"/>
    <cellStyle name="Comma 5 4 2 2 2 3" xfId="709" xr:uid="{3D408D3B-1048-48F8-BA6A-931A26E69FDA}"/>
    <cellStyle name="Comma 5 4 2 2 2 3 10" xfId="50819" xr:uid="{49F9879F-CE7A-4DAB-85DC-9E5389067902}"/>
    <cellStyle name="Comma 5 4 2 2 2 3 2" xfId="1790" xr:uid="{16E64711-A618-4F8B-A76B-657DDBAE8998}"/>
    <cellStyle name="Comma 5 4 2 2 2 3 2 2" xfId="4857" xr:uid="{CBA46431-EF8F-4DE6-A436-FBB9C32F1700}"/>
    <cellStyle name="Comma 5 4 2 2 2 3 2 2 2" xfId="10985" xr:uid="{E01318A9-48AA-443D-ADD8-8B104E34D642}"/>
    <cellStyle name="Comma 5 4 2 2 2 3 2 2 2 2" xfId="23250" xr:uid="{E43BD2B0-74F1-4A54-9847-46C28878CBEA}"/>
    <cellStyle name="Comma 5 4 2 2 2 3 2 2 2 3" xfId="35502" xr:uid="{5E27EAE8-2E67-4567-BC76-8CA80010F96B}"/>
    <cellStyle name="Comma 5 4 2 2 2 3 2 2 2 4" xfId="47754" xr:uid="{FDF7BA9A-878B-4B56-9EE6-FE6E7EBE2BFB}"/>
    <cellStyle name="Comma 5 4 2 2 2 3 2 2 3" xfId="17123" xr:uid="{7B58AE0D-26BA-4342-82F2-E4BA89B979A3}"/>
    <cellStyle name="Comma 5 4 2 2 2 3 2 2 4" xfId="29376" xr:uid="{478107C5-9200-4CD9-A360-E36D03239FAD}"/>
    <cellStyle name="Comma 5 4 2 2 2 3 2 2 5" xfId="41628" xr:uid="{14A3843E-1D65-4369-B432-7C5515D9FE3A}"/>
    <cellStyle name="Comma 5 4 2 2 2 3 2 2 6" xfId="54962" xr:uid="{364E1BA2-5B02-4859-B717-37BE76CBDF8C}"/>
    <cellStyle name="Comma 5 4 2 2 2 3 2 3" xfId="7922" xr:uid="{C022E588-807A-4EAB-A5E0-B1D259B8598D}"/>
    <cellStyle name="Comma 5 4 2 2 2 3 2 3 2" xfId="20187" xr:uid="{E20D8215-8AF9-4530-9CA2-2EFC6787C0A2}"/>
    <cellStyle name="Comma 5 4 2 2 2 3 2 3 3" xfId="32439" xr:uid="{7BE967C3-3956-42E5-A62D-29CD06B16478}"/>
    <cellStyle name="Comma 5 4 2 2 2 3 2 3 4" xfId="44691" xr:uid="{ED2212D8-C738-47E5-9684-93393C50CF19}"/>
    <cellStyle name="Comma 5 4 2 2 2 3 2 4" xfId="14060" xr:uid="{D1382052-1564-4AF9-9A5B-13800C7181CB}"/>
    <cellStyle name="Comma 5 4 2 2 2 3 2 5" xfId="26313" xr:uid="{3D0D13DB-37A9-4515-A058-6A3541C89B9A}"/>
    <cellStyle name="Comma 5 4 2 2 2 3 2 6" xfId="38565" xr:uid="{DC2B1775-5FDA-4CB3-914D-2783B5253345}"/>
    <cellStyle name="Comma 5 4 2 2 2 3 2 7" xfId="51899" xr:uid="{96B9EBA8-D89A-419E-9900-C7A7B2EBCEA0}"/>
    <cellStyle name="Comma 5 4 2 2 2 3 3" xfId="2874" xr:uid="{50F37687-DD23-418C-B9A2-1CCE856180CD}"/>
    <cellStyle name="Comma 5 4 2 2 2 3 3 2" xfId="5938" xr:uid="{63C98908-9A81-4129-BD04-21ED0C971493}"/>
    <cellStyle name="Comma 5 4 2 2 2 3 3 2 2" xfId="12066" xr:uid="{1F775839-1549-4D19-BC8F-579C1817F706}"/>
    <cellStyle name="Comma 5 4 2 2 2 3 3 2 2 2" xfId="24331" xr:uid="{BE8C850E-03F2-44B7-8A73-BC976BF9B518}"/>
    <cellStyle name="Comma 5 4 2 2 2 3 3 2 2 3" xfId="36583" xr:uid="{33FBD91B-C5EA-4018-909F-7495A7E4A1FD}"/>
    <cellStyle name="Comma 5 4 2 2 2 3 3 2 2 4" xfId="48835" xr:uid="{38692A17-C982-4703-B3F1-75F42DCB3E86}"/>
    <cellStyle name="Comma 5 4 2 2 2 3 3 2 3" xfId="18204" xr:uid="{D23D09F5-6C19-4211-9C82-611BEBED96E1}"/>
    <cellStyle name="Comma 5 4 2 2 2 3 3 2 4" xfId="30457" xr:uid="{68FFCD9D-D678-46E8-9092-E6766740B154}"/>
    <cellStyle name="Comma 5 4 2 2 2 3 3 2 5" xfId="42709" xr:uid="{AD1186A9-ECA5-40EE-BA83-6F030E114208}"/>
    <cellStyle name="Comma 5 4 2 2 2 3 3 2 6" xfId="56043" xr:uid="{E5285843-3A8C-4F94-843B-DAB1BA928762}"/>
    <cellStyle name="Comma 5 4 2 2 2 3 3 3" xfId="9003" xr:uid="{F23DF14A-CEE0-4F63-A816-A0E75353316C}"/>
    <cellStyle name="Comma 5 4 2 2 2 3 3 3 2" xfId="21268" xr:uid="{3E50A38A-DE34-4280-A20F-973646CDB271}"/>
    <cellStyle name="Comma 5 4 2 2 2 3 3 3 3" xfId="33520" xr:uid="{8EF45342-4C7F-4C6C-9954-7CE0AB54E089}"/>
    <cellStyle name="Comma 5 4 2 2 2 3 3 3 4" xfId="45772" xr:uid="{07BB75B0-F766-49A3-A0DD-BD36E350B60F}"/>
    <cellStyle name="Comma 5 4 2 2 2 3 3 4" xfId="15141" xr:uid="{86E416E6-BEA4-4A18-B5A9-1BD6D2C0EADA}"/>
    <cellStyle name="Comma 5 4 2 2 2 3 3 5" xfId="27394" xr:uid="{7A8A7F77-7AEC-45C1-B832-0AB7A6DAE5BF}"/>
    <cellStyle name="Comma 5 4 2 2 2 3 3 6" xfId="39646" xr:uid="{14EBE814-53F3-46BA-9076-A30ACF9562FC}"/>
    <cellStyle name="Comma 5 4 2 2 2 3 3 7" xfId="52980" xr:uid="{3B575FF2-6917-4D54-9FED-2EA4C0B37A82}"/>
    <cellStyle name="Comma 5 4 2 2 2 3 4" xfId="3777" xr:uid="{6E8C1BC0-DEEE-47FE-B712-57B2BDA9CE5F}"/>
    <cellStyle name="Comma 5 4 2 2 2 3 4 2" xfId="9905" xr:uid="{0C45AE88-295B-4249-9C85-CA1006854EB3}"/>
    <cellStyle name="Comma 5 4 2 2 2 3 4 2 2" xfId="22170" xr:uid="{36EC1BC8-A595-40FA-9578-2AC02CD10331}"/>
    <cellStyle name="Comma 5 4 2 2 2 3 4 2 3" xfId="34422" xr:uid="{BA2AA9C0-5C44-4005-A928-65F2EB50EBC1}"/>
    <cellStyle name="Comma 5 4 2 2 2 3 4 2 4" xfId="46674" xr:uid="{BCA1A85B-CEFA-42D3-BB3F-7AC003423062}"/>
    <cellStyle name="Comma 5 4 2 2 2 3 4 3" xfId="16043" xr:uid="{E2C8B2BB-DF72-43C1-A57D-F91FC6E11D47}"/>
    <cellStyle name="Comma 5 4 2 2 2 3 4 4" xfId="28296" xr:uid="{979D48B5-4AF9-46ED-A00A-D755EFCEA0ED}"/>
    <cellStyle name="Comma 5 4 2 2 2 3 4 5" xfId="40548" xr:uid="{8D6A34AE-043F-4602-A028-270D91D12E60}"/>
    <cellStyle name="Comma 5 4 2 2 2 3 4 6" xfId="53882" xr:uid="{247AB7B4-F7C6-45AD-9709-746E34E14AEF}"/>
    <cellStyle name="Comma 5 4 2 2 2 3 5" xfId="6842" xr:uid="{9892F9B3-A007-4C75-9FF2-0BB801A744E4}"/>
    <cellStyle name="Comma 5 4 2 2 2 3 5 2" xfId="19107" xr:uid="{48730A59-8857-443F-84D3-674A5F3C4FC0}"/>
    <cellStyle name="Comma 5 4 2 2 2 3 5 3" xfId="31359" xr:uid="{AE9B2373-30C4-4878-BE70-C9DCD854EDF8}"/>
    <cellStyle name="Comma 5 4 2 2 2 3 5 4" xfId="43611" xr:uid="{171BBFFF-4D67-476A-A093-2ABC5ADD2394}"/>
    <cellStyle name="Comma 5 4 2 2 2 3 6" xfId="12980" xr:uid="{DFE7D6A7-095D-4709-AD66-3BCC05BEC789}"/>
    <cellStyle name="Comma 5 4 2 2 2 3 7" xfId="25233" xr:uid="{3C794AAA-E793-4F97-BDD5-EA2864B340B1}"/>
    <cellStyle name="Comma 5 4 2 2 2 3 8" xfId="37485" xr:uid="{5281BB25-41AE-4F03-AE1A-72E5E4639696}"/>
    <cellStyle name="Comma 5 4 2 2 2 3 9" xfId="49738" xr:uid="{98A7F389-C4F6-4835-A2B5-0C1D50F9E752}"/>
    <cellStyle name="Comma 5 4 2 2 2 4" xfId="1340" xr:uid="{35CD7164-DDC9-40F9-8791-EE71CAEEA1E0}"/>
    <cellStyle name="Comma 5 4 2 2 2 4 2" xfId="4407" xr:uid="{E189DD70-069E-4955-A8CE-23467D70D752}"/>
    <cellStyle name="Comma 5 4 2 2 2 4 2 2" xfId="10535" xr:uid="{1B73891D-8181-4AAB-A3B5-3F0E0016D113}"/>
    <cellStyle name="Comma 5 4 2 2 2 4 2 2 2" xfId="22800" xr:uid="{06ED0620-B881-480F-A495-CB3B70E150B8}"/>
    <cellStyle name="Comma 5 4 2 2 2 4 2 2 3" xfId="35052" xr:uid="{6F5BA531-B7CA-4D6B-80BF-BD007B4CC443}"/>
    <cellStyle name="Comma 5 4 2 2 2 4 2 2 4" xfId="47304" xr:uid="{464A9E40-D008-48E1-A74B-1EDD8DE5ABA9}"/>
    <cellStyle name="Comma 5 4 2 2 2 4 2 3" xfId="16673" xr:uid="{A171794A-073E-4106-AF07-C16196714DE0}"/>
    <cellStyle name="Comma 5 4 2 2 2 4 2 4" xfId="28926" xr:uid="{D4CCB209-8EA3-458F-8F34-6BD719759354}"/>
    <cellStyle name="Comma 5 4 2 2 2 4 2 5" xfId="41178" xr:uid="{11889A31-40D6-4FC5-9905-A8C480E392A7}"/>
    <cellStyle name="Comma 5 4 2 2 2 4 2 6" xfId="54512" xr:uid="{F50A4190-6794-4294-8D51-E1C3D2A52C0D}"/>
    <cellStyle name="Comma 5 4 2 2 2 4 3" xfId="7472" xr:uid="{3AC038B1-B6FE-4FC5-99BA-7C5F7355AACC}"/>
    <cellStyle name="Comma 5 4 2 2 2 4 3 2" xfId="19737" xr:uid="{298FAA42-B729-4ABB-9DF2-5367AC6A2D8F}"/>
    <cellStyle name="Comma 5 4 2 2 2 4 3 3" xfId="31989" xr:uid="{0ABB0521-DA57-48DC-BD2F-7A5FB251F2A7}"/>
    <cellStyle name="Comma 5 4 2 2 2 4 3 4" xfId="44241" xr:uid="{A584BAEA-F112-41EF-8EBE-F3C6B56C87D7}"/>
    <cellStyle name="Comma 5 4 2 2 2 4 4" xfId="13610" xr:uid="{72A35A2D-19A6-4C07-ABB1-49A11A590CF3}"/>
    <cellStyle name="Comma 5 4 2 2 2 4 5" xfId="25863" xr:uid="{1F7AE2F0-02F9-4A43-B5C9-8A34FC310F61}"/>
    <cellStyle name="Comma 5 4 2 2 2 4 6" xfId="38115" xr:uid="{5D21D475-B275-4CBD-AEEB-5A4D1A4C924E}"/>
    <cellStyle name="Comma 5 4 2 2 2 4 7" xfId="51449" xr:uid="{55DD7A39-46D9-42B3-9268-9CEFA38C317B}"/>
    <cellStyle name="Comma 5 4 2 2 2 5" xfId="2424" xr:uid="{B7DA5D02-9270-4D14-B042-ED35A9576686}"/>
    <cellStyle name="Comma 5 4 2 2 2 5 2" xfId="5488" xr:uid="{E11572E3-36BF-4663-84A3-91139432E980}"/>
    <cellStyle name="Comma 5 4 2 2 2 5 2 2" xfId="11616" xr:uid="{19B08F99-C435-40E9-8C82-48D281F99D95}"/>
    <cellStyle name="Comma 5 4 2 2 2 5 2 2 2" xfId="23881" xr:uid="{BB13B35C-3543-4C4C-A96D-4799EC8EE30F}"/>
    <cellStyle name="Comma 5 4 2 2 2 5 2 2 3" xfId="36133" xr:uid="{C962DBC0-7E68-4684-AADD-A15D01A45EC1}"/>
    <cellStyle name="Comma 5 4 2 2 2 5 2 2 4" xfId="48385" xr:uid="{6483A063-8660-405D-9F6D-6DC439145C96}"/>
    <cellStyle name="Comma 5 4 2 2 2 5 2 3" xfId="17754" xr:uid="{C2237253-20D4-48B7-B91C-3EA23EA02399}"/>
    <cellStyle name="Comma 5 4 2 2 2 5 2 4" xfId="30007" xr:uid="{2F19830D-EDBE-43A5-9A66-55CFC89EE64D}"/>
    <cellStyle name="Comma 5 4 2 2 2 5 2 5" xfId="42259" xr:uid="{1A0F44DE-E07E-48D4-BA51-8614744978AB}"/>
    <cellStyle name="Comma 5 4 2 2 2 5 2 6" xfId="55593" xr:uid="{27DEB3AE-1A61-4EB2-BCD3-D6277D015DB6}"/>
    <cellStyle name="Comma 5 4 2 2 2 5 3" xfId="8553" xr:uid="{E20827C4-2739-4F95-A29E-70FF7B87AAB0}"/>
    <cellStyle name="Comma 5 4 2 2 2 5 3 2" xfId="20818" xr:uid="{7599CE1C-4224-407A-A57F-4718DAF55EAF}"/>
    <cellStyle name="Comma 5 4 2 2 2 5 3 3" xfId="33070" xr:uid="{89592D95-B951-40ED-9601-97623D8BF024}"/>
    <cellStyle name="Comma 5 4 2 2 2 5 3 4" xfId="45322" xr:uid="{A5B55033-8666-496B-9E4C-8F61174AE8C8}"/>
    <cellStyle name="Comma 5 4 2 2 2 5 4" xfId="14691" xr:uid="{25A62C10-494F-46A4-8A05-40D783395BB0}"/>
    <cellStyle name="Comma 5 4 2 2 2 5 5" xfId="26944" xr:uid="{FAE0726B-407C-49A8-9C2C-45856E4C9B02}"/>
    <cellStyle name="Comma 5 4 2 2 2 5 6" xfId="39196" xr:uid="{7D09CEB4-BABF-479D-A85A-442E14B2E1A8}"/>
    <cellStyle name="Comma 5 4 2 2 2 5 7" xfId="52530" xr:uid="{DF784B29-8A21-4DF2-B405-670FD4FD6636}"/>
    <cellStyle name="Comma 5 4 2 2 2 6" xfId="3327" xr:uid="{E991775A-4320-43D9-A04C-D60A1502817D}"/>
    <cellStyle name="Comma 5 4 2 2 2 6 2" xfId="9455" xr:uid="{BDA51D00-BDFC-4CCF-AA8F-17077317FF37}"/>
    <cellStyle name="Comma 5 4 2 2 2 6 2 2" xfId="21720" xr:uid="{D01E3873-A676-4C75-A1AB-BF0DCA9C4468}"/>
    <cellStyle name="Comma 5 4 2 2 2 6 2 3" xfId="33972" xr:uid="{C4473EE1-E6B7-49F7-90F2-0FA8E162B28E}"/>
    <cellStyle name="Comma 5 4 2 2 2 6 2 4" xfId="46224" xr:uid="{05DD2CD7-ECC6-4164-B840-F5D83CB0BFC0}"/>
    <cellStyle name="Comma 5 4 2 2 2 6 3" xfId="15593" xr:uid="{D3E5FA8F-7097-4831-9E06-3D1C4A1B59AB}"/>
    <cellStyle name="Comma 5 4 2 2 2 6 4" xfId="27846" xr:uid="{FDE478F9-8B54-4DA3-A28B-3B9949A1C27A}"/>
    <cellStyle name="Comma 5 4 2 2 2 6 5" xfId="40098" xr:uid="{D389C660-682F-4E41-83E5-D2B6E61DB4AE}"/>
    <cellStyle name="Comma 5 4 2 2 2 6 6" xfId="53432" xr:uid="{2AFF692E-9E6C-4D7D-B683-441509B597FC}"/>
    <cellStyle name="Comma 5 4 2 2 2 7" xfId="6391" xr:uid="{546902EF-2C12-4C01-B952-D0E2F466E458}"/>
    <cellStyle name="Comma 5 4 2 2 2 7 2" xfId="18656" xr:uid="{1A5BCFED-F150-4C77-8C82-2852E5B09758}"/>
    <cellStyle name="Comma 5 4 2 2 2 7 3" xfId="30909" xr:uid="{FDB3A789-F900-446A-AA68-59DC8A64C46B}"/>
    <cellStyle name="Comma 5 4 2 2 2 7 4" xfId="43161" xr:uid="{DC4DDD80-59B1-493E-85DE-3B2956D1AB45}"/>
    <cellStyle name="Comma 5 4 2 2 2 8" xfId="12530" xr:uid="{F2BBE002-1294-422E-9C2C-F732C54431A8}"/>
    <cellStyle name="Comma 5 4 2 2 2 9" xfId="24783" xr:uid="{03DAA716-9060-4CD6-A846-3B0F27721139}"/>
    <cellStyle name="Comma 5 4 2 2 3" xfId="351" xr:uid="{D6D5D801-AA36-4502-8E7D-21538D729C5E}"/>
    <cellStyle name="Comma 5 4 2 2 3 10" xfId="49381" xr:uid="{BB449246-2F65-4E90-AEDE-AFF9355478E2}"/>
    <cellStyle name="Comma 5 4 2 2 3 11" xfId="50462" xr:uid="{E1E41455-08BE-47B1-974D-EE81C2F596FC}"/>
    <cellStyle name="Comma 5 4 2 2 3 2" xfId="802" xr:uid="{B4B9D6A7-1573-4CE3-851F-9C721B3E64CD}"/>
    <cellStyle name="Comma 5 4 2 2 3 2 10" xfId="50912" xr:uid="{0181DFEC-1F33-4D48-B73A-3BE54D7A6DA5}"/>
    <cellStyle name="Comma 5 4 2 2 3 2 2" xfId="1883" xr:uid="{492D9D01-68BC-4EAF-ABD6-3929831623D5}"/>
    <cellStyle name="Comma 5 4 2 2 3 2 2 2" xfId="4950" xr:uid="{50B568E6-A4A0-4603-B598-E4FF74875F94}"/>
    <cellStyle name="Comma 5 4 2 2 3 2 2 2 2" xfId="11078" xr:uid="{70E6C5C7-4F77-484F-8A67-2EFD1B93B74E}"/>
    <cellStyle name="Comma 5 4 2 2 3 2 2 2 2 2" xfId="23343" xr:uid="{59663B3D-FF06-4039-9DFF-DE1EE174EBCC}"/>
    <cellStyle name="Comma 5 4 2 2 3 2 2 2 2 3" xfId="35595" xr:uid="{46BE2CD2-3F44-4229-B249-BE4052032BF2}"/>
    <cellStyle name="Comma 5 4 2 2 3 2 2 2 2 4" xfId="47847" xr:uid="{862358B9-FB5F-461F-A186-F3C4B0DE5C12}"/>
    <cellStyle name="Comma 5 4 2 2 3 2 2 2 3" xfId="17216" xr:uid="{6F29E2A4-D921-4AB2-8093-D5DB6B4DFE56}"/>
    <cellStyle name="Comma 5 4 2 2 3 2 2 2 4" xfId="29469" xr:uid="{79500179-A799-4498-892B-417F915C7789}"/>
    <cellStyle name="Comma 5 4 2 2 3 2 2 2 5" xfId="41721" xr:uid="{2DF6DC96-EF03-4322-BFA6-B48D79277367}"/>
    <cellStyle name="Comma 5 4 2 2 3 2 2 2 6" xfId="55055" xr:uid="{F0B9CD7C-9C0A-406F-9786-F9F70D7AC5E1}"/>
    <cellStyle name="Comma 5 4 2 2 3 2 2 3" xfId="8015" xr:uid="{A03D13A4-7A07-49B9-8352-33346ACE43AE}"/>
    <cellStyle name="Comma 5 4 2 2 3 2 2 3 2" xfId="20280" xr:uid="{4F2F943D-CE7F-420E-95F9-C080EA964F59}"/>
    <cellStyle name="Comma 5 4 2 2 3 2 2 3 3" xfId="32532" xr:uid="{FE95CBDC-274E-4E7F-8A8C-6D8EC8129268}"/>
    <cellStyle name="Comma 5 4 2 2 3 2 2 3 4" xfId="44784" xr:uid="{D5F28B23-790D-440A-B101-801A0312309F}"/>
    <cellStyle name="Comma 5 4 2 2 3 2 2 4" xfId="14153" xr:uid="{1C00A345-EFB1-4F19-B970-F7676E4F5E50}"/>
    <cellStyle name="Comma 5 4 2 2 3 2 2 5" xfId="26406" xr:uid="{F60F93E5-A0A1-49BA-81D3-D70C2E5E92C7}"/>
    <cellStyle name="Comma 5 4 2 2 3 2 2 6" xfId="38658" xr:uid="{DC7E85B5-2F59-48B3-BE85-C85874F7243B}"/>
    <cellStyle name="Comma 5 4 2 2 3 2 2 7" xfId="51992" xr:uid="{9A6E7FDA-0A0B-4C0D-B638-DD911530AD3D}"/>
    <cellStyle name="Comma 5 4 2 2 3 2 3" xfId="2967" xr:uid="{00A8B887-977E-47E0-80E4-50FE2FF20A54}"/>
    <cellStyle name="Comma 5 4 2 2 3 2 3 2" xfId="6031" xr:uid="{C1931C43-9F21-474B-887E-F0F39A592468}"/>
    <cellStyle name="Comma 5 4 2 2 3 2 3 2 2" xfId="12159" xr:uid="{9E273D85-FF85-480F-8107-9DBD17C272CD}"/>
    <cellStyle name="Comma 5 4 2 2 3 2 3 2 2 2" xfId="24424" xr:uid="{DB290E25-0954-4AEE-8CD3-7976305A898C}"/>
    <cellStyle name="Comma 5 4 2 2 3 2 3 2 2 3" xfId="36676" xr:uid="{6B050053-E341-4BB2-9CEC-6644C5E20A0D}"/>
    <cellStyle name="Comma 5 4 2 2 3 2 3 2 2 4" xfId="48928" xr:uid="{E824A6CD-B14A-40CB-9EBE-6B3DE9ECD257}"/>
    <cellStyle name="Comma 5 4 2 2 3 2 3 2 3" xfId="18297" xr:uid="{B98CC431-D202-44F9-BCA5-4EDD7A6B3E3C}"/>
    <cellStyle name="Comma 5 4 2 2 3 2 3 2 4" xfId="30550" xr:uid="{B893ED3A-27E1-4910-BEDB-39ABF9C088F2}"/>
    <cellStyle name="Comma 5 4 2 2 3 2 3 2 5" xfId="42802" xr:uid="{B5774FD3-114A-490B-8095-95D25BF4C1C3}"/>
    <cellStyle name="Comma 5 4 2 2 3 2 3 2 6" xfId="56136" xr:uid="{20C67B0C-9FCD-4ACC-83E6-AF7F0067F503}"/>
    <cellStyle name="Comma 5 4 2 2 3 2 3 3" xfId="9096" xr:uid="{64F83ABA-782E-41AA-9A1F-B1E707F32379}"/>
    <cellStyle name="Comma 5 4 2 2 3 2 3 3 2" xfId="21361" xr:uid="{869EECFE-B2A7-4ECA-883E-683FE4D9281B}"/>
    <cellStyle name="Comma 5 4 2 2 3 2 3 3 3" xfId="33613" xr:uid="{51851C74-E08D-4242-96B8-CE11D016E5AC}"/>
    <cellStyle name="Comma 5 4 2 2 3 2 3 3 4" xfId="45865" xr:uid="{6378919F-6297-42D7-BC1F-D70D5B18BD3D}"/>
    <cellStyle name="Comma 5 4 2 2 3 2 3 4" xfId="15234" xr:uid="{64DBA727-47D7-448D-AC12-7942CBD8040F}"/>
    <cellStyle name="Comma 5 4 2 2 3 2 3 5" xfId="27487" xr:uid="{7F9CA098-08CD-4875-AE93-3E8FD0276E18}"/>
    <cellStyle name="Comma 5 4 2 2 3 2 3 6" xfId="39739" xr:uid="{81255751-CFAD-4049-8750-FFCC16BA6D33}"/>
    <cellStyle name="Comma 5 4 2 2 3 2 3 7" xfId="53073" xr:uid="{9170C164-F9E0-4323-8A89-E7995D5949D9}"/>
    <cellStyle name="Comma 5 4 2 2 3 2 4" xfId="3870" xr:uid="{5568CBB9-306B-4419-9BA6-842A914A0EB6}"/>
    <cellStyle name="Comma 5 4 2 2 3 2 4 2" xfId="9998" xr:uid="{84C5D42B-7042-4973-B7A0-06A646E27081}"/>
    <cellStyle name="Comma 5 4 2 2 3 2 4 2 2" xfId="22263" xr:uid="{E72BB5DB-FEAD-4590-913F-B47C921256B0}"/>
    <cellStyle name="Comma 5 4 2 2 3 2 4 2 3" xfId="34515" xr:uid="{ED4C2D54-0209-4E26-B1C8-9F894EF335BD}"/>
    <cellStyle name="Comma 5 4 2 2 3 2 4 2 4" xfId="46767" xr:uid="{E19F4607-10C6-45B8-A485-6E9E7E0CE74C}"/>
    <cellStyle name="Comma 5 4 2 2 3 2 4 3" xfId="16136" xr:uid="{BF8A15F3-79E6-49A1-8BA1-2DDCF6118C73}"/>
    <cellStyle name="Comma 5 4 2 2 3 2 4 4" xfId="28389" xr:uid="{DB76FCFA-DAEA-4327-9EDB-054D7B95C6AC}"/>
    <cellStyle name="Comma 5 4 2 2 3 2 4 5" xfId="40641" xr:uid="{4D57283E-BF10-41B4-A121-5D0726F3647C}"/>
    <cellStyle name="Comma 5 4 2 2 3 2 4 6" xfId="53975" xr:uid="{3D207D30-967F-41E8-8AB1-5A1F9FE8DE1D}"/>
    <cellStyle name="Comma 5 4 2 2 3 2 5" xfId="6935" xr:uid="{69752DD2-4F4A-4BE8-98C5-C382E8A76421}"/>
    <cellStyle name="Comma 5 4 2 2 3 2 5 2" xfId="19200" xr:uid="{CEAA3E3A-445F-49C0-8A3D-05287839A01F}"/>
    <cellStyle name="Comma 5 4 2 2 3 2 5 3" xfId="31452" xr:uid="{601422AC-F850-4E48-AD1A-F1197140002B}"/>
    <cellStyle name="Comma 5 4 2 2 3 2 5 4" xfId="43704" xr:uid="{789C0057-71D8-47D1-A37D-3D6C0DA4591F}"/>
    <cellStyle name="Comma 5 4 2 2 3 2 6" xfId="13073" xr:uid="{166889D7-9ACB-43C8-8139-851DE874CE38}"/>
    <cellStyle name="Comma 5 4 2 2 3 2 7" xfId="25326" xr:uid="{B56EDE11-69F7-4024-8DA0-8472893D5C4D}"/>
    <cellStyle name="Comma 5 4 2 2 3 2 8" xfId="37578" xr:uid="{7E61CDFF-FC78-4B78-AE70-7EE5072AE527}"/>
    <cellStyle name="Comma 5 4 2 2 3 2 9" xfId="49831" xr:uid="{E7354628-80CA-4188-B23E-7E5C57B16F3E}"/>
    <cellStyle name="Comma 5 4 2 2 3 3" xfId="1433" xr:uid="{2D016401-98CA-4A10-8DD2-74FB1E730E15}"/>
    <cellStyle name="Comma 5 4 2 2 3 3 2" xfId="4500" xr:uid="{F015F96B-6979-481B-AFE0-5B64F56FEE55}"/>
    <cellStyle name="Comma 5 4 2 2 3 3 2 2" xfId="10628" xr:uid="{48F88CFB-233F-4A1D-AADF-89D973E28FC8}"/>
    <cellStyle name="Comma 5 4 2 2 3 3 2 2 2" xfId="22893" xr:uid="{83DF56DB-84B5-4FB1-96A7-789B1C1637C6}"/>
    <cellStyle name="Comma 5 4 2 2 3 3 2 2 3" xfId="35145" xr:uid="{1A09F2C0-0301-4ED1-BC90-610F47BB8ED2}"/>
    <cellStyle name="Comma 5 4 2 2 3 3 2 2 4" xfId="47397" xr:uid="{2D3308D3-8039-4D89-BCB6-789F28B4A65F}"/>
    <cellStyle name="Comma 5 4 2 2 3 3 2 3" xfId="16766" xr:uid="{E9707351-E8DA-403D-A6EA-7F5C5FECD312}"/>
    <cellStyle name="Comma 5 4 2 2 3 3 2 4" xfId="29019" xr:uid="{9DB4F29F-8517-4924-9AA2-B9B99512764A}"/>
    <cellStyle name="Comma 5 4 2 2 3 3 2 5" xfId="41271" xr:uid="{5010C0ED-39A1-41B1-A381-51897A188069}"/>
    <cellStyle name="Comma 5 4 2 2 3 3 2 6" xfId="54605" xr:uid="{4517C483-CF19-46CB-99A1-1F86710FB22B}"/>
    <cellStyle name="Comma 5 4 2 2 3 3 3" xfId="7565" xr:uid="{252256EA-5BC0-4B22-BA5D-1703F96D4ADE}"/>
    <cellStyle name="Comma 5 4 2 2 3 3 3 2" xfId="19830" xr:uid="{7FE3D11E-17A7-4D98-848F-7D4C4FB16252}"/>
    <cellStyle name="Comma 5 4 2 2 3 3 3 3" xfId="32082" xr:uid="{B4C2AE10-BCCC-4D90-B8A3-EF660C0D1057}"/>
    <cellStyle name="Comma 5 4 2 2 3 3 3 4" xfId="44334" xr:uid="{4E111622-3D5F-4544-B6E7-2969F7B80237}"/>
    <cellStyle name="Comma 5 4 2 2 3 3 4" xfId="13703" xr:uid="{3FD57772-00FC-40E9-95A1-94D7B2A33998}"/>
    <cellStyle name="Comma 5 4 2 2 3 3 5" xfId="25956" xr:uid="{3C241FF4-F68A-4EED-B7EB-74403C76EF0D}"/>
    <cellStyle name="Comma 5 4 2 2 3 3 6" xfId="38208" xr:uid="{502DC42B-C418-492A-A3E2-E37EC5321B83}"/>
    <cellStyle name="Comma 5 4 2 2 3 3 7" xfId="51542" xr:uid="{C214C766-4759-4D3F-BA87-EEDF65393937}"/>
    <cellStyle name="Comma 5 4 2 2 3 4" xfId="2517" xr:uid="{6038177E-9DFB-4236-8761-3B5A790FAEAA}"/>
    <cellStyle name="Comma 5 4 2 2 3 4 2" xfId="5581" xr:uid="{A0A0A74D-F883-441E-8CBA-2FCFD38027EA}"/>
    <cellStyle name="Comma 5 4 2 2 3 4 2 2" xfId="11709" xr:uid="{C961FCED-FA0D-41B4-8BB8-8994654F5A9B}"/>
    <cellStyle name="Comma 5 4 2 2 3 4 2 2 2" xfId="23974" xr:uid="{FBD43296-428C-4814-865C-70CA98AB9AB5}"/>
    <cellStyle name="Comma 5 4 2 2 3 4 2 2 3" xfId="36226" xr:uid="{38A31C50-7096-4667-8C12-CFC2166A54F5}"/>
    <cellStyle name="Comma 5 4 2 2 3 4 2 2 4" xfId="48478" xr:uid="{CDFE4F99-417C-4459-B347-074BF40072DE}"/>
    <cellStyle name="Comma 5 4 2 2 3 4 2 3" xfId="17847" xr:uid="{EC14168F-A6B0-43EE-A00B-FF929FE2AC18}"/>
    <cellStyle name="Comma 5 4 2 2 3 4 2 4" xfId="30100" xr:uid="{C4614E1F-925D-4F15-A372-12BACD6F25BF}"/>
    <cellStyle name="Comma 5 4 2 2 3 4 2 5" xfId="42352" xr:uid="{164A3923-11DB-4390-974E-88D847FEF7EE}"/>
    <cellStyle name="Comma 5 4 2 2 3 4 2 6" xfId="55686" xr:uid="{2BC0E348-83AE-4016-AE27-9944B4121306}"/>
    <cellStyle name="Comma 5 4 2 2 3 4 3" xfId="8646" xr:uid="{CCE70C7C-DB68-4874-A523-A64A6EEED7C4}"/>
    <cellStyle name="Comma 5 4 2 2 3 4 3 2" xfId="20911" xr:uid="{6AF2AE6E-CD0B-4FDE-BA89-8842886DBEC8}"/>
    <cellStyle name="Comma 5 4 2 2 3 4 3 3" xfId="33163" xr:uid="{94D71C95-9236-44A0-A79D-B7E991E5B7A5}"/>
    <cellStyle name="Comma 5 4 2 2 3 4 3 4" xfId="45415" xr:uid="{674D02C2-0A26-4418-AC4E-F45E6900467A}"/>
    <cellStyle name="Comma 5 4 2 2 3 4 4" xfId="14784" xr:uid="{B4C358AB-9E66-44F9-A5D0-6A060064FA57}"/>
    <cellStyle name="Comma 5 4 2 2 3 4 5" xfId="27037" xr:uid="{990310A7-854D-441A-A075-9DB2ABC6BD11}"/>
    <cellStyle name="Comma 5 4 2 2 3 4 6" xfId="39289" xr:uid="{3BB8D184-8255-4D91-A654-7F03EBFCF79A}"/>
    <cellStyle name="Comma 5 4 2 2 3 4 7" xfId="52623" xr:uid="{3755D9FE-5F66-4DF9-8E6D-4B27CC7A9184}"/>
    <cellStyle name="Comma 5 4 2 2 3 5" xfId="3420" xr:uid="{5230CE12-6C53-431A-BD96-447D069C2280}"/>
    <cellStyle name="Comma 5 4 2 2 3 5 2" xfId="9548" xr:uid="{D2C6CF2B-7145-4B2D-9146-83E41DB9248B}"/>
    <cellStyle name="Comma 5 4 2 2 3 5 2 2" xfId="21813" xr:uid="{F2953468-0EEB-46CB-9DEC-68E76868ED4F}"/>
    <cellStyle name="Comma 5 4 2 2 3 5 2 3" xfId="34065" xr:uid="{6DE4554C-6D53-4EAD-840E-4B90B96F713E}"/>
    <cellStyle name="Comma 5 4 2 2 3 5 2 4" xfId="46317" xr:uid="{6AFB4042-91E0-4634-A604-4D4C8C68E232}"/>
    <cellStyle name="Comma 5 4 2 2 3 5 3" xfId="15686" xr:uid="{D1E3F738-A456-4212-A8FA-C192AC6D945C}"/>
    <cellStyle name="Comma 5 4 2 2 3 5 4" xfId="27939" xr:uid="{9E8834CD-F300-424E-A1B1-2127F8FEF190}"/>
    <cellStyle name="Comma 5 4 2 2 3 5 5" xfId="40191" xr:uid="{37ACE87A-4788-495F-AF95-B19642DA277F}"/>
    <cellStyle name="Comma 5 4 2 2 3 5 6" xfId="53525" xr:uid="{101F8B6A-E569-4FDC-9993-7539FA579B9D}"/>
    <cellStyle name="Comma 5 4 2 2 3 6" xfId="6484" xr:uid="{C091B32F-C005-478C-9394-D83B17DEA352}"/>
    <cellStyle name="Comma 5 4 2 2 3 6 2" xfId="18749" xr:uid="{2BCF919C-8409-468F-96C3-BFB8B30C9680}"/>
    <cellStyle name="Comma 5 4 2 2 3 6 3" xfId="31002" xr:uid="{B2FF9D60-3372-49BC-B38E-3071FFD8D06E}"/>
    <cellStyle name="Comma 5 4 2 2 3 6 4" xfId="43254" xr:uid="{80A76F43-49FF-4233-A2E3-286CEC7B923C}"/>
    <cellStyle name="Comma 5 4 2 2 3 7" xfId="12623" xr:uid="{C21746A2-8E70-4F30-89CD-899D3E34E8A5}"/>
    <cellStyle name="Comma 5 4 2 2 3 8" xfId="24876" xr:uid="{B7914354-9F26-415E-A34B-38A76BF4454F}"/>
    <cellStyle name="Comma 5 4 2 2 3 9" xfId="37128" xr:uid="{81E77A7D-1008-4D51-BF7A-EA4E1284DDA2}"/>
    <cellStyle name="Comma 5 4 2 2 4" xfId="598" xr:uid="{8DBBF009-7CE3-4871-B47B-89C2B6C953FF}"/>
    <cellStyle name="Comma 5 4 2 2 4 10" xfId="50708" xr:uid="{919B1611-700A-4B48-B8D3-CF2373ED97AD}"/>
    <cellStyle name="Comma 5 4 2 2 4 2" xfId="1679" xr:uid="{B5225D03-8433-4C8C-8EDA-91F313720127}"/>
    <cellStyle name="Comma 5 4 2 2 4 2 2" xfId="4746" xr:uid="{42C8060D-7411-4B78-A7AA-437B83EE7867}"/>
    <cellStyle name="Comma 5 4 2 2 4 2 2 2" xfId="10874" xr:uid="{59D4D686-7D93-4651-9536-4AA07A50BEC7}"/>
    <cellStyle name="Comma 5 4 2 2 4 2 2 2 2" xfId="23139" xr:uid="{2EB6ADDC-ACDC-4D64-9CC3-7761FDD0093D}"/>
    <cellStyle name="Comma 5 4 2 2 4 2 2 2 3" xfId="35391" xr:uid="{5D763F81-0831-462B-B860-F2FB45FEAB3E}"/>
    <cellStyle name="Comma 5 4 2 2 4 2 2 2 4" xfId="47643" xr:uid="{868D7083-E6F7-429A-98AE-51F5A8485C65}"/>
    <cellStyle name="Comma 5 4 2 2 4 2 2 3" xfId="17012" xr:uid="{69AD301E-4F8E-4E1F-A95C-7E2C50012484}"/>
    <cellStyle name="Comma 5 4 2 2 4 2 2 4" xfId="29265" xr:uid="{033C7BE0-ECD3-463C-94C2-496DB4C95667}"/>
    <cellStyle name="Comma 5 4 2 2 4 2 2 5" xfId="41517" xr:uid="{B875DF70-71C6-4A9A-B158-241C222DFB7D}"/>
    <cellStyle name="Comma 5 4 2 2 4 2 2 6" xfId="54851" xr:uid="{B6156380-9BCC-4511-A867-39BB9A5AFE84}"/>
    <cellStyle name="Comma 5 4 2 2 4 2 3" xfId="7811" xr:uid="{B7B775B6-B5DE-43B6-A35D-DC28EC490BBD}"/>
    <cellStyle name="Comma 5 4 2 2 4 2 3 2" xfId="20076" xr:uid="{264A32E7-AAB5-42BD-A80B-099CD604AB2D}"/>
    <cellStyle name="Comma 5 4 2 2 4 2 3 3" xfId="32328" xr:uid="{3724F2A2-90D2-4707-A9F4-A886E28E9C66}"/>
    <cellStyle name="Comma 5 4 2 2 4 2 3 4" xfId="44580" xr:uid="{0B35D74B-AB02-4831-8257-9CA0252B41F9}"/>
    <cellStyle name="Comma 5 4 2 2 4 2 4" xfId="13949" xr:uid="{36465EB1-96FE-473C-8CE1-AA10F8C969B8}"/>
    <cellStyle name="Comma 5 4 2 2 4 2 5" xfId="26202" xr:uid="{185DB475-970B-4D20-8CC7-E698A9CC5DDF}"/>
    <cellStyle name="Comma 5 4 2 2 4 2 6" xfId="38454" xr:uid="{7EAACE71-8EF0-46AF-9CAD-BE612A8D8E5C}"/>
    <cellStyle name="Comma 5 4 2 2 4 2 7" xfId="51788" xr:uid="{54D476FE-DB8C-4176-B43E-F43D57F8E94D}"/>
    <cellStyle name="Comma 5 4 2 2 4 3" xfId="2763" xr:uid="{F622B081-995C-40F0-8CBE-56E769294479}"/>
    <cellStyle name="Comma 5 4 2 2 4 3 2" xfId="5827" xr:uid="{2FEA2B51-8F4B-4EE9-A13D-653F2C4676C9}"/>
    <cellStyle name="Comma 5 4 2 2 4 3 2 2" xfId="11955" xr:uid="{B4185D6A-61BF-4726-A2C4-95501EA1F18F}"/>
    <cellStyle name="Comma 5 4 2 2 4 3 2 2 2" xfId="24220" xr:uid="{44DCC847-55A2-4E06-92E1-BCDB3AB68EB6}"/>
    <cellStyle name="Comma 5 4 2 2 4 3 2 2 3" xfId="36472" xr:uid="{4D8D3838-A310-40D0-8329-583E62374939}"/>
    <cellStyle name="Comma 5 4 2 2 4 3 2 2 4" xfId="48724" xr:uid="{7512BE65-687E-4075-B957-E926A0B01D97}"/>
    <cellStyle name="Comma 5 4 2 2 4 3 2 3" xfId="18093" xr:uid="{44D8B36B-30F4-47EF-BA48-7295B2F64CC2}"/>
    <cellStyle name="Comma 5 4 2 2 4 3 2 4" xfId="30346" xr:uid="{EFB79F99-1A79-4700-B71F-3AE7219F9B04}"/>
    <cellStyle name="Comma 5 4 2 2 4 3 2 5" xfId="42598" xr:uid="{938A8E5B-17C1-4509-BBD1-AF6141665931}"/>
    <cellStyle name="Comma 5 4 2 2 4 3 2 6" xfId="55932" xr:uid="{DF9BC21D-F851-49F4-834E-15C1DBFE7DC0}"/>
    <cellStyle name="Comma 5 4 2 2 4 3 3" xfId="8892" xr:uid="{E19F4DD2-8BB7-4A4C-84AC-6F86265C9E7D}"/>
    <cellStyle name="Comma 5 4 2 2 4 3 3 2" xfId="21157" xr:uid="{0FB25F2E-15E2-46F2-B63A-1B12D5D2C646}"/>
    <cellStyle name="Comma 5 4 2 2 4 3 3 3" xfId="33409" xr:uid="{7614B3A7-D4B4-4116-B8DC-3C7B08A54A1F}"/>
    <cellStyle name="Comma 5 4 2 2 4 3 3 4" xfId="45661" xr:uid="{F64DA285-CAFD-4251-8427-418C6B0444F9}"/>
    <cellStyle name="Comma 5 4 2 2 4 3 4" xfId="15030" xr:uid="{41F85F4E-197B-439D-851D-D0038A33F698}"/>
    <cellStyle name="Comma 5 4 2 2 4 3 5" xfId="27283" xr:uid="{A9DAD0E1-5CDA-4B7C-87FA-C1DD5784459D}"/>
    <cellStyle name="Comma 5 4 2 2 4 3 6" xfId="39535" xr:uid="{ECE7D4D0-A3B3-440B-968C-8865D7A3D8E8}"/>
    <cellStyle name="Comma 5 4 2 2 4 3 7" xfId="52869" xr:uid="{5E530FB5-9B39-4908-9961-94BD6F583DBC}"/>
    <cellStyle name="Comma 5 4 2 2 4 4" xfId="3666" xr:uid="{79ED32DB-67CD-4CB5-860A-B76AF9AC9DF9}"/>
    <cellStyle name="Comma 5 4 2 2 4 4 2" xfId="9794" xr:uid="{DF9FA90B-82FB-4C28-83B3-887A68BE3296}"/>
    <cellStyle name="Comma 5 4 2 2 4 4 2 2" xfId="22059" xr:uid="{B01497F2-19D6-4483-B92F-6CB91C31067F}"/>
    <cellStyle name="Comma 5 4 2 2 4 4 2 3" xfId="34311" xr:uid="{3EEE55BB-C56F-4B49-9729-ED7D7004DA5E}"/>
    <cellStyle name="Comma 5 4 2 2 4 4 2 4" xfId="46563" xr:uid="{2C35401A-3CE4-4E7E-92A7-97CE32C7A41B}"/>
    <cellStyle name="Comma 5 4 2 2 4 4 3" xfId="15932" xr:uid="{2B056CB2-40E0-4B78-8A8C-85D03929AE85}"/>
    <cellStyle name="Comma 5 4 2 2 4 4 4" xfId="28185" xr:uid="{A2BAC8BC-41F6-4D42-B64E-F2385F80979D}"/>
    <cellStyle name="Comma 5 4 2 2 4 4 5" xfId="40437" xr:uid="{07579777-A0EC-4713-8C92-8CDC6C5C8B9A}"/>
    <cellStyle name="Comma 5 4 2 2 4 4 6" xfId="53771" xr:uid="{F09AC7FD-08AE-481B-B5AF-BAF3C70F2B7D}"/>
    <cellStyle name="Comma 5 4 2 2 4 5" xfId="6731" xr:uid="{7785CFF3-E3C7-4355-B4CF-FF1F129F5DB2}"/>
    <cellStyle name="Comma 5 4 2 2 4 5 2" xfId="18996" xr:uid="{B998F39E-2E76-4D0F-85A5-B15741B5DE3A}"/>
    <cellStyle name="Comma 5 4 2 2 4 5 3" xfId="31248" xr:uid="{8F628638-81D6-4791-9112-E84BE812C198}"/>
    <cellStyle name="Comma 5 4 2 2 4 5 4" xfId="43500" xr:uid="{1F876CF1-3F07-49D2-94BD-701521913BB3}"/>
    <cellStyle name="Comma 5 4 2 2 4 6" xfId="12869" xr:uid="{82CBE3B7-7F3C-416B-B53D-71D830CAB3B3}"/>
    <cellStyle name="Comma 5 4 2 2 4 7" xfId="25122" xr:uid="{1705DE0B-71AF-4310-A821-476DB9CBF67E}"/>
    <cellStyle name="Comma 5 4 2 2 4 8" xfId="37374" xr:uid="{0E375243-02A6-4E00-A78E-F8E7D2B83109}"/>
    <cellStyle name="Comma 5 4 2 2 4 9" xfId="49627" xr:uid="{C5B8B02A-1502-4B79-81A8-3881D0F19115}"/>
    <cellStyle name="Comma 5 4 2 2 5" xfId="1049" xr:uid="{FFC9EE08-A7C1-4509-B529-C050F0F4F7D9}"/>
    <cellStyle name="Comma 5 4 2 2 5 2" xfId="2129" xr:uid="{09B2D40F-5C19-4485-ADF3-BB9A6DD60C3C}"/>
    <cellStyle name="Comma 5 4 2 2 5 2 2" xfId="5196" xr:uid="{B3C36310-196B-4D34-83D4-CD6B775D5522}"/>
    <cellStyle name="Comma 5 4 2 2 5 2 2 2" xfId="11324" xr:uid="{B61B67FB-7E36-4806-83CD-9400A8B6422E}"/>
    <cellStyle name="Comma 5 4 2 2 5 2 2 2 2" xfId="23589" xr:uid="{AF212A1A-57FB-4512-8F18-6130E7F3A954}"/>
    <cellStyle name="Comma 5 4 2 2 5 2 2 2 3" xfId="35841" xr:uid="{993863E0-11DB-425A-9EC5-A03F978398B9}"/>
    <cellStyle name="Comma 5 4 2 2 5 2 2 2 4" xfId="48093" xr:uid="{61712592-455D-4F97-9304-6F2DB1B87117}"/>
    <cellStyle name="Comma 5 4 2 2 5 2 2 3" xfId="17462" xr:uid="{EC915EBD-63BD-4F7A-BBF5-131913135119}"/>
    <cellStyle name="Comma 5 4 2 2 5 2 2 4" xfId="29715" xr:uid="{5CBF2EE7-633A-42EB-B9A8-471F7370EF8E}"/>
    <cellStyle name="Comma 5 4 2 2 5 2 2 5" xfId="41967" xr:uid="{D354B591-3F5C-4130-A182-3F6D9F903D29}"/>
    <cellStyle name="Comma 5 4 2 2 5 2 2 6" xfId="55301" xr:uid="{3CA2BCC3-A8CF-4D37-B935-19670318D03C}"/>
    <cellStyle name="Comma 5 4 2 2 5 2 3" xfId="8261" xr:uid="{A32953CB-AC9E-438F-8DB2-3662229D4A66}"/>
    <cellStyle name="Comma 5 4 2 2 5 2 3 2" xfId="20526" xr:uid="{45E22D77-F714-4B43-8602-DDAE26827374}"/>
    <cellStyle name="Comma 5 4 2 2 5 2 3 3" xfId="32778" xr:uid="{6C1B60A5-53E3-4046-9180-3FA4BE756BFE}"/>
    <cellStyle name="Comma 5 4 2 2 5 2 3 4" xfId="45030" xr:uid="{5A432A04-EA17-4310-BB0B-A7BE508910ED}"/>
    <cellStyle name="Comma 5 4 2 2 5 2 4" xfId="14399" xr:uid="{2EF17AF7-E37D-4197-A0A2-FBF51A3CA5C6}"/>
    <cellStyle name="Comma 5 4 2 2 5 2 5" xfId="26652" xr:uid="{1D5BDDB1-CB89-4FD3-A216-9C80D8DB6A5C}"/>
    <cellStyle name="Comma 5 4 2 2 5 2 6" xfId="38904" xr:uid="{54D6DDBB-8D12-4088-8379-F687C2E08C10}"/>
    <cellStyle name="Comma 5 4 2 2 5 2 7" xfId="52238" xr:uid="{41ABC841-84CF-4EEE-A76F-2D842A766DB3}"/>
    <cellStyle name="Comma 5 4 2 2 5 3" xfId="4116" xr:uid="{17A039E5-103D-486A-A33E-5994A1DD5BB9}"/>
    <cellStyle name="Comma 5 4 2 2 5 3 2" xfId="10244" xr:uid="{A7385B33-67DC-463D-A29A-12B1FA2BD0E7}"/>
    <cellStyle name="Comma 5 4 2 2 5 3 2 2" xfId="22509" xr:uid="{FE12563D-B9D7-4966-B8D7-699377AF8D33}"/>
    <cellStyle name="Comma 5 4 2 2 5 3 2 3" xfId="34761" xr:uid="{705B7531-3AC8-4449-B3FD-4D80E883F505}"/>
    <cellStyle name="Comma 5 4 2 2 5 3 2 4" xfId="47013" xr:uid="{1F225656-EC1E-46B4-9794-75517268D656}"/>
    <cellStyle name="Comma 5 4 2 2 5 3 3" xfId="16382" xr:uid="{653DAC7B-444E-42C5-8267-917A52EAD640}"/>
    <cellStyle name="Comma 5 4 2 2 5 3 4" xfId="28635" xr:uid="{B86A43F4-0AEE-4591-97AD-4BF02D4CF842}"/>
    <cellStyle name="Comma 5 4 2 2 5 3 5" xfId="40887" xr:uid="{B0C74543-F1E1-43B2-A089-14ABB4619C9F}"/>
    <cellStyle name="Comma 5 4 2 2 5 3 6" xfId="54221" xr:uid="{A635EBA1-8409-4DB5-90C3-25471C5ABAE8}"/>
    <cellStyle name="Comma 5 4 2 2 5 4" xfId="7181" xr:uid="{76A4A663-A4BA-4806-B6E9-9A3A5E219AC3}"/>
    <cellStyle name="Comma 5 4 2 2 5 4 2" xfId="19446" xr:uid="{9DF56AA4-EE4C-4361-B9F0-ED56C201D49D}"/>
    <cellStyle name="Comma 5 4 2 2 5 4 3" xfId="31698" xr:uid="{A702DB1C-99E3-42D9-8D0A-C2C16F4C46A3}"/>
    <cellStyle name="Comma 5 4 2 2 5 4 4" xfId="43950" xr:uid="{E4DDB7A8-0D94-4902-A509-9270CB6F5B24}"/>
    <cellStyle name="Comma 5 4 2 2 5 5" xfId="13319" xr:uid="{FCECE147-4BF1-4FA7-9F60-D9F6216C8231}"/>
    <cellStyle name="Comma 5 4 2 2 5 6" xfId="25572" xr:uid="{AD97BB96-EF6F-4A6A-803C-EFF86A2B2069}"/>
    <cellStyle name="Comma 5 4 2 2 5 7" xfId="37824" xr:uid="{B8317219-7763-4BFA-A7E7-CF9F665A43E5}"/>
    <cellStyle name="Comma 5 4 2 2 5 8" xfId="50077" xr:uid="{9F3C3D4F-A703-4CF4-8636-362932CB7B7E}"/>
    <cellStyle name="Comma 5 4 2 2 5 9" xfId="51158" xr:uid="{9CF9D948-F992-4B55-818B-8F90FB640112}"/>
    <cellStyle name="Comma 5 4 2 2 6" xfId="1139" xr:uid="{7A103655-706F-46A5-810A-8573E39A24EF}"/>
    <cellStyle name="Comma 5 4 2 2 6 2" xfId="2219" xr:uid="{09BA1F26-0A62-483C-98DE-FCA9D8CA81AD}"/>
    <cellStyle name="Comma 5 4 2 2 6 2 2" xfId="5286" xr:uid="{290CF098-DF69-46C9-8323-C8D48DA5A18D}"/>
    <cellStyle name="Comma 5 4 2 2 6 2 2 2" xfId="11414" xr:uid="{1832F047-EA22-4336-A43F-53B05AB786CE}"/>
    <cellStyle name="Comma 5 4 2 2 6 2 2 2 2" xfId="23679" xr:uid="{2EE96835-B17D-449B-9DD7-433F945CCA39}"/>
    <cellStyle name="Comma 5 4 2 2 6 2 2 2 3" xfId="35931" xr:uid="{275F4AC1-2373-4E4F-9721-3FB62512B3FC}"/>
    <cellStyle name="Comma 5 4 2 2 6 2 2 2 4" xfId="48183" xr:uid="{CB302FFB-7103-44B9-B8BE-BFC262D2EA86}"/>
    <cellStyle name="Comma 5 4 2 2 6 2 2 3" xfId="17552" xr:uid="{4727DE4F-93E0-44EA-950D-7EB8EA910AE7}"/>
    <cellStyle name="Comma 5 4 2 2 6 2 2 4" xfId="29805" xr:uid="{63E659E1-A7FE-42DA-B86F-1999D86766B1}"/>
    <cellStyle name="Comma 5 4 2 2 6 2 2 5" xfId="42057" xr:uid="{CF02D50B-866C-4FD3-AFD5-A5C80F747F26}"/>
    <cellStyle name="Comma 5 4 2 2 6 2 2 6" xfId="55391" xr:uid="{93A46ABB-5778-401A-BBE9-2CC6E383334B}"/>
    <cellStyle name="Comma 5 4 2 2 6 2 3" xfId="8351" xr:uid="{064445B7-4CDD-4C25-B610-E712DFB8F165}"/>
    <cellStyle name="Comma 5 4 2 2 6 2 3 2" xfId="20616" xr:uid="{3AAE69AF-8BEC-4458-891E-E45D8EAC55DC}"/>
    <cellStyle name="Comma 5 4 2 2 6 2 3 3" xfId="32868" xr:uid="{93D15B2C-5D62-44C6-A831-5867F891A632}"/>
    <cellStyle name="Comma 5 4 2 2 6 2 3 4" xfId="45120" xr:uid="{683D11AB-B413-41BB-949F-4C186F636098}"/>
    <cellStyle name="Comma 5 4 2 2 6 2 4" xfId="14489" xr:uid="{47882F11-FC72-42E0-AE2A-8FDDD501B723}"/>
    <cellStyle name="Comma 5 4 2 2 6 2 5" xfId="26742" xr:uid="{59667DA6-47B3-4E33-AFE3-1E5646C030B0}"/>
    <cellStyle name="Comma 5 4 2 2 6 2 6" xfId="38994" xr:uid="{92CF307C-ABEB-47EA-8E50-32054FED53AA}"/>
    <cellStyle name="Comma 5 4 2 2 6 2 7" xfId="52328" xr:uid="{DBDBF14F-9C58-49D5-A1E7-E5F83909B586}"/>
    <cellStyle name="Comma 5 4 2 2 6 3" xfId="4206" xr:uid="{936081D2-5E1A-4647-9C49-2FFC40965E30}"/>
    <cellStyle name="Comma 5 4 2 2 6 3 2" xfId="10334" xr:uid="{6BA86A1F-1B7F-494A-947B-33C4F42FEA63}"/>
    <cellStyle name="Comma 5 4 2 2 6 3 2 2" xfId="22599" xr:uid="{C19C1BB1-DBB2-4B38-B5B9-D6DC82B01BF3}"/>
    <cellStyle name="Comma 5 4 2 2 6 3 2 3" xfId="34851" xr:uid="{6466F05A-ECEF-46D9-A881-AE2F9EF6BEC4}"/>
    <cellStyle name="Comma 5 4 2 2 6 3 2 4" xfId="47103" xr:uid="{CB7FC1D3-3B0B-44F6-A912-FD5A5A751BA8}"/>
    <cellStyle name="Comma 5 4 2 2 6 3 3" xfId="16472" xr:uid="{50ECFFB7-6A64-4234-867A-485055C2718D}"/>
    <cellStyle name="Comma 5 4 2 2 6 3 4" xfId="28725" xr:uid="{9FC7EAC1-A6F1-42D1-9F81-2CC9A980F104}"/>
    <cellStyle name="Comma 5 4 2 2 6 3 5" xfId="40977" xr:uid="{15AABFDF-72B4-4490-8F9F-7C7ED621C9EE}"/>
    <cellStyle name="Comma 5 4 2 2 6 3 6" xfId="54311" xr:uid="{3C32C3DA-FB34-488B-B187-76D16A1C6050}"/>
    <cellStyle name="Comma 5 4 2 2 6 4" xfId="7271" xr:uid="{BA0605EE-9793-4EAE-A6DE-EA64D072CD4B}"/>
    <cellStyle name="Comma 5 4 2 2 6 4 2" xfId="19536" xr:uid="{18C80E66-4154-4925-A0D3-75AF6A3B3312}"/>
    <cellStyle name="Comma 5 4 2 2 6 4 3" xfId="31788" xr:uid="{51F82AAF-1C09-4E14-A779-31AA3A05011F}"/>
    <cellStyle name="Comma 5 4 2 2 6 4 4" xfId="44040" xr:uid="{76693775-63CE-4327-9F8B-55BA348B9229}"/>
    <cellStyle name="Comma 5 4 2 2 6 5" xfId="13409" xr:uid="{3AD5F9C7-83B8-437C-8D72-04C2F5AF7DD6}"/>
    <cellStyle name="Comma 5 4 2 2 6 6" xfId="25662" xr:uid="{C4B3BEC4-E162-4B67-AE0F-976EE3B7A64D}"/>
    <cellStyle name="Comma 5 4 2 2 6 7" xfId="37914" xr:uid="{CD7F9DE4-301D-41A4-BACF-1C37AFEDAEF0}"/>
    <cellStyle name="Comma 5 4 2 2 6 8" xfId="50167" xr:uid="{B3CC1BFC-6446-4F54-826C-C02A7D11B977}"/>
    <cellStyle name="Comma 5 4 2 2 6 9" xfId="51248" xr:uid="{FAAF3375-44C5-461D-BA33-DF0FB0685FE1}"/>
    <cellStyle name="Comma 5 4 2 2 7" xfId="1229" xr:uid="{134262D2-54A2-4DA2-AF2F-34E235B993EF}"/>
    <cellStyle name="Comma 5 4 2 2 7 2" xfId="4296" xr:uid="{210E9C5B-C4C1-4016-AA08-26C02AD31415}"/>
    <cellStyle name="Comma 5 4 2 2 7 2 2" xfId="10424" xr:uid="{B9A29593-0D88-4E16-A069-F08C811FC8DD}"/>
    <cellStyle name="Comma 5 4 2 2 7 2 2 2" xfId="22689" xr:uid="{38AEF495-459E-43F2-8517-F674BB569017}"/>
    <cellStyle name="Comma 5 4 2 2 7 2 2 3" xfId="34941" xr:uid="{717489AD-A077-42E7-946B-B8421404BAB2}"/>
    <cellStyle name="Comma 5 4 2 2 7 2 2 4" xfId="47193" xr:uid="{4601ABB6-4C65-47B8-8617-D955DCAE78DC}"/>
    <cellStyle name="Comma 5 4 2 2 7 2 3" xfId="16562" xr:uid="{B8B96C04-A420-491A-BAC0-F450E54942DF}"/>
    <cellStyle name="Comma 5 4 2 2 7 2 4" xfId="28815" xr:uid="{906F5DAD-F5F3-4E36-AD04-CD464C48AF7D}"/>
    <cellStyle name="Comma 5 4 2 2 7 2 5" xfId="41067" xr:uid="{F8CD3CFB-4AC5-44B1-B539-7815904D2243}"/>
    <cellStyle name="Comma 5 4 2 2 7 2 6" xfId="54401" xr:uid="{D5C69E31-B4B5-4A24-AC94-3935C660991C}"/>
    <cellStyle name="Comma 5 4 2 2 7 3" xfId="7361" xr:uid="{E0F2CD4C-222D-4E02-A13E-CB50D09F2E0A}"/>
    <cellStyle name="Comma 5 4 2 2 7 3 2" xfId="19626" xr:uid="{7E360972-CCF6-4B58-9E47-6B2E149A24F7}"/>
    <cellStyle name="Comma 5 4 2 2 7 3 3" xfId="31878" xr:uid="{23E879F0-1434-42DB-8B95-3723DDC0911A}"/>
    <cellStyle name="Comma 5 4 2 2 7 3 4" xfId="44130" xr:uid="{F4AE2A01-F886-4BEF-9B72-5E0205D56A28}"/>
    <cellStyle name="Comma 5 4 2 2 7 4" xfId="13499" xr:uid="{5CFA18DC-5773-4FFD-B7CA-5F283A07401D}"/>
    <cellStyle name="Comma 5 4 2 2 7 5" xfId="25752" xr:uid="{09939866-9060-499B-B73C-EBCC9E56A01E}"/>
    <cellStyle name="Comma 5 4 2 2 7 6" xfId="38004" xr:uid="{2E7C0C46-DE5E-4863-9A9F-6B94A12570DC}"/>
    <cellStyle name="Comma 5 4 2 2 7 7" xfId="51338" xr:uid="{1948A562-6879-4F98-AD3F-F8C12CBE598E}"/>
    <cellStyle name="Comma 5 4 2 2 8" xfId="2313" xr:uid="{A4306EDD-9FFE-4EE2-B0D9-8B7116D2AC09}"/>
    <cellStyle name="Comma 5 4 2 2 8 2" xfId="5377" xr:uid="{6DE449D9-8843-4E1A-8FDD-96D61DDD2FC7}"/>
    <cellStyle name="Comma 5 4 2 2 8 2 2" xfId="11505" xr:uid="{2C70BDC6-37B1-4572-80E7-7B322FDEA9D3}"/>
    <cellStyle name="Comma 5 4 2 2 8 2 2 2" xfId="23770" xr:uid="{BDB46080-62AD-496A-9D15-2FD7CAFB8A01}"/>
    <cellStyle name="Comma 5 4 2 2 8 2 2 3" xfId="36022" xr:uid="{117CDA41-9C06-4C24-801D-C10F4972F892}"/>
    <cellStyle name="Comma 5 4 2 2 8 2 2 4" xfId="48274" xr:uid="{31B834F4-3F35-47F8-AED1-B6B3EA636493}"/>
    <cellStyle name="Comma 5 4 2 2 8 2 3" xfId="17643" xr:uid="{0C180A86-96FC-48B1-A47E-C6D53AFA4F0E}"/>
    <cellStyle name="Comma 5 4 2 2 8 2 4" xfId="29896" xr:uid="{6288D390-4A47-41BE-8C5C-239315FF0986}"/>
    <cellStyle name="Comma 5 4 2 2 8 2 5" xfId="42148" xr:uid="{93AA4EF5-BA55-478C-901C-BF6BC660AF2B}"/>
    <cellStyle name="Comma 5 4 2 2 8 2 6" xfId="55482" xr:uid="{BC42C9D5-0B50-4ADB-91C9-1A61B5A638A9}"/>
    <cellStyle name="Comma 5 4 2 2 8 3" xfId="8442" xr:uid="{6C3A34DE-65A0-4DF8-B4B0-C4BE169BD9CD}"/>
    <cellStyle name="Comma 5 4 2 2 8 3 2" xfId="20707" xr:uid="{D1A276C5-8078-4A03-8A72-424A2FEF4C54}"/>
    <cellStyle name="Comma 5 4 2 2 8 3 3" xfId="32959" xr:uid="{57C616DF-981D-4311-8E06-5D4DB426C54E}"/>
    <cellStyle name="Comma 5 4 2 2 8 3 4" xfId="45211" xr:uid="{0AB66464-B753-4E63-9AB5-80F5DF663296}"/>
    <cellStyle name="Comma 5 4 2 2 8 4" xfId="14580" xr:uid="{2E36773B-EBAF-47CC-B8B7-78B1251F3A8F}"/>
    <cellStyle name="Comma 5 4 2 2 8 5" xfId="26833" xr:uid="{E06EE6E4-6CB6-4296-A47A-99B0F5705B72}"/>
    <cellStyle name="Comma 5 4 2 2 8 6" xfId="39085" xr:uid="{1FA7E403-0EF6-4E8A-B922-05AB9BE7D13A}"/>
    <cellStyle name="Comma 5 4 2 2 8 7" xfId="52419" xr:uid="{619ADF14-B36F-441F-8F6A-996BDCE2BA55}"/>
    <cellStyle name="Comma 5 4 2 2 9" xfId="3216" xr:uid="{4F0F4A74-8B90-46AA-AD2D-212C81ED0AC7}"/>
    <cellStyle name="Comma 5 4 2 2 9 2" xfId="9344" xr:uid="{C3D06C35-0D55-49E0-A1CD-9CAB7925C0A1}"/>
    <cellStyle name="Comma 5 4 2 2 9 2 2" xfId="21609" xr:uid="{38EFD762-8ADE-47A1-A594-37ECC4109B72}"/>
    <cellStyle name="Comma 5 4 2 2 9 2 3" xfId="33861" xr:uid="{BAC7BE63-509C-405A-A7AD-0777BA6F487C}"/>
    <cellStyle name="Comma 5 4 2 2 9 2 4" xfId="46113" xr:uid="{C6A2EF7F-8103-45DE-978D-228DBA4BA64C}"/>
    <cellStyle name="Comma 5 4 2 2 9 3" xfId="15482" xr:uid="{9D1C3AD8-B053-4B66-9539-4CF1CE3E3E42}"/>
    <cellStyle name="Comma 5 4 2 2 9 4" xfId="27735" xr:uid="{4FE77AFF-8A19-488A-BDA5-476105C13347}"/>
    <cellStyle name="Comma 5 4 2 2 9 5" xfId="39987" xr:uid="{FB323F8D-2BAD-4351-927C-E2C2023D7335}"/>
    <cellStyle name="Comma 5 4 2 2 9 6" xfId="53321" xr:uid="{A1369860-9485-49F4-B388-425266608872}"/>
    <cellStyle name="Comma 5 4 2 3" xfId="216" xr:uid="{70C7B25C-A4F9-4CD3-8DE7-2761D81FC689}"/>
    <cellStyle name="Comma 5 4 2 3 10" xfId="36993" xr:uid="{AE360935-697E-4001-B313-F9EF726693F6}"/>
    <cellStyle name="Comma 5 4 2 3 11" xfId="49246" xr:uid="{4B852F3A-A70B-4098-A41F-BAE88BEB037F}"/>
    <cellStyle name="Comma 5 4 2 3 12" xfId="50327" xr:uid="{77D4FD61-EA7B-48F8-8E34-139DE79C88F2}"/>
    <cellStyle name="Comma 5 4 2 3 2" xfId="420" xr:uid="{2D557AF9-51D2-4712-8AC2-9B249DFF8C61}"/>
    <cellStyle name="Comma 5 4 2 3 2 10" xfId="49450" xr:uid="{841C0D41-602C-46A9-9972-D770952A8129}"/>
    <cellStyle name="Comma 5 4 2 3 2 11" xfId="50531" xr:uid="{B3186EE1-9F82-4A76-9429-510EBFDE96B8}"/>
    <cellStyle name="Comma 5 4 2 3 2 2" xfId="871" xr:uid="{235F97BF-7A58-473F-8E6E-74AB88146080}"/>
    <cellStyle name="Comma 5 4 2 3 2 2 10" xfId="50981" xr:uid="{D74C034E-90B4-4093-87CE-8931FC6A905B}"/>
    <cellStyle name="Comma 5 4 2 3 2 2 2" xfId="1952" xr:uid="{338F4DE0-A57A-488E-8707-997B8EB2A055}"/>
    <cellStyle name="Comma 5 4 2 3 2 2 2 2" xfId="5019" xr:uid="{59E9B675-55E7-4F73-A108-BBA26ECC38D3}"/>
    <cellStyle name="Comma 5 4 2 3 2 2 2 2 2" xfId="11147" xr:uid="{96EAAB73-4E46-480E-B215-86227AF0DB2B}"/>
    <cellStyle name="Comma 5 4 2 3 2 2 2 2 2 2" xfId="23412" xr:uid="{A895BDE7-53F9-4960-8250-E761E285384B}"/>
    <cellStyle name="Comma 5 4 2 3 2 2 2 2 2 3" xfId="35664" xr:uid="{DAF1EE30-2FCE-4C23-A310-F8DE3AF3DFCD}"/>
    <cellStyle name="Comma 5 4 2 3 2 2 2 2 2 4" xfId="47916" xr:uid="{F87C9F38-7295-4586-BAD6-EE72F5994916}"/>
    <cellStyle name="Comma 5 4 2 3 2 2 2 2 3" xfId="17285" xr:uid="{CEED6CBD-F226-4C9A-9A46-42116E22E671}"/>
    <cellStyle name="Comma 5 4 2 3 2 2 2 2 4" xfId="29538" xr:uid="{F58E2321-07D8-4A66-9161-71A6E324DC89}"/>
    <cellStyle name="Comma 5 4 2 3 2 2 2 2 5" xfId="41790" xr:uid="{AE40E9E9-77CD-4BF6-A76C-266C35F746DF}"/>
    <cellStyle name="Comma 5 4 2 3 2 2 2 2 6" xfId="55124" xr:uid="{D95F0016-8FD3-4DFA-A9B2-188BFFFD28DF}"/>
    <cellStyle name="Comma 5 4 2 3 2 2 2 3" xfId="8084" xr:uid="{CB8B274D-95C4-4AC9-B289-5212F4F0D8E8}"/>
    <cellStyle name="Comma 5 4 2 3 2 2 2 3 2" xfId="20349" xr:uid="{CDEC1E18-C5DC-487D-932D-5239C5177BE7}"/>
    <cellStyle name="Comma 5 4 2 3 2 2 2 3 3" xfId="32601" xr:uid="{B2FD814B-0A8E-4E48-8F8F-8EA8CA795E5E}"/>
    <cellStyle name="Comma 5 4 2 3 2 2 2 3 4" xfId="44853" xr:uid="{D4E6AFC6-5633-4F72-9DCD-5253B23C6306}"/>
    <cellStyle name="Comma 5 4 2 3 2 2 2 4" xfId="14222" xr:uid="{BB966328-AEF7-41BB-AF24-36CF2365E2B4}"/>
    <cellStyle name="Comma 5 4 2 3 2 2 2 5" xfId="26475" xr:uid="{075F4F3A-6523-4FD6-97A2-7C099B1511C8}"/>
    <cellStyle name="Comma 5 4 2 3 2 2 2 6" xfId="38727" xr:uid="{070EB3E7-782C-40BF-B927-B45D81B37D83}"/>
    <cellStyle name="Comma 5 4 2 3 2 2 2 7" xfId="52061" xr:uid="{0D5ED580-5132-4FF7-9C9F-74AD0B91CD26}"/>
    <cellStyle name="Comma 5 4 2 3 2 2 3" xfId="3036" xr:uid="{2D73329B-A30B-4AE2-86D2-B675C77C3D5A}"/>
    <cellStyle name="Comma 5 4 2 3 2 2 3 2" xfId="6100" xr:uid="{778EC843-BF30-46CC-9AD7-FA60B931F148}"/>
    <cellStyle name="Comma 5 4 2 3 2 2 3 2 2" xfId="12228" xr:uid="{71C99ADE-EEE1-44A1-974E-073F68358CEC}"/>
    <cellStyle name="Comma 5 4 2 3 2 2 3 2 2 2" xfId="24493" xr:uid="{45683C71-96FA-41DE-9454-332D324BBF59}"/>
    <cellStyle name="Comma 5 4 2 3 2 2 3 2 2 3" xfId="36745" xr:uid="{5B8A9486-8F84-4964-9485-43C37FAE4E97}"/>
    <cellStyle name="Comma 5 4 2 3 2 2 3 2 2 4" xfId="48997" xr:uid="{4F4D4189-0484-45C1-A32A-8462A6D17A41}"/>
    <cellStyle name="Comma 5 4 2 3 2 2 3 2 3" xfId="18366" xr:uid="{DE9DA905-117C-40E2-B959-D9E22FEDDD47}"/>
    <cellStyle name="Comma 5 4 2 3 2 2 3 2 4" xfId="30619" xr:uid="{94ABA712-E1BA-4199-9625-854311FEDE13}"/>
    <cellStyle name="Comma 5 4 2 3 2 2 3 2 5" xfId="42871" xr:uid="{059CFD4F-205E-440F-A9E4-1B80BEC68FC6}"/>
    <cellStyle name="Comma 5 4 2 3 2 2 3 2 6" xfId="56205" xr:uid="{9CC1EC92-AA16-433C-8E54-4702CED43614}"/>
    <cellStyle name="Comma 5 4 2 3 2 2 3 3" xfId="9165" xr:uid="{31CE0AA9-DF46-4507-90BA-18159739E0C4}"/>
    <cellStyle name="Comma 5 4 2 3 2 2 3 3 2" xfId="21430" xr:uid="{63BACEF0-F204-4033-8097-3EE0C4E9E725}"/>
    <cellStyle name="Comma 5 4 2 3 2 2 3 3 3" xfId="33682" xr:uid="{265F18B5-93FC-42A8-A99A-495AF7ABAF67}"/>
    <cellStyle name="Comma 5 4 2 3 2 2 3 3 4" xfId="45934" xr:uid="{C010E32F-7112-420F-B9C8-78268B4F3B3F}"/>
    <cellStyle name="Comma 5 4 2 3 2 2 3 4" xfId="15303" xr:uid="{FEA25C11-D150-46E8-943F-AD7F462E90D0}"/>
    <cellStyle name="Comma 5 4 2 3 2 2 3 5" xfId="27556" xr:uid="{A95FFFE1-D7BD-41EB-B9EB-71D9A3DCAEE5}"/>
    <cellStyle name="Comma 5 4 2 3 2 2 3 6" xfId="39808" xr:uid="{1F322615-D15B-41CA-AD25-02E412E0BB69}"/>
    <cellStyle name="Comma 5 4 2 3 2 2 3 7" xfId="53142" xr:uid="{6FE29C87-415D-4A28-9AC3-182186286484}"/>
    <cellStyle name="Comma 5 4 2 3 2 2 4" xfId="3939" xr:uid="{D9420A0D-C650-4937-9DB5-7E7DF8049210}"/>
    <cellStyle name="Comma 5 4 2 3 2 2 4 2" xfId="10067" xr:uid="{60E3A296-C8E2-4B8C-BF2B-399FC015E61E}"/>
    <cellStyle name="Comma 5 4 2 3 2 2 4 2 2" xfId="22332" xr:uid="{30A6C68A-AE9A-4915-879C-4F5EA2B49A2C}"/>
    <cellStyle name="Comma 5 4 2 3 2 2 4 2 3" xfId="34584" xr:uid="{A6128D0D-D9C2-4D54-938A-966507591CFD}"/>
    <cellStyle name="Comma 5 4 2 3 2 2 4 2 4" xfId="46836" xr:uid="{60DD9665-29CE-4875-990C-D63B446550D1}"/>
    <cellStyle name="Comma 5 4 2 3 2 2 4 3" xfId="16205" xr:uid="{6618B83A-E7AF-4C66-B8ED-ED8ADD293FEE}"/>
    <cellStyle name="Comma 5 4 2 3 2 2 4 4" xfId="28458" xr:uid="{63F68362-A1F4-46DB-A947-599D0A9CDA62}"/>
    <cellStyle name="Comma 5 4 2 3 2 2 4 5" xfId="40710" xr:uid="{67D1F110-A41B-4DA9-AE95-FC572F1B710F}"/>
    <cellStyle name="Comma 5 4 2 3 2 2 4 6" xfId="54044" xr:uid="{4EC62FE7-3701-47F2-80A5-56F224169B80}"/>
    <cellStyle name="Comma 5 4 2 3 2 2 5" xfId="7004" xr:uid="{CD09E76B-6DF4-4AEF-B981-2EBC57E88FA5}"/>
    <cellStyle name="Comma 5 4 2 3 2 2 5 2" xfId="19269" xr:uid="{523936CA-98D6-4A7C-A1D5-CC03624BFEFC}"/>
    <cellStyle name="Comma 5 4 2 3 2 2 5 3" xfId="31521" xr:uid="{686E2208-6153-49DF-B8A9-C5E4619717C4}"/>
    <cellStyle name="Comma 5 4 2 3 2 2 5 4" xfId="43773" xr:uid="{995D9752-9B6B-4D03-A523-43DC27CF60D8}"/>
    <cellStyle name="Comma 5 4 2 3 2 2 6" xfId="13142" xr:uid="{84659DFB-2039-4ED1-8C90-6BEE3E9198FE}"/>
    <cellStyle name="Comma 5 4 2 3 2 2 7" xfId="25395" xr:uid="{2256B7C5-FC6A-4358-9881-70A64AE178D3}"/>
    <cellStyle name="Comma 5 4 2 3 2 2 8" xfId="37647" xr:uid="{459773AB-715C-4091-8F18-060D75A4D1AD}"/>
    <cellStyle name="Comma 5 4 2 3 2 2 9" xfId="49900" xr:uid="{5DBFF410-FB30-4C0B-BC94-1ECCE1F55DC9}"/>
    <cellStyle name="Comma 5 4 2 3 2 3" xfId="1502" xr:uid="{FA07E4F6-F79A-45B7-AA38-3403DEB79827}"/>
    <cellStyle name="Comma 5 4 2 3 2 3 2" xfId="4569" xr:uid="{411D1EB4-0049-4FF6-AADF-E264D8AC62F5}"/>
    <cellStyle name="Comma 5 4 2 3 2 3 2 2" xfId="10697" xr:uid="{2FD085B0-C2F4-4F0E-A9CF-608DE146BDDF}"/>
    <cellStyle name="Comma 5 4 2 3 2 3 2 2 2" xfId="22962" xr:uid="{FBC55151-F9E1-4434-A744-CC0A1F2DCD85}"/>
    <cellStyle name="Comma 5 4 2 3 2 3 2 2 3" xfId="35214" xr:uid="{1A0C713E-102C-41D6-86CB-AC3AB17006AD}"/>
    <cellStyle name="Comma 5 4 2 3 2 3 2 2 4" xfId="47466" xr:uid="{94994BD9-89A7-48F0-BE7C-0F3C6896322A}"/>
    <cellStyle name="Comma 5 4 2 3 2 3 2 3" xfId="16835" xr:uid="{18AEC1F8-CA37-4DA5-9AC0-AFFD1F464627}"/>
    <cellStyle name="Comma 5 4 2 3 2 3 2 4" xfId="29088" xr:uid="{63EE5D2F-0F88-4DCC-AD1C-A139F726F8BD}"/>
    <cellStyle name="Comma 5 4 2 3 2 3 2 5" xfId="41340" xr:uid="{0DF46F74-2844-4192-A43B-776A6CEB267A}"/>
    <cellStyle name="Comma 5 4 2 3 2 3 2 6" xfId="54674" xr:uid="{54CEBF27-0275-41CB-BE8F-6FF0CD7C7F4F}"/>
    <cellStyle name="Comma 5 4 2 3 2 3 3" xfId="7634" xr:uid="{3264AD38-1E4E-4C3C-BEF4-B7468BEAA255}"/>
    <cellStyle name="Comma 5 4 2 3 2 3 3 2" xfId="19899" xr:uid="{34DB85AD-6D26-4790-84F9-688B726E3E6C}"/>
    <cellStyle name="Comma 5 4 2 3 2 3 3 3" xfId="32151" xr:uid="{5050D360-77FA-486C-9E76-7C9A5D9738BA}"/>
    <cellStyle name="Comma 5 4 2 3 2 3 3 4" xfId="44403" xr:uid="{EDD946FA-8152-42EA-80E4-894DC79E9607}"/>
    <cellStyle name="Comma 5 4 2 3 2 3 4" xfId="13772" xr:uid="{D5FA7504-6B96-4E33-8AC0-CD0A94F348CE}"/>
    <cellStyle name="Comma 5 4 2 3 2 3 5" xfId="26025" xr:uid="{6C82F1DD-F305-4738-BC66-B44BD6A09E4B}"/>
    <cellStyle name="Comma 5 4 2 3 2 3 6" xfId="38277" xr:uid="{F0DD1122-B6BB-44A3-B684-DF671679379B}"/>
    <cellStyle name="Comma 5 4 2 3 2 3 7" xfId="51611" xr:uid="{EA514950-8021-4E06-8B14-EDA2C454BFA7}"/>
    <cellStyle name="Comma 5 4 2 3 2 4" xfId="2586" xr:uid="{BF86D338-DC2F-4A03-9694-BB2086D401FB}"/>
    <cellStyle name="Comma 5 4 2 3 2 4 2" xfId="5650" xr:uid="{C8B70654-5A26-4D50-8BBC-D5EEF6025AF8}"/>
    <cellStyle name="Comma 5 4 2 3 2 4 2 2" xfId="11778" xr:uid="{059B709C-6AF7-4753-BD77-593144A0D758}"/>
    <cellStyle name="Comma 5 4 2 3 2 4 2 2 2" xfId="24043" xr:uid="{702FF31B-6FA8-4C2E-A36F-7958DB411546}"/>
    <cellStyle name="Comma 5 4 2 3 2 4 2 2 3" xfId="36295" xr:uid="{A012AFEA-CAD4-42CA-A7E9-C73820369E86}"/>
    <cellStyle name="Comma 5 4 2 3 2 4 2 2 4" xfId="48547" xr:uid="{657CFD19-79F7-4341-9BF2-B6F7344DDAD0}"/>
    <cellStyle name="Comma 5 4 2 3 2 4 2 3" xfId="17916" xr:uid="{0F201932-5D41-4A30-9DC2-1FD52290B6FB}"/>
    <cellStyle name="Comma 5 4 2 3 2 4 2 4" xfId="30169" xr:uid="{D4FF3D84-4326-4039-A2E4-B5B96B89A531}"/>
    <cellStyle name="Comma 5 4 2 3 2 4 2 5" xfId="42421" xr:uid="{2494D12B-808A-4193-A91D-EB1C18402582}"/>
    <cellStyle name="Comma 5 4 2 3 2 4 2 6" xfId="55755" xr:uid="{BE94FBA8-D5AB-410E-B745-ABE68E63E3CC}"/>
    <cellStyle name="Comma 5 4 2 3 2 4 3" xfId="8715" xr:uid="{E1F191D4-3DA7-4A8A-BAC6-C6EF7162F832}"/>
    <cellStyle name="Comma 5 4 2 3 2 4 3 2" xfId="20980" xr:uid="{E9DEF1EA-A515-4DD6-8557-614EC22B84BD}"/>
    <cellStyle name="Comma 5 4 2 3 2 4 3 3" xfId="33232" xr:uid="{AE318C96-75E7-447F-99C6-1087382B3F98}"/>
    <cellStyle name="Comma 5 4 2 3 2 4 3 4" xfId="45484" xr:uid="{E399207F-6842-4092-9A4A-8FC822F4FDAD}"/>
    <cellStyle name="Comma 5 4 2 3 2 4 4" xfId="14853" xr:uid="{F3889815-0B16-4779-96C3-9C6F3D052B8F}"/>
    <cellStyle name="Comma 5 4 2 3 2 4 5" xfId="27106" xr:uid="{DB91CEA1-550F-4D15-BE41-3A5E73DF78F9}"/>
    <cellStyle name="Comma 5 4 2 3 2 4 6" xfId="39358" xr:uid="{5DB43F95-346A-48F3-B7EF-B2D053272A1B}"/>
    <cellStyle name="Comma 5 4 2 3 2 4 7" xfId="52692" xr:uid="{53DBE546-CAE6-4252-BC09-07DB08D1FD74}"/>
    <cellStyle name="Comma 5 4 2 3 2 5" xfId="3489" xr:uid="{A5559CA0-DA11-4243-B658-B03D76CE3A02}"/>
    <cellStyle name="Comma 5 4 2 3 2 5 2" xfId="9617" xr:uid="{962BA0BF-AC39-46A2-9B08-9B4D6051B06C}"/>
    <cellStyle name="Comma 5 4 2 3 2 5 2 2" xfId="21882" xr:uid="{2E670D92-B67F-4FF5-9A76-2C7E75DC15DA}"/>
    <cellStyle name="Comma 5 4 2 3 2 5 2 3" xfId="34134" xr:uid="{B35F09ED-C0E6-4A1E-BCF7-5851A35FA46B}"/>
    <cellStyle name="Comma 5 4 2 3 2 5 2 4" xfId="46386" xr:uid="{BE073883-2F76-49FE-BED1-A9283730B1EB}"/>
    <cellStyle name="Comma 5 4 2 3 2 5 3" xfId="15755" xr:uid="{1E455F87-CEB4-46AA-85FE-FE451672A5BF}"/>
    <cellStyle name="Comma 5 4 2 3 2 5 4" xfId="28008" xr:uid="{7A460742-DA8F-4C2D-925B-A0B3B57A3597}"/>
    <cellStyle name="Comma 5 4 2 3 2 5 5" xfId="40260" xr:uid="{A771094C-ECD3-464A-A8E0-919E74BE04B2}"/>
    <cellStyle name="Comma 5 4 2 3 2 5 6" xfId="53594" xr:uid="{0DDA6EAA-FED4-4F6A-B10C-4B28A86DFB80}"/>
    <cellStyle name="Comma 5 4 2 3 2 6" xfId="6553" xr:uid="{24D0F2AF-5839-4679-98D3-A1CA9A4BF734}"/>
    <cellStyle name="Comma 5 4 2 3 2 6 2" xfId="18818" xr:uid="{2EF4032C-DE03-43B5-9189-9CD0DFBEF728}"/>
    <cellStyle name="Comma 5 4 2 3 2 6 3" xfId="31071" xr:uid="{3E6A89C6-0048-4C43-9246-02C3F523DD17}"/>
    <cellStyle name="Comma 5 4 2 3 2 6 4" xfId="43323" xr:uid="{C7FC16A8-7575-4E49-8248-643E26A6866C}"/>
    <cellStyle name="Comma 5 4 2 3 2 7" xfId="12692" xr:uid="{FA6984C2-3DA3-42ED-B34D-2BBE85001E5E}"/>
    <cellStyle name="Comma 5 4 2 3 2 8" xfId="24945" xr:uid="{C23F8CD0-A331-40BA-80C0-2BA8EE07C6AC}"/>
    <cellStyle name="Comma 5 4 2 3 2 9" xfId="37197" xr:uid="{E0D90AA8-8E48-48BD-A5E3-D5542E5CF245}"/>
    <cellStyle name="Comma 5 4 2 3 3" xfId="667" xr:uid="{EFBD6FB8-62E1-4308-9B78-4C2FB4250B2C}"/>
    <cellStyle name="Comma 5 4 2 3 3 10" xfId="50777" xr:uid="{CACC8A32-307C-45D7-9D7E-365FA0E64ADC}"/>
    <cellStyle name="Comma 5 4 2 3 3 2" xfId="1748" xr:uid="{33848D85-A10C-44EB-ACFA-8BB81FCA19B7}"/>
    <cellStyle name="Comma 5 4 2 3 3 2 2" xfId="4815" xr:uid="{FB1AEF8D-A677-4596-9A10-7A08C2461EBD}"/>
    <cellStyle name="Comma 5 4 2 3 3 2 2 2" xfId="10943" xr:uid="{4046B2CF-DDF7-412E-93D7-1D63B4FFE904}"/>
    <cellStyle name="Comma 5 4 2 3 3 2 2 2 2" xfId="23208" xr:uid="{3FB2E288-D09A-45E6-84BD-D49B3C9F94DA}"/>
    <cellStyle name="Comma 5 4 2 3 3 2 2 2 3" xfId="35460" xr:uid="{596A0FC4-21D5-4A05-ADD5-2211FFC5C9F5}"/>
    <cellStyle name="Comma 5 4 2 3 3 2 2 2 4" xfId="47712" xr:uid="{5755CAD7-3A3B-4B2E-ABBE-12552241C812}"/>
    <cellStyle name="Comma 5 4 2 3 3 2 2 3" xfId="17081" xr:uid="{2CE31D2B-C548-4B09-9D84-FCB2AA72B4DD}"/>
    <cellStyle name="Comma 5 4 2 3 3 2 2 4" xfId="29334" xr:uid="{77B2E57F-9F4F-4933-BE9C-CCBEBF992167}"/>
    <cellStyle name="Comma 5 4 2 3 3 2 2 5" xfId="41586" xr:uid="{377B528D-3CEE-4B9A-9F65-ED693D8F1FC1}"/>
    <cellStyle name="Comma 5 4 2 3 3 2 2 6" xfId="54920" xr:uid="{5E7C3899-4FC3-4CE4-996E-149091FC8A0C}"/>
    <cellStyle name="Comma 5 4 2 3 3 2 3" xfId="7880" xr:uid="{56C6A7D9-52DD-4B32-966C-C4FF35EA677D}"/>
    <cellStyle name="Comma 5 4 2 3 3 2 3 2" xfId="20145" xr:uid="{9F42E079-8D3E-4E4E-B12C-870125EEDE6E}"/>
    <cellStyle name="Comma 5 4 2 3 3 2 3 3" xfId="32397" xr:uid="{48F9DD48-1C56-4AD8-86F5-11AC91828948}"/>
    <cellStyle name="Comma 5 4 2 3 3 2 3 4" xfId="44649" xr:uid="{3EDEEA6D-76A7-47D7-B8C9-2BEEE14F7891}"/>
    <cellStyle name="Comma 5 4 2 3 3 2 4" xfId="14018" xr:uid="{357927D2-F82A-4AD9-ADC8-3F5B61649E92}"/>
    <cellStyle name="Comma 5 4 2 3 3 2 5" xfId="26271" xr:uid="{DDD89E6F-382E-479D-89FD-5D5C99BCE25C}"/>
    <cellStyle name="Comma 5 4 2 3 3 2 6" xfId="38523" xr:uid="{F9ACEB82-5660-4E81-8721-97B553B8CDD8}"/>
    <cellStyle name="Comma 5 4 2 3 3 2 7" xfId="51857" xr:uid="{DDD0FF69-14AA-4F0B-B912-F2A2D6051797}"/>
    <cellStyle name="Comma 5 4 2 3 3 3" xfId="2832" xr:uid="{1832F44A-5B5F-436D-95C7-49EDD7A75D36}"/>
    <cellStyle name="Comma 5 4 2 3 3 3 2" xfId="5896" xr:uid="{D4F358B3-2CE4-4AF0-8131-F5F8535CDF9D}"/>
    <cellStyle name="Comma 5 4 2 3 3 3 2 2" xfId="12024" xr:uid="{0A7A85E0-208E-42C5-A344-3FF7C6F0F386}"/>
    <cellStyle name="Comma 5 4 2 3 3 3 2 2 2" xfId="24289" xr:uid="{FF66E348-F877-47C2-A27A-7BED092B8012}"/>
    <cellStyle name="Comma 5 4 2 3 3 3 2 2 3" xfId="36541" xr:uid="{C3BA2384-11D3-4935-994A-70446748E220}"/>
    <cellStyle name="Comma 5 4 2 3 3 3 2 2 4" xfId="48793" xr:uid="{71267DBB-7CEE-44D1-BF3A-9F0F4596C7B1}"/>
    <cellStyle name="Comma 5 4 2 3 3 3 2 3" xfId="18162" xr:uid="{F5EF6C9C-2A38-46F3-B905-4B9A3F7CA335}"/>
    <cellStyle name="Comma 5 4 2 3 3 3 2 4" xfId="30415" xr:uid="{5B365B48-1B71-45FB-A020-811ECB5AA81F}"/>
    <cellStyle name="Comma 5 4 2 3 3 3 2 5" xfId="42667" xr:uid="{1FC9F9AD-010F-4DE4-BF58-614433D36ABC}"/>
    <cellStyle name="Comma 5 4 2 3 3 3 2 6" xfId="56001" xr:uid="{6CDE1AAF-B5DB-485C-9E93-DE8FAEE014FB}"/>
    <cellStyle name="Comma 5 4 2 3 3 3 3" xfId="8961" xr:uid="{50B3ADC8-0C16-41A3-802B-DCA2DACFB8D5}"/>
    <cellStyle name="Comma 5 4 2 3 3 3 3 2" xfId="21226" xr:uid="{9AAB4443-1044-4635-ABF5-E4BB162C4B16}"/>
    <cellStyle name="Comma 5 4 2 3 3 3 3 3" xfId="33478" xr:uid="{DC4ECDD4-6A1F-4A22-B15D-55AB300F841B}"/>
    <cellStyle name="Comma 5 4 2 3 3 3 3 4" xfId="45730" xr:uid="{45629C3F-900D-40ED-90BC-05EFF6877184}"/>
    <cellStyle name="Comma 5 4 2 3 3 3 4" xfId="15099" xr:uid="{966B5636-44DF-4350-966E-7DC89A88CB9D}"/>
    <cellStyle name="Comma 5 4 2 3 3 3 5" xfId="27352" xr:uid="{5C0ED4C2-A6F0-47DB-BA4D-3640B8AADA58}"/>
    <cellStyle name="Comma 5 4 2 3 3 3 6" xfId="39604" xr:uid="{9F651AAD-B517-45E7-A160-677CCF823656}"/>
    <cellStyle name="Comma 5 4 2 3 3 3 7" xfId="52938" xr:uid="{46A950DE-7080-4958-8641-B6FB99305B98}"/>
    <cellStyle name="Comma 5 4 2 3 3 4" xfId="3735" xr:uid="{A2B00194-46A9-4521-ABA8-BAB3D5352732}"/>
    <cellStyle name="Comma 5 4 2 3 3 4 2" xfId="9863" xr:uid="{D2110D4D-874E-41BC-8D0B-D0868EC70185}"/>
    <cellStyle name="Comma 5 4 2 3 3 4 2 2" xfId="22128" xr:uid="{286A62DD-06AF-408C-B5BC-CB24D5AB3FF3}"/>
    <cellStyle name="Comma 5 4 2 3 3 4 2 3" xfId="34380" xr:uid="{1882B594-FB81-4A00-9BFB-7FB3AFB2CB32}"/>
    <cellStyle name="Comma 5 4 2 3 3 4 2 4" xfId="46632" xr:uid="{E40BB850-D96C-439A-992C-B2FE2B849892}"/>
    <cellStyle name="Comma 5 4 2 3 3 4 3" xfId="16001" xr:uid="{6C61B866-B83C-459D-BCB6-1EDA0A2E64CA}"/>
    <cellStyle name="Comma 5 4 2 3 3 4 4" xfId="28254" xr:uid="{AD82F7E5-E570-4E12-AF91-C3DF33C45785}"/>
    <cellStyle name="Comma 5 4 2 3 3 4 5" xfId="40506" xr:uid="{76EEE835-6F52-42D4-916C-79647E90411E}"/>
    <cellStyle name="Comma 5 4 2 3 3 4 6" xfId="53840" xr:uid="{6E11B5E0-E0ED-4316-A9E5-5793DFD83480}"/>
    <cellStyle name="Comma 5 4 2 3 3 5" xfId="6800" xr:uid="{990CF25C-F615-4C83-9C77-C77D35CDCF9C}"/>
    <cellStyle name="Comma 5 4 2 3 3 5 2" xfId="19065" xr:uid="{391950A4-94FA-4922-BDA8-EBC09030F94D}"/>
    <cellStyle name="Comma 5 4 2 3 3 5 3" xfId="31317" xr:uid="{21D7195B-3858-4D35-8963-FD3A8512FF88}"/>
    <cellStyle name="Comma 5 4 2 3 3 5 4" xfId="43569" xr:uid="{C069B94D-63A6-4FD3-92C3-55B484A47D94}"/>
    <cellStyle name="Comma 5 4 2 3 3 6" xfId="12938" xr:uid="{8D7996A9-8E7A-4BF3-95BA-9CB92B5F13E7}"/>
    <cellStyle name="Comma 5 4 2 3 3 7" xfId="25191" xr:uid="{4E3ABE20-F701-4119-B114-D18F3B8EB98F}"/>
    <cellStyle name="Comma 5 4 2 3 3 8" xfId="37443" xr:uid="{BF77B109-BFEF-463B-9AA6-689026C6BB0B}"/>
    <cellStyle name="Comma 5 4 2 3 3 9" xfId="49696" xr:uid="{876582F6-2A94-40A2-8E05-F87050BDD905}"/>
    <cellStyle name="Comma 5 4 2 3 4" xfId="1298" xr:uid="{48B3B439-B7F1-4F82-8B4D-0CF2946C112C}"/>
    <cellStyle name="Comma 5 4 2 3 4 2" xfId="4365" xr:uid="{AB91A32C-3562-4D18-9D33-C59AC0CF81B3}"/>
    <cellStyle name="Comma 5 4 2 3 4 2 2" xfId="10493" xr:uid="{5D31F737-D019-42F5-B979-074697F6BEDE}"/>
    <cellStyle name="Comma 5 4 2 3 4 2 2 2" xfId="22758" xr:uid="{F632582F-DD28-4277-9C5C-8BA81D3C0C3D}"/>
    <cellStyle name="Comma 5 4 2 3 4 2 2 3" xfId="35010" xr:uid="{62D9DEFA-8A4C-48E1-9F3E-A6CEA0B50F34}"/>
    <cellStyle name="Comma 5 4 2 3 4 2 2 4" xfId="47262" xr:uid="{FCC678C2-10F6-4E5E-8249-89624FB117B8}"/>
    <cellStyle name="Comma 5 4 2 3 4 2 3" xfId="16631" xr:uid="{0B0826C1-21E5-4992-BC6D-4C0F0BEE4650}"/>
    <cellStyle name="Comma 5 4 2 3 4 2 4" xfId="28884" xr:uid="{8C6117D8-3AF8-479D-AB75-B408F5B47854}"/>
    <cellStyle name="Comma 5 4 2 3 4 2 5" xfId="41136" xr:uid="{AC67835A-B9D7-43BC-8987-67D8AAEBEC57}"/>
    <cellStyle name="Comma 5 4 2 3 4 2 6" xfId="54470" xr:uid="{7B5DF91C-3258-43CA-A6C0-AB46B6E344C6}"/>
    <cellStyle name="Comma 5 4 2 3 4 3" xfId="7430" xr:uid="{7F84CEB9-49BC-4A07-985B-687B99715785}"/>
    <cellStyle name="Comma 5 4 2 3 4 3 2" xfId="19695" xr:uid="{E34511DC-7DBC-4EE0-B318-75AF5E105C7F}"/>
    <cellStyle name="Comma 5 4 2 3 4 3 3" xfId="31947" xr:uid="{651A5B27-A712-4A75-BB82-FC8CE116F835}"/>
    <cellStyle name="Comma 5 4 2 3 4 3 4" xfId="44199" xr:uid="{9A287ADC-677A-405D-B74E-B6FEB16EC46F}"/>
    <cellStyle name="Comma 5 4 2 3 4 4" xfId="13568" xr:uid="{C1341D00-6328-4116-A2DD-D1C0EFD6D2A6}"/>
    <cellStyle name="Comma 5 4 2 3 4 5" xfId="25821" xr:uid="{465EB317-2398-464D-A97E-565CB70CCAE2}"/>
    <cellStyle name="Comma 5 4 2 3 4 6" xfId="38073" xr:uid="{07972A77-C655-46E1-A72C-C8A8A3B8CA9C}"/>
    <cellStyle name="Comma 5 4 2 3 4 7" xfId="51407" xr:uid="{EA3F7594-8F4D-4922-814F-F773B9868263}"/>
    <cellStyle name="Comma 5 4 2 3 5" xfId="2382" xr:uid="{7A1FF023-C852-4EDD-9488-50E443C41CBC}"/>
    <cellStyle name="Comma 5 4 2 3 5 2" xfId="5446" xr:uid="{580629B6-6F5D-4380-BC16-749DC2E59025}"/>
    <cellStyle name="Comma 5 4 2 3 5 2 2" xfId="11574" xr:uid="{D78D0514-BB25-4496-8BE2-379E6616FC5F}"/>
    <cellStyle name="Comma 5 4 2 3 5 2 2 2" xfId="23839" xr:uid="{8713C7E3-B36F-4DAB-831E-C9F785EA18C6}"/>
    <cellStyle name="Comma 5 4 2 3 5 2 2 3" xfId="36091" xr:uid="{CC4CFB6F-7162-46ED-BBAD-468E0E143C10}"/>
    <cellStyle name="Comma 5 4 2 3 5 2 2 4" xfId="48343" xr:uid="{9B25BAE0-6D7C-4624-A586-8370B446F1F0}"/>
    <cellStyle name="Comma 5 4 2 3 5 2 3" xfId="17712" xr:uid="{8A1C5954-6483-4C32-8F5D-7D442FABE21F}"/>
    <cellStyle name="Comma 5 4 2 3 5 2 4" xfId="29965" xr:uid="{9BEE5F01-D0F7-461C-8F5C-95C725A391B2}"/>
    <cellStyle name="Comma 5 4 2 3 5 2 5" xfId="42217" xr:uid="{7FC08F0F-A79D-4AEB-9EB6-DBB4E5AEE6DF}"/>
    <cellStyle name="Comma 5 4 2 3 5 2 6" xfId="55551" xr:uid="{681BD762-0F91-4791-B126-5FBAA29C0C2D}"/>
    <cellStyle name="Comma 5 4 2 3 5 3" xfId="8511" xr:uid="{B70F401E-8BB2-4C65-A4B2-33F70BB66396}"/>
    <cellStyle name="Comma 5 4 2 3 5 3 2" xfId="20776" xr:uid="{9CD388C3-045E-48D2-BE60-D86141872177}"/>
    <cellStyle name="Comma 5 4 2 3 5 3 3" xfId="33028" xr:uid="{7E74C206-C5FC-4E6B-9F24-F00987B50271}"/>
    <cellStyle name="Comma 5 4 2 3 5 3 4" xfId="45280" xr:uid="{1F588153-5CCB-4B69-B43D-1467473018BC}"/>
    <cellStyle name="Comma 5 4 2 3 5 4" xfId="14649" xr:uid="{97F30EB2-6849-4A28-B777-8249C7EF3F28}"/>
    <cellStyle name="Comma 5 4 2 3 5 5" xfId="26902" xr:uid="{850A8236-9498-4A9A-B399-87A219B7F63A}"/>
    <cellStyle name="Comma 5 4 2 3 5 6" xfId="39154" xr:uid="{C3B7C6BB-02C5-4139-AE46-1D84C6E3E902}"/>
    <cellStyle name="Comma 5 4 2 3 5 7" xfId="52488" xr:uid="{3125A26E-63BB-44D8-B549-5FED9AD4B5CB}"/>
    <cellStyle name="Comma 5 4 2 3 6" xfId="3285" xr:uid="{E53F0225-0121-4A88-BA12-00FA27337BEB}"/>
    <cellStyle name="Comma 5 4 2 3 6 2" xfId="9413" xr:uid="{310A6193-0A0E-4380-8480-DD665BBB54B1}"/>
    <cellStyle name="Comma 5 4 2 3 6 2 2" xfId="21678" xr:uid="{ECD496DE-CD10-4324-ABF2-6241275B0460}"/>
    <cellStyle name="Comma 5 4 2 3 6 2 3" xfId="33930" xr:uid="{6F0A9877-2A3A-41B9-BACD-54C6687C90B3}"/>
    <cellStyle name="Comma 5 4 2 3 6 2 4" xfId="46182" xr:uid="{262AA181-328A-4FAE-ACEE-887C0E49087B}"/>
    <cellStyle name="Comma 5 4 2 3 6 3" xfId="15551" xr:uid="{281A1C24-140D-4D5A-84A4-2A484D30BD0E}"/>
    <cellStyle name="Comma 5 4 2 3 6 4" xfId="27804" xr:uid="{FF484448-B66C-4B20-BC87-8CD8E10F6A67}"/>
    <cellStyle name="Comma 5 4 2 3 6 5" xfId="40056" xr:uid="{3EE1D108-1C58-4BED-91B9-53A0649714D4}"/>
    <cellStyle name="Comma 5 4 2 3 6 6" xfId="53390" xr:uid="{E855B633-F6DC-49F2-BED0-E2CB53FA3C14}"/>
    <cellStyle name="Comma 5 4 2 3 7" xfId="6349" xr:uid="{CDE6EF8D-A497-4CE0-8A70-FDDFD46FD4D8}"/>
    <cellStyle name="Comma 5 4 2 3 7 2" xfId="18614" xr:uid="{0DC23DC2-698B-4423-92AC-9CDED3DFCAD5}"/>
    <cellStyle name="Comma 5 4 2 3 7 3" xfId="30867" xr:uid="{A495B93E-0640-4AFE-8C6B-2C1A5C9D9E99}"/>
    <cellStyle name="Comma 5 4 2 3 7 4" xfId="43119" xr:uid="{5D6D01E6-2B84-43B2-A306-C4C44B348352}"/>
    <cellStyle name="Comma 5 4 2 3 8" xfId="12488" xr:uid="{202215A6-F0C7-46FA-923D-D50321E00AFB}"/>
    <cellStyle name="Comma 5 4 2 3 9" xfId="24741" xr:uid="{383034DA-04A1-462E-AC1C-7316FE6C767A}"/>
    <cellStyle name="Comma 5 4 2 4" xfId="309" xr:uid="{991BC931-F277-4F10-BE68-9D94DE000D96}"/>
    <cellStyle name="Comma 5 4 2 4 10" xfId="49339" xr:uid="{C79F333C-4983-40C6-A732-C5B7F261C32E}"/>
    <cellStyle name="Comma 5 4 2 4 11" xfId="50420" xr:uid="{8603166B-0228-44F3-BE9C-B7AA17993876}"/>
    <cellStyle name="Comma 5 4 2 4 2" xfId="760" xr:uid="{C7218C88-C0EA-494B-AC32-1868CE937D9E}"/>
    <cellStyle name="Comma 5 4 2 4 2 10" xfId="50870" xr:uid="{4737F7BB-415F-48A1-B77F-5724042533E0}"/>
    <cellStyle name="Comma 5 4 2 4 2 2" xfId="1841" xr:uid="{E7B261BD-92EC-427B-9A71-F6379D8C987A}"/>
    <cellStyle name="Comma 5 4 2 4 2 2 2" xfId="4908" xr:uid="{31B59074-9E2E-4D40-B7CC-1D065C6A3772}"/>
    <cellStyle name="Comma 5 4 2 4 2 2 2 2" xfId="11036" xr:uid="{FAD0C245-7F6F-4FA1-8893-A3FB040D98A5}"/>
    <cellStyle name="Comma 5 4 2 4 2 2 2 2 2" xfId="23301" xr:uid="{9EE9A948-E152-4406-995C-6F316DC0A435}"/>
    <cellStyle name="Comma 5 4 2 4 2 2 2 2 3" xfId="35553" xr:uid="{A6456E25-E657-47F5-AC2E-68838EA2F125}"/>
    <cellStyle name="Comma 5 4 2 4 2 2 2 2 4" xfId="47805" xr:uid="{4282B7AD-FA70-41C2-AAAA-37AA75357352}"/>
    <cellStyle name="Comma 5 4 2 4 2 2 2 3" xfId="17174" xr:uid="{E1033961-48A4-4A53-BDCA-5EACAA2C1F1C}"/>
    <cellStyle name="Comma 5 4 2 4 2 2 2 4" xfId="29427" xr:uid="{EA4FBB96-7585-48DE-81C2-1C8B56A76C9A}"/>
    <cellStyle name="Comma 5 4 2 4 2 2 2 5" xfId="41679" xr:uid="{4E1E0EFB-1203-498A-BF37-FF42D2B46973}"/>
    <cellStyle name="Comma 5 4 2 4 2 2 2 6" xfId="55013" xr:uid="{7122F602-75F2-438F-A924-F89266741CF6}"/>
    <cellStyle name="Comma 5 4 2 4 2 2 3" xfId="7973" xr:uid="{BAC61A66-1105-49F5-8BBA-AC000BB977AA}"/>
    <cellStyle name="Comma 5 4 2 4 2 2 3 2" xfId="20238" xr:uid="{10E2B865-A7CF-48ED-939E-374CA86AB930}"/>
    <cellStyle name="Comma 5 4 2 4 2 2 3 3" xfId="32490" xr:uid="{7792BF0C-F806-4E69-A295-26A53DBC4246}"/>
    <cellStyle name="Comma 5 4 2 4 2 2 3 4" xfId="44742" xr:uid="{3E0CA136-0C8A-42FE-9846-9E10A9F25130}"/>
    <cellStyle name="Comma 5 4 2 4 2 2 4" xfId="14111" xr:uid="{199F8448-C819-4447-8F07-157D1906B61C}"/>
    <cellStyle name="Comma 5 4 2 4 2 2 5" xfId="26364" xr:uid="{8BF0004B-370F-4BA7-A488-CD7415975AA6}"/>
    <cellStyle name="Comma 5 4 2 4 2 2 6" xfId="38616" xr:uid="{85C72E9B-E5DF-45A5-A71B-ACD78D228232}"/>
    <cellStyle name="Comma 5 4 2 4 2 2 7" xfId="51950" xr:uid="{D29E9CA6-4F94-4E83-8374-76F23F03D699}"/>
    <cellStyle name="Comma 5 4 2 4 2 3" xfId="2925" xr:uid="{1E6F2091-79D7-4263-99E3-8DB90BB1A541}"/>
    <cellStyle name="Comma 5 4 2 4 2 3 2" xfId="5989" xr:uid="{9E846A89-1A12-4B6F-A53B-E1D8C1966C49}"/>
    <cellStyle name="Comma 5 4 2 4 2 3 2 2" xfId="12117" xr:uid="{5637CF13-9341-4AE4-A97C-F80D582F7B5A}"/>
    <cellStyle name="Comma 5 4 2 4 2 3 2 2 2" xfId="24382" xr:uid="{A37B422B-F20C-4E15-9DB2-F9C56DA5982E}"/>
    <cellStyle name="Comma 5 4 2 4 2 3 2 2 3" xfId="36634" xr:uid="{358BB9C3-C9D0-444B-8E5D-4E5698CCA13E}"/>
    <cellStyle name="Comma 5 4 2 4 2 3 2 2 4" xfId="48886" xr:uid="{A881FDA0-CB95-48BD-9F16-296CA23B17DB}"/>
    <cellStyle name="Comma 5 4 2 4 2 3 2 3" xfId="18255" xr:uid="{4340F1E6-F17C-4BAF-A6AF-3E9FD1F8A7DC}"/>
    <cellStyle name="Comma 5 4 2 4 2 3 2 4" xfId="30508" xr:uid="{2D6AD9AD-B07F-40CF-B955-21BDF4809285}"/>
    <cellStyle name="Comma 5 4 2 4 2 3 2 5" xfId="42760" xr:uid="{823B8225-D54A-4C4D-8F5C-41CF61A66374}"/>
    <cellStyle name="Comma 5 4 2 4 2 3 2 6" xfId="56094" xr:uid="{04DADF18-ABD7-463F-B916-F705FA5C6573}"/>
    <cellStyle name="Comma 5 4 2 4 2 3 3" xfId="9054" xr:uid="{28FE1DB5-EB28-4A21-8D1F-2B2ABA3E6E56}"/>
    <cellStyle name="Comma 5 4 2 4 2 3 3 2" xfId="21319" xr:uid="{1645B50F-EAA8-42C8-9D49-98BC3071CAC2}"/>
    <cellStyle name="Comma 5 4 2 4 2 3 3 3" xfId="33571" xr:uid="{CC5296D8-130E-4C6B-B14F-455E1CE982AF}"/>
    <cellStyle name="Comma 5 4 2 4 2 3 3 4" xfId="45823" xr:uid="{18F8AFFA-C959-40E8-BC7C-01568E5CFCAE}"/>
    <cellStyle name="Comma 5 4 2 4 2 3 4" xfId="15192" xr:uid="{12436D29-AD45-4163-BEE9-79E0363333C8}"/>
    <cellStyle name="Comma 5 4 2 4 2 3 5" xfId="27445" xr:uid="{B170DD6A-CF6D-4282-B510-164523A985E6}"/>
    <cellStyle name="Comma 5 4 2 4 2 3 6" xfId="39697" xr:uid="{A0A34518-1F59-4290-830B-582FA77A2A1F}"/>
    <cellStyle name="Comma 5 4 2 4 2 3 7" xfId="53031" xr:uid="{E79A5330-68BE-4136-978F-97BB8A659EBB}"/>
    <cellStyle name="Comma 5 4 2 4 2 4" xfId="3828" xr:uid="{3F0F7FA6-24F6-4C25-B6A3-212CECC07CCE}"/>
    <cellStyle name="Comma 5 4 2 4 2 4 2" xfId="9956" xr:uid="{188EFD97-25B8-41F8-BCF7-B06CE6E92AA3}"/>
    <cellStyle name="Comma 5 4 2 4 2 4 2 2" xfId="22221" xr:uid="{397CAE4E-92BC-4D0B-8CE3-56C222959ED3}"/>
    <cellStyle name="Comma 5 4 2 4 2 4 2 3" xfId="34473" xr:uid="{56371EA1-FB9C-42F3-AA46-888BC550E1CA}"/>
    <cellStyle name="Comma 5 4 2 4 2 4 2 4" xfId="46725" xr:uid="{14FE8EC2-BA24-4F23-A4BA-D5BF2043E87C}"/>
    <cellStyle name="Comma 5 4 2 4 2 4 3" xfId="16094" xr:uid="{86D08D6B-6E10-47A0-B46E-02CFC5F5B00C}"/>
    <cellStyle name="Comma 5 4 2 4 2 4 4" xfId="28347" xr:uid="{3EA4358A-ADD6-4829-B1D9-75A621F3FDF6}"/>
    <cellStyle name="Comma 5 4 2 4 2 4 5" xfId="40599" xr:uid="{25E2C9D8-61E8-4686-8B67-D1404C2949BB}"/>
    <cellStyle name="Comma 5 4 2 4 2 4 6" xfId="53933" xr:uid="{3BC69AB2-0F4C-4206-936E-03246830FD42}"/>
    <cellStyle name="Comma 5 4 2 4 2 5" xfId="6893" xr:uid="{FF374890-5A2C-4BB7-9419-35C5F33D0C7E}"/>
    <cellStyle name="Comma 5 4 2 4 2 5 2" xfId="19158" xr:uid="{C0922FC0-8B65-4E73-AB06-FB23DD104061}"/>
    <cellStyle name="Comma 5 4 2 4 2 5 3" xfId="31410" xr:uid="{77151DA6-476F-452E-ABEE-B6FCE972E7A6}"/>
    <cellStyle name="Comma 5 4 2 4 2 5 4" xfId="43662" xr:uid="{A1696B7E-1D43-43EF-B594-A8728415E927}"/>
    <cellStyle name="Comma 5 4 2 4 2 6" xfId="13031" xr:uid="{413D16C5-AFEC-447C-863F-3FC4BC69337E}"/>
    <cellStyle name="Comma 5 4 2 4 2 7" xfId="25284" xr:uid="{BF560751-7C54-4615-AB74-5CE7570F352E}"/>
    <cellStyle name="Comma 5 4 2 4 2 8" xfId="37536" xr:uid="{7B14EA69-EF5E-4056-8AC0-9705F5EC9B6F}"/>
    <cellStyle name="Comma 5 4 2 4 2 9" xfId="49789" xr:uid="{08F692B2-ECAA-4722-AC5E-62900AE57F07}"/>
    <cellStyle name="Comma 5 4 2 4 3" xfId="1391" xr:uid="{817DBE5B-0653-48E9-B5D9-F65E91DE9574}"/>
    <cellStyle name="Comma 5 4 2 4 3 2" xfId="4458" xr:uid="{ACD64C0D-86B6-4CB4-B4A8-DB6A6F3545B6}"/>
    <cellStyle name="Comma 5 4 2 4 3 2 2" xfId="10586" xr:uid="{34320AE1-6BE8-4254-BDAB-DE65D90443AC}"/>
    <cellStyle name="Comma 5 4 2 4 3 2 2 2" xfId="22851" xr:uid="{A80AAD75-789C-4722-BACE-EF38471F9CB0}"/>
    <cellStyle name="Comma 5 4 2 4 3 2 2 3" xfId="35103" xr:uid="{09F7F4FE-3395-46D4-B2DE-9FA4B0F8E7C6}"/>
    <cellStyle name="Comma 5 4 2 4 3 2 2 4" xfId="47355" xr:uid="{32CF9655-85F3-4196-A239-343A0FE000F3}"/>
    <cellStyle name="Comma 5 4 2 4 3 2 3" xfId="16724" xr:uid="{CEC7BF61-43A5-4ADE-91DC-CE92FC575D1C}"/>
    <cellStyle name="Comma 5 4 2 4 3 2 4" xfId="28977" xr:uid="{E996C4FC-A288-40C9-9A9C-404C34327552}"/>
    <cellStyle name="Comma 5 4 2 4 3 2 5" xfId="41229" xr:uid="{6AB9E924-E3B3-45A5-B260-8CCDB35DB12A}"/>
    <cellStyle name="Comma 5 4 2 4 3 2 6" xfId="54563" xr:uid="{19FC41F1-A433-4797-9F5E-9604AF8D1096}"/>
    <cellStyle name="Comma 5 4 2 4 3 3" xfId="7523" xr:uid="{6CA1768A-200B-4947-A947-53EB9BD8BA7C}"/>
    <cellStyle name="Comma 5 4 2 4 3 3 2" xfId="19788" xr:uid="{AC519E36-D184-45BB-8447-2469D7F29D9C}"/>
    <cellStyle name="Comma 5 4 2 4 3 3 3" xfId="32040" xr:uid="{4D9E2331-054C-46EA-8A4D-9ADED80E20C0}"/>
    <cellStyle name="Comma 5 4 2 4 3 3 4" xfId="44292" xr:uid="{2C32D0DE-F567-42CB-A4CD-42D36A8C6409}"/>
    <cellStyle name="Comma 5 4 2 4 3 4" xfId="13661" xr:uid="{E5C77484-AD99-4371-96A0-041FC8276C60}"/>
    <cellStyle name="Comma 5 4 2 4 3 5" xfId="25914" xr:uid="{4040C4FB-233A-4AC7-AB04-4CF8485C333F}"/>
    <cellStyle name="Comma 5 4 2 4 3 6" xfId="38166" xr:uid="{4525D83D-A15E-4C57-B8D3-E1BD7312F9FF}"/>
    <cellStyle name="Comma 5 4 2 4 3 7" xfId="51500" xr:uid="{4E8FDBDB-7BC0-48BA-B285-C74F380C7A87}"/>
    <cellStyle name="Comma 5 4 2 4 4" xfId="2475" xr:uid="{4B28A7DB-0357-4903-B83F-C0965F1818ED}"/>
    <cellStyle name="Comma 5 4 2 4 4 2" xfId="5539" xr:uid="{001A3DE1-3BED-4296-ACCA-15CF5ABB88FD}"/>
    <cellStyle name="Comma 5 4 2 4 4 2 2" xfId="11667" xr:uid="{F2D7CEBB-D081-4752-8501-E33C23771350}"/>
    <cellStyle name="Comma 5 4 2 4 4 2 2 2" xfId="23932" xr:uid="{7824594F-6ECE-4169-BD51-B89744E68847}"/>
    <cellStyle name="Comma 5 4 2 4 4 2 2 3" xfId="36184" xr:uid="{03094408-A209-46D5-B6E7-146653E9161B}"/>
    <cellStyle name="Comma 5 4 2 4 4 2 2 4" xfId="48436" xr:uid="{10C69360-69B6-4073-AED8-B17C61365087}"/>
    <cellStyle name="Comma 5 4 2 4 4 2 3" xfId="17805" xr:uid="{D7F052CC-9EF9-403E-8534-ACB0C4672EDC}"/>
    <cellStyle name="Comma 5 4 2 4 4 2 4" xfId="30058" xr:uid="{D6EFDFE9-5879-40AB-8D92-5AE49EA2DD92}"/>
    <cellStyle name="Comma 5 4 2 4 4 2 5" xfId="42310" xr:uid="{167630F4-F768-4EA2-BBDF-3206994E1915}"/>
    <cellStyle name="Comma 5 4 2 4 4 2 6" xfId="55644" xr:uid="{435D5CFE-5A7A-4908-9387-B22A6C2D3376}"/>
    <cellStyle name="Comma 5 4 2 4 4 3" xfId="8604" xr:uid="{C84EBBA2-CC94-4900-AD06-083D80DF1E19}"/>
    <cellStyle name="Comma 5 4 2 4 4 3 2" xfId="20869" xr:uid="{5482528A-C5C8-46C6-A614-0DDB87DC696A}"/>
    <cellStyle name="Comma 5 4 2 4 4 3 3" xfId="33121" xr:uid="{BAB5D8A5-3170-4920-81EF-D88DF37BE0C7}"/>
    <cellStyle name="Comma 5 4 2 4 4 3 4" xfId="45373" xr:uid="{3A99BED9-49CF-4A96-8ED8-0881AEE14B66}"/>
    <cellStyle name="Comma 5 4 2 4 4 4" xfId="14742" xr:uid="{F9BE6153-BB3A-4E43-B703-0C1FD14A1E81}"/>
    <cellStyle name="Comma 5 4 2 4 4 5" xfId="26995" xr:uid="{ED8E2A34-479E-4BD8-9086-92EBA7A177BF}"/>
    <cellStyle name="Comma 5 4 2 4 4 6" xfId="39247" xr:uid="{802AE447-911C-4A20-881A-D250331A194A}"/>
    <cellStyle name="Comma 5 4 2 4 4 7" xfId="52581" xr:uid="{ED9740F5-7909-4136-835C-F1171B5B8A76}"/>
    <cellStyle name="Comma 5 4 2 4 5" xfId="3378" xr:uid="{60BC5C7A-6E20-4935-B21F-A5984E5A2410}"/>
    <cellStyle name="Comma 5 4 2 4 5 2" xfId="9506" xr:uid="{5048DC7B-BB45-4AA8-8B27-0F97BC7572D9}"/>
    <cellStyle name="Comma 5 4 2 4 5 2 2" xfId="21771" xr:uid="{41DE8C58-97D7-4B02-BCFF-A9FDCEF842AC}"/>
    <cellStyle name="Comma 5 4 2 4 5 2 3" xfId="34023" xr:uid="{8809C9B5-A080-4E1D-8FC1-58BEB84D3DAE}"/>
    <cellStyle name="Comma 5 4 2 4 5 2 4" xfId="46275" xr:uid="{6CED3AB1-45AF-405C-9223-58AF869F3DCE}"/>
    <cellStyle name="Comma 5 4 2 4 5 3" xfId="15644" xr:uid="{85F83023-4D06-4967-815D-1B79E4B9FE6C}"/>
    <cellStyle name="Comma 5 4 2 4 5 4" xfId="27897" xr:uid="{6918AE4A-07A4-4718-BF19-9BF0BDCA8984}"/>
    <cellStyle name="Comma 5 4 2 4 5 5" xfId="40149" xr:uid="{25014AD1-1263-489E-8774-E367C179FBD4}"/>
    <cellStyle name="Comma 5 4 2 4 5 6" xfId="53483" xr:uid="{15FDADDA-99F8-4A51-8041-3A18A879225D}"/>
    <cellStyle name="Comma 5 4 2 4 6" xfId="6442" xr:uid="{8FB42EF7-0FD0-4C70-B91E-14860BEB3FA6}"/>
    <cellStyle name="Comma 5 4 2 4 6 2" xfId="18707" xr:uid="{4B8EE3E6-9AD8-445C-A1CE-CCF7D920B246}"/>
    <cellStyle name="Comma 5 4 2 4 6 3" xfId="30960" xr:uid="{C285E63B-482E-4454-8A13-9C7D39FFB1F7}"/>
    <cellStyle name="Comma 5 4 2 4 6 4" xfId="43212" xr:uid="{82C54AE5-58D3-4759-A0DF-79057E82773D}"/>
    <cellStyle name="Comma 5 4 2 4 7" xfId="12581" xr:uid="{B5DA10BB-6DC6-4C13-B950-8EBE74063F4F}"/>
    <cellStyle name="Comma 5 4 2 4 8" xfId="24834" xr:uid="{23D8C38D-BBF5-4F43-B429-5C88BE10C8E9}"/>
    <cellStyle name="Comma 5 4 2 4 9" xfId="37086" xr:uid="{C0E1125F-3A55-440D-BE93-2EC07F89E9CF}"/>
    <cellStyle name="Comma 5 4 2 5" xfId="513" xr:uid="{EAA1B43D-2973-4827-8CB8-6DDF910B909E}"/>
    <cellStyle name="Comma 5 4 2 5 10" xfId="49543" xr:uid="{FFBC2D77-B384-4372-9F40-167629C6FFFE}"/>
    <cellStyle name="Comma 5 4 2 5 11" xfId="50624" xr:uid="{292EB1CB-6009-495E-8D01-CF62273110FD}"/>
    <cellStyle name="Comma 5 4 2 5 2" xfId="964" xr:uid="{051FE89E-DD8D-4656-B29D-19C6BCD58228}"/>
    <cellStyle name="Comma 5 4 2 5 2 10" xfId="51074" xr:uid="{C82A11A5-36D3-4758-857B-5A28941F3F7A}"/>
    <cellStyle name="Comma 5 4 2 5 2 2" xfId="2045" xr:uid="{AFBC214A-F937-479D-931E-410026BFF214}"/>
    <cellStyle name="Comma 5 4 2 5 2 2 2" xfId="5112" xr:uid="{56B981D4-DE0A-4451-BC12-632BDA9F9388}"/>
    <cellStyle name="Comma 5 4 2 5 2 2 2 2" xfId="11240" xr:uid="{AE3E6FE7-3C63-453B-B327-5CAACE3CDE71}"/>
    <cellStyle name="Comma 5 4 2 5 2 2 2 2 2" xfId="23505" xr:uid="{58B8DC54-543B-4A24-B9D3-7D4A2F42087E}"/>
    <cellStyle name="Comma 5 4 2 5 2 2 2 2 3" xfId="35757" xr:uid="{2A660D78-D4EC-4BA7-AF2E-4AFB1C6B207D}"/>
    <cellStyle name="Comma 5 4 2 5 2 2 2 2 4" xfId="48009" xr:uid="{9CEAE702-7663-4E07-87BC-DA218293D436}"/>
    <cellStyle name="Comma 5 4 2 5 2 2 2 3" xfId="17378" xr:uid="{42B51333-2899-419E-8045-16C610899B8F}"/>
    <cellStyle name="Comma 5 4 2 5 2 2 2 4" xfId="29631" xr:uid="{E1EFD23B-E3CC-4F23-8C8A-C9EBF03FF54A}"/>
    <cellStyle name="Comma 5 4 2 5 2 2 2 5" xfId="41883" xr:uid="{E586FBC3-7BFA-41B9-9A95-3618E3189D4E}"/>
    <cellStyle name="Comma 5 4 2 5 2 2 2 6" xfId="55217" xr:uid="{BA562053-7671-4D14-9965-527C34C5F0B2}"/>
    <cellStyle name="Comma 5 4 2 5 2 2 3" xfId="8177" xr:uid="{8BE199CE-3BC0-4F36-B1E2-009F495D1BCE}"/>
    <cellStyle name="Comma 5 4 2 5 2 2 3 2" xfId="20442" xr:uid="{27ADEA35-C7E8-4A11-B8BA-94C5D47DF4DC}"/>
    <cellStyle name="Comma 5 4 2 5 2 2 3 3" xfId="32694" xr:uid="{FBCB76ED-7C32-450D-AD40-693CF1037ABA}"/>
    <cellStyle name="Comma 5 4 2 5 2 2 3 4" xfId="44946" xr:uid="{60D8002A-9E5D-4DF8-BA54-64F0E76DBCBF}"/>
    <cellStyle name="Comma 5 4 2 5 2 2 4" xfId="14315" xr:uid="{34C10F27-9A54-4702-BD5D-45ECA378FB61}"/>
    <cellStyle name="Comma 5 4 2 5 2 2 5" xfId="26568" xr:uid="{B00B3E50-717A-4502-8023-9CAF0C869CB6}"/>
    <cellStyle name="Comma 5 4 2 5 2 2 6" xfId="38820" xr:uid="{C7D28425-90E2-4A8F-A195-7CEB9F3BA500}"/>
    <cellStyle name="Comma 5 4 2 5 2 2 7" xfId="52154" xr:uid="{4591C848-5DC7-429C-87F1-3DB2A2169123}"/>
    <cellStyle name="Comma 5 4 2 5 2 3" xfId="3129" xr:uid="{0290EB7C-A6B1-4466-8C3F-54CD720D25CC}"/>
    <cellStyle name="Comma 5 4 2 5 2 3 2" xfId="6193" xr:uid="{A837200F-D996-4BD6-8561-505BDA2FB28A}"/>
    <cellStyle name="Comma 5 4 2 5 2 3 2 2" xfId="12321" xr:uid="{9072EA8B-00B8-49A3-8774-DB9FD97AE71C}"/>
    <cellStyle name="Comma 5 4 2 5 2 3 2 2 2" xfId="24586" xr:uid="{DD964523-BDEB-42EB-96E4-06E967EB4930}"/>
    <cellStyle name="Comma 5 4 2 5 2 3 2 2 3" xfId="36838" xr:uid="{37D1FA6B-4ED0-4FCC-8B6D-484371070C33}"/>
    <cellStyle name="Comma 5 4 2 5 2 3 2 2 4" xfId="49090" xr:uid="{6231193A-9D7A-4976-A23A-B294B660DBEE}"/>
    <cellStyle name="Comma 5 4 2 5 2 3 2 3" xfId="18459" xr:uid="{B0AB3C6C-8158-4621-A9E7-7FACC0570AFC}"/>
    <cellStyle name="Comma 5 4 2 5 2 3 2 4" xfId="30712" xr:uid="{508616CC-44A2-4B00-94AB-5F2A2786467F}"/>
    <cellStyle name="Comma 5 4 2 5 2 3 2 5" xfId="42964" xr:uid="{48164370-736C-4016-A6E4-214A817CAF13}"/>
    <cellStyle name="Comma 5 4 2 5 2 3 2 6" xfId="56298" xr:uid="{0B01D898-D66A-4949-BEA1-AB8B865E2F5A}"/>
    <cellStyle name="Comma 5 4 2 5 2 3 3" xfId="9258" xr:uid="{BC9FCE14-B0CD-4E41-BE47-73973B8DA083}"/>
    <cellStyle name="Comma 5 4 2 5 2 3 3 2" xfId="21523" xr:uid="{B4C81345-4A12-4E2E-B000-F4363FBDB6ED}"/>
    <cellStyle name="Comma 5 4 2 5 2 3 3 3" xfId="33775" xr:uid="{A6EA85D2-C602-4BA6-AEE0-B4370748D989}"/>
    <cellStyle name="Comma 5 4 2 5 2 3 3 4" xfId="46027" xr:uid="{9FEE80BF-293F-4AD7-81C8-FEE80E6E1E15}"/>
    <cellStyle name="Comma 5 4 2 5 2 3 4" xfId="15396" xr:uid="{5FDED4A4-6BB7-482E-B180-4463F1FBE3CD}"/>
    <cellStyle name="Comma 5 4 2 5 2 3 5" xfId="27649" xr:uid="{88AE242B-244A-4F1B-9040-586D06D7CB38}"/>
    <cellStyle name="Comma 5 4 2 5 2 3 6" xfId="39901" xr:uid="{FE4B4863-78AE-47AD-94E9-C011C195D6E8}"/>
    <cellStyle name="Comma 5 4 2 5 2 3 7" xfId="53235" xr:uid="{6F40A771-F503-430B-9EE1-DE8561FF0F8F}"/>
    <cellStyle name="Comma 5 4 2 5 2 4" xfId="4032" xr:uid="{386C83CD-2A27-4023-90E3-7C4F14D1B2D5}"/>
    <cellStyle name="Comma 5 4 2 5 2 4 2" xfId="10160" xr:uid="{612639E5-3550-49FA-940F-7EC5947C0A43}"/>
    <cellStyle name="Comma 5 4 2 5 2 4 2 2" xfId="22425" xr:uid="{8874524D-F7F7-4804-AE2F-70A0CAA8CFE0}"/>
    <cellStyle name="Comma 5 4 2 5 2 4 2 3" xfId="34677" xr:uid="{058480A1-8B7C-4DBE-90F5-AC3663154BC5}"/>
    <cellStyle name="Comma 5 4 2 5 2 4 2 4" xfId="46929" xr:uid="{1C2E6207-D920-4F79-BCE9-E432BD5D8963}"/>
    <cellStyle name="Comma 5 4 2 5 2 4 3" xfId="16298" xr:uid="{1DEE774D-3B1C-4D09-93AF-2B817FF968CB}"/>
    <cellStyle name="Comma 5 4 2 5 2 4 4" xfId="28551" xr:uid="{9CEB1ED8-61BD-444B-A439-F4A093407B12}"/>
    <cellStyle name="Comma 5 4 2 5 2 4 5" xfId="40803" xr:uid="{2FAA4CFE-9405-4CD8-B0A4-779EA1FE7594}"/>
    <cellStyle name="Comma 5 4 2 5 2 4 6" xfId="54137" xr:uid="{150B0932-AF1F-4E77-B6B4-DF7B2C07F175}"/>
    <cellStyle name="Comma 5 4 2 5 2 5" xfId="7097" xr:uid="{A57F0790-0832-48B0-9263-AC55FC500B9D}"/>
    <cellStyle name="Comma 5 4 2 5 2 5 2" xfId="19362" xr:uid="{A1DF8222-3C65-4315-A345-F9F418B68F75}"/>
    <cellStyle name="Comma 5 4 2 5 2 5 3" xfId="31614" xr:uid="{F8A80197-A784-4E2C-AA0E-34731F7F237A}"/>
    <cellStyle name="Comma 5 4 2 5 2 5 4" xfId="43866" xr:uid="{16DE0396-AE8B-4747-A49D-8312376FEA1A}"/>
    <cellStyle name="Comma 5 4 2 5 2 6" xfId="13235" xr:uid="{0C883160-B5A2-4822-9034-5DC18E881A65}"/>
    <cellStyle name="Comma 5 4 2 5 2 7" xfId="25488" xr:uid="{BCBF1091-877F-4F23-80DC-6CC75B4D509B}"/>
    <cellStyle name="Comma 5 4 2 5 2 8" xfId="37740" xr:uid="{6B2BE5F3-CE93-4BE9-AE26-BEA7715E54CB}"/>
    <cellStyle name="Comma 5 4 2 5 2 9" xfId="49993" xr:uid="{AA445AC3-FB6C-4CDB-B405-83A7CBF724A3}"/>
    <cellStyle name="Comma 5 4 2 5 3" xfId="1595" xr:uid="{8AFD51C9-B311-4BC7-8D2A-41B3C6BE1751}"/>
    <cellStyle name="Comma 5 4 2 5 3 2" xfId="4662" xr:uid="{093402FD-21A4-4723-BBE1-D7F811A03D22}"/>
    <cellStyle name="Comma 5 4 2 5 3 2 2" xfId="10790" xr:uid="{3624FF31-E73A-4B63-9A57-41ADB81920DC}"/>
    <cellStyle name="Comma 5 4 2 5 3 2 2 2" xfId="23055" xr:uid="{23EDEBF6-CEF9-4456-A51C-D27AC871E690}"/>
    <cellStyle name="Comma 5 4 2 5 3 2 2 3" xfId="35307" xr:uid="{9D47D2ED-BC47-4700-A910-ACF88178883B}"/>
    <cellStyle name="Comma 5 4 2 5 3 2 2 4" xfId="47559" xr:uid="{9A58DE5C-1223-45AD-8437-E804BF8A3123}"/>
    <cellStyle name="Comma 5 4 2 5 3 2 3" xfId="16928" xr:uid="{D7E2CD5F-D389-4822-87FF-ABB69D1D8025}"/>
    <cellStyle name="Comma 5 4 2 5 3 2 4" xfId="29181" xr:uid="{C882C33A-7759-4F22-9F40-6CE50EBBA259}"/>
    <cellStyle name="Comma 5 4 2 5 3 2 5" xfId="41433" xr:uid="{35CA567B-2149-4A66-9E1F-633C23DE6800}"/>
    <cellStyle name="Comma 5 4 2 5 3 2 6" xfId="54767" xr:uid="{A51AA1F0-3914-471A-BDAC-4171478CEC84}"/>
    <cellStyle name="Comma 5 4 2 5 3 3" xfId="7727" xr:uid="{A0A2AB43-835D-47A8-B6BA-10C0587FE7DB}"/>
    <cellStyle name="Comma 5 4 2 5 3 3 2" xfId="19992" xr:uid="{5BC03AEE-6C8E-49AA-BAD9-2CF0B759CB8E}"/>
    <cellStyle name="Comma 5 4 2 5 3 3 3" xfId="32244" xr:uid="{7D1F8664-1F27-4B84-BAD9-254801E951B6}"/>
    <cellStyle name="Comma 5 4 2 5 3 3 4" xfId="44496" xr:uid="{95A25B31-A452-427A-8859-780335EEE142}"/>
    <cellStyle name="Comma 5 4 2 5 3 4" xfId="13865" xr:uid="{A8C7BD01-2707-4603-8E7D-68D7F5D7223E}"/>
    <cellStyle name="Comma 5 4 2 5 3 5" xfId="26118" xr:uid="{1359930A-B4BC-4DE7-875A-B3D62BCD02A9}"/>
    <cellStyle name="Comma 5 4 2 5 3 6" xfId="38370" xr:uid="{9CDC09C7-8D14-4B32-916C-8B0E3F80111E}"/>
    <cellStyle name="Comma 5 4 2 5 3 7" xfId="51704" xr:uid="{F61250DE-DE33-4821-B3B8-C9AD4CEDCFDD}"/>
    <cellStyle name="Comma 5 4 2 5 4" xfId="2679" xr:uid="{DA38BD34-C62A-4C0F-9724-916A46DB3BF6}"/>
    <cellStyle name="Comma 5 4 2 5 4 2" xfId="5743" xr:uid="{624C1F79-FB92-4602-BAAC-51C0AC1FC5E6}"/>
    <cellStyle name="Comma 5 4 2 5 4 2 2" xfId="11871" xr:uid="{B090CC95-9880-4305-9F2F-BADE98D388D1}"/>
    <cellStyle name="Comma 5 4 2 5 4 2 2 2" xfId="24136" xr:uid="{92B84B49-8B5C-4E9E-B64B-CC8D0C4D04F5}"/>
    <cellStyle name="Comma 5 4 2 5 4 2 2 3" xfId="36388" xr:uid="{28A595F3-E514-4100-84FA-6B77320EC33D}"/>
    <cellStyle name="Comma 5 4 2 5 4 2 2 4" xfId="48640" xr:uid="{48791845-F5EC-411A-9382-624935752699}"/>
    <cellStyle name="Comma 5 4 2 5 4 2 3" xfId="18009" xr:uid="{6CCB3097-7614-4158-858C-0D7E66F36A73}"/>
    <cellStyle name="Comma 5 4 2 5 4 2 4" xfId="30262" xr:uid="{3ED69C77-3600-4C58-BA05-E158E324B297}"/>
    <cellStyle name="Comma 5 4 2 5 4 2 5" xfId="42514" xr:uid="{10F8800C-EFC5-469A-9315-436BB5C01874}"/>
    <cellStyle name="Comma 5 4 2 5 4 2 6" xfId="55848" xr:uid="{C786D8FE-FB32-48C3-BB28-090B0E8C67DE}"/>
    <cellStyle name="Comma 5 4 2 5 4 3" xfId="8808" xr:uid="{769BD49B-D145-4B21-A8F6-991782B8C4B4}"/>
    <cellStyle name="Comma 5 4 2 5 4 3 2" xfId="21073" xr:uid="{D2D83A4C-4527-4D56-A911-7C378F1DBDF8}"/>
    <cellStyle name="Comma 5 4 2 5 4 3 3" xfId="33325" xr:uid="{FC9F9744-3416-4ACA-AF46-BEBEB59248D1}"/>
    <cellStyle name="Comma 5 4 2 5 4 3 4" xfId="45577" xr:uid="{C2E6D8E9-A175-44DC-A91A-A52C0B7285C1}"/>
    <cellStyle name="Comma 5 4 2 5 4 4" xfId="14946" xr:uid="{14A2F326-1B58-4A32-849B-C373A666A93B}"/>
    <cellStyle name="Comma 5 4 2 5 4 5" xfId="27199" xr:uid="{26FD7099-4414-40C1-B5B5-43932429D78E}"/>
    <cellStyle name="Comma 5 4 2 5 4 6" xfId="39451" xr:uid="{4D073BBA-BAD4-44B3-818D-CDB7D2BC1646}"/>
    <cellStyle name="Comma 5 4 2 5 4 7" xfId="52785" xr:uid="{7FAFCF8F-1DB1-410D-BBDC-1D47EB0198A5}"/>
    <cellStyle name="Comma 5 4 2 5 5" xfId="3582" xr:uid="{B0CD7F98-0E81-4729-BA57-693F0BA22FDF}"/>
    <cellStyle name="Comma 5 4 2 5 5 2" xfId="9710" xr:uid="{7505B21E-6C0B-4B3C-ADFF-DB2071DE7EBB}"/>
    <cellStyle name="Comma 5 4 2 5 5 2 2" xfId="21975" xr:uid="{168E507A-18A7-4B17-992F-A5AE7E485299}"/>
    <cellStyle name="Comma 5 4 2 5 5 2 3" xfId="34227" xr:uid="{CA84CEAB-E529-4857-9A82-DEC33BFA1E80}"/>
    <cellStyle name="Comma 5 4 2 5 5 2 4" xfId="46479" xr:uid="{D6FDBDF4-4C19-46DB-90EE-F9C31B9CD837}"/>
    <cellStyle name="Comma 5 4 2 5 5 3" xfId="15848" xr:uid="{9412ACCA-65A3-4744-B24F-3ED93B97C53F}"/>
    <cellStyle name="Comma 5 4 2 5 5 4" xfId="28101" xr:uid="{D4D7485B-F4F1-44A0-8C5E-C6C82FAB4996}"/>
    <cellStyle name="Comma 5 4 2 5 5 5" xfId="40353" xr:uid="{E2E2CA16-2419-47F4-9030-3981CC9AD70F}"/>
    <cellStyle name="Comma 5 4 2 5 5 6" xfId="53687" xr:uid="{4F1034ED-F8CF-435E-878F-785A07F825E8}"/>
    <cellStyle name="Comma 5 4 2 5 6" xfId="6646" xr:uid="{5C32F4D5-1559-4371-84C8-DDF62E234CC3}"/>
    <cellStyle name="Comma 5 4 2 5 6 2" xfId="18911" xr:uid="{6C07A111-2356-4429-9415-FE62C55D055F}"/>
    <cellStyle name="Comma 5 4 2 5 6 3" xfId="31164" xr:uid="{B8AB3C45-EE29-45A5-BFAD-1EF99E291FDC}"/>
    <cellStyle name="Comma 5 4 2 5 6 4" xfId="43416" xr:uid="{6527D352-F484-41D9-8283-4B368F795DFE}"/>
    <cellStyle name="Comma 5 4 2 5 7" xfId="12785" xr:uid="{1905D5F4-4F2B-4E83-886B-825A7574FB84}"/>
    <cellStyle name="Comma 5 4 2 5 8" xfId="25038" xr:uid="{6173010A-514D-468D-BFC9-0F39F868B3DA}"/>
    <cellStyle name="Comma 5 4 2 5 9" xfId="37290" xr:uid="{26022F84-9C8F-4D73-BF63-EA2E1F6C23E9}"/>
    <cellStyle name="Comma 5 4 2 6" xfId="556" xr:uid="{1BCFB80D-ABA3-4EC1-B866-DDEA000F78E1}"/>
    <cellStyle name="Comma 5 4 2 6 10" xfId="50666" xr:uid="{A3D2F774-D93F-49B9-8060-DE06D5DEE03C}"/>
    <cellStyle name="Comma 5 4 2 6 2" xfId="1637" xr:uid="{B8DE84E8-855D-47D2-BB98-57E17F3162B3}"/>
    <cellStyle name="Comma 5 4 2 6 2 2" xfId="4704" xr:uid="{047B9A4C-84BB-457E-AAEF-31EB99BC1774}"/>
    <cellStyle name="Comma 5 4 2 6 2 2 2" xfId="10832" xr:uid="{B14B3FD1-00F8-40BF-82EC-539983F1022C}"/>
    <cellStyle name="Comma 5 4 2 6 2 2 2 2" xfId="23097" xr:uid="{0A9FFBE4-A4E3-484B-8296-357A70A1FB03}"/>
    <cellStyle name="Comma 5 4 2 6 2 2 2 3" xfId="35349" xr:uid="{27B311A3-6D8C-4791-8E60-E14FE40F04E3}"/>
    <cellStyle name="Comma 5 4 2 6 2 2 2 4" xfId="47601" xr:uid="{3367DE0F-1CCF-4E45-A51B-6508BB0164FE}"/>
    <cellStyle name="Comma 5 4 2 6 2 2 3" xfId="16970" xr:uid="{2AAC7C5C-FEF1-47E4-99FB-4BEE02895FFD}"/>
    <cellStyle name="Comma 5 4 2 6 2 2 4" xfId="29223" xr:uid="{090E0CD7-7E5A-47F1-8085-C65A71836020}"/>
    <cellStyle name="Comma 5 4 2 6 2 2 5" xfId="41475" xr:uid="{17D0B32E-8F67-45BB-AFAF-3E587777F37A}"/>
    <cellStyle name="Comma 5 4 2 6 2 2 6" xfId="54809" xr:uid="{D68D0372-16C4-46A4-AD2C-11E05457DD35}"/>
    <cellStyle name="Comma 5 4 2 6 2 3" xfId="7769" xr:uid="{1D6B92CF-DD9F-4CEB-9D5E-45304E842FAF}"/>
    <cellStyle name="Comma 5 4 2 6 2 3 2" xfId="20034" xr:uid="{729AAF7F-CB2A-4BF6-8D59-3F7B33D2DE74}"/>
    <cellStyle name="Comma 5 4 2 6 2 3 3" xfId="32286" xr:uid="{F2322345-570B-48B4-8190-F8960A5DF8A1}"/>
    <cellStyle name="Comma 5 4 2 6 2 3 4" xfId="44538" xr:uid="{A7915186-F2F3-4501-B10D-7665596200C2}"/>
    <cellStyle name="Comma 5 4 2 6 2 4" xfId="13907" xr:uid="{9C54FB3A-473A-4390-9937-C57ECCC8EA31}"/>
    <cellStyle name="Comma 5 4 2 6 2 5" xfId="26160" xr:uid="{BDCCF35F-7623-4174-BC3F-267B300DFA95}"/>
    <cellStyle name="Comma 5 4 2 6 2 6" xfId="38412" xr:uid="{D5F395F2-33F0-4A80-B5BA-6131E9C6F1FA}"/>
    <cellStyle name="Comma 5 4 2 6 2 7" xfId="51746" xr:uid="{B9E57123-06F1-4A80-AFBC-DAE0CDC0D606}"/>
    <cellStyle name="Comma 5 4 2 6 3" xfId="2721" xr:uid="{038EDE12-47F8-4C12-9C11-F5FF68C0C913}"/>
    <cellStyle name="Comma 5 4 2 6 3 2" xfId="5785" xr:uid="{A276235D-A66E-4B37-B7B8-FE6E3017868E}"/>
    <cellStyle name="Comma 5 4 2 6 3 2 2" xfId="11913" xr:uid="{F8597D49-09E1-45FC-9E24-A903CA5E5F7D}"/>
    <cellStyle name="Comma 5 4 2 6 3 2 2 2" xfId="24178" xr:uid="{25E77C39-3A6C-4842-8456-F9A5AEF73450}"/>
    <cellStyle name="Comma 5 4 2 6 3 2 2 3" xfId="36430" xr:uid="{E41C9F38-DB3F-4046-B1D7-84871FA01386}"/>
    <cellStyle name="Comma 5 4 2 6 3 2 2 4" xfId="48682" xr:uid="{833BE3FA-B9EF-4A75-B49F-E7C2133A4DD2}"/>
    <cellStyle name="Comma 5 4 2 6 3 2 3" xfId="18051" xr:uid="{38E4990F-B1FB-42CF-9B0F-60EBDF7F0E2B}"/>
    <cellStyle name="Comma 5 4 2 6 3 2 4" xfId="30304" xr:uid="{01542D89-D512-40EA-86D8-38BFED280F81}"/>
    <cellStyle name="Comma 5 4 2 6 3 2 5" xfId="42556" xr:uid="{2131E801-8433-499A-9E66-F9EC8B9E8C01}"/>
    <cellStyle name="Comma 5 4 2 6 3 2 6" xfId="55890" xr:uid="{0D0CDFD5-82A6-4F44-BB5E-850DF27F482F}"/>
    <cellStyle name="Comma 5 4 2 6 3 3" xfId="8850" xr:uid="{F68BF89E-72C5-49C0-85A7-687E412943CC}"/>
    <cellStyle name="Comma 5 4 2 6 3 3 2" xfId="21115" xr:uid="{1E7480EC-9B71-4277-8847-EC9713529A94}"/>
    <cellStyle name="Comma 5 4 2 6 3 3 3" xfId="33367" xr:uid="{060C5847-97BA-4812-A81E-F1D703DB6B6F}"/>
    <cellStyle name="Comma 5 4 2 6 3 3 4" xfId="45619" xr:uid="{41278BC8-6D19-4C69-B12E-D12E78D29A84}"/>
    <cellStyle name="Comma 5 4 2 6 3 4" xfId="14988" xr:uid="{7306B9C6-1389-44FE-A57A-1BAEA0E5F989}"/>
    <cellStyle name="Comma 5 4 2 6 3 5" xfId="27241" xr:uid="{B947295D-DFD0-4812-B826-5137BF3AC9A1}"/>
    <cellStyle name="Comma 5 4 2 6 3 6" xfId="39493" xr:uid="{5407BDCC-CABB-46A7-BB82-86A7C62CC53B}"/>
    <cellStyle name="Comma 5 4 2 6 3 7" xfId="52827" xr:uid="{B05E4792-3E15-4A80-8E08-4EFD29B26F2E}"/>
    <cellStyle name="Comma 5 4 2 6 4" xfId="3624" xr:uid="{7CBF63C2-54AE-4595-8338-CBE65B495ACF}"/>
    <cellStyle name="Comma 5 4 2 6 4 2" xfId="9752" xr:uid="{F328B398-AA5B-436D-A225-6487025970FC}"/>
    <cellStyle name="Comma 5 4 2 6 4 2 2" xfId="22017" xr:uid="{D022350F-50DC-4C02-8444-6B1556262AE5}"/>
    <cellStyle name="Comma 5 4 2 6 4 2 3" xfId="34269" xr:uid="{9A58B5D3-FD72-466D-BDA9-D4AC36896ACA}"/>
    <cellStyle name="Comma 5 4 2 6 4 2 4" xfId="46521" xr:uid="{478FDD55-A59B-4FA0-B06C-E334911483BE}"/>
    <cellStyle name="Comma 5 4 2 6 4 3" xfId="15890" xr:uid="{8C91B809-B0C2-4BBE-AAB2-F6E5631E765B}"/>
    <cellStyle name="Comma 5 4 2 6 4 4" xfId="28143" xr:uid="{22970F49-3899-4B96-B15D-D497116031B0}"/>
    <cellStyle name="Comma 5 4 2 6 4 5" xfId="40395" xr:uid="{75993474-71ED-48F0-8039-5D149472E6D2}"/>
    <cellStyle name="Comma 5 4 2 6 4 6" xfId="53729" xr:uid="{18BD9F03-623A-4FA0-BF02-AF0427C05828}"/>
    <cellStyle name="Comma 5 4 2 6 5" xfId="6689" xr:uid="{73F5BE2D-618A-4011-B5AF-960BAC503B5C}"/>
    <cellStyle name="Comma 5 4 2 6 5 2" xfId="18954" xr:uid="{0CC696E7-AD97-447B-9D74-79287DE518FE}"/>
    <cellStyle name="Comma 5 4 2 6 5 3" xfId="31206" xr:uid="{C0658430-C63E-4683-9CCC-237D60E9900C}"/>
    <cellStyle name="Comma 5 4 2 6 5 4" xfId="43458" xr:uid="{77EC0FD5-BFFF-4D84-BE73-88BC10B628DE}"/>
    <cellStyle name="Comma 5 4 2 6 6" xfId="12827" xr:uid="{58D3C8B4-36AE-4E93-9150-F77295580BFA}"/>
    <cellStyle name="Comma 5 4 2 6 7" xfId="25080" xr:uid="{70DEE30F-120E-4FF9-86DD-8110864AEBB4}"/>
    <cellStyle name="Comma 5 4 2 6 8" xfId="37332" xr:uid="{682C5823-BB81-4355-9AD7-C26130753AE5}"/>
    <cellStyle name="Comma 5 4 2 6 9" xfId="49585" xr:uid="{5750391A-8117-4976-AC1B-10122B81D0E3}"/>
    <cellStyle name="Comma 5 4 2 7" xfId="1007" xr:uid="{C5A4E37C-2C3F-4CD3-B0D9-9A06B2503804}"/>
    <cellStyle name="Comma 5 4 2 7 2" xfId="2087" xr:uid="{8E43490A-42F2-4B74-B034-59C264FA68A8}"/>
    <cellStyle name="Comma 5 4 2 7 2 2" xfId="5154" xr:uid="{FFA1BD4C-BFCD-45E6-B373-179BC41ED5F4}"/>
    <cellStyle name="Comma 5 4 2 7 2 2 2" xfId="11282" xr:uid="{3A5AC52A-D57D-4ED2-A730-7C4967C2298A}"/>
    <cellStyle name="Comma 5 4 2 7 2 2 2 2" xfId="23547" xr:uid="{7B0E96B0-3D8D-4B33-8C53-9E860F0D2B8A}"/>
    <cellStyle name="Comma 5 4 2 7 2 2 2 3" xfId="35799" xr:uid="{B15832DB-CF4F-444C-B7E3-A10F1885A2AD}"/>
    <cellStyle name="Comma 5 4 2 7 2 2 2 4" xfId="48051" xr:uid="{31A7136C-036D-4109-8846-CD129AFBB9CF}"/>
    <cellStyle name="Comma 5 4 2 7 2 2 3" xfId="17420" xr:uid="{DC2DDDE2-E074-4426-A379-D9B8659BBEC6}"/>
    <cellStyle name="Comma 5 4 2 7 2 2 4" xfId="29673" xr:uid="{636EE1F5-195D-4DE7-9270-4E1B358D8C51}"/>
    <cellStyle name="Comma 5 4 2 7 2 2 5" xfId="41925" xr:uid="{45ABCFD0-F51B-4469-AE51-3BF20FAD1454}"/>
    <cellStyle name="Comma 5 4 2 7 2 2 6" xfId="55259" xr:uid="{732B5358-D420-48FA-93CE-BFAACD28C6D4}"/>
    <cellStyle name="Comma 5 4 2 7 2 3" xfId="8219" xr:uid="{26DCCE68-43A3-4F0C-8326-00F13B7ED2B9}"/>
    <cellStyle name="Comma 5 4 2 7 2 3 2" xfId="20484" xr:uid="{1C4CCE81-59B7-4D00-A285-DE7846666E3E}"/>
    <cellStyle name="Comma 5 4 2 7 2 3 3" xfId="32736" xr:uid="{ADA71D8D-2B10-46C2-9EB7-F7C014AA92B3}"/>
    <cellStyle name="Comma 5 4 2 7 2 3 4" xfId="44988" xr:uid="{48A948A6-6CF4-4A23-A234-57BA84F4F579}"/>
    <cellStyle name="Comma 5 4 2 7 2 4" xfId="14357" xr:uid="{00CEB001-0B8D-4B96-8D65-552BAA65C22F}"/>
    <cellStyle name="Comma 5 4 2 7 2 5" xfId="26610" xr:uid="{F26175C9-DFD0-4650-87B9-533B6F0DAD9E}"/>
    <cellStyle name="Comma 5 4 2 7 2 6" xfId="38862" xr:uid="{681846C4-E8FA-466E-AC14-BA9DC8FF1C35}"/>
    <cellStyle name="Comma 5 4 2 7 2 7" xfId="52196" xr:uid="{D711093A-31DA-4DD0-837C-D31B170F4CEA}"/>
    <cellStyle name="Comma 5 4 2 7 3" xfId="4074" xr:uid="{C500B352-B5C2-4899-9598-D99FDC64E385}"/>
    <cellStyle name="Comma 5 4 2 7 3 2" xfId="10202" xr:uid="{257AF515-4D59-4D86-B6C4-6E14E7304728}"/>
    <cellStyle name="Comma 5 4 2 7 3 2 2" xfId="22467" xr:uid="{718B8DE7-557B-44FA-8FBF-C19B5B0DD370}"/>
    <cellStyle name="Comma 5 4 2 7 3 2 3" xfId="34719" xr:uid="{CBA2291F-E3B9-43B9-9DB2-9384099A3F49}"/>
    <cellStyle name="Comma 5 4 2 7 3 2 4" xfId="46971" xr:uid="{8CA5DA59-9614-4AA9-983C-4A96E399B2D3}"/>
    <cellStyle name="Comma 5 4 2 7 3 3" xfId="16340" xr:uid="{44B9C6F4-4177-4E8F-9307-259CDD7821F6}"/>
    <cellStyle name="Comma 5 4 2 7 3 4" xfId="28593" xr:uid="{0D04076A-F205-4CC2-81BE-C85ADD118972}"/>
    <cellStyle name="Comma 5 4 2 7 3 5" xfId="40845" xr:uid="{5C9494B5-E0AC-49A2-B49D-06CB91D24025}"/>
    <cellStyle name="Comma 5 4 2 7 3 6" xfId="54179" xr:uid="{EDA8DF03-DD62-42E9-9837-21C929F5BCC3}"/>
    <cellStyle name="Comma 5 4 2 7 4" xfId="7139" xr:uid="{D4E813AC-0CFC-4EF3-969B-E0293BEA640E}"/>
    <cellStyle name="Comma 5 4 2 7 4 2" xfId="19404" xr:uid="{867B5C9A-D2F1-4A89-98E5-99B399678415}"/>
    <cellStyle name="Comma 5 4 2 7 4 3" xfId="31656" xr:uid="{E67CD9C4-A5B7-4CD0-BAB9-2EF96C3D4FFE}"/>
    <cellStyle name="Comma 5 4 2 7 4 4" xfId="43908" xr:uid="{55B0062B-CB11-4480-93E8-BEAE695ACF95}"/>
    <cellStyle name="Comma 5 4 2 7 5" xfId="13277" xr:uid="{DEC23629-5E7F-450C-A923-87B924C5153B}"/>
    <cellStyle name="Comma 5 4 2 7 6" xfId="25530" xr:uid="{5FFF8184-BB63-48EA-866F-ACB39F2E49D5}"/>
    <cellStyle name="Comma 5 4 2 7 7" xfId="37782" xr:uid="{75A8774E-2BE2-4317-8666-FC7624C263DE}"/>
    <cellStyle name="Comma 5 4 2 7 8" xfId="50035" xr:uid="{7E7BBC36-9D4E-4EA6-A979-96BB293D6F2A}"/>
    <cellStyle name="Comma 5 4 2 7 9" xfId="51116" xr:uid="{D892066A-61FF-4DC0-A159-A3C37F4FD569}"/>
    <cellStyle name="Comma 5 4 2 8" xfId="1097" xr:uid="{3564243B-6C2C-4EAC-AF05-FAF1D8741040}"/>
    <cellStyle name="Comma 5 4 2 8 2" xfId="2177" xr:uid="{AC2E0BA1-C915-4D4E-B449-52BDB9D3D2CA}"/>
    <cellStyle name="Comma 5 4 2 8 2 2" xfId="5244" xr:uid="{CA64E20A-A8CD-440B-BCE6-1CF58CF6EE50}"/>
    <cellStyle name="Comma 5 4 2 8 2 2 2" xfId="11372" xr:uid="{55B9C31E-FB8C-423F-9A87-BB5A980CB675}"/>
    <cellStyle name="Comma 5 4 2 8 2 2 2 2" xfId="23637" xr:uid="{5C287F54-81B4-4169-A464-066762ADC577}"/>
    <cellStyle name="Comma 5 4 2 8 2 2 2 3" xfId="35889" xr:uid="{5BF432A3-80D2-4534-A993-9BD4DB85408C}"/>
    <cellStyle name="Comma 5 4 2 8 2 2 2 4" xfId="48141" xr:uid="{DDDDEB9E-C1E8-4081-8753-BBA97A5B0456}"/>
    <cellStyle name="Comma 5 4 2 8 2 2 3" xfId="17510" xr:uid="{B6CE5DF0-AB08-4F1B-B583-D7ACB0A25784}"/>
    <cellStyle name="Comma 5 4 2 8 2 2 4" xfId="29763" xr:uid="{BCD711AB-CAD6-40AF-B81C-59E2D8717AFE}"/>
    <cellStyle name="Comma 5 4 2 8 2 2 5" xfId="42015" xr:uid="{52FCB470-0A9C-49BA-9F40-E0A31F23833F}"/>
    <cellStyle name="Comma 5 4 2 8 2 2 6" xfId="55349" xr:uid="{DC2123F0-CDE0-47D5-A005-0CCDD587026E}"/>
    <cellStyle name="Comma 5 4 2 8 2 3" xfId="8309" xr:uid="{B25F5D63-DDA4-40AE-83F8-A48DE06EB438}"/>
    <cellStyle name="Comma 5 4 2 8 2 3 2" xfId="20574" xr:uid="{9849A006-87EC-4CCF-AFAF-7C90924F9999}"/>
    <cellStyle name="Comma 5 4 2 8 2 3 3" xfId="32826" xr:uid="{384528BF-595B-4105-A884-CF04A9C4ECF8}"/>
    <cellStyle name="Comma 5 4 2 8 2 3 4" xfId="45078" xr:uid="{AAB5501A-D80D-4565-BCE3-D94AA0F7C4A6}"/>
    <cellStyle name="Comma 5 4 2 8 2 4" xfId="14447" xr:uid="{4CD5E0EA-49D6-46E1-9EE6-FE389EFDDC0D}"/>
    <cellStyle name="Comma 5 4 2 8 2 5" xfId="26700" xr:uid="{3972C487-678F-4DC9-8A55-AB5E1396E2F0}"/>
    <cellStyle name="Comma 5 4 2 8 2 6" xfId="38952" xr:uid="{61F6525F-B66A-459A-A92C-97DA879E5FD3}"/>
    <cellStyle name="Comma 5 4 2 8 2 7" xfId="52286" xr:uid="{B020BA75-ECB7-4394-BE30-16A579D2EF72}"/>
    <cellStyle name="Comma 5 4 2 8 3" xfId="4164" xr:uid="{507EEBEB-C7BA-40B2-89DD-CC9A555A97FA}"/>
    <cellStyle name="Comma 5 4 2 8 3 2" xfId="10292" xr:uid="{A6695AC0-75EF-4594-8B04-87792B717055}"/>
    <cellStyle name="Comma 5 4 2 8 3 2 2" xfId="22557" xr:uid="{B3BCD0B7-F81D-4425-BEF8-8C273975FBE1}"/>
    <cellStyle name="Comma 5 4 2 8 3 2 3" xfId="34809" xr:uid="{0C1EC21C-7785-412B-BFF9-D6DF77D5C403}"/>
    <cellStyle name="Comma 5 4 2 8 3 2 4" xfId="47061" xr:uid="{A3F8B606-D660-4C55-8D48-5573565C1E69}"/>
    <cellStyle name="Comma 5 4 2 8 3 3" xfId="16430" xr:uid="{165D8A0D-02D5-4FCB-A998-2222A0C18AD4}"/>
    <cellStyle name="Comma 5 4 2 8 3 4" xfId="28683" xr:uid="{E7947E3B-B708-4B7F-BDA9-C7859FC88544}"/>
    <cellStyle name="Comma 5 4 2 8 3 5" xfId="40935" xr:uid="{0C99368C-F877-4C19-9C15-41F8244B85D1}"/>
    <cellStyle name="Comma 5 4 2 8 3 6" xfId="54269" xr:uid="{99BD990D-826E-472F-B662-565D8213993A}"/>
    <cellStyle name="Comma 5 4 2 8 4" xfId="7229" xr:uid="{2476F0AD-9F3D-4B0F-B943-D1C1DA5C6F94}"/>
    <cellStyle name="Comma 5 4 2 8 4 2" xfId="19494" xr:uid="{1E898D0A-2BF5-4939-B714-E27810554557}"/>
    <cellStyle name="Comma 5 4 2 8 4 3" xfId="31746" xr:uid="{846953CC-2202-4B8E-A964-392D11F50003}"/>
    <cellStyle name="Comma 5 4 2 8 4 4" xfId="43998" xr:uid="{22B7FDD3-D9BE-4F10-A9EF-1310040714B9}"/>
    <cellStyle name="Comma 5 4 2 8 5" xfId="13367" xr:uid="{C958854F-659D-428E-9621-F3670686753A}"/>
    <cellStyle name="Comma 5 4 2 8 6" xfId="25620" xr:uid="{F4E02571-A5BC-45AC-86C6-46A86F2092B9}"/>
    <cellStyle name="Comma 5 4 2 8 7" xfId="37872" xr:uid="{EC64FF0B-6836-4211-A2D2-6A3157822651}"/>
    <cellStyle name="Comma 5 4 2 8 8" xfId="50125" xr:uid="{D7C6258A-16AF-4D1B-883F-585937CA9ACB}"/>
    <cellStyle name="Comma 5 4 2 8 9" xfId="51206" xr:uid="{7BFE67A4-7951-45EB-A5CA-0069C57CB2DD}"/>
    <cellStyle name="Comma 5 4 2 9" xfId="1187" xr:uid="{16F49C09-0468-4CA8-8AF6-2DD9C169390D}"/>
    <cellStyle name="Comma 5 4 2 9 2" xfId="4254" xr:uid="{E5A4A051-D6C8-4461-848C-8D28FB07D960}"/>
    <cellStyle name="Comma 5 4 2 9 2 2" xfId="10382" xr:uid="{77C0CBD0-B40A-4E88-98F0-12F3BD180F96}"/>
    <cellStyle name="Comma 5 4 2 9 2 2 2" xfId="22647" xr:uid="{CEFBA8F6-EB54-43F0-BA5B-045244B31F7D}"/>
    <cellStyle name="Comma 5 4 2 9 2 2 3" xfId="34899" xr:uid="{6A129149-6719-4EB7-9F36-86837EA16B7F}"/>
    <cellStyle name="Comma 5 4 2 9 2 2 4" xfId="47151" xr:uid="{7AC6638B-C752-48C0-B062-0CA5670BA34E}"/>
    <cellStyle name="Comma 5 4 2 9 2 3" xfId="16520" xr:uid="{1DFF0EAF-122D-4D5B-BC38-99D139AA7265}"/>
    <cellStyle name="Comma 5 4 2 9 2 4" xfId="28773" xr:uid="{6FF325E0-5E53-44CD-958A-CFD759EB5014}"/>
    <cellStyle name="Comma 5 4 2 9 2 5" xfId="41025" xr:uid="{00C23505-7FB9-4487-B096-B1E2425A21B1}"/>
    <cellStyle name="Comma 5 4 2 9 2 6" xfId="54359" xr:uid="{25B54846-1CEB-4866-9C5E-A3B1CF92E7B2}"/>
    <cellStyle name="Comma 5 4 2 9 3" xfId="7319" xr:uid="{45A67266-113D-4AD2-BDEC-409F5CBCFDD6}"/>
    <cellStyle name="Comma 5 4 2 9 3 2" xfId="19584" xr:uid="{3BBD2571-46A3-4386-A29E-0973CF6944D2}"/>
    <cellStyle name="Comma 5 4 2 9 3 3" xfId="31836" xr:uid="{96E46F0C-2767-4915-9940-A625D133D013}"/>
    <cellStyle name="Comma 5 4 2 9 3 4" xfId="44088" xr:uid="{DDA1F7A6-A2D3-43E7-B293-56F0C2BBA76D}"/>
    <cellStyle name="Comma 5 4 2 9 4" xfId="13457" xr:uid="{0D0218E9-5A81-48BA-AC01-48814C33290F}"/>
    <cellStyle name="Comma 5 4 2 9 5" xfId="25710" xr:uid="{FA81DC8A-9518-4E35-B177-B45B58BCA15A}"/>
    <cellStyle name="Comma 5 4 2 9 6" xfId="37962" xr:uid="{E3EC0374-439F-4922-842D-0774A4F6CB1A}"/>
    <cellStyle name="Comma 5 4 2 9 7" xfId="51296" xr:uid="{A2933105-7BE2-4DBA-AA8C-BA3D17E84351}"/>
    <cellStyle name="Comma 5 4 20" xfId="58326" xr:uid="{D30013D2-A588-4BF3-ABB0-4086A03CFBDB}"/>
    <cellStyle name="Comma 5 4 3" xfId="126" xr:uid="{FA65FE11-27DB-427E-AC22-78AA9F402EF0}"/>
    <cellStyle name="Comma 5 4 3 10" xfId="6259" xr:uid="{F4CE6652-5B2D-46E3-88E1-0E38587E70CF}"/>
    <cellStyle name="Comma 5 4 3 10 2" xfId="18524" xr:uid="{B74507EA-0DC8-4B23-8483-23E52CEB4222}"/>
    <cellStyle name="Comma 5 4 3 10 3" xfId="30777" xr:uid="{EE2EF91B-E2CD-4D00-B039-7D549A3BA423}"/>
    <cellStyle name="Comma 5 4 3 10 4" xfId="43029" xr:uid="{948E211A-0359-499E-B3C4-EDFF09C0FEF1}"/>
    <cellStyle name="Comma 5 4 3 11" xfId="12398" xr:uid="{64096C33-A289-4B0D-B449-990B41D65253}"/>
    <cellStyle name="Comma 5 4 3 12" xfId="24651" xr:uid="{D7287CB5-CE40-4AB6-8D14-1FB769A52E98}"/>
    <cellStyle name="Comma 5 4 3 13" xfId="36903" xr:uid="{85C22A21-FA5B-4C61-A788-E9217F77CA94}"/>
    <cellStyle name="Comma 5 4 3 14" xfId="49156" xr:uid="{33B85EBB-1B5A-4F0C-9FB3-2D6124F45AA6}"/>
    <cellStyle name="Comma 5 4 3 15" xfId="50237" xr:uid="{869D78EE-3DE5-4AEB-BFFC-953690AB8BC5}"/>
    <cellStyle name="Comma 5 4 3 2" xfId="237" xr:uid="{B1CC0F9C-1744-4853-A5A2-8255B8AC9CFB}"/>
    <cellStyle name="Comma 5 4 3 2 10" xfId="37014" xr:uid="{3DCBC125-930C-4A51-9772-D78DB850CE50}"/>
    <cellStyle name="Comma 5 4 3 2 11" xfId="49267" xr:uid="{D766A53F-868C-4AE2-8F5B-75BCFAC5494B}"/>
    <cellStyle name="Comma 5 4 3 2 12" xfId="50348" xr:uid="{7B15BA9F-2BB7-4AC9-9244-596A63A0C8A1}"/>
    <cellStyle name="Comma 5 4 3 2 2" xfId="441" xr:uid="{9B72A4CB-0DCD-494B-81D1-41ABB31A60A7}"/>
    <cellStyle name="Comma 5 4 3 2 2 10" xfId="49471" xr:uid="{C596B6F0-3521-4FD4-A145-A7BCEC0F9C1C}"/>
    <cellStyle name="Comma 5 4 3 2 2 11" xfId="50552" xr:uid="{1EBBF309-68BE-4D8F-99E5-F84A5BBD6572}"/>
    <cellStyle name="Comma 5 4 3 2 2 2" xfId="892" xr:uid="{E5F23BD9-29A8-4D29-8FBF-918E4E14C744}"/>
    <cellStyle name="Comma 5 4 3 2 2 2 10" xfId="51002" xr:uid="{78654455-84E8-4166-92D2-CE12FC71CB31}"/>
    <cellStyle name="Comma 5 4 3 2 2 2 2" xfId="1973" xr:uid="{958D04E3-0E9C-46E9-B0BF-95645297FA14}"/>
    <cellStyle name="Comma 5 4 3 2 2 2 2 2" xfId="5040" xr:uid="{DB063F48-B53C-45BD-8CC4-69DC7511B6A9}"/>
    <cellStyle name="Comma 5 4 3 2 2 2 2 2 2" xfId="11168" xr:uid="{1D2B1111-0F0D-422A-966B-F2AE2AE71D36}"/>
    <cellStyle name="Comma 5 4 3 2 2 2 2 2 2 2" xfId="23433" xr:uid="{78840E83-FB95-4228-8731-084A529C980C}"/>
    <cellStyle name="Comma 5 4 3 2 2 2 2 2 2 3" xfId="35685" xr:uid="{13195289-A573-4C7B-8F76-72870DAFBD52}"/>
    <cellStyle name="Comma 5 4 3 2 2 2 2 2 2 4" xfId="47937" xr:uid="{9A675832-22B8-47D1-9202-7BFE82A8B3C4}"/>
    <cellStyle name="Comma 5 4 3 2 2 2 2 2 3" xfId="17306" xr:uid="{307BABF6-9691-4611-9D68-D672D47CE419}"/>
    <cellStyle name="Comma 5 4 3 2 2 2 2 2 4" xfId="29559" xr:uid="{6AA68E65-2027-4E64-9126-044A7F577BB7}"/>
    <cellStyle name="Comma 5 4 3 2 2 2 2 2 5" xfId="41811" xr:uid="{298779B1-5FE6-4C6B-8637-BD9C2291DCE7}"/>
    <cellStyle name="Comma 5 4 3 2 2 2 2 2 6" xfId="55145" xr:uid="{7BD68B9D-2CB8-4EE0-8979-8B429963DC27}"/>
    <cellStyle name="Comma 5 4 3 2 2 2 2 3" xfId="8105" xr:uid="{D1410A02-FBDE-4999-86F7-B53095827A26}"/>
    <cellStyle name="Comma 5 4 3 2 2 2 2 3 2" xfId="20370" xr:uid="{DABD2D46-5C29-44CC-8F93-9AAA39411929}"/>
    <cellStyle name="Comma 5 4 3 2 2 2 2 3 3" xfId="32622" xr:uid="{A07E02DB-078E-42AC-9913-22E60E2D09B6}"/>
    <cellStyle name="Comma 5 4 3 2 2 2 2 3 4" xfId="44874" xr:uid="{2EFD4F62-9491-493E-A0F5-3CC757E2BFB6}"/>
    <cellStyle name="Comma 5 4 3 2 2 2 2 4" xfId="14243" xr:uid="{65B463A3-95F4-457A-95C6-44729397286C}"/>
    <cellStyle name="Comma 5 4 3 2 2 2 2 5" xfId="26496" xr:uid="{CBB9675E-41F4-4B90-9867-71C4A3763089}"/>
    <cellStyle name="Comma 5 4 3 2 2 2 2 6" xfId="38748" xr:uid="{F8CDDECD-C5C0-45AE-9611-A9D9693A2A30}"/>
    <cellStyle name="Comma 5 4 3 2 2 2 2 7" xfId="52082" xr:uid="{59069947-6DF1-4862-98B9-78709908DF2F}"/>
    <cellStyle name="Comma 5 4 3 2 2 2 3" xfId="3057" xr:uid="{E8BAB769-7370-40A5-BDD9-F49470F64342}"/>
    <cellStyle name="Comma 5 4 3 2 2 2 3 2" xfId="6121" xr:uid="{314B6207-A58F-4350-B67F-53E5778E46A9}"/>
    <cellStyle name="Comma 5 4 3 2 2 2 3 2 2" xfId="12249" xr:uid="{88BB5157-CC53-47E1-98D7-A3930ABE56A4}"/>
    <cellStyle name="Comma 5 4 3 2 2 2 3 2 2 2" xfId="24514" xr:uid="{C0765C07-F6B4-4713-B86E-F87513AB116B}"/>
    <cellStyle name="Comma 5 4 3 2 2 2 3 2 2 3" xfId="36766" xr:uid="{50198805-C317-45E3-BC59-90B34AEB7B65}"/>
    <cellStyle name="Comma 5 4 3 2 2 2 3 2 2 4" xfId="49018" xr:uid="{798A8684-CB5A-4079-A596-96634879B08F}"/>
    <cellStyle name="Comma 5 4 3 2 2 2 3 2 3" xfId="18387" xr:uid="{73C59D9C-5965-4F48-AC17-B74F07A4C7D9}"/>
    <cellStyle name="Comma 5 4 3 2 2 2 3 2 4" xfId="30640" xr:uid="{3B5AFF43-8F53-4823-A04F-B025799FA545}"/>
    <cellStyle name="Comma 5 4 3 2 2 2 3 2 5" xfId="42892" xr:uid="{17B55AC3-8057-4ACF-B2FF-266D38A7EFD5}"/>
    <cellStyle name="Comma 5 4 3 2 2 2 3 2 6" xfId="56226" xr:uid="{C103790C-358F-4120-89A8-77F36955666A}"/>
    <cellStyle name="Comma 5 4 3 2 2 2 3 3" xfId="9186" xr:uid="{D67F377B-97C1-48F1-A970-D04F6AF802B9}"/>
    <cellStyle name="Comma 5 4 3 2 2 2 3 3 2" xfId="21451" xr:uid="{61270AA7-25B7-437F-8441-017DD6A82DF7}"/>
    <cellStyle name="Comma 5 4 3 2 2 2 3 3 3" xfId="33703" xr:uid="{A716B480-3405-4817-AB26-3516FF543858}"/>
    <cellStyle name="Comma 5 4 3 2 2 2 3 3 4" xfId="45955" xr:uid="{FC702C92-4949-41A3-81E6-077CF6DCD22F}"/>
    <cellStyle name="Comma 5 4 3 2 2 2 3 4" xfId="15324" xr:uid="{2345B7E5-DC9C-4EB5-9C21-304F0147BC72}"/>
    <cellStyle name="Comma 5 4 3 2 2 2 3 5" xfId="27577" xr:uid="{30CB0B29-12E1-462C-B9AF-F52EE23665FD}"/>
    <cellStyle name="Comma 5 4 3 2 2 2 3 6" xfId="39829" xr:uid="{BE970155-59F7-4D75-9EA6-C843A17788E2}"/>
    <cellStyle name="Comma 5 4 3 2 2 2 3 7" xfId="53163" xr:uid="{50A03FD8-A08B-4C48-8640-FD049568062C}"/>
    <cellStyle name="Comma 5 4 3 2 2 2 4" xfId="3960" xr:uid="{FF24D149-4381-45FA-8EA7-A839F7DB8ABE}"/>
    <cellStyle name="Comma 5 4 3 2 2 2 4 2" xfId="10088" xr:uid="{B3A3739A-93AA-4FDD-8A83-2280813D461B}"/>
    <cellStyle name="Comma 5 4 3 2 2 2 4 2 2" xfId="22353" xr:uid="{87D852A6-F086-4BF6-B124-C704BDEC8EE8}"/>
    <cellStyle name="Comma 5 4 3 2 2 2 4 2 3" xfId="34605" xr:uid="{87E408FB-30CC-4E33-A4D1-B7062F1A0228}"/>
    <cellStyle name="Comma 5 4 3 2 2 2 4 2 4" xfId="46857" xr:uid="{A231D2CB-AA03-4144-ABFB-8DFFD8BD29C7}"/>
    <cellStyle name="Comma 5 4 3 2 2 2 4 3" xfId="16226" xr:uid="{711EC575-FF8C-4899-9D62-7A5268B5DBE4}"/>
    <cellStyle name="Comma 5 4 3 2 2 2 4 4" xfId="28479" xr:uid="{EA3E5440-C086-416E-98AA-6708F08355ED}"/>
    <cellStyle name="Comma 5 4 3 2 2 2 4 5" xfId="40731" xr:uid="{F15D40B3-F7BE-4BFE-8478-116F285BAFBE}"/>
    <cellStyle name="Comma 5 4 3 2 2 2 4 6" xfId="54065" xr:uid="{58B169B5-E0FF-4DA9-A478-FE402B93723A}"/>
    <cellStyle name="Comma 5 4 3 2 2 2 5" xfId="7025" xr:uid="{D885FDFF-776A-43AF-9E90-157E506D92BF}"/>
    <cellStyle name="Comma 5 4 3 2 2 2 5 2" xfId="19290" xr:uid="{3D28EFDF-C7B7-4CD8-B0A1-2CD2CADCD614}"/>
    <cellStyle name="Comma 5 4 3 2 2 2 5 3" xfId="31542" xr:uid="{42174563-4661-45F8-8353-3DB11BF9EA38}"/>
    <cellStyle name="Comma 5 4 3 2 2 2 5 4" xfId="43794" xr:uid="{D526C12A-7746-42D0-9B7D-6DA95A804575}"/>
    <cellStyle name="Comma 5 4 3 2 2 2 6" xfId="13163" xr:uid="{E9039F3C-9792-43C4-A271-D7E90E764DC4}"/>
    <cellStyle name="Comma 5 4 3 2 2 2 7" xfId="25416" xr:uid="{7DB1C9EB-C6BC-44B2-B079-DD82EB8CC8E2}"/>
    <cellStyle name="Comma 5 4 3 2 2 2 8" xfId="37668" xr:uid="{1B537000-3B76-40EF-94E2-B51A33245500}"/>
    <cellStyle name="Comma 5 4 3 2 2 2 9" xfId="49921" xr:uid="{233124B0-7004-4C2F-85AD-003C25C02551}"/>
    <cellStyle name="Comma 5 4 3 2 2 3" xfId="1523" xr:uid="{222B537F-656E-43B2-A93D-1194859A94DB}"/>
    <cellStyle name="Comma 5 4 3 2 2 3 2" xfId="4590" xr:uid="{33533B70-1725-4E52-BE5E-5F7F176FF274}"/>
    <cellStyle name="Comma 5 4 3 2 2 3 2 2" xfId="10718" xr:uid="{44A73F46-58C1-48CD-8586-83D903A57984}"/>
    <cellStyle name="Comma 5 4 3 2 2 3 2 2 2" xfId="22983" xr:uid="{D7332C85-1415-40C3-8840-D4A97427612D}"/>
    <cellStyle name="Comma 5 4 3 2 2 3 2 2 3" xfId="35235" xr:uid="{6F190BAF-19D0-4FE7-ADEC-494463563B19}"/>
    <cellStyle name="Comma 5 4 3 2 2 3 2 2 4" xfId="47487" xr:uid="{0C864023-BB84-4309-8CDE-A86FB9012655}"/>
    <cellStyle name="Comma 5 4 3 2 2 3 2 3" xfId="16856" xr:uid="{4A8AFA8E-81D6-487E-BDE9-4168FB268AC6}"/>
    <cellStyle name="Comma 5 4 3 2 2 3 2 4" xfId="29109" xr:uid="{A481DC7C-240D-4428-A6BF-C6BFC41A4171}"/>
    <cellStyle name="Comma 5 4 3 2 2 3 2 5" xfId="41361" xr:uid="{2DEC51A2-AC35-40AF-B5CA-D7C765C005DF}"/>
    <cellStyle name="Comma 5 4 3 2 2 3 2 6" xfId="54695" xr:uid="{C335EF3E-CD9E-4AEA-9F7B-2AFF6AACBC0B}"/>
    <cellStyle name="Comma 5 4 3 2 2 3 3" xfId="7655" xr:uid="{A37ABA48-0CF8-4B9E-854C-EF5ABF9A736F}"/>
    <cellStyle name="Comma 5 4 3 2 2 3 3 2" xfId="19920" xr:uid="{58428547-2ADA-4C62-9E2B-602F17C4A97C}"/>
    <cellStyle name="Comma 5 4 3 2 2 3 3 3" xfId="32172" xr:uid="{D53EABBE-679C-4E37-B8C0-177513CF8506}"/>
    <cellStyle name="Comma 5 4 3 2 2 3 3 4" xfId="44424" xr:uid="{3297475A-7856-4A51-B6B8-93AEEC557BCD}"/>
    <cellStyle name="Comma 5 4 3 2 2 3 4" xfId="13793" xr:uid="{5EFD23D6-30A3-4CD4-B3BD-3468B0C7BB8A}"/>
    <cellStyle name="Comma 5 4 3 2 2 3 5" xfId="26046" xr:uid="{A765A568-322F-4FFE-A13C-B6FE7286C84E}"/>
    <cellStyle name="Comma 5 4 3 2 2 3 6" xfId="38298" xr:uid="{7200DF8C-4C0B-4981-8383-E5DFEED89E1F}"/>
    <cellStyle name="Comma 5 4 3 2 2 3 7" xfId="51632" xr:uid="{412007DF-59BF-4281-BD4F-189B8E0C662E}"/>
    <cellStyle name="Comma 5 4 3 2 2 4" xfId="2607" xr:uid="{FAB351C4-5A7D-4D32-9407-D60286401B52}"/>
    <cellStyle name="Comma 5 4 3 2 2 4 2" xfId="5671" xr:uid="{F4DC1CE9-B6FF-430B-8603-202509C2C256}"/>
    <cellStyle name="Comma 5 4 3 2 2 4 2 2" xfId="11799" xr:uid="{400B904E-27FB-434C-A1E2-E2E2A5518D8D}"/>
    <cellStyle name="Comma 5 4 3 2 2 4 2 2 2" xfId="24064" xr:uid="{41BF1FA6-57ED-470D-8753-625BEA338632}"/>
    <cellStyle name="Comma 5 4 3 2 2 4 2 2 3" xfId="36316" xr:uid="{32B84C28-26EF-4EDB-8359-F4E91A6B2F5B}"/>
    <cellStyle name="Comma 5 4 3 2 2 4 2 2 4" xfId="48568" xr:uid="{1E28E8FC-92BE-4E6E-AFD8-3436842B7D5D}"/>
    <cellStyle name="Comma 5 4 3 2 2 4 2 3" xfId="17937" xr:uid="{B66748AE-D51E-404C-8624-9263CB7B4033}"/>
    <cellStyle name="Comma 5 4 3 2 2 4 2 4" xfId="30190" xr:uid="{DBBF187A-27A9-4ABE-83FF-5B50ED6A1B02}"/>
    <cellStyle name="Comma 5 4 3 2 2 4 2 5" xfId="42442" xr:uid="{EB585058-909E-4DE8-BDE2-FAE433DEC58F}"/>
    <cellStyle name="Comma 5 4 3 2 2 4 2 6" xfId="55776" xr:uid="{455BB3FF-24B6-4475-ACF9-E42E7D0937FC}"/>
    <cellStyle name="Comma 5 4 3 2 2 4 3" xfId="8736" xr:uid="{1738074F-845D-4ED4-BAE2-F2455A20D2D0}"/>
    <cellStyle name="Comma 5 4 3 2 2 4 3 2" xfId="21001" xr:uid="{5BF365F7-7BC1-4112-8882-46740D11C744}"/>
    <cellStyle name="Comma 5 4 3 2 2 4 3 3" xfId="33253" xr:uid="{54191DEB-3921-44D4-A36F-269EC0327B64}"/>
    <cellStyle name="Comma 5 4 3 2 2 4 3 4" xfId="45505" xr:uid="{702A4969-796A-4141-8F29-5C9270249209}"/>
    <cellStyle name="Comma 5 4 3 2 2 4 4" xfId="14874" xr:uid="{3812AD4B-463E-4F71-822D-EE925F2D1DF8}"/>
    <cellStyle name="Comma 5 4 3 2 2 4 5" xfId="27127" xr:uid="{C0605434-8ACB-4B49-BA0D-3954ECAA6073}"/>
    <cellStyle name="Comma 5 4 3 2 2 4 6" xfId="39379" xr:uid="{B69360C2-E350-4FDF-A03D-009071BEA869}"/>
    <cellStyle name="Comma 5 4 3 2 2 4 7" xfId="52713" xr:uid="{D0291718-19E5-411F-B4C7-99A02C7771DA}"/>
    <cellStyle name="Comma 5 4 3 2 2 5" xfId="3510" xr:uid="{18966EB1-C622-4661-9263-A8D1DE8CB402}"/>
    <cellStyle name="Comma 5 4 3 2 2 5 2" xfId="9638" xr:uid="{F0606ED0-FC82-4FA2-9696-FA397FD25233}"/>
    <cellStyle name="Comma 5 4 3 2 2 5 2 2" xfId="21903" xr:uid="{0690AE84-C9C4-42D5-B01A-F7FE020CAA04}"/>
    <cellStyle name="Comma 5 4 3 2 2 5 2 3" xfId="34155" xr:uid="{007CB9E8-915D-4967-A455-5D4D60653417}"/>
    <cellStyle name="Comma 5 4 3 2 2 5 2 4" xfId="46407" xr:uid="{2392D8AD-7460-4702-B874-64C471D387B2}"/>
    <cellStyle name="Comma 5 4 3 2 2 5 3" xfId="15776" xr:uid="{717F7DF5-3911-484B-88C6-72F378675F3E}"/>
    <cellStyle name="Comma 5 4 3 2 2 5 4" xfId="28029" xr:uid="{E217BB81-3E56-4BCD-BD38-EFAE6F336D0A}"/>
    <cellStyle name="Comma 5 4 3 2 2 5 5" xfId="40281" xr:uid="{11FA85E3-F911-416B-96AC-1AAC1FFE2D6D}"/>
    <cellStyle name="Comma 5 4 3 2 2 5 6" xfId="53615" xr:uid="{82356966-8CAB-4CE5-BBEC-3D7FA7AE7DC1}"/>
    <cellStyle name="Comma 5 4 3 2 2 6" xfId="6574" xr:uid="{C2F90C20-AD0C-4CB2-82C7-C6E3251DDC9B}"/>
    <cellStyle name="Comma 5 4 3 2 2 6 2" xfId="18839" xr:uid="{E2FB8FC3-1E0F-413A-8C78-02CEB0D40547}"/>
    <cellStyle name="Comma 5 4 3 2 2 6 3" xfId="31092" xr:uid="{E56DE4ED-D920-43EB-A60F-DC550C919E47}"/>
    <cellStyle name="Comma 5 4 3 2 2 6 4" xfId="43344" xr:uid="{45BFF46C-5E2B-43EC-A245-FAB9D3C071D3}"/>
    <cellStyle name="Comma 5 4 3 2 2 7" xfId="12713" xr:uid="{1EA6E0C3-709F-4BB1-8B7B-5C65DA95325C}"/>
    <cellStyle name="Comma 5 4 3 2 2 8" xfId="24966" xr:uid="{CEBFB743-6B8A-48A0-B9E7-63DFAA0A67FB}"/>
    <cellStyle name="Comma 5 4 3 2 2 9" xfId="37218" xr:uid="{82C293FA-16A6-4990-8E0D-54BC829AE46E}"/>
    <cellStyle name="Comma 5 4 3 2 3" xfId="688" xr:uid="{95310AC4-F2A2-4140-AE3B-B4A14D8D179D}"/>
    <cellStyle name="Comma 5 4 3 2 3 10" xfId="50798" xr:uid="{2F1967BC-6A3E-4FEE-BA92-95FE72E7C178}"/>
    <cellStyle name="Comma 5 4 3 2 3 2" xfId="1769" xr:uid="{0C6174C8-108A-473C-87C7-A85B57B43EC9}"/>
    <cellStyle name="Comma 5 4 3 2 3 2 2" xfId="4836" xr:uid="{A8DAF9CC-EEEE-42C9-A609-853FEFD63D2C}"/>
    <cellStyle name="Comma 5 4 3 2 3 2 2 2" xfId="10964" xr:uid="{3DDFA858-6923-49F9-90E8-5DD5B1F993DD}"/>
    <cellStyle name="Comma 5 4 3 2 3 2 2 2 2" xfId="23229" xr:uid="{B543C859-7BA7-4F9B-B274-30A1F1617CFF}"/>
    <cellStyle name="Comma 5 4 3 2 3 2 2 2 3" xfId="35481" xr:uid="{303262B2-3D7B-44D7-9F96-C8A4CC620A14}"/>
    <cellStyle name="Comma 5 4 3 2 3 2 2 2 4" xfId="47733" xr:uid="{5E32D94F-A7CF-40A3-82C7-016F7B8674C8}"/>
    <cellStyle name="Comma 5 4 3 2 3 2 2 3" xfId="17102" xr:uid="{2740DA6E-6D56-46AF-B149-B3ED99C499F2}"/>
    <cellStyle name="Comma 5 4 3 2 3 2 2 4" xfId="29355" xr:uid="{47F65241-EEA0-4A60-8533-FD8057FE86E4}"/>
    <cellStyle name="Comma 5 4 3 2 3 2 2 5" xfId="41607" xr:uid="{47AF0027-AF93-47C5-B17F-53B2982EE498}"/>
    <cellStyle name="Comma 5 4 3 2 3 2 2 6" xfId="54941" xr:uid="{9EC0058F-B203-4E21-9C76-A8BF1BC3451F}"/>
    <cellStyle name="Comma 5 4 3 2 3 2 3" xfId="7901" xr:uid="{0472579C-B624-4591-920E-100F4DA958CC}"/>
    <cellStyle name="Comma 5 4 3 2 3 2 3 2" xfId="20166" xr:uid="{875D8F94-75CB-46C3-A80F-BC9D759DF474}"/>
    <cellStyle name="Comma 5 4 3 2 3 2 3 3" xfId="32418" xr:uid="{B8C1B0B4-383E-47D6-B010-D9C800B81A09}"/>
    <cellStyle name="Comma 5 4 3 2 3 2 3 4" xfId="44670" xr:uid="{28CB138C-7F5B-4A66-9C5C-C0D76AC68557}"/>
    <cellStyle name="Comma 5 4 3 2 3 2 4" xfId="14039" xr:uid="{2B7C235F-DA0B-4D01-8505-B7A1E07637CE}"/>
    <cellStyle name="Comma 5 4 3 2 3 2 5" xfId="26292" xr:uid="{6404A422-58FA-43B4-A7EF-C38D81896963}"/>
    <cellStyle name="Comma 5 4 3 2 3 2 6" xfId="38544" xr:uid="{8C83A9B3-A6C5-453A-9FF3-9A447D365044}"/>
    <cellStyle name="Comma 5 4 3 2 3 2 7" xfId="51878" xr:uid="{577A76BB-442E-4828-9AD0-4A615F730438}"/>
    <cellStyle name="Comma 5 4 3 2 3 3" xfId="2853" xr:uid="{C91104BA-B8FE-451C-A580-C34DDCDCC06F}"/>
    <cellStyle name="Comma 5 4 3 2 3 3 2" xfId="5917" xr:uid="{A0F89FD6-C778-41C0-B881-8747B1260D22}"/>
    <cellStyle name="Comma 5 4 3 2 3 3 2 2" xfId="12045" xr:uid="{C5034DB9-2628-489B-8DE2-1B00C88258E6}"/>
    <cellStyle name="Comma 5 4 3 2 3 3 2 2 2" xfId="24310" xr:uid="{BD9D2BC0-8A71-4D26-8C48-91DA5A56806C}"/>
    <cellStyle name="Comma 5 4 3 2 3 3 2 2 3" xfId="36562" xr:uid="{16C2B19A-9F80-423C-900C-A2CABC81B5B7}"/>
    <cellStyle name="Comma 5 4 3 2 3 3 2 2 4" xfId="48814" xr:uid="{A1508DB9-B53E-4CE3-8327-47C0458448D3}"/>
    <cellStyle name="Comma 5 4 3 2 3 3 2 3" xfId="18183" xr:uid="{518745A2-14A3-4B71-B40C-53E38A948CC9}"/>
    <cellStyle name="Comma 5 4 3 2 3 3 2 4" xfId="30436" xr:uid="{9F1D926F-F2E3-4D0D-AEAD-9C60A8B7364A}"/>
    <cellStyle name="Comma 5 4 3 2 3 3 2 5" xfId="42688" xr:uid="{0895E040-7BF1-47D4-B37C-135C263B87A5}"/>
    <cellStyle name="Comma 5 4 3 2 3 3 2 6" xfId="56022" xr:uid="{C0EFC4A8-0BDE-4DA3-822C-F0409D32FEDF}"/>
    <cellStyle name="Comma 5 4 3 2 3 3 3" xfId="8982" xr:uid="{B6C85DC5-0C8A-407E-9DA4-7D5F7E0102F8}"/>
    <cellStyle name="Comma 5 4 3 2 3 3 3 2" xfId="21247" xr:uid="{C4CA30F1-6A55-47B3-AE79-BCFE57F40738}"/>
    <cellStyle name="Comma 5 4 3 2 3 3 3 3" xfId="33499" xr:uid="{EEFDC122-C516-466B-BBF0-C7380F7900B3}"/>
    <cellStyle name="Comma 5 4 3 2 3 3 3 4" xfId="45751" xr:uid="{7066D210-7321-49F5-BA13-AAE355ED8214}"/>
    <cellStyle name="Comma 5 4 3 2 3 3 4" xfId="15120" xr:uid="{34BF18AD-FF32-4243-8DD4-D3C5DB2DF367}"/>
    <cellStyle name="Comma 5 4 3 2 3 3 5" xfId="27373" xr:uid="{950BDFE7-52D3-4D19-8DA2-5F147644EFEC}"/>
    <cellStyle name="Comma 5 4 3 2 3 3 6" xfId="39625" xr:uid="{2FAF50D0-486B-4FF3-8FE9-52EF66AB5360}"/>
    <cellStyle name="Comma 5 4 3 2 3 3 7" xfId="52959" xr:uid="{63953A3C-F7D6-4542-A33A-AC16E96970B8}"/>
    <cellStyle name="Comma 5 4 3 2 3 4" xfId="3756" xr:uid="{6EF04318-05A2-483E-8B1B-B851D5B0A55E}"/>
    <cellStyle name="Comma 5 4 3 2 3 4 2" xfId="9884" xr:uid="{BFF963D9-7129-4D36-8C19-2D1A6C1EC0B4}"/>
    <cellStyle name="Comma 5 4 3 2 3 4 2 2" xfId="22149" xr:uid="{489B6101-AFAF-428C-891F-E79E54BD1776}"/>
    <cellStyle name="Comma 5 4 3 2 3 4 2 3" xfId="34401" xr:uid="{08635BEF-38B4-418F-B2F2-1FB598764A44}"/>
    <cellStyle name="Comma 5 4 3 2 3 4 2 4" xfId="46653" xr:uid="{9312DF1A-CF64-4659-9492-46DD89916451}"/>
    <cellStyle name="Comma 5 4 3 2 3 4 3" xfId="16022" xr:uid="{9EAE8836-D34C-4D7D-820E-FA4B4FF30E2B}"/>
    <cellStyle name="Comma 5 4 3 2 3 4 4" xfId="28275" xr:uid="{48B22EBD-A2CE-4D19-B20F-7E31B48DF9B7}"/>
    <cellStyle name="Comma 5 4 3 2 3 4 5" xfId="40527" xr:uid="{F7A3DFA5-8F21-47E5-904E-E01D171CB4F5}"/>
    <cellStyle name="Comma 5 4 3 2 3 4 6" xfId="53861" xr:uid="{C93BD6E8-9EEC-4196-90F4-729679F4BF79}"/>
    <cellStyle name="Comma 5 4 3 2 3 5" xfId="6821" xr:uid="{5B223DE8-A977-4E8F-B40E-3A4D283885DE}"/>
    <cellStyle name="Comma 5 4 3 2 3 5 2" xfId="19086" xr:uid="{DDC54FB2-84A7-4626-8433-DB3F8C3074E1}"/>
    <cellStyle name="Comma 5 4 3 2 3 5 3" xfId="31338" xr:uid="{498E37FF-DC67-4A37-B7F0-34302DAFFCAF}"/>
    <cellStyle name="Comma 5 4 3 2 3 5 4" xfId="43590" xr:uid="{CD7B9904-EBE2-40B5-AA30-CBB3CE990BA5}"/>
    <cellStyle name="Comma 5 4 3 2 3 6" xfId="12959" xr:uid="{81727CA0-4B62-45F1-852B-FD1C4A0F18DF}"/>
    <cellStyle name="Comma 5 4 3 2 3 7" xfId="25212" xr:uid="{A5F10F5A-0400-4676-86FC-CE56136EAEB0}"/>
    <cellStyle name="Comma 5 4 3 2 3 8" xfId="37464" xr:uid="{42A8ACC5-2E8C-4DCC-8240-3AF2C79809E8}"/>
    <cellStyle name="Comma 5 4 3 2 3 9" xfId="49717" xr:uid="{371E1315-EFE8-4801-992B-20A4E6F8BFF5}"/>
    <cellStyle name="Comma 5 4 3 2 4" xfId="1319" xr:uid="{A7017627-87E2-4640-9AFC-C8F0594B7F28}"/>
    <cellStyle name="Comma 5 4 3 2 4 2" xfId="4386" xr:uid="{C2C67025-0920-47E7-A4FF-B1B6FC867447}"/>
    <cellStyle name="Comma 5 4 3 2 4 2 2" xfId="10514" xr:uid="{1BE578BC-FA71-402A-A569-C86B8C77C472}"/>
    <cellStyle name="Comma 5 4 3 2 4 2 2 2" xfId="22779" xr:uid="{388072DC-6813-4D35-8CB9-7D63396E6296}"/>
    <cellStyle name="Comma 5 4 3 2 4 2 2 3" xfId="35031" xr:uid="{8EA147CB-0A1E-43E1-9297-7FC29C6578EF}"/>
    <cellStyle name="Comma 5 4 3 2 4 2 2 4" xfId="47283" xr:uid="{2862F77E-3018-43D6-9F13-5CEDD2DC2AA6}"/>
    <cellStyle name="Comma 5 4 3 2 4 2 3" xfId="16652" xr:uid="{E224337E-F7EE-4905-B6E8-1DBF016CF24A}"/>
    <cellStyle name="Comma 5 4 3 2 4 2 4" xfId="28905" xr:uid="{1EC662AF-25B9-4B97-B5F4-25B935F33B88}"/>
    <cellStyle name="Comma 5 4 3 2 4 2 5" xfId="41157" xr:uid="{51681FAA-B85A-46EC-9BF2-425A7000D2A0}"/>
    <cellStyle name="Comma 5 4 3 2 4 2 6" xfId="54491" xr:uid="{9C25A683-55F4-442F-AC03-D5231C79CE9B}"/>
    <cellStyle name="Comma 5 4 3 2 4 3" xfId="7451" xr:uid="{C70F9F06-8AA8-405F-999E-BBD814E55147}"/>
    <cellStyle name="Comma 5 4 3 2 4 3 2" xfId="19716" xr:uid="{7259B02F-5E25-43B6-B799-FD343397EAE6}"/>
    <cellStyle name="Comma 5 4 3 2 4 3 3" xfId="31968" xr:uid="{5DEA6450-DE4A-4D04-8473-8034C13C22FB}"/>
    <cellStyle name="Comma 5 4 3 2 4 3 4" xfId="44220" xr:uid="{F967C139-43A6-4F54-A6F7-448CC8EA19A3}"/>
    <cellStyle name="Comma 5 4 3 2 4 4" xfId="13589" xr:uid="{EDA6AB61-CD89-4062-9194-0EFF7FCAB842}"/>
    <cellStyle name="Comma 5 4 3 2 4 5" xfId="25842" xr:uid="{CA07836E-61F7-42E6-A1C7-37FEEABB9CA1}"/>
    <cellStyle name="Comma 5 4 3 2 4 6" xfId="38094" xr:uid="{665689E1-4FE5-4628-BF76-F67DA9171746}"/>
    <cellStyle name="Comma 5 4 3 2 4 7" xfId="51428" xr:uid="{0673B115-8322-488D-A34B-9B7F21FF677A}"/>
    <cellStyle name="Comma 5 4 3 2 5" xfId="2403" xr:uid="{8EF5B84B-F00E-4DF4-AE86-96A88CAEB487}"/>
    <cellStyle name="Comma 5 4 3 2 5 2" xfId="5467" xr:uid="{C2A5A451-5E68-4E4E-AB14-D67228E9774E}"/>
    <cellStyle name="Comma 5 4 3 2 5 2 2" xfId="11595" xr:uid="{D4B4E332-687D-4445-BD29-B27EF35AEEC2}"/>
    <cellStyle name="Comma 5 4 3 2 5 2 2 2" xfId="23860" xr:uid="{3C921B54-1EC2-4869-8BB4-3F8E16ED911B}"/>
    <cellStyle name="Comma 5 4 3 2 5 2 2 3" xfId="36112" xr:uid="{973E5245-AB09-4F39-8E10-316BF51E6FD8}"/>
    <cellStyle name="Comma 5 4 3 2 5 2 2 4" xfId="48364" xr:uid="{15EDF208-D479-464D-BE3E-5FAD4C75ED82}"/>
    <cellStyle name="Comma 5 4 3 2 5 2 3" xfId="17733" xr:uid="{010B3DF5-B583-4A77-A40B-E2DDDE0BFB12}"/>
    <cellStyle name="Comma 5 4 3 2 5 2 4" xfId="29986" xr:uid="{A41DF191-3765-41AC-BE3D-AD7730C01B08}"/>
    <cellStyle name="Comma 5 4 3 2 5 2 5" xfId="42238" xr:uid="{4AFC8EDD-8164-4555-898D-E9A78D036971}"/>
    <cellStyle name="Comma 5 4 3 2 5 2 6" xfId="55572" xr:uid="{387C3AD9-332A-4A4F-AB67-AE4B9D3F8584}"/>
    <cellStyle name="Comma 5 4 3 2 5 3" xfId="8532" xr:uid="{02D80EB3-A913-419E-98A4-8EA3ACBDF869}"/>
    <cellStyle name="Comma 5 4 3 2 5 3 2" xfId="20797" xr:uid="{BF18BBC6-18C9-4742-B0DF-0919D41C75ED}"/>
    <cellStyle name="Comma 5 4 3 2 5 3 3" xfId="33049" xr:uid="{07060784-CA6D-440C-9EC5-D3FE5CD416B0}"/>
    <cellStyle name="Comma 5 4 3 2 5 3 4" xfId="45301" xr:uid="{6E2A2151-FED6-4BEC-8A34-57F50ED901C2}"/>
    <cellStyle name="Comma 5 4 3 2 5 4" xfId="14670" xr:uid="{F9CD542B-0981-4EA8-8B63-37E17A73D8C9}"/>
    <cellStyle name="Comma 5 4 3 2 5 5" xfId="26923" xr:uid="{E0373D47-3806-4ACD-8B0A-4F5F6BC9E038}"/>
    <cellStyle name="Comma 5 4 3 2 5 6" xfId="39175" xr:uid="{061B012A-1320-4F0B-89DB-CC49B46BFF62}"/>
    <cellStyle name="Comma 5 4 3 2 5 7" xfId="52509" xr:uid="{376FBAED-FAA5-4489-BA8D-AAAACEAE5346}"/>
    <cellStyle name="Comma 5 4 3 2 6" xfId="3306" xr:uid="{FD5CB4C5-32DF-4B8E-B001-58C08839F392}"/>
    <cellStyle name="Comma 5 4 3 2 6 2" xfId="9434" xr:uid="{FB0B8236-13D1-4F42-A01F-7E568B3075D2}"/>
    <cellStyle name="Comma 5 4 3 2 6 2 2" xfId="21699" xr:uid="{74E3B43C-E598-4E69-A19A-5366AD83C8ED}"/>
    <cellStyle name="Comma 5 4 3 2 6 2 3" xfId="33951" xr:uid="{2956D8A1-6C76-4FED-A3AE-ABFF9740B749}"/>
    <cellStyle name="Comma 5 4 3 2 6 2 4" xfId="46203" xr:uid="{286B946E-8C2E-428C-8110-26C021132E53}"/>
    <cellStyle name="Comma 5 4 3 2 6 3" xfId="15572" xr:uid="{5C722B6D-AD3C-41C3-A018-388DED673A6A}"/>
    <cellStyle name="Comma 5 4 3 2 6 4" xfId="27825" xr:uid="{F2879436-DB2F-42A6-8749-BC7015E56A87}"/>
    <cellStyle name="Comma 5 4 3 2 6 5" xfId="40077" xr:uid="{7B5B7BA8-3AC2-406A-8D72-CF7C1843BBCC}"/>
    <cellStyle name="Comma 5 4 3 2 6 6" xfId="53411" xr:uid="{167D3B5D-1BC3-4249-980E-D43C80AC406D}"/>
    <cellStyle name="Comma 5 4 3 2 7" xfId="6370" xr:uid="{201428BF-3AAC-4BB4-AF9A-E7669F3693A3}"/>
    <cellStyle name="Comma 5 4 3 2 7 2" xfId="18635" xr:uid="{25B98526-6D4B-495E-AD8A-00543DF40177}"/>
    <cellStyle name="Comma 5 4 3 2 7 3" xfId="30888" xr:uid="{3D4AD0EB-24CC-4E01-B1C7-68215FFD61E0}"/>
    <cellStyle name="Comma 5 4 3 2 7 4" xfId="43140" xr:uid="{C3688423-3683-4CCE-8326-0898EFD40EBC}"/>
    <cellStyle name="Comma 5 4 3 2 8" xfId="12509" xr:uid="{6D7C2946-CFFC-4B53-9C9A-EEFF6709294D}"/>
    <cellStyle name="Comma 5 4 3 2 9" xfId="24762" xr:uid="{7605608B-F529-4D1A-9B9E-C403DFA1EED5}"/>
    <cellStyle name="Comma 5 4 3 3" xfId="330" xr:uid="{552BDC68-CD72-4583-9A1D-26742E2897F3}"/>
    <cellStyle name="Comma 5 4 3 3 10" xfId="49360" xr:uid="{B3CED22F-7C68-4249-B71E-D4DFE4E282E6}"/>
    <cellStyle name="Comma 5 4 3 3 11" xfId="50441" xr:uid="{26683DFF-3E41-41BA-88FC-84CAC5A1C0E6}"/>
    <cellStyle name="Comma 5 4 3 3 2" xfId="781" xr:uid="{523B31E3-4F46-4884-997E-410950525A63}"/>
    <cellStyle name="Comma 5 4 3 3 2 10" xfId="50891" xr:uid="{60839854-E073-49C7-9C8E-E177F424C974}"/>
    <cellStyle name="Comma 5 4 3 3 2 2" xfId="1862" xr:uid="{E3258692-2FEF-4920-B09E-E036C4FB0214}"/>
    <cellStyle name="Comma 5 4 3 3 2 2 2" xfId="4929" xr:uid="{8932C136-1160-40FF-8B58-7DAAE45ADD28}"/>
    <cellStyle name="Comma 5 4 3 3 2 2 2 2" xfId="11057" xr:uid="{633C6736-3C6B-4347-8808-293E0F43690D}"/>
    <cellStyle name="Comma 5 4 3 3 2 2 2 2 2" xfId="23322" xr:uid="{26C76F3D-3BB2-4228-B758-29202C8EE950}"/>
    <cellStyle name="Comma 5 4 3 3 2 2 2 2 3" xfId="35574" xr:uid="{B88066F7-FB5E-430D-862B-53A76EEA689B}"/>
    <cellStyle name="Comma 5 4 3 3 2 2 2 2 4" xfId="47826" xr:uid="{00110342-53DC-4FA4-B1F2-07DB232B7D17}"/>
    <cellStyle name="Comma 5 4 3 3 2 2 2 3" xfId="17195" xr:uid="{07B0CF71-76FE-4C3C-937D-40F685D91FB5}"/>
    <cellStyle name="Comma 5 4 3 3 2 2 2 4" xfId="29448" xr:uid="{FB55AC36-6F6C-4E9D-B9FC-0D202D9C9E47}"/>
    <cellStyle name="Comma 5 4 3 3 2 2 2 5" xfId="41700" xr:uid="{09FD7608-E1C2-44CB-9FF6-A9AD6BC2FF69}"/>
    <cellStyle name="Comma 5 4 3 3 2 2 2 6" xfId="55034" xr:uid="{D5C1FD3D-A872-4EEE-B302-2D8C44399482}"/>
    <cellStyle name="Comma 5 4 3 3 2 2 3" xfId="7994" xr:uid="{5A59A346-BF9C-4512-A7A4-BCB6C0015545}"/>
    <cellStyle name="Comma 5 4 3 3 2 2 3 2" xfId="20259" xr:uid="{E9EC06BA-4281-4C68-A319-3498854C47DB}"/>
    <cellStyle name="Comma 5 4 3 3 2 2 3 3" xfId="32511" xr:uid="{A58A5290-7C10-4AD5-A669-B3BDC47C2EA0}"/>
    <cellStyle name="Comma 5 4 3 3 2 2 3 4" xfId="44763" xr:uid="{2503A1A8-A8E4-4D3D-B3EB-FFFD1E585F0A}"/>
    <cellStyle name="Comma 5 4 3 3 2 2 4" xfId="14132" xr:uid="{CA3A2E13-7A86-4586-BA18-4AB59750E22D}"/>
    <cellStyle name="Comma 5 4 3 3 2 2 5" xfId="26385" xr:uid="{FE9D39CA-6B2A-4E9A-9D28-BA8331FEC339}"/>
    <cellStyle name="Comma 5 4 3 3 2 2 6" xfId="38637" xr:uid="{BF499ADB-B692-474A-A386-41D5D01B5BD0}"/>
    <cellStyle name="Comma 5 4 3 3 2 2 7" xfId="51971" xr:uid="{19C2545D-4646-4A69-BF1B-21E30C9BC239}"/>
    <cellStyle name="Comma 5 4 3 3 2 3" xfId="2946" xr:uid="{CC9B6979-DB65-42B0-8A90-9972A126DDC4}"/>
    <cellStyle name="Comma 5 4 3 3 2 3 2" xfId="6010" xr:uid="{B6F6A6EE-04A7-4FEE-94B6-D975A745C633}"/>
    <cellStyle name="Comma 5 4 3 3 2 3 2 2" xfId="12138" xr:uid="{717C5DF5-333C-4E6F-9AE9-F6EFEEE21135}"/>
    <cellStyle name="Comma 5 4 3 3 2 3 2 2 2" xfId="24403" xr:uid="{C9AC515B-F315-4B17-B0D3-F2ECBDAD6302}"/>
    <cellStyle name="Comma 5 4 3 3 2 3 2 2 3" xfId="36655" xr:uid="{884983AD-0B4B-41B8-A713-996BFD4BBE6E}"/>
    <cellStyle name="Comma 5 4 3 3 2 3 2 2 4" xfId="48907" xr:uid="{DBDBCEAD-2C17-46AB-9970-004D9293E983}"/>
    <cellStyle name="Comma 5 4 3 3 2 3 2 3" xfId="18276" xr:uid="{DF0482E4-B216-46D5-AE12-44B6173D5157}"/>
    <cellStyle name="Comma 5 4 3 3 2 3 2 4" xfId="30529" xr:uid="{7FA8FDB8-F897-42CC-BC27-F2F5E912FDF1}"/>
    <cellStyle name="Comma 5 4 3 3 2 3 2 5" xfId="42781" xr:uid="{26053E5A-508F-438A-9101-F0A382AC8875}"/>
    <cellStyle name="Comma 5 4 3 3 2 3 2 6" xfId="56115" xr:uid="{E047F494-F7E1-40CD-8338-6A1941E54056}"/>
    <cellStyle name="Comma 5 4 3 3 2 3 3" xfId="9075" xr:uid="{F743A34F-ECF4-45A2-AA9C-58836FA18EE4}"/>
    <cellStyle name="Comma 5 4 3 3 2 3 3 2" xfId="21340" xr:uid="{C5E9C3D6-2F44-4B8F-B748-61C9AB0EAC38}"/>
    <cellStyle name="Comma 5 4 3 3 2 3 3 3" xfId="33592" xr:uid="{80BA4BA7-939C-4787-9265-236259F236F1}"/>
    <cellStyle name="Comma 5 4 3 3 2 3 3 4" xfId="45844" xr:uid="{9D3A50C0-46E2-4E38-B5E2-E97E7BD0B50E}"/>
    <cellStyle name="Comma 5 4 3 3 2 3 4" xfId="15213" xr:uid="{E48EBF35-69C8-4338-906A-6908E7B9AB58}"/>
    <cellStyle name="Comma 5 4 3 3 2 3 5" xfId="27466" xr:uid="{E267A908-030D-4FE1-8B82-2C50E24F3DEC}"/>
    <cellStyle name="Comma 5 4 3 3 2 3 6" xfId="39718" xr:uid="{9FF6C701-2B76-4FD6-B48C-048C6A98B2BA}"/>
    <cellStyle name="Comma 5 4 3 3 2 3 7" xfId="53052" xr:uid="{990A950A-03C6-4CBB-95C3-48336B9830CA}"/>
    <cellStyle name="Comma 5 4 3 3 2 4" xfId="3849" xr:uid="{62CED81B-9A7C-4968-A26B-6192B9FBD44A}"/>
    <cellStyle name="Comma 5 4 3 3 2 4 2" xfId="9977" xr:uid="{C9DDDD02-CB94-4D19-9848-AAB21702E813}"/>
    <cellStyle name="Comma 5 4 3 3 2 4 2 2" xfId="22242" xr:uid="{807951B0-6E11-48BF-800A-B941DE7638B8}"/>
    <cellStyle name="Comma 5 4 3 3 2 4 2 3" xfId="34494" xr:uid="{A6E05088-C60C-4128-BF72-52EFB6DEB084}"/>
    <cellStyle name="Comma 5 4 3 3 2 4 2 4" xfId="46746" xr:uid="{A167EBF7-42B8-45BA-953C-08A18A7923DB}"/>
    <cellStyle name="Comma 5 4 3 3 2 4 3" xfId="16115" xr:uid="{65C497D2-4E63-45BA-9E62-EBBD0D304020}"/>
    <cellStyle name="Comma 5 4 3 3 2 4 4" xfId="28368" xr:uid="{E34DB6EE-42B0-4AB0-971A-BA10652C9698}"/>
    <cellStyle name="Comma 5 4 3 3 2 4 5" xfId="40620" xr:uid="{F4A40FC6-BAEE-4D4F-B9AD-9E48CBEDD19A}"/>
    <cellStyle name="Comma 5 4 3 3 2 4 6" xfId="53954" xr:uid="{65E2C1EE-02B9-46F0-A059-C1BAFC94F846}"/>
    <cellStyle name="Comma 5 4 3 3 2 5" xfId="6914" xr:uid="{8DD0F64E-EB67-454F-867A-6FF2DB2582E1}"/>
    <cellStyle name="Comma 5 4 3 3 2 5 2" xfId="19179" xr:uid="{76627305-E579-41FF-A0C4-52B62434C879}"/>
    <cellStyle name="Comma 5 4 3 3 2 5 3" xfId="31431" xr:uid="{3F1FBDA7-C203-44BC-893A-6D196161379B}"/>
    <cellStyle name="Comma 5 4 3 3 2 5 4" xfId="43683" xr:uid="{1688E052-4C33-4BC7-911A-8163463BE42F}"/>
    <cellStyle name="Comma 5 4 3 3 2 6" xfId="13052" xr:uid="{0ADB89B6-209E-4346-8E5E-7B746FA2CC19}"/>
    <cellStyle name="Comma 5 4 3 3 2 7" xfId="25305" xr:uid="{3C40DC11-565F-44CF-A0C2-1FCF30F1D015}"/>
    <cellStyle name="Comma 5 4 3 3 2 8" xfId="37557" xr:uid="{B5929E5E-153A-48E2-8650-D7F13A47F9E7}"/>
    <cellStyle name="Comma 5 4 3 3 2 9" xfId="49810" xr:uid="{DE46D4A6-E2AD-4613-B497-586A58F9D0D5}"/>
    <cellStyle name="Comma 5 4 3 3 3" xfId="1412" xr:uid="{3245AE18-599D-406D-B30C-5B6F3FD270DB}"/>
    <cellStyle name="Comma 5 4 3 3 3 2" xfId="4479" xr:uid="{E02703C4-12C0-44EA-AE84-C171F96FAD6A}"/>
    <cellStyle name="Comma 5 4 3 3 3 2 2" xfId="10607" xr:uid="{B5FF3832-D7A8-4A74-A69F-CBB2EC85F6E7}"/>
    <cellStyle name="Comma 5 4 3 3 3 2 2 2" xfId="22872" xr:uid="{0425E611-B903-4715-AD82-DF23F5688EC6}"/>
    <cellStyle name="Comma 5 4 3 3 3 2 2 3" xfId="35124" xr:uid="{62B085E1-7D1B-4047-A0E8-911CD38A17B2}"/>
    <cellStyle name="Comma 5 4 3 3 3 2 2 4" xfId="47376" xr:uid="{EA07B43D-224C-439A-AE47-1317C0620E21}"/>
    <cellStyle name="Comma 5 4 3 3 3 2 3" xfId="16745" xr:uid="{D4926AA8-8414-4C7E-B7B8-A041FABF66D3}"/>
    <cellStyle name="Comma 5 4 3 3 3 2 4" xfId="28998" xr:uid="{8A930A10-22B4-4B34-928F-131F093EA39D}"/>
    <cellStyle name="Comma 5 4 3 3 3 2 5" xfId="41250" xr:uid="{D58E6734-050B-4243-954F-B0947FB79309}"/>
    <cellStyle name="Comma 5 4 3 3 3 2 6" xfId="54584" xr:uid="{7E61CCF7-2D04-413A-9266-45D285194996}"/>
    <cellStyle name="Comma 5 4 3 3 3 3" xfId="7544" xr:uid="{FC4BEA94-A07A-49CE-912C-D3743E3A6449}"/>
    <cellStyle name="Comma 5 4 3 3 3 3 2" xfId="19809" xr:uid="{21ED382E-0A5E-4269-9E2E-666429295DAD}"/>
    <cellStyle name="Comma 5 4 3 3 3 3 3" xfId="32061" xr:uid="{C4EC77FB-83D0-44F5-A122-A484B04B1804}"/>
    <cellStyle name="Comma 5 4 3 3 3 3 4" xfId="44313" xr:uid="{2AD5B744-295D-4EFD-8A42-35AF5CF3C9AB}"/>
    <cellStyle name="Comma 5 4 3 3 3 4" xfId="13682" xr:uid="{491A428F-7288-46AA-BB7D-A3053FE7A754}"/>
    <cellStyle name="Comma 5 4 3 3 3 5" xfId="25935" xr:uid="{E1AA9779-F753-41BB-A5A2-B5BEE9944683}"/>
    <cellStyle name="Comma 5 4 3 3 3 6" xfId="38187" xr:uid="{F03AAA36-761D-4844-921B-B68F0DC24720}"/>
    <cellStyle name="Comma 5 4 3 3 3 7" xfId="51521" xr:uid="{66F94CC4-F2B1-49BA-8C44-E4B40059F953}"/>
    <cellStyle name="Comma 5 4 3 3 4" xfId="2496" xr:uid="{BC491600-D49E-4ECC-8834-4E15291FE65A}"/>
    <cellStyle name="Comma 5 4 3 3 4 2" xfId="5560" xr:uid="{5EEA043E-DF52-49D6-84D5-D9F2A747D27A}"/>
    <cellStyle name="Comma 5 4 3 3 4 2 2" xfId="11688" xr:uid="{F26CBDEB-F92D-448F-A481-5AE3F690E173}"/>
    <cellStyle name="Comma 5 4 3 3 4 2 2 2" xfId="23953" xr:uid="{41FC8D72-687B-4E38-B110-F359640DD4D8}"/>
    <cellStyle name="Comma 5 4 3 3 4 2 2 3" xfId="36205" xr:uid="{CDC1D11E-7FD3-4092-9E35-738175AD686B}"/>
    <cellStyle name="Comma 5 4 3 3 4 2 2 4" xfId="48457" xr:uid="{E9F8833D-637D-440E-9149-C97BAECC06A4}"/>
    <cellStyle name="Comma 5 4 3 3 4 2 3" xfId="17826" xr:uid="{02D0C2BE-3679-411F-9CC2-A5813CD563A6}"/>
    <cellStyle name="Comma 5 4 3 3 4 2 4" xfId="30079" xr:uid="{7B601CBA-9387-424A-806B-5578DE0FB20F}"/>
    <cellStyle name="Comma 5 4 3 3 4 2 5" xfId="42331" xr:uid="{D05445C6-95B2-4D8D-AC63-CB849E81A3EF}"/>
    <cellStyle name="Comma 5 4 3 3 4 2 6" xfId="55665" xr:uid="{21049701-F511-4F30-9481-B178BB963171}"/>
    <cellStyle name="Comma 5 4 3 3 4 3" xfId="8625" xr:uid="{7A609195-35F2-4051-8FEE-E35EAE73B2CA}"/>
    <cellStyle name="Comma 5 4 3 3 4 3 2" xfId="20890" xr:uid="{F83E9254-FFB6-4422-B2DA-8983A66CFD6D}"/>
    <cellStyle name="Comma 5 4 3 3 4 3 3" xfId="33142" xr:uid="{54C30E1C-5D13-4A20-96C3-BF315D54499A}"/>
    <cellStyle name="Comma 5 4 3 3 4 3 4" xfId="45394" xr:uid="{53820090-9560-4438-B3E9-4C253732F551}"/>
    <cellStyle name="Comma 5 4 3 3 4 4" xfId="14763" xr:uid="{875E3E0D-7827-4FE5-AC2A-92BFBD3CCE12}"/>
    <cellStyle name="Comma 5 4 3 3 4 5" xfId="27016" xr:uid="{BC805402-0BEC-4F9D-87F8-7298E5DFFEF8}"/>
    <cellStyle name="Comma 5 4 3 3 4 6" xfId="39268" xr:uid="{E70726CB-0760-48A5-A44F-5781C87DF7BC}"/>
    <cellStyle name="Comma 5 4 3 3 4 7" xfId="52602" xr:uid="{229C4441-9FBB-4282-842E-91914308D196}"/>
    <cellStyle name="Comma 5 4 3 3 5" xfId="3399" xr:uid="{A62749F1-E86C-4569-8747-D38862EF8403}"/>
    <cellStyle name="Comma 5 4 3 3 5 2" xfId="9527" xr:uid="{01D6097B-B3AD-43B5-A1C9-B454E2BC2243}"/>
    <cellStyle name="Comma 5 4 3 3 5 2 2" xfId="21792" xr:uid="{1541EDE6-4CF7-4136-A030-8BCF05A007FE}"/>
    <cellStyle name="Comma 5 4 3 3 5 2 3" xfId="34044" xr:uid="{A4CE583E-829F-4740-8FB8-2E336474ABBC}"/>
    <cellStyle name="Comma 5 4 3 3 5 2 4" xfId="46296" xr:uid="{BF02D872-2BB2-46CB-AA5B-BAA0FF7A8E84}"/>
    <cellStyle name="Comma 5 4 3 3 5 3" xfId="15665" xr:uid="{D3AFE63A-31A9-49D6-880A-85967C7EA4C8}"/>
    <cellStyle name="Comma 5 4 3 3 5 4" xfId="27918" xr:uid="{73A78A3C-AF6F-41DC-A008-B5572105C605}"/>
    <cellStyle name="Comma 5 4 3 3 5 5" xfId="40170" xr:uid="{6D9D06ED-3088-4B7D-9704-E5FDF935E1ED}"/>
    <cellStyle name="Comma 5 4 3 3 5 6" xfId="53504" xr:uid="{5611477F-CB3D-4AF0-A4CC-4DEDFEEF5570}"/>
    <cellStyle name="Comma 5 4 3 3 6" xfId="6463" xr:uid="{AAC3C7DD-714F-4534-B767-11C5B3831615}"/>
    <cellStyle name="Comma 5 4 3 3 6 2" xfId="18728" xr:uid="{AAE9461A-CDF4-48BE-853F-FD29F8F02782}"/>
    <cellStyle name="Comma 5 4 3 3 6 3" xfId="30981" xr:uid="{61C31082-CDB0-4729-831F-DF5917B1C9B7}"/>
    <cellStyle name="Comma 5 4 3 3 6 4" xfId="43233" xr:uid="{E015371D-6E66-40B3-BE8F-691989FEBD31}"/>
    <cellStyle name="Comma 5 4 3 3 7" xfId="12602" xr:uid="{0815FCEC-B296-4A87-A33E-E7A664245099}"/>
    <cellStyle name="Comma 5 4 3 3 8" xfId="24855" xr:uid="{BC62E8B9-A116-478B-9F5A-D501920B9268}"/>
    <cellStyle name="Comma 5 4 3 3 9" xfId="37107" xr:uid="{A7ECCAF4-4FBC-4DC7-BEE7-8EFE73BC5A4E}"/>
    <cellStyle name="Comma 5 4 3 4" xfId="577" xr:uid="{FBB1055D-6160-4543-8434-5948A1694B2D}"/>
    <cellStyle name="Comma 5 4 3 4 10" xfId="50687" xr:uid="{4264EE76-4CB2-4FDA-B322-DC70DDA59267}"/>
    <cellStyle name="Comma 5 4 3 4 2" xfId="1658" xr:uid="{B2E48789-F3C9-4769-88C2-B7F6F2F587F1}"/>
    <cellStyle name="Comma 5 4 3 4 2 2" xfId="4725" xr:uid="{38DD510E-A01D-424C-B70A-5E3EC735FDC3}"/>
    <cellStyle name="Comma 5 4 3 4 2 2 2" xfId="10853" xr:uid="{7EF4D1CA-C776-41B1-8A57-D0EE5DC34FFF}"/>
    <cellStyle name="Comma 5 4 3 4 2 2 2 2" xfId="23118" xr:uid="{F29D274F-BEC9-41D1-8181-84243F844473}"/>
    <cellStyle name="Comma 5 4 3 4 2 2 2 3" xfId="35370" xr:uid="{53D0E4E8-D149-4026-A821-032789A65606}"/>
    <cellStyle name="Comma 5 4 3 4 2 2 2 4" xfId="47622" xr:uid="{3D92876C-44FD-44C2-91C2-461245320F6C}"/>
    <cellStyle name="Comma 5 4 3 4 2 2 3" xfId="16991" xr:uid="{70CFF43A-4B01-45C5-87E4-F66034D61FB7}"/>
    <cellStyle name="Comma 5 4 3 4 2 2 4" xfId="29244" xr:uid="{AE71EF45-AB87-418E-BD79-FF539DDF4D77}"/>
    <cellStyle name="Comma 5 4 3 4 2 2 5" xfId="41496" xr:uid="{3F42C502-CBD0-46C5-AD4F-DD631E124DE9}"/>
    <cellStyle name="Comma 5 4 3 4 2 2 6" xfId="54830" xr:uid="{25568235-1F3A-4F74-BEE2-DB115B4B1B76}"/>
    <cellStyle name="Comma 5 4 3 4 2 3" xfId="7790" xr:uid="{64628A78-75BF-4BDF-BDED-8E45F65F7767}"/>
    <cellStyle name="Comma 5 4 3 4 2 3 2" xfId="20055" xr:uid="{C17C521D-8131-4EBA-A9B9-57289FBBDDEC}"/>
    <cellStyle name="Comma 5 4 3 4 2 3 3" xfId="32307" xr:uid="{317A4C35-12C5-4114-B796-C44E3CA3F77A}"/>
    <cellStyle name="Comma 5 4 3 4 2 3 4" xfId="44559" xr:uid="{9CB720C1-BF57-422E-8AE6-63866E006C71}"/>
    <cellStyle name="Comma 5 4 3 4 2 4" xfId="13928" xr:uid="{264D5655-65B7-4DB9-BC7A-9F4233E475B7}"/>
    <cellStyle name="Comma 5 4 3 4 2 5" xfId="26181" xr:uid="{B671791E-060D-4008-96E5-684FFAE5EBD6}"/>
    <cellStyle name="Comma 5 4 3 4 2 6" xfId="38433" xr:uid="{B48C9733-0D1E-41E4-AF67-969B552E8897}"/>
    <cellStyle name="Comma 5 4 3 4 2 7" xfId="51767" xr:uid="{B0FAFA4F-0F8B-463A-BE9D-F7AC15127BAC}"/>
    <cellStyle name="Comma 5 4 3 4 3" xfId="2742" xr:uid="{7D5CEDB6-F9A5-4DC7-AEE7-9A9DEBC7C9B3}"/>
    <cellStyle name="Comma 5 4 3 4 3 2" xfId="5806" xr:uid="{BCE9CBAB-495C-4BE2-95A2-BCDB10CEA2C7}"/>
    <cellStyle name="Comma 5 4 3 4 3 2 2" xfId="11934" xr:uid="{6151E72F-52A1-474B-88C4-313E89619C15}"/>
    <cellStyle name="Comma 5 4 3 4 3 2 2 2" xfId="24199" xr:uid="{CB7B3B88-07AB-46C2-9CF8-02D2679499F1}"/>
    <cellStyle name="Comma 5 4 3 4 3 2 2 3" xfId="36451" xr:uid="{CA9236CA-D7D2-4F58-B5F1-42C89B10BA04}"/>
    <cellStyle name="Comma 5 4 3 4 3 2 2 4" xfId="48703" xr:uid="{34E4D1B8-68A2-40AC-96B6-EC9E0C631067}"/>
    <cellStyle name="Comma 5 4 3 4 3 2 3" xfId="18072" xr:uid="{5F1D4599-D2DE-44D7-9CA9-127162E43B09}"/>
    <cellStyle name="Comma 5 4 3 4 3 2 4" xfId="30325" xr:uid="{EEE46B29-7D8D-4B37-A76B-AA7153F78637}"/>
    <cellStyle name="Comma 5 4 3 4 3 2 5" xfId="42577" xr:uid="{268D54A5-E688-43DE-9C30-25F2813AB0B3}"/>
    <cellStyle name="Comma 5 4 3 4 3 2 6" xfId="55911" xr:uid="{D8C4D872-EA6A-4542-8FF4-E2875445E72D}"/>
    <cellStyle name="Comma 5 4 3 4 3 3" xfId="8871" xr:uid="{069F89D3-AF2E-40CB-9079-54E9B8731617}"/>
    <cellStyle name="Comma 5 4 3 4 3 3 2" xfId="21136" xr:uid="{BC00A79E-9D63-44AB-9758-C96107CDCA3A}"/>
    <cellStyle name="Comma 5 4 3 4 3 3 3" xfId="33388" xr:uid="{7B75BA0A-BFBB-4197-A9EC-3B8DC5F4EF22}"/>
    <cellStyle name="Comma 5 4 3 4 3 3 4" xfId="45640" xr:uid="{73CE0E6E-9CE0-4FDF-B6E6-7EEDB93F27FE}"/>
    <cellStyle name="Comma 5 4 3 4 3 4" xfId="15009" xr:uid="{B5AC8068-C447-42E2-83B3-B81B69BD5FB2}"/>
    <cellStyle name="Comma 5 4 3 4 3 5" xfId="27262" xr:uid="{997BB233-26C6-4EA5-93DC-6A0FB7A89845}"/>
    <cellStyle name="Comma 5 4 3 4 3 6" xfId="39514" xr:uid="{C417ABBA-898E-4E98-95A5-137784D8B5CE}"/>
    <cellStyle name="Comma 5 4 3 4 3 7" xfId="52848" xr:uid="{E9ADBC6C-9BBE-4D6A-952E-214EB3FC9ABB}"/>
    <cellStyle name="Comma 5 4 3 4 4" xfId="3645" xr:uid="{1259145A-FB0A-4254-A3D7-4AA33D24A480}"/>
    <cellStyle name="Comma 5 4 3 4 4 2" xfId="9773" xr:uid="{7826F978-A144-4FF8-BCED-4BE31DD586CD}"/>
    <cellStyle name="Comma 5 4 3 4 4 2 2" xfId="22038" xr:uid="{6A4BA1B4-4EBF-45A8-AF6A-729E682A3690}"/>
    <cellStyle name="Comma 5 4 3 4 4 2 3" xfId="34290" xr:uid="{B955FD2F-0551-4B7E-A738-32B2124ADED9}"/>
    <cellStyle name="Comma 5 4 3 4 4 2 4" xfId="46542" xr:uid="{BE63C359-D242-40B5-BB9F-DFD970669B5C}"/>
    <cellStyle name="Comma 5 4 3 4 4 3" xfId="15911" xr:uid="{A5D476FC-BEA2-4EC7-9FED-78F19264DE38}"/>
    <cellStyle name="Comma 5 4 3 4 4 4" xfId="28164" xr:uid="{A1D8BF43-DB19-4D4A-B8D6-D18E3E16B284}"/>
    <cellStyle name="Comma 5 4 3 4 4 5" xfId="40416" xr:uid="{7070995B-DE1C-4EB3-BB9F-3149808E0D8F}"/>
    <cellStyle name="Comma 5 4 3 4 4 6" xfId="53750" xr:uid="{E2270737-E7A5-4CF7-851D-39D67B936022}"/>
    <cellStyle name="Comma 5 4 3 4 5" xfId="6710" xr:uid="{2164F48D-5980-413C-94BB-E4FF90D5A8D0}"/>
    <cellStyle name="Comma 5 4 3 4 5 2" xfId="18975" xr:uid="{503FB148-ADDA-4107-9C9C-6250D56CFB35}"/>
    <cellStyle name="Comma 5 4 3 4 5 3" xfId="31227" xr:uid="{723EB3A4-4679-4FBB-9DB8-8D0D43F46147}"/>
    <cellStyle name="Comma 5 4 3 4 5 4" xfId="43479" xr:uid="{61584031-3508-46FD-8B6A-00235555F4E0}"/>
    <cellStyle name="Comma 5 4 3 4 6" xfId="12848" xr:uid="{4173F6BB-4997-4A18-898B-38EE368EBC13}"/>
    <cellStyle name="Comma 5 4 3 4 7" xfId="25101" xr:uid="{C6BDBFA9-D8C9-4F22-A5C1-18512A41670C}"/>
    <cellStyle name="Comma 5 4 3 4 8" xfId="37353" xr:uid="{FAFA0136-2938-482C-9219-CE18DD49B06E}"/>
    <cellStyle name="Comma 5 4 3 4 9" xfId="49606" xr:uid="{F79479BE-5EF2-48ED-AD80-658F732C0B20}"/>
    <cellStyle name="Comma 5 4 3 5" xfId="1028" xr:uid="{F76E24DB-E9B7-498E-A64A-BFB5991FCE81}"/>
    <cellStyle name="Comma 5 4 3 5 2" xfId="2108" xr:uid="{DFF06623-49B7-4F16-ACBD-18361AACA312}"/>
    <cellStyle name="Comma 5 4 3 5 2 2" xfId="5175" xr:uid="{4198A754-BD56-4F66-A760-60B06BE2CDF3}"/>
    <cellStyle name="Comma 5 4 3 5 2 2 2" xfId="11303" xr:uid="{9AB4C8FA-C88E-4BA6-A0FF-542309DD8F6F}"/>
    <cellStyle name="Comma 5 4 3 5 2 2 2 2" xfId="23568" xr:uid="{7182E333-CBEF-4EDB-913F-0DD67F0B5314}"/>
    <cellStyle name="Comma 5 4 3 5 2 2 2 3" xfId="35820" xr:uid="{9D23F4BC-5870-4672-ABFE-11ECCBA77A9A}"/>
    <cellStyle name="Comma 5 4 3 5 2 2 2 4" xfId="48072" xr:uid="{137074BE-390C-4FDB-ABC5-812643AE423A}"/>
    <cellStyle name="Comma 5 4 3 5 2 2 3" xfId="17441" xr:uid="{DB142CFC-EBCC-45E8-AA2A-3457DA490865}"/>
    <cellStyle name="Comma 5 4 3 5 2 2 4" xfId="29694" xr:uid="{6200FD6B-F09F-47CB-8A0F-2A9D1A708D70}"/>
    <cellStyle name="Comma 5 4 3 5 2 2 5" xfId="41946" xr:uid="{75E1D818-8607-418D-8E36-3966AD484CF2}"/>
    <cellStyle name="Comma 5 4 3 5 2 2 6" xfId="55280" xr:uid="{F5FB0134-E91C-4A98-BC0D-61B39F06520C}"/>
    <cellStyle name="Comma 5 4 3 5 2 3" xfId="8240" xr:uid="{325A5C31-E1BD-4515-B044-EBDEA5585F99}"/>
    <cellStyle name="Comma 5 4 3 5 2 3 2" xfId="20505" xr:uid="{701A6917-E24F-42E3-AA35-C300183935A2}"/>
    <cellStyle name="Comma 5 4 3 5 2 3 3" xfId="32757" xr:uid="{E539FFE6-1D21-44B0-8638-F492DE4407F6}"/>
    <cellStyle name="Comma 5 4 3 5 2 3 4" xfId="45009" xr:uid="{CC970FCE-F69D-41CC-B0B2-9C927AA5F795}"/>
    <cellStyle name="Comma 5 4 3 5 2 4" xfId="14378" xr:uid="{E524B75F-A6FA-4E74-8013-401D1584522A}"/>
    <cellStyle name="Comma 5 4 3 5 2 5" xfId="26631" xr:uid="{CE33BE98-BF1B-4B1C-94BD-262FD1AE4ED7}"/>
    <cellStyle name="Comma 5 4 3 5 2 6" xfId="38883" xr:uid="{80F27B2B-5E23-49A5-96D9-0FDE87CA1D12}"/>
    <cellStyle name="Comma 5 4 3 5 2 7" xfId="52217" xr:uid="{71519E3C-0A6D-4837-B548-843A9A28BA05}"/>
    <cellStyle name="Comma 5 4 3 5 3" xfId="4095" xr:uid="{5F269791-CDC6-4F1A-9F1D-505A75CBF5A4}"/>
    <cellStyle name="Comma 5 4 3 5 3 2" xfId="10223" xr:uid="{945EBDB8-E26F-4BBB-9BE4-349E61E7CD16}"/>
    <cellStyle name="Comma 5 4 3 5 3 2 2" xfId="22488" xr:uid="{74348ED2-A35B-4097-992F-C7FC8DF60B84}"/>
    <cellStyle name="Comma 5 4 3 5 3 2 3" xfId="34740" xr:uid="{3F68A9A5-0BAF-44DC-85F9-C759BF21B15E}"/>
    <cellStyle name="Comma 5 4 3 5 3 2 4" xfId="46992" xr:uid="{03763358-DF35-43F6-80A5-B25813E977E5}"/>
    <cellStyle name="Comma 5 4 3 5 3 3" xfId="16361" xr:uid="{C6413D26-EC40-4676-89D5-5E77A390E243}"/>
    <cellStyle name="Comma 5 4 3 5 3 4" xfId="28614" xr:uid="{A4C93C38-373A-4527-9C9A-50CBC99EFBEC}"/>
    <cellStyle name="Comma 5 4 3 5 3 5" xfId="40866" xr:uid="{BAF94838-4E27-4D36-87F5-CAB3B7B4752F}"/>
    <cellStyle name="Comma 5 4 3 5 3 6" xfId="54200" xr:uid="{E26F30BA-5FD0-4C24-ABCE-45F81C60FB62}"/>
    <cellStyle name="Comma 5 4 3 5 4" xfId="7160" xr:uid="{E8FAEF9F-BF31-452A-AC4B-9BA14F62B967}"/>
    <cellStyle name="Comma 5 4 3 5 4 2" xfId="19425" xr:uid="{0113B025-050A-4434-AF57-809736CDD28F}"/>
    <cellStyle name="Comma 5 4 3 5 4 3" xfId="31677" xr:uid="{C0189E64-3429-4701-A819-6341267DDB6C}"/>
    <cellStyle name="Comma 5 4 3 5 4 4" xfId="43929" xr:uid="{9AC77320-627D-4387-B56B-FE15883580CF}"/>
    <cellStyle name="Comma 5 4 3 5 5" xfId="13298" xr:uid="{81A21130-6EEE-44A8-814D-296C9E373C70}"/>
    <cellStyle name="Comma 5 4 3 5 6" xfId="25551" xr:uid="{008A348D-0B35-4152-B651-A5D7D227F0F8}"/>
    <cellStyle name="Comma 5 4 3 5 7" xfId="37803" xr:uid="{6BA44AE4-4E46-4505-9616-6AB66F716D0C}"/>
    <cellStyle name="Comma 5 4 3 5 8" xfId="50056" xr:uid="{DF9EEA1D-9D93-4C4B-BF9B-3F5EBE5DF6DF}"/>
    <cellStyle name="Comma 5 4 3 5 9" xfId="51137" xr:uid="{BCDB4944-5819-466E-ACE4-F69A13243145}"/>
    <cellStyle name="Comma 5 4 3 6" xfId="1118" xr:uid="{4E29947E-BC1E-4110-8ACD-418CEF7068D5}"/>
    <cellStyle name="Comma 5 4 3 6 2" xfId="2198" xr:uid="{B7F55165-4EE6-475D-B73B-5C8D94EBED59}"/>
    <cellStyle name="Comma 5 4 3 6 2 2" xfId="5265" xr:uid="{B5F94377-2516-4EBC-910B-DEE4278599D2}"/>
    <cellStyle name="Comma 5 4 3 6 2 2 2" xfId="11393" xr:uid="{B60A3778-2E57-40F2-B96E-832630022EFA}"/>
    <cellStyle name="Comma 5 4 3 6 2 2 2 2" xfId="23658" xr:uid="{D3CF6494-F93B-4032-812B-2EC9A6D18AF9}"/>
    <cellStyle name="Comma 5 4 3 6 2 2 2 3" xfId="35910" xr:uid="{9AD22438-F46A-40DE-929E-A3DF65DE0527}"/>
    <cellStyle name="Comma 5 4 3 6 2 2 2 4" xfId="48162" xr:uid="{6C7E354A-8602-46A2-B4D5-278BD30B864E}"/>
    <cellStyle name="Comma 5 4 3 6 2 2 3" xfId="17531" xr:uid="{602270AB-6DD2-4BDE-8A7E-39F040BEB620}"/>
    <cellStyle name="Comma 5 4 3 6 2 2 4" xfId="29784" xr:uid="{F552A9BB-243C-401D-8C38-959BB88665A7}"/>
    <cellStyle name="Comma 5 4 3 6 2 2 5" xfId="42036" xr:uid="{CF436BA6-95FB-4798-AD4A-94266269E1C3}"/>
    <cellStyle name="Comma 5 4 3 6 2 2 6" xfId="55370" xr:uid="{DEA5DE46-2370-4AF7-8E47-A0F0449DD368}"/>
    <cellStyle name="Comma 5 4 3 6 2 3" xfId="8330" xr:uid="{41D3FF59-5FA7-4483-B3B9-9F80182FD6F8}"/>
    <cellStyle name="Comma 5 4 3 6 2 3 2" xfId="20595" xr:uid="{03831A0E-898A-48AF-8C27-316E235A6A95}"/>
    <cellStyle name="Comma 5 4 3 6 2 3 3" xfId="32847" xr:uid="{D8B50AEE-ABB4-41B8-96CD-EA6DCC527341}"/>
    <cellStyle name="Comma 5 4 3 6 2 3 4" xfId="45099" xr:uid="{345AAD36-EC44-4925-B709-E534A8A90A7F}"/>
    <cellStyle name="Comma 5 4 3 6 2 4" xfId="14468" xr:uid="{ABC759C4-998E-4385-A8C4-73E7A4D2B8E5}"/>
    <cellStyle name="Comma 5 4 3 6 2 5" xfId="26721" xr:uid="{23D1648A-DBF5-49EC-9BB9-C612527A7351}"/>
    <cellStyle name="Comma 5 4 3 6 2 6" xfId="38973" xr:uid="{9F1B702A-F6DB-4034-91A0-3FBEA978C79A}"/>
    <cellStyle name="Comma 5 4 3 6 2 7" xfId="52307" xr:uid="{DBBFCAFB-17BC-43CD-A621-E9D3102B647A}"/>
    <cellStyle name="Comma 5 4 3 6 3" xfId="4185" xr:uid="{EA68E3B4-10D9-4D73-801F-A6728190AEC3}"/>
    <cellStyle name="Comma 5 4 3 6 3 2" xfId="10313" xr:uid="{9B564B3E-5723-4C71-B167-A9977DED9C9F}"/>
    <cellStyle name="Comma 5 4 3 6 3 2 2" xfId="22578" xr:uid="{8DC5BCAD-A677-4D17-9E30-B52872D26BE1}"/>
    <cellStyle name="Comma 5 4 3 6 3 2 3" xfId="34830" xr:uid="{7D2BC1E4-0319-417D-93CB-5B92C62592D9}"/>
    <cellStyle name="Comma 5 4 3 6 3 2 4" xfId="47082" xr:uid="{C97B2557-2923-49EC-8D41-6B3362DA7642}"/>
    <cellStyle name="Comma 5 4 3 6 3 3" xfId="16451" xr:uid="{71F4CFC2-BBF1-45AB-A9E8-E2579673034B}"/>
    <cellStyle name="Comma 5 4 3 6 3 4" xfId="28704" xr:uid="{017D7619-8D2F-4779-AA20-D44EC5EF4B48}"/>
    <cellStyle name="Comma 5 4 3 6 3 5" xfId="40956" xr:uid="{4094CCA2-4777-4654-9409-4F168D8C7884}"/>
    <cellStyle name="Comma 5 4 3 6 3 6" xfId="54290" xr:uid="{E078A05D-AC94-4B30-98C4-1C860F0D4B3C}"/>
    <cellStyle name="Comma 5 4 3 6 4" xfId="7250" xr:uid="{611C470B-0A32-4F7F-B9B9-10EDDAC16710}"/>
    <cellStyle name="Comma 5 4 3 6 4 2" xfId="19515" xr:uid="{F2FD363F-48D7-47BE-9D38-541638C655A9}"/>
    <cellStyle name="Comma 5 4 3 6 4 3" xfId="31767" xr:uid="{15140D2C-0057-41E3-9F98-D75EA2EB5524}"/>
    <cellStyle name="Comma 5 4 3 6 4 4" xfId="44019" xr:uid="{CD78E6F5-9599-49DB-9C23-EE165AE547A9}"/>
    <cellStyle name="Comma 5 4 3 6 5" xfId="13388" xr:uid="{03D5B2CB-3F0A-4ED8-90A4-3C14EEDECA04}"/>
    <cellStyle name="Comma 5 4 3 6 6" xfId="25641" xr:uid="{ABA19EC1-C1B4-4CEA-A397-0395ADEAB1DB}"/>
    <cellStyle name="Comma 5 4 3 6 7" xfId="37893" xr:uid="{902EEE45-8473-4BE3-9FB6-C4D89B7C64EB}"/>
    <cellStyle name="Comma 5 4 3 6 8" xfId="50146" xr:uid="{82BACFA0-6F66-40A8-A3DB-19681AD64EA2}"/>
    <cellStyle name="Comma 5 4 3 6 9" xfId="51227" xr:uid="{D694121A-942C-4130-B68E-B916E8243C1C}"/>
    <cellStyle name="Comma 5 4 3 7" xfId="1208" xr:uid="{71F10375-5913-4E6A-9CD6-C4C0B7CC51F0}"/>
    <cellStyle name="Comma 5 4 3 7 2" xfId="4275" xr:uid="{BABF0C24-4DB7-4F44-A7DA-DA9B0165F623}"/>
    <cellStyle name="Comma 5 4 3 7 2 2" xfId="10403" xr:uid="{76195411-467D-4154-9FB2-A571540C707F}"/>
    <cellStyle name="Comma 5 4 3 7 2 2 2" xfId="22668" xr:uid="{4F5883AE-624E-419B-AC52-5279C9E2A138}"/>
    <cellStyle name="Comma 5 4 3 7 2 2 3" xfId="34920" xr:uid="{2FC57D08-4260-4060-9805-5879BEFE6724}"/>
    <cellStyle name="Comma 5 4 3 7 2 2 4" xfId="47172" xr:uid="{5420848C-84A8-4A57-A5EC-0FC35B12CB9B}"/>
    <cellStyle name="Comma 5 4 3 7 2 3" xfId="16541" xr:uid="{7AA39D89-4016-4460-9398-C05E8B7E25F5}"/>
    <cellStyle name="Comma 5 4 3 7 2 4" xfId="28794" xr:uid="{9C2BF632-0E00-475B-980C-F330FAB6AF64}"/>
    <cellStyle name="Comma 5 4 3 7 2 5" xfId="41046" xr:uid="{9C3EEB69-C0FC-4603-A96C-F9AD1BB37414}"/>
    <cellStyle name="Comma 5 4 3 7 2 6" xfId="54380" xr:uid="{44A5ED69-98B0-406B-BBCB-3D6C3707F56B}"/>
    <cellStyle name="Comma 5 4 3 7 3" xfId="7340" xr:uid="{8F28DA28-2A31-49A0-9D41-61D4F30F5FE8}"/>
    <cellStyle name="Comma 5 4 3 7 3 2" xfId="19605" xr:uid="{2F0465E8-BA6B-48D5-AE0B-BFD985A99252}"/>
    <cellStyle name="Comma 5 4 3 7 3 3" xfId="31857" xr:uid="{067F0913-6798-45C3-94FA-1BE4E5E2E260}"/>
    <cellStyle name="Comma 5 4 3 7 3 4" xfId="44109" xr:uid="{DC0312D9-A171-42FC-9F4C-ABDB9573F9AC}"/>
    <cellStyle name="Comma 5 4 3 7 4" xfId="13478" xr:uid="{559411D3-C356-4552-A2A6-F87A1EED73BE}"/>
    <cellStyle name="Comma 5 4 3 7 5" xfId="25731" xr:uid="{BF326FDD-FDED-4329-9B0E-F1A60D664519}"/>
    <cellStyle name="Comma 5 4 3 7 6" xfId="37983" xr:uid="{E520D3B7-F9BC-4994-9EFA-038C81680EE2}"/>
    <cellStyle name="Comma 5 4 3 7 7" xfId="51317" xr:uid="{5BE9B558-511D-4BA2-A5AE-4B508EF9A5A5}"/>
    <cellStyle name="Comma 5 4 3 8" xfId="2292" xr:uid="{C7EF5180-399E-4DB7-BD56-E07DB71E19CB}"/>
    <cellStyle name="Comma 5 4 3 8 2" xfId="5356" xr:uid="{E4E452F7-F32C-459E-9E0C-3A62E2F5C586}"/>
    <cellStyle name="Comma 5 4 3 8 2 2" xfId="11484" xr:uid="{A440BC9B-8A39-4BF6-9A03-75C157F28E78}"/>
    <cellStyle name="Comma 5 4 3 8 2 2 2" xfId="23749" xr:uid="{B0FF5DEC-91D6-47E2-861A-BAAFFFAD8328}"/>
    <cellStyle name="Comma 5 4 3 8 2 2 3" xfId="36001" xr:uid="{FD8122EF-A7A6-4DFE-96AB-28537313EAE2}"/>
    <cellStyle name="Comma 5 4 3 8 2 2 4" xfId="48253" xr:uid="{95E41745-0EC4-4CCB-A09E-8EAD198BB3E7}"/>
    <cellStyle name="Comma 5 4 3 8 2 3" xfId="17622" xr:uid="{2B78DF41-C876-456D-962B-943F7A82E845}"/>
    <cellStyle name="Comma 5 4 3 8 2 4" xfId="29875" xr:uid="{6B15119D-4AC9-4284-A5BF-096EF94B3B1F}"/>
    <cellStyle name="Comma 5 4 3 8 2 5" xfId="42127" xr:uid="{EF4AC017-DC6F-4E38-AB19-2DE934E443E6}"/>
    <cellStyle name="Comma 5 4 3 8 2 6" xfId="55461" xr:uid="{50D5A4A0-5708-4EB8-A361-944978E1B8B1}"/>
    <cellStyle name="Comma 5 4 3 8 3" xfId="8421" xr:uid="{40D615DA-E73F-449B-9C9D-5AFEB60A6524}"/>
    <cellStyle name="Comma 5 4 3 8 3 2" xfId="20686" xr:uid="{294E881A-15D2-4C0D-8FFE-56EEAEA37661}"/>
    <cellStyle name="Comma 5 4 3 8 3 3" xfId="32938" xr:uid="{2C3CF87D-22E7-4D79-AA24-1E5D79388E12}"/>
    <cellStyle name="Comma 5 4 3 8 3 4" xfId="45190" xr:uid="{94563EEA-F802-4E51-BEB3-37CD2880C01E}"/>
    <cellStyle name="Comma 5 4 3 8 4" xfId="14559" xr:uid="{24CADFE3-B791-44BD-A799-67B9C65A019F}"/>
    <cellStyle name="Comma 5 4 3 8 5" xfId="26812" xr:uid="{6B30A500-E34D-402A-9690-021C43059415}"/>
    <cellStyle name="Comma 5 4 3 8 6" xfId="39064" xr:uid="{55E99FD4-0056-42AE-AEAD-79BE77878B4F}"/>
    <cellStyle name="Comma 5 4 3 8 7" xfId="52398" xr:uid="{1E20F6C4-65DD-4840-BBA4-80D73149CCD8}"/>
    <cellStyle name="Comma 5 4 3 9" xfId="3195" xr:uid="{73FB749B-6444-4E1F-A8EF-B01C57A0B332}"/>
    <cellStyle name="Comma 5 4 3 9 2" xfId="9323" xr:uid="{A990C34A-3B22-4E4C-B36E-21ED331751F9}"/>
    <cellStyle name="Comma 5 4 3 9 2 2" xfId="21588" xr:uid="{83A2BAC3-CFFE-48B7-ADB2-3F20D6C5DDC2}"/>
    <cellStyle name="Comma 5 4 3 9 2 3" xfId="33840" xr:uid="{0A8D65B0-8A4B-4EE7-8EA5-DFC2599F73ED}"/>
    <cellStyle name="Comma 5 4 3 9 2 4" xfId="46092" xr:uid="{DB1EE8AD-8F27-4E9E-8E2E-C1562B280D97}"/>
    <cellStyle name="Comma 5 4 3 9 3" xfId="15461" xr:uid="{D19DCF2A-EDBA-4711-890C-9D4BD2A8C141}"/>
    <cellStyle name="Comma 5 4 3 9 4" xfId="27714" xr:uid="{20312531-D6D9-43B9-B852-56C6D0DAB860}"/>
    <cellStyle name="Comma 5 4 3 9 5" xfId="39966" xr:uid="{17DE88C2-29D6-4355-B164-0591A2906A03}"/>
    <cellStyle name="Comma 5 4 3 9 6" xfId="53300" xr:uid="{01EA61A3-C242-4008-A222-F48E2F24BF73}"/>
    <cellStyle name="Comma 5 4 4" xfId="174" xr:uid="{ADDE979C-13D3-4815-B17F-74A9C1BF3C2B}"/>
    <cellStyle name="Comma 5 4 4 10" xfId="36951" xr:uid="{7C1C24EA-7235-4EE7-BF81-4A8EC227E6F4}"/>
    <cellStyle name="Comma 5 4 4 11" xfId="49204" xr:uid="{D3BC5C25-D710-4FAA-B4F8-DD4D5D3B3099}"/>
    <cellStyle name="Comma 5 4 4 12" xfId="50285" xr:uid="{BD35117D-78A4-4041-A0F7-CD302B1A371B}"/>
    <cellStyle name="Comma 5 4 4 2" xfId="378" xr:uid="{D4D7175C-3856-40FC-BF0B-DADF9ED6A8E3}"/>
    <cellStyle name="Comma 5 4 4 2 10" xfId="49408" xr:uid="{5F0AEE32-43EC-4739-B2F4-5923EB854431}"/>
    <cellStyle name="Comma 5 4 4 2 11" xfId="50489" xr:uid="{E7257C8B-FB3E-4042-B502-E12EC8256F28}"/>
    <cellStyle name="Comma 5 4 4 2 2" xfId="829" xr:uid="{DD09614F-64A6-4CA4-8E74-6CD094858DAF}"/>
    <cellStyle name="Comma 5 4 4 2 2 10" xfId="50939" xr:uid="{CD9E0919-28D9-429B-AADD-CBEEFFBC7C4D}"/>
    <cellStyle name="Comma 5 4 4 2 2 2" xfId="1910" xr:uid="{68DF0AFC-1145-4E9E-A1B9-0D0113BFFF70}"/>
    <cellStyle name="Comma 5 4 4 2 2 2 2" xfId="4977" xr:uid="{04FBAAD5-823A-4934-8086-16F14BC43DE7}"/>
    <cellStyle name="Comma 5 4 4 2 2 2 2 2" xfId="11105" xr:uid="{2B0AA6D8-9F6F-41F2-B86E-E035A8265D93}"/>
    <cellStyle name="Comma 5 4 4 2 2 2 2 2 2" xfId="23370" xr:uid="{028E8C8B-6378-4317-9E66-23AE0ECCDFAA}"/>
    <cellStyle name="Comma 5 4 4 2 2 2 2 2 3" xfId="35622" xr:uid="{D8F5B177-BE1F-43A9-B7DA-2BFF1FB367A8}"/>
    <cellStyle name="Comma 5 4 4 2 2 2 2 2 4" xfId="47874" xr:uid="{C7551D95-E72E-4F0B-8CF1-FCCD47B49890}"/>
    <cellStyle name="Comma 5 4 4 2 2 2 2 3" xfId="17243" xr:uid="{83CC13C7-A9B8-4C62-82BF-4E6CCD6556B5}"/>
    <cellStyle name="Comma 5 4 4 2 2 2 2 4" xfId="29496" xr:uid="{D0F0E4D3-CD2F-486C-A126-C0BE34E3E754}"/>
    <cellStyle name="Comma 5 4 4 2 2 2 2 5" xfId="41748" xr:uid="{1A6182AC-633A-43D2-97E3-7E6F2D72B0DC}"/>
    <cellStyle name="Comma 5 4 4 2 2 2 2 6" xfId="55082" xr:uid="{7FB9251D-9524-411F-A5AD-C8EBCB364AD6}"/>
    <cellStyle name="Comma 5 4 4 2 2 2 3" xfId="8042" xr:uid="{07694112-F51E-4831-8F04-F11A262283DE}"/>
    <cellStyle name="Comma 5 4 4 2 2 2 3 2" xfId="20307" xr:uid="{7D4618C7-ECC5-4EF5-B5B2-B6D4EF4881D2}"/>
    <cellStyle name="Comma 5 4 4 2 2 2 3 3" xfId="32559" xr:uid="{D8AC9BEC-8BEA-4E39-8336-847CF1D80485}"/>
    <cellStyle name="Comma 5 4 4 2 2 2 3 4" xfId="44811" xr:uid="{4DE5D4E9-7F45-4D68-B7FB-C83AA068C2E8}"/>
    <cellStyle name="Comma 5 4 4 2 2 2 4" xfId="14180" xr:uid="{F0BEBF8D-1980-4728-925C-BE1F120BB400}"/>
    <cellStyle name="Comma 5 4 4 2 2 2 5" xfId="26433" xr:uid="{C2723861-F39B-41E0-895A-D87C7839A151}"/>
    <cellStyle name="Comma 5 4 4 2 2 2 6" xfId="38685" xr:uid="{1037BB7B-B4D1-437A-8447-49FE65D7AD3E}"/>
    <cellStyle name="Comma 5 4 4 2 2 2 7" xfId="52019" xr:uid="{67731F35-DFF1-451A-9B9E-DF93E765AA51}"/>
    <cellStyle name="Comma 5 4 4 2 2 3" xfId="2994" xr:uid="{A256EA0C-8D0D-4E11-ABD5-91EA4506278B}"/>
    <cellStyle name="Comma 5 4 4 2 2 3 2" xfId="6058" xr:uid="{19E329F3-FBD3-432C-B64E-93EB32A56BA2}"/>
    <cellStyle name="Comma 5 4 4 2 2 3 2 2" xfId="12186" xr:uid="{FFECED33-ADCB-4B7B-924E-B9D0A0E8103A}"/>
    <cellStyle name="Comma 5 4 4 2 2 3 2 2 2" xfId="24451" xr:uid="{01C9F61A-9F75-460F-ACC0-2208460CE5E3}"/>
    <cellStyle name="Comma 5 4 4 2 2 3 2 2 3" xfId="36703" xr:uid="{EFD1A5B5-FE93-4027-B057-E5BC6EFA0B95}"/>
    <cellStyle name="Comma 5 4 4 2 2 3 2 2 4" xfId="48955" xr:uid="{17BED227-6212-49AF-9E36-12F65097BFB9}"/>
    <cellStyle name="Comma 5 4 4 2 2 3 2 3" xfId="18324" xr:uid="{4E7C5E77-70E4-413F-8DDE-DB3989F8E267}"/>
    <cellStyle name="Comma 5 4 4 2 2 3 2 4" xfId="30577" xr:uid="{C92724F1-7954-4DB4-9FD7-5C0F366DC82A}"/>
    <cellStyle name="Comma 5 4 4 2 2 3 2 5" xfId="42829" xr:uid="{05A8185A-16CE-4C3E-B937-D1C1BA9B98AE}"/>
    <cellStyle name="Comma 5 4 4 2 2 3 2 6" xfId="56163" xr:uid="{7D710A68-7E27-47E6-927B-E96B7E39966D}"/>
    <cellStyle name="Comma 5 4 4 2 2 3 3" xfId="9123" xr:uid="{0D80034C-1418-4DA4-86CB-1B8F29211AF2}"/>
    <cellStyle name="Comma 5 4 4 2 2 3 3 2" xfId="21388" xr:uid="{DE83FA37-C050-46EE-A3D1-F10C3A17F9EB}"/>
    <cellStyle name="Comma 5 4 4 2 2 3 3 3" xfId="33640" xr:uid="{C343A7C0-3928-487A-BCD2-DC1C7D7111AF}"/>
    <cellStyle name="Comma 5 4 4 2 2 3 3 4" xfId="45892" xr:uid="{DEB14CB7-4ACD-42F7-8691-338E800BD83D}"/>
    <cellStyle name="Comma 5 4 4 2 2 3 4" xfId="15261" xr:uid="{8DB1981A-D547-420E-9E13-6E0815FDAE60}"/>
    <cellStyle name="Comma 5 4 4 2 2 3 5" xfId="27514" xr:uid="{9DD861B9-C3B2-43B1-8F79-280CBC35DA00}"/>
    <cellStyle name="Comma 5 4 4 2 2 3 6" xfId="39766" xr:uid="{66C91AF9-C2CA-43E1-B0AA-5CDBAFF39D48}"/>
    <cellStyle name="Comma 5 4 4 2 2 3 7" xfId="53100" xr:uid="{0D3D58A2-09B4-4A37-9BE8-3FE3A028F39D}"/>
    <cellStyle name="Comma 5 4 4 2 2 4" xfId="3897" xr:uid="{7B735DCF-13A9-438C-AE72-DDEDAE8DD1E1}"/>
    <cellStyle name="Comma 5 4 4 2 2 4 2" xfId="10025" xr:uid="{1ECD98FD-7E53-43C0-A8FC-CE12580D687F}"/>
    <cellStyle name="Comma 5 4 4 2 2 4 2 2" xfId="22290" xr:uid="{F91856D3-F7DF-400C-A143-C9F5A4547F1C}"/>
    <cellStyle name="Comma 5 4 4 2 2 4 2 3" xfId="34542" xr:uid="{F8092F6E-276C-45D0-ACC6-3F1F9BD92BA4}"/>
    <cellStyle name="Comma 5 4 4 2 2 4 2 4" xfId="46794" xr:uid="{23A1461F-0583-4A29-A3AA-69BC5B59C643}"/>
    <cellStyle name="Comma 5 4 4 2 2 4 3" xfId="16163" xr:uid="{2CA19123-5836-4CA5-A2B4-899CF4593217}"/>
    <cellStyle name="Comma 5 4 4 2 2 4 4" xfId="28416" xr:uid="{188C904B-CA8D-4B4F-952D-F476FFC851B8}"/>
    <cellStyle name="Comma 5 4 4 2 2 4 5" xfId="40668" xr:uid="{EE95D352-3B7A-4E7D-AF37-C60DD4768E43}"/>
    <cellStyle name="Comma 5 4 4 2 2 4 6" xfId="54002" xr:uid="{3024750D-400D-4849-8254-A763498DA3EE}"/>
    <cellStyle name="Comma 5 4 4 2 2 5" xfId="6962" xr:uid="{E5B9D819-D8C9-4EA4-ABD0-12145A669807}"/>
    <cellStyle name="Comma 5 4 4 2 2 5 2" xfId="19227" xr:uid="{A3BFF423-C437-4979-BF0E-800D0B3282BC}"/>
    <cellStyle name="Comma 5 4 4 2 2 5 3" xfId="31479" xr:uid="{A608EECD-D7C0-45FD-80D1-48B0CE75E5F8}"/>
    <cellStyle name="Comma 5 4 4 2 2 5 4" xfId="43731" xr:uid="{4FFC29F3-11E0-4693-BBE4-AAF77CB408AF}"/>
    <cellStyle name="Comma 5 4 4 2 2 6" xfId="13100" xr:uid="{74D7942E-0C77-456B-BD63-538076799385}"/>
    <cellStyle name="Comma 5 4 4 2 2 7" xfId="25353" xr:uid="{E6FB6727-7C0C-4780-AD7B-408FA9E85E14}"/>
    <cellStyle name="Comma 5 4 4 2 2 8" xfId="37605" xr:uid="{C0EA2BEC-C644-4A37-95DC-07561EDDA31B}"/>
    <cellStyle name="Comma 5 4 4 2 2 9" xfId="49858" xr:uid="{5C15D02E-BC6A-4BE0-AB0A-828FE68801F2}"/>
    <cellStyle name="Comma 5 4 4 2 3" xfId="1460" xr:uid="{CFF9834A-9B1F-4221-9382-5DC16C3D20F3}"/>
    <cellStyle name="Comma 5 4 4 2 3 2" xfId="4527" xr:uid="{266568DE-C393-43E7-8012-E481EB6A31FC}"/>
    <cellStyle name="Comma 5 4 4 2 3 2 2" xfId="10655" xr:uid="{DB5026EB-1EA0-43B4-84CE-14612D26799D}"/>
    <cellStyle name="Comma 5 4 4 2 3 2 2 2" xfId="22920" xr:uid="{918823D9-65EF-447F-8B2D-B333F4B49A48}"/>
    <cellStyle name="Comma 5 4 4 2 3 2 2 3" xfId="35172" xr:uid="{6C399B87-6823-4C46-8EAB-1EF7DBE581F1}"/>
    <cellStyle name="Comma 5 4 4 2 3 2 2 4" xfId="47424" xr:uid="{E0987762-6484-4D52-88AD-88E0FEAEFC2B}"/>
    <cellStyle name="Comma 5 4 4 2 3 2 3" xfId="16793" xr:uid="{9D2A9C37-BE1C-4E79-8F07-99A0F346C70C}"/>
    <cellStyle name="Comma 5 4 4 2 3 2 4" xfId="29046" xr:uid="{4BC709DF-332D-4A52-B63E-0B3C1EE525D5}"/>
    <cellStyle name="Comma 5 4 4 2 3 2 5" xfId="41298" xr:uid="{A93FFE48-946F-4419-A4D0-3935D434D099}"/>
    <cellStyle name="Comma 5 4 4 2 3 2 6" xfId="54632" xr:uid="{E8E9F750-DC99-46E7-8B28-1E10C6656193}"/>
    <cellStyle name="Comma 5 4 4 2 3 3" xfId="7592" xr:uid="{A1AFD341-C18F-4D17-8643-918AE68C0387}"/>
    <cellStyle name="Comma 5 4 4 2 3 3 2" xfId="19857" xr:uid="{753EC140-0C67-4FF0-B269-73D88245DB3E}"/>
    <cellStyle name="Comma 5 4 4 2 3 3 3" xfId="32109" xr:uid="{9E4FFA3A-E6B0-4D01-97C4-E1FE6D96D549}"/>
    <cellStyle name="Comma 5 4 4 2 3 3 4" xfId="44361" xr:uid="{623C69FE-4FDA-46DA-81AB-5815EA4FFEC9}"/>
    <cellStyle name="Comma 5 4 4 2 3 4" xfId="13730" xr:uid="{E80943FA-0DF5-4662-AA29-DDE3625D8837}"/>
    <cellStyle name="Comma 5 4 4 2 3 5" xfId="25983" xr:uid="{3AB3DD99-8101-4DD0-A873-672F4B5BC2AC}"/>
    <cellStyle name="Comma 5 4 4 2 3 6" xfId="38235" xr:uid="{9BDAB66E-3D66-41F6-8EA9-3EAA9265B388}"/>
    <cellStyle name="Comma 5 4 4 2 3 7" xfId="51569" xr:uid="{42619D17-1481-4045-A8DD-11AF8388F259}"/>
    <cellStyle name="Comma 5 4 4 2 4" xfId="2544" xr:uid="{AEE9016E-B43E-4BEE-B4CC-D569B188BF53}"/>
    <cellStyle name="Comma 5 4 4 2 4 2" xfId="5608" xr:uid="{A70C4FCA-3E22-4099-B1BA-7D43DE25499E}"/>
    <cellStyle name="Comma 5 4 4 2 4 2 2" xfId="11736" xr:uid="{2197B926-68D8-42F9-BBA2-82968C651857}"/>
    <cellStyle name="Comma 5 4 4 2 4 2 2 2" xfId="24001" xr:uid="{45456D2C-4D7C-481B-9DC0-D7359BDB0842}"/>
    <cellStyle name="Comma 5 4 4 2 4 2 2 3" xfId="36253" xr:uid="{F967440F-1E40-4D50-9EF5-8230A2B9EBB7}"/>
    <cellStyle name="Comma 5 4 4 2 4 2 2 4" xfId="48505" xr:uid="{F910A856-7BD1-4552-A28C-0E09BC58C72C}"/>
    <cellStyle name="Comma 5 4 4 2 4 2 3" xfId="17874" xr:uid="{9EC4FE7D-DE46-4870-8C6A-5D2D84C3054B}"/>
    <cellStyle name="Comma 5 4 4 2 4 2 4" xfId="30127" xr:uid="{B97D4062-E974-45B7-A451-A52518DB96F6}"/>
    <cellStyle name="Comma 5 4 4 2 4 2 5" xfId="42379" xr:uid="{57B5E8C5-7E6F-40BD-9C51-52053D2EF619}"/>
    <cellStyle name="Comma 5 4 4 2 4 2 6" xfId="55713" xr:uid="{77F5EE31-AE9E-42CD-B718-10AC560AC0A0}"/>
    <cellStyle name="Comma 5 4 4 2 4 3" xfId="8673" xr:uid="{0E8950B8-9D0F-4F5C-A62F-A7095EE9B39F}"/>
    <cellStyle name="Comma 5 4 4 2 4 3 2" xfId="20938" xr:uid="{0E4CB183-5C96-4B21-8D4A-08D804A5FC6A}"/>
    <cellStyle name="Comma 5 4 4 2 4 3 3" xfId="33190" xr:uid="{5976C964-5286-444E-8492-6E1EB52557C5}"/>
    <cellStyle name="Comma 5 4 4 2 4 3 4" xfId="45442" xr:uid="{D276DB88-8B0F-46F6-9F07-A5E61640EA7E}"/>
    <cellStyle name="Comma 5 4 4 2 4 4" xfId="14811" xr:uid="{65BFED48-49C6-494A-9673-DD73B1C9BE46}"/>
    <cellStyle name="Comma 5 4 4 2 4 5" xfId="27064" xr:uid="{F9C15FE5-3040-41A2-AB7F-8662E0C3E60C}"/>
    <cellStyle name="Comma 5 4 4 2 4 6" xfId="39316" xr:uid="{9B719CAB-1695-45F0-A5CB-B11912926667}"/>
    <cellStyle name="Comma 5 4 4 2 4 7" xfId="52650" xr:uid="{5D3651A7-B519-48EE-B4B0-D4E0C4BDE270}"/>
    <cellStyle name="Comma 5 4 4 2 5" xfId="3447" xr:uid="{1A6B8972-48D4-4C13-B162-432A43C9CF28}"/>
    <cellStyle name="Comma 5 4 4 2 5 2" xfId="9575" xr:uid="{BC354763-314D-4628-8886-E52BAF1CBEA6}"/>
    <cellStyle name="Comma 5 4 4 2 5 2 2" xfId="21840" xr:uid="{551B0C82-E8E6-420A-B4DA-BFDA59CE3EC8}"/>
    <cellStyle name="Comma 5 4 4 2 5 2 3" xfId="34092" xr:uid="{517BD7D7-78E8-4EA7-AAAB-A474050CB8E1}"/>
    <cellStyle name="Comma 5 4 4 2 5 2 4" xfId="46344" xr:uid="{BDEBB310-F105-4CA0-9CB9-C460C8F22181}"/>
    <cellStyle name="Comma 5 4 4 2 5 3" xfId="15713" xr:uid="{8E9DB8B4-CDEC-4F21-B84B-425066751D61}"/>
    <cellStyle name="Comma 5 4 4 2 5 4" xfId="27966" xr:uid="{96B407BA-54DA-4C4B-B59A-A70561AA8599}"/>
    <cellStyle name="Comma 5 4 4 2 5 5" xfId="40218" xr:uid="{9115EE71-C8FF-4C5C-BEFB-9526B8BABEDA}"/>
    <cellStyle name="Comma 5 4 4 2 5 6" xfId="53552" xr:uid="{A42FD8BF-C47E-42A8-B0F0-ADE7236A6002}"/>
    <cellStyle name="Comma 5 4 4 2 6" xfId="6511" xr:uid="{88FB45CD-7441-4188-A740-0910A116123D}"/>
    <cellStyle name="Comma 5 4 4 2 6 2" xfId="18776" xr:uid="{2E8708D6-CB9B-4EDA-BA00-F56EB2522C60}"/>
    <cellStyle name="Comma 5 4 4 2 6 3" xfId="31029" xr:uid="{2EB7A8CC-EA4F-4497-AC5F-D5DB5B2AC845}"/>
    <cellStyle name="Comma 5 4 4 2 6 4" xfId="43281" xr:uid="{AD19BDBB-A4CC-4F87-B21A-E883F5B82E46}"/>
    <cellStyle name="Comma 5 4 4 2 7" xfId="12650" xr:uid="{0AAF9078-70DF-4F03-931B-E9DD3C16B068}"/>
    <cellStyle name="Comma 5 4 4 2 8" xfId="24903" xr:uid="{00892405-2AB5-4E34-9942-BC8F85BDA626}"/>
    <cellStyle name="Comma 5 4 4 2 9" xfId="37155" xr:uid="{3B019270-2287-43C5-8852-396C1BFBFCD9}"/>
    <cellStyle name="Comma 5 4 4 3" xfId="625" xr:uid="{9BB34AF8-1DA2-4F1F-B89A-5670576CA5D0}"/>
    <cellStyle name="Comma 5 4 4 3 10" xfId="50735" xr:uid="{1AD15A74-C25F-4A3A-BCF6-6120492EC6F6}"/>
    <cellStyle name="Comma 5 4 4 3 2" xfId="1706" xr:uid="{838CBE59-C2F5-4E06-8AAF-9FD19409DAED}"/>
    <cellStyle name="Comma 5 4 4 3 2 2" xfId="4773" xr:uid="{B214FB73-A6DB-4613-8EAB-B6655C0D233D}"/>
    <cellStyle name="Comma 5 4 4 3 2 2 2" xfId="10901" xr:uid="{397D4332-8C14-4838-BDAE-2D23A1D4F8EE}"/>
    <cellStyle name="Comma 5 4 4 3 2 2 2 2" xfId="23166" xr:uid="{92FE85EE-B62D-45D1-9A88-3F4BD6FCC32D}"/>
    <cellStyle name="Comma 5 4 4 3 2 2 2 3" xfId="35418" xr:uid="{241476A5-290E-4588-9B92-2ED4A51C36D6}"/>
    <cellStyle name="Comma 5 4 4 3 2 2 2 4" xfId="47670" xr:uid="{DDAB842F-C48A-4559-A233-AFE2C110B18D}"/>
    <cellStyle name="Comma 5 4 4 3 2 2 3" xfId="17039" xr:uid="{98B2BC54-7A94-4BFC-940D-7D0EC7B4F9D5}"/>
    <cellStyle name="Comma 5 4 4 3 2 2 4" xfId="29292" xr:uid="{28A3DDA3-026D-4340-9837-BA2315AB659F}"/>
    <cellStyle name="Comma 5 4 4 3 2 2 5" xfId="41544" xr:uid="{FBEB5900-7FEF-4A60-AB4C-1610FD5BDAA9}"/>
    <cellStyle name="Comma 5 4 4 3 2 2 6" xfId="54878" xr:uid="{D03E6EF4-59BE-41BD-9140-FE522C712C96}"/>
    <cellStyle name="Comma 5 4 4 3 2 3" xfId="7838" xr:uid="{6C466C70-6A20-4D91-993E-F0F85D84D2BF}"/>
    <cellStyle name="Comma 5 4 4 3 2 3 2" xfId="20103" xr:uid="{7DAB4AE5-966F-4312-8941-CCA6FC9564ED}"/>
    <cellStyle name="Comma 5 4 4 3 2 3 3" xfId="32355" xr:uid="{7ACC8BC2-6165-4C16-B987-4233C013E4A1}"/>
    <cellStyle name="Comma 5 4 4 3 2 3 4" xfId="44607" xr:uid="{841E3BBB-ACA0-469A-A220-1FBFD43B89DF}"/>
    <cellStyle name="Comma 5 4 4 3 2 4" xfId="13976" xr:uid="{BE0C5614-A2CF-4C9C-95E6-C5FB6246C887}"/>
    <cellStyle name="Comma 5 4 4 3 2 5" xfId="26229" xr:uid="{B50E61C8-7736-4CEC-AF5B-25C90E8E249A}"/>
    <cellStyle name="Comma 5 4 4 3 2 6" xfId="38481" xr:uid="{19165C64-2C73-46E8-9ACB-A6C46E94533C}"/>
    <cellStyle name="Comma 5 4 4 3 2 7" xfId="51815" xr:uid="{1994FDCA-E777-475C-9A96-0EF92442778F}"/>
    <cellStyle name="Comma 5 4 4 3 3" xfId="2790" xr:uid="{824F209B-4562-41F7-93D3-CFDBF5C131ED}"/>
    <cellStyle name="Comma 5 4 4 3 3 2" xfId="5854" xr:uid="{8E271329-72E8-46DB-8BF7-21222C8DCD22}"/>
    <cellStyle name="Comma 5 4 4 3 3 2 2" xfId="11982" xr:uid="{1313D9D9-484E-4053-BBE1-19391A7C3A0E}"/>
    <cellStyle name="Comma 5 4 4 3 3 2 2 2" xfId="24247" xr:uid="{69D0B094-914E-4E89-A765-DC7BF069DB8C}"/>
    <cellStyle name="Comma 5 4 4 3 3 2 2 3" xfId="36499" xr:uid="{6DD427EE-F084-4FC1-88B1-E435317CE4B3}"/>
    <cellStyle name="Comma 5 4 4 3 3 2 2 4" xfId="48751" xr:uid="{958BD5DA-731F-4BFE-A6F8-A991AD8BAC1F}"/>
    <cellStyle name="Comma 5 4 4 3 3 2 3" xfId="18120" xr:uid="{07C88A6C-7A96-450B-A8DA-54AB3F9582A7}"/>
    <cellStyle name="Comma 5 4 4 3 3 2 4" xfId="30373" xr:uid="{90BE5CCC-7A25-4562-A40A-CEA96BF83F0F}"/>
    <cellStyle name="Comma 5 4 4 3 3 2 5" xfId="42625" xr:uid="{3A0B78DA-3CD9-4C78-847B-F16692111480}"/>
    <cellStyle name="Comma 5 4 4 3 3 2 6" xfId="55959" xr:uid="{64D7FEB4-297B-4936-8388-34AB9EADBF73}"/>
    <cellStyle name="Comma 5 4 4 3 3 3" xfId="8919" xr:uid="{A65DAF98-98D2-46BC-A9ED-629B5C9D5F80}"/>
    <cellStyle name="Comma 5 4 4 3 3 3 2" xfId="21184" xr:uid="{F5038653-A914-4460-8523-AF00B9BBF561}"/>
    <cellStyle name="Comma 5 4 4 3 3 3 3" xfId="33436" xr:uid="{7BB51AF2-59B8-436A-83C3-7736EFED23FD}"/>
    <cellStyle name="Comma 5 4 4 3 3 3 4" xfId="45688" xr:uid="{9AD79657-2C7C-447E-8E86-2DB332D268BD}"/>
    <cellStyle name="Comma 5 4 4 3 3 4" xfId="15057" xr:uid="{665ACEFA-F4E9-422D-8BEC-8A7C3620A054}"/>
    <cellStyle name="Comma 5 4 4 3 3 5" xfId="27310" xr:uid="{94EAF7CC-5AD6-4411-9A8F-8D6EB65E53D4}"/>
    <cellStyle name="Comma 5 4 4 3 3 6" xfId="39562" xr:uid="{110DEA1D-3650-42DA-94D1-F847572AD72B}"/>
    <cellStyle name="Comma 5 4 4 3 3 7" xfId="52896" xr:uid="{ACA73531-F4A3-43FC-8299-2938BE814BCD}"/>
    <cellStyle name="Comma 5 4 4 3 4" xfId="3693" xr:uid="{10C220E5-69F9-44B5-8466-A3BF77A6B549}"/>
    <cellStyle name="Comma 5 4 4 3 4 2" xfId="9821" xr:uid="{16B729AB-0423-4D92-8EC5-C785481AC205}"/>
    <cellStyle name="Comma 5 4 4 3 4 2 2" xfId="22086" xr:uid="{E27E501C-C20A-49B0-BC07-5B9995F97763}"/>
    <cellStyle name="Comma 5 4 4 3 4 2 3" xfId="34338" xr:uid="{B1EECBB8-F4E7-4E55-AB6A-B3E560EA4FEA}"/>
    <cellStyle name="Comma 5 4 4 3 4 2 4" xfId="46590" xr:uid="{86617B42-CA7A-4127-89F9-402CBE7D75BD}"/>
    <cellStyle name="Comma 5 4 4 3 4 3" xfId="15959" xr:uid="{CDD9F25C-C057-4CCD-B6B0-B40710CD2DC3}"/>
    <cellStyle name="Comma 5 4 4 3 4 4" xfId="28212" xr:uid="{076D6BC7-B51E-46CF-80EE-2934D050B7AC}"/>
    <cellStyle name="Comma 5 4 4 3 4 5" xfId="40464" xr:uid="{1CA563E7-1E00-40FD-BEFF-AD0FB5B5E7ED}"/>
    <cellStyle name="Comma 5 4 4 3 4 6" xfId="53798" xr:uid="{E092819C-B787-4273-912C-B4CD7E5E6834}"/>
    <cellStyle name="Comma 5 4 4 3 5" xfId="6758" xr:uid="{03F2326E-0D10-4823-85A9-6F03A8ACE2FE}"/>
    <cellStyle name="Comma 5 4 4 3 5 2" xfId="19023" xr:uid="{00370289-93A6-4695-8B19-9A11749EFCA2}"/>
    <cellStyle name="Comma 5 4 4 3 5 3" xfId="31275" xr:uid="{43A04597-E068-4457-877F-7825DA085DE6}"/>
    <cellStyle name="Comma 5 4 4 3 5 4" xfId="43527" xr:uid="{CA1FAAD1-748B-46E4-B38A-D608F79C2A34}"/>
    <cellStyle name="Comma 5 4 4 3 6" xfId="12896" xr:uid="{9F85E236-85AB-47AE-8F2C-E25442435C49}"/>
    <cellStyle name="Comma 5 4 4 3 7" xfId="25149" xr:uid="{F361D997-3626-454E-8DA9-E5816370DB06}"/>
    <cellStyle name="Comma 5 4 4 3 8" xfId="37401" xr:uid="{FC56707F-D50A-466A-8646-50C5803CE097}"/>
    <cellStyle name="Comma 5 4 4 3 9" xfId="49654" xr:uid="{0279F2D6-086D-43C7-A1B4-3562241987E2}"/>
    <cellStyle name="Comma 5 4 4 4" xfId="1256" xr:uid="{968421F7-768A-471A-8DC8-B92AB9759336}"/>
    <cellStyle name="Comma 5 4 4 4 2" xfId="4323" xr:uid="{21804E32-DCED-4808-BAC6-AE70C8AFB743}"/>
    <cellStyle name="Comma 5 4 4 4 2 2" xfId="10451" xr:uid="{21E8C277-D9D8-4A02-AC5A-4D4DC487291B}"/>
    <cellStyle name="Comma 5 4 4 4 2 2 2" xfId="22716" xr:uid="{9A9BE86E-4FBF-4705-B3C2-7A58EE611BAE}"/>
    <cellStyle name="Comma 5 4 4 4 2 2 3" xfId="34968" xr:uid="{03B14604-DE4E-4B41-ABEA-6E4CAE717881}"/>
    <cellStyle name="Comma 5 4 4 4 2 2 4" xfId="47220" xr:uid="{22A0CAD5-28BE-431A-91D1-4E9C8AA84A1A}"/>
    <cellStyle name="Comma 5 4 4 4 2 3" xfId="16589" xr:uid="{724CB05A-B3FC-4087-9E21-28BF2E11BB77}"/>
    <cellStyle name="Comma 5 4 4 4 2 4" xfId="28842" xr:uid="{ABCB6159-DA23-4536-9095-3EBA7ED2F148}"/>
    <cellStyle name="Comma 5 4 4 4 2 5" xfId="41094" xr:uid="{5B32574F-44D8-41C9-8B76-A1374C7E90B9}"/>
    <cellStyle name="Comma 5 4 4 4 2 6" xfId="54428" xr:uid="{B04C6AC6-CA4D-4D19-B178-4C7C28C2DBEB}"/>
    <cellStyle name="Comma 5 4 4 4 3" xfId="7388" xr:uid="{F39E94A5-CFB9-4168-859F-20A97DE73901}"/>
    <cellStyle name="Comma 5 4 4 4 3 2" xfId="19653" xr:uid="{B013D803-E4C0-4187-9522-D1E021CD31C6}"/>
    <cellStyle name="Comma 5 4 4 4 3 3" xfId="31905" xr:uid="{51C4E6B9-9461-48B9-BDED-182146A0082C}"/>
    <cellStyle name="Comma 5 4 4 4 3 4" xfId="44157" xr:uid="{AA56F14B-19C0-41C2-919B-48A7EB5A380A}"/>
    <cellStyle name="Comma 5 4 4 4 4" xfId="13526" xr:uid="{D1679463-985B-46B7-8085-75FA5B32C671}"/>
    <cellStyle name="Comma 5 4 4 4 5" xfId="25779" xr:uid="{09D42F69-B00F-408D-9D6D-89BF1DD54B64}"/>
    <cellStyle name="Comma 5 4 4 4 6" xfId="38031" xr:uid="{D7FCB353-533B-4FA1-B20C-050ADFFC084C}"/>
    <cellStyle name="Comma 5 4 4 4 7" xfId="51365" xr:uid="{413C83B9-A187-4EF4-ADCC-30D9BF832B83}"/>
    <cellStyle name="Comma 5 4 4 5" xfId="2340" xr:uid="{6A3EDF81-8779-4EDA-A06E-C7F486A08C3A}"/>
    <cellStyle name="Comma 5 4 4 5 2" xfId="5404" xr:uid="{0BB32190-E23F-4262-B27F-96F5A119E00F}"/>
    <cellStyle name="Comma 5 4 4 5 2 2" xfId="11532" xr:uid="{F9D9811B-8AE3-41E9-AE54-974F6F0705EE}"/>
    <cellStyle name="Comma 5 4 4 5 2 2 2" xfId="23797" xr:uid="{AC33C14C-CB9B-4094-BA3A-1BAE941912F5}"/>
    <cellStyle name="Comma 5 4 4 5 2 2 3" xfId="36049" xr:uid="{CBCF2871-8329-4CA0-A3C4-E69DE63EE278}"/>
    <cellStyle name="Comma 5 4 4 5 2 2 4" xfId="48301" xr:uid="{A7BF41D9-E56D-44D2-BCC8-88C60773ADAF}"/>
    <cellStyle name="Comma 5 4 4 5 2 3" xfId="17670" xr:uid="{7B819D60-9AA6-4837-B070-088D0ED1B1B8}"/>
    <cellStyle name="Comma 5 4 4 5 2 4" xfId="29923" xr:uid="{1EE6330D-A66A-4E8A-AAA7-7B53D2CA02BF}"/>
    <cellStyle name="Comma 5 4 4 5 2 5" xfId="42175" xr:uid="{505B570F-30E5-49D1-B29D-8DCE74CA01E1}"/>
    <cellStyle name="Comma 5 4 4 5 2 6" xfId="55509" xr:uid="{C360886A-A27B-4A1F-8458-FD100BE6322B}"/>
    <cellStyle name="Comma 5 4 4 5 3" xfId="8469" xr:uid="{804DDB86-E174-4D00-BEA9-FCC385218504}"/>
    <cellStyle name="Comma 5 4 4 5 3 2" xfId="20734" xr:uid="{5860FB40-76E6-4CF6-96AA-FCFA19799306}"/>
    <cellStyle name="Comma 5 4 4 5 3 3" xfId="32986" xr:uid="{E3937243-9B30-46E3-9FB6-E21095B4772E}"/>
    <cellStyle name="Comma 5 4 4 5 3 4" xfId="45238" xr:uid="{AE2B5E20-3D70-4871-AC90-A16C3DAE9A3A}"/>
    <cellStyle name="Comma 5 4 4 5 4" xfId="14607" xr:uid="{F0E121C4-851C-4906-9C0D-7CAEC5C202DC}"/>
    <cellStyle name="Comma 5 4 4 5 5" xfId="26860" xr:uid="{87880BDC-0406-4511-A458-E2E23993BB97}"/>
    <cellStyle name="Comma 5 4 4 5 6" xfId="39112" xr:uid="{F345A78F-C43C-445D-8730-8AF922AECA0A}"/>
    <cellStyle name="Comma 5 4 4 5 7" xfId="52446" xr:uid="{49589789-6A66-48C0-A993-C99E76EB3FA3}"/>
    <cellStyle name="Comma 5 4 4 6" xfId="3243" xr:uid="{0FD71F36-FD40-4D6A-B555-1889E30AADBF}"/>
    <cellStyle name="Comma 5 4 4 6 2" xfId="9371" xr:uid="{775B8FA9-BB26-42BD-93F1-37D24646C27C}"/>
    <cellStyle name="Comma 5 4 4 6 2 2" xfId="21636" xr:uid="{3F909FDA-5696-4C91-B7B4-56763E1953D6}"/>
    <cellStyle name="Comma 5 4 4 6 2 3" xfId="33888" xr:uid="{3A3BB520-A872-4CC3-AE47-89EF4A914200}"/>
    <cellStyle name="Comma 5 4 4 6 2 4" xfId="46140" xr:uid="{6329CC5E-A97F-4BE3-B273-BC0C6ECBDEA5}"/>
    <cellStyle name="Comma 5 4 4 6 3" xfId="15509" xr:uid="{8622CAB2-C5FE-49D3-99D7-EF785548C84F}"/>
    <cellStyle name="Comma 5 4 4 6 4" xfId="27762" xr:uid="{42F0D3CB-C1C9-4317-AAA4-38D37895BBB3}"/>
    <cellStyle name="Comma 5 4 4 6 5" xfId="40014" xr:uid="{1595B96D-C893-415A-AD15-53D3E6E1FC4C}"/>
    <cellStyle name="Comma 5 4 4 6 6" xfId="53348" xr:uid="{2DC30850-AAE0-4904-B3C8-4F7C059A0E01}"/>
    <cellStyle name="Comma 5 4 4 7" xfId="6307" xr:uid="{84C598D0-E4D3-4A78-BC9C-60FC069C22A2}"/>
    <cellStyle name="Comma 5 4 4 7 2" xfId="18572" xr:uid="{88415105-1A07-4D1D-BD67-81A1C6E6DECC}"/>
    <cellStyle name="Comma 5 4 4 7 3" xfId="30825" xr:uid="{D6119159-C650-4F41-B351-A152F0364F2D}"/>
    <cellStyle name="Comma 5 4 4 7 4" xfId="43077" xr:uid="{9307934B-2BEA-4621-861D-7B022B27A545}"/>
    <cellStyle name="Comma 5 4 4 8" xfId="12446" xr:uid="{DCA2E6B0-BB12-42E4-86D7-FC010E377451}"/>
    <cellStyle name="Comma 5 4 4 9" xfId="24699" xr:uid="{79B79389-49BD-420D-B641-4E4E7C44F8BB}"/>
    <cellStyle name="Comma 5 4 5" xfId="195" xr:uid="{C2CD1026-D644-418E-96D3-5EB2DB305C7B}"/>
    <cellStyle name="Comma 5 4 5 10" xfId="36972" xr:uid="{272F10F6-06A6-40BA-AEC9-A2D521D4E8EE}"/>
    <cellStyle name="Comma 5 4 5 11" xfId="49225" xr:uid="{6742649A-09E3-4E22-ACCB-061E245B5BE9}"/>
    <cellStyle name="Comma 5 4 5 12" xfId="50306" xr:uid="{C42BC906-ACBD-416B-ADE1-D2B90F853BD2}"/>
    <cellStyle name="Comma 5 4 5 2" xfId="399" xr:uid="{5AF70705-04FB-4102-A768-B26D0E2CAD7B}"/>
    <cellStyle name="Comma 5 4 5 2 10" xfId="49429" xr:uid="{DECE6E37-0231-48F4-A11D-EC656FDCB58A}"/>
    <cellStyle name="Comma 5 4 5 2 11" xfId="50510" xr:uid="{31AA4393-1715-4C65-8108-73761FED4087}"/>
    <cellStyle name="Comma 5 4 5 2 2" xfId="850" xr:uid="{D487B266-6C02-4DFE-A19A-9EFF315FE5FE}"/>
    <cellStyle name="Comma 5 4 5 2 2 10" xfId="50960" xr:uid="{58E384D6-E46E-4F57-94BC-87F05C9AECA5}"/>
    <cellStyle name="Comma 5 4 5 2 2 2" xfId="1931" xr:uid="{00BC707B-C3E6-4A44-9AA5-EA384A5DA785}"/>
    <cellStyle name="Comma 5 4 5 2 2 2 2" xfId="4998" xr:uid="{98BEF126-7599-4B9A-8664-FA5175476C63}"/>
    <cellStyle name="Comma 5 4 5 2 2 2 2 2" xfId="11126" xr:uid="{87EF10E3-7309-42A8-B053-34ABDF72C22C}"/>
    <cellStyle name="Comma 5 4 5 2 2 2 2 2 2" xfId="23391" xr:uid="{471BE46B-EE9A-4702-879F-AC59932AB16C}"/>
    <cellStyle name="Comma 5 4 5 2 2 2 2 2 3" xfId="35643" xr:uid="{AA2D8CDE-F56F-4603-A244-97248B6FB3D5}"/>
    <cellStyle name="Comma 5 4 5 2 2 2 2 2 4" xfId="47895" xr:uid="{6AED4B1D-E5E1-4631-832A-D6268862BBBF}"/>
    <cellStyle name="Comma 5 4 5 2 2 2 2 3" xfId="17264" xr:uid="{97C32C1C-8CA0-4970-B75B-D1A14E5A2D1B}"/>
    <cellStyle name="Comma 5 4 5 2 2 2 2 4" xfId="29517" xr:uid="{B426E9EB-C307-4228-8FE4-E393F69B7393}"/>
    <cellStyle name="Comma 5 4 5 2 2 2 2 5" xfId="41769" xr:uid="{C59DFF64-829E-4672-949B-118FD5194664}"/>
    <cellStyle name="Comma 5 4 5 2 2 2 2 6" xfId="55103" xr:uid="{1545DB5F-0F12-47BF-822B-F0F897B07400}"/>
    <cellStyle name="Comma 5 4 5 2 2 2 3" xfId="8063" xr:uid="{2069D48E-AD32-46B8-9BFF-7B038D8530CF}"/>
    <cellStyle name="Comma 5 4 5 2 2 2 3 2" xfId="20328" xr:uid="{F06DAB8A-C7C7-450F-BCBE-9F11E0AFA3B3}"/>
    <cellStyle name="Comma 5 4 5 2 2 2 3 3" xfId="32580" xr:uid="{A0139239-9E97-45E2-9944-E389AF500A7A}"/>
    <cellStyle name="Comma 5 4 5 2 2 2 3 4" xfId="44832" xr:uid="{DD9227C4-AC88-411B-A4C9-F351E43914C8}"/>
    <cellStyle name="Comma 5 4 5 2 2 2 4" xfId="14201" xr:uid="{7BECA18D-CF3B-452D-9336-21CE8CA8E241}"/>
    <cellStyle name="Comma 5 4 5 2 2 2 5" xfId="26454" xr:uid="{8543FEE4-D928-4B98-A358-7CE4F991C166}"/>
    <cellStyle name="Comma 5 4 5 2 2 2 6" xfId="38706" xr:uid="{51E84A31-E2A4-4DEC-81F8-E792ED1C9CC6}"/>
    <cellStyle name="Comma 5 4 5 2 2 2 7" xfId="52040" xr:uid="{536EAFF9-613B-41CC-BDFE-D4F26131C9E7}"/>
    <cellStyle name="Comma 5 4 5 2 2 3" xfId="3015" xr:uid="{B9C09F3E-3C46-48C7-BD5B-8DA75F996631}"/>
    <cellStyle name="Comma 5 4 5 2 2 3 2" xfId="6079" xr:uid="{8BBE89AD-DE28-42F5-BD4E-958485E9183E}"/>
    <cellStyle name="Comma 5 4 5 2 2 3 2 2" xfId="12207" xr:uid="{F013A46F-2EAD-41D3-AEA4-951900472254}"/>
    <cellStyle name="Comma 5 4 5 2 2 3 2 2 2" xfId="24472" xr:uid="{29638060-88BF-49DF-A81D-BDFB1A896210}"/>
    <cellStyle name="Comma 5 4 5 2 2 3 2 2 3" xfId="36724" xr:uid="{CD7F2C4E-C2E0-4242-BF93-8DF3978DA3D3}"/>
    <cellStyle name="Comma 5 4 5 2 2 3 2 2 4" xfId="48976" xr:uid="{58E4F01E-17E8-43CC-8D32-25A81D7B3415}"/>
    <cellStyle name="Comma 5 4 5 2 2 3 2 3" xfId="18345" xr:uid="{E159C50D-B477-4013-AB83-A5E3163203E0}"/>
    <cellStyle name="Comma 5 4 5 2 2 3 2 4" xfId="30598" xr:uid="{1F1E44F1-94BE-489D-B55A-86E286177A89}"/>
    <cellStyle name="Comma 5 4 5 2 2 3 2 5" xfId="42850" xr:uid="{6677844E-288F-46AB-A48C-DD07915CE7C0}"/>
    <cellStyle name="Comma 5 4 5 2 2 3 2 6" xfId="56184" xr:uid="{2403495B-A4EC-43AD-A1DC-78126741F405}"/>
    <cellStyle name="Comma 5 4 5 2 2 3 3" xfId="9144" xr:uid="{F995C735-8B0C-4C36-B5A3-51F652F551D7}"/>
    <cellStyle name="Comma 5 4 5 2 2 3 3 2" xfId="21409" xr:uid="{1B5CDE26-714A-4147-8120-74370B397FC8}"/>
    <cellStyle name="Comma 5 4 5 2 2 3 3 3" xfId="33661" xr:uid="{C7D9558F-2DFD-48AE-9069-19A646658D7F}"/>
    <cellStyle name="Comma 5 4 5 2 2 3 3 4" xfId="45913" xr:uid="{29C15E0B-714B-40D4-8BA0-92E94E800CF8}"/>
    <cellStyle name="Comma 5 4 5 2 2 3 4" xfId="15282" xr:uid="{43C8E65F-2381-4E12-9CDE-BB7F1F822E95}"/>
    <cellStyle name="Comma 5 4 5 2 2 3 5" xfId="27535" xr:uid="{17BD2851-A3F4-4F16-9B3A-CD69EAB9A43E}"/>
    <cellStyle name="Comma 5 4 5 2 2 3 6" xfId="39787" xr:uid="{0CF0B188-0DD9-4CE5-BCB5-52A8CDE650ED}"/>
    <cellStyle name="Comma 5 4 5 2 2 3 7" xfId="53121" xr:uid="{FFC37E47-95B3-4E27-A3A8-D553322C9C55}"/>
    <cellStyle name="Comma 5 4 5 2 2 4" xfId="3918" xr:uid="{81138DBF-36BE-44CA-A361-C978BC0E4C08}"/>
    <cellStyle name="Comma 5 4 5 2 2 4 2" xfId="10046" xr:uid="{57918BF0-B9D4-4490-9EC2-B2C921C1D16B}"/>
    <cellStyle name="Comma 5 4 5 2 2 4 2 2" xfId="22311" xr:uid="{C0B47CD6-E93C-484A-BDB0-EDFD3BC986C3}"/>
    <cellStyle name="Comma 5 4 5 2 2 4 2 3" xfId="34563" xr:uid="{002ABABC-190E-4E31-B700-22DBB07B0E49}"/>
    <cellStyle name="Comma 5 4 5 2 2 4 2 4" xfId="46815" xr:uid="{DA95252E-8630-4501-B1A8-04EFCD768774}"/>
    <cellStyle name="Comma 5 4 5 2 2 4 3" xfId="16184" xr:uid="{3451A439-3802-445F-90CB-F7E7B76EF391}"/>
    <cellStyle name="Comma 5 4 5 2 2 4 4" xfId="28437" xr:uid="{588F223B-FEDE-469A-8BC6-6A9EF62DF8C5}"/>
    <cellStyle name="Comma 5 4 5 2 2 4 5" xfId="40689" xr:uid="{85CA7548-C0E6-4AF2-9B46-D55E8925BE95}"/>
    <cellStyle name="Comma 5 4 5 2 2 4 6" xfId="54023" xr:uid="{72F9FC09-8C26-4AA1-B74B-82B90F0AE8C2}"/>
    <cellStyle name="Comma 5 4 5 2 2 5" xfId="6983" xr:uid="{1245B05A-A325-4312-B423-E32498712761}"/>
    <cellStyle name="Comma 5 4 5 2 2 5 2" xfId="19248" xr:uid="{4A76AAFA-6341-4018-A785-4061DAAC290F}"/>
    <cellStyle name="Comma 5 4 5 2 2 5 3" xfId="31500" xr:uid="{703D0794-BF61-4154-B893-BDAEB849996E}"/>
    <cellStyle name="Comma 5 4 5 2 2 5 4" xfId="43752" xr:uid="{1DC273F0-6D7B-4FA7-9F71-F3E758D828FF}"/>
    <cellStyle name="Comma 5 4 5 2 2 6" xfId="13121" xr:uid="{05B5A367-5610-41B3-BC2F-F38F935D2523}"/>
    <cellStyle name="Comma 5 4 5 2 2 7" xfId="25374" xr:uid="{DA8CA5BE-3676-43BD-850F-5FFFDCB60EF7}"/>
    <cellStyle name="Comma 5 4 5 2 2 8" xfId="37626" xr:uid="{C0FBFF20-A5C1-40D4-AE57-9F1E36C72E9D}"/>
    <cellStyle name="Comma 5 4 5 2 2 9" xfId="49879" xr:uid="{086D9BF3-1FAE-4912-B680-F94664E3DC1B}"/>
    <cellStyle name="Comma 5 4 5 2 3" xfId="1481" xr:uid="{82CFA484-7324-461D-9BAD-DAA7870E2EEE}"/>
    <cellStyle name="Comma 5 4 5 2 3 2" xfId="4548" xr:uid="{503E716C-4552-43C8-B8F9-104964FE1FF6}"/>
    <cellStyle name="Comma 5 4 5 2 3 2 2" xfId="10676" xr:uid="{2BEF603C-75A3-4023-A123-8D669F029F84}"/>
    <cellStyle name="Comma 5 4 5 2 3 2 2 2" xfId="22941" xr:uid="{898B3583-B234-4481-82A0-06732344D3E0}"/>
    <cellStyle name="Comma 5 4 5 2 3 2 2 3" xfId="35193" xr:uid="{81E4BACF-354B-495D-8076-B52886DD5099}"/>
    <cellStyle name="Comma 5 4 5 2 3 2 2 4" xfId="47445" xr:uid="{4189DAEA-F547-4A86-805B-3D06ADEADA3D}"/>
    <cellStyle name="Comma 5 4 5 2 3 2 3" xfId="16814" xr:uid="{1AA05695-1F45-4CCF-B36A-DC716A0112BD}"/>
    <cellStyle name="Comma 5 4 5 2 3 2 4" xfId="29067" xr:uid="{0BEBDE5C-C574-4095-9AD6-0A0C76AA8209}"/>
    <cellStyle name="Comma 5 4 5 2 3 2 5" xfId="41319" xr:uid="{BC6FA0D7-03B8-4BDA-8B66-0689374A964A}"/>
    <cellStyle name="Comma 5 4 5 2 3 2 6" xfId="54653" xr:uid="{788A6754-69EB-4768-8451-E11E581CB5FF}"/>
    <cellStyle name="Comma 5 4 5 2 3 3" xfId="7613" xr:uid="{EDE18D97-AA4D-4FDF-A689-85067805E1E3}"/>
    <cellStyle name="Comma 5 4 5 2 3 3 2" xfId="19878" xr:uid="{9EDA26CC-5CC4-47AC-AE5E-50CEA2CD276F}"/>
    <cellStyle name="Comma 5 4 5 2 3 3 3" xfId="32130" xr:uid="{365E5059-3F23-4AA6-A4A0-5A8E0091FB9F}"/>
    <cellStyle name="Comma 5 4 5 2 3 3 4" xfId="44382" xr:uid="{687F90EB-DF34-4898-81E9-96BE5846E3F1}"/>
    <cellStyle name="Comma 5 4 5 2 3 4" xfId="13751" xr:uid="{9B4CE6FA-8439-48D5-8E7B-4E01F765F258}"/>
    <cellStyle name="Comma 5 4 5 2 3 5" xfId="26004" xr:uid="{725BB8BC-86D8-44F6-A0CF-31693FC7E2A3}"/>
    <cellStyle name="Comma 5 4 5 2 3 6" xfId="38256" xr:uid="{12AE7237-1B67-4084-9F3C-EF6C187C66B0}"/>
    <cellStyle name="Comma 5 4 5 2 3 7" xfId="51590" xr:uid="{F7AFDB1D-0E16-47BD-BA62-5EA7C305413B}"/>
    <cellStyle name="Comma 5 4 5 2 4" xfId="2565" xr:uid="{6691E19D-BEE2-4FC7-B59D-C5B9451242D0}"/>
    <cellStyle name="Comma 5 4 5 2 4 2" xfId="5629" xr:uid="{4C605C0D-8CFE-4EE1-9D35-D3CA63CB92B6}"/>
    <cellStyle name="Comma 5 4 5 2 4 2 2" xfId="11757" xr:uid="{5496ADE9-7F12-4A4C-A821-EF98C926C62C}"/>
    <cellStyle name="Comma 5 4 5 2 4 2 2 2" xfId="24022" xr:uid="{35BFED86-16C0-4AD6-8086-BCF03192F15E}"/>
    <cellStyle name="Comma 5 4 5 2 4 2 2 3" xfId="36274" xr:uid="{D6B21B0D-6C02-44FF-A139-44F3E1F006E4}"/>
    <cellStyle name="Comma 5 4 5 2 4 2 2 4" xfId="48526" xr:uid="{3DA9CC81-6EF7-4E26-AF84-DA2CAEBCBBA0}"/>
    <cellStyle name="Comma 5 4 5 2 4 2 3" xfId="17895" xr:uid="{9BD3A151-F4BE-4DB2-A185-50B71AB73DA1}"/>
    <cellStyle name="Comma 5 4 5 2 4 2 4" xfId="30148" xr:uid="{59E6F5D6-32E0-46EB-8E97-0CDF09C4CCA0}"/>
    <cellStyle name="Comma 5 4 5 2 4 2 5" xfId="42400" xr:uid="{77BC377D-4399-44D6-86DF-6DF2F74BDC72}"/>
    <cellStyle name="Comma 5 4 5 2 4 2 6" xfId="55734" xr:uid="{8A020486-C224-4854-8077-D3C2C18805EF}"/>
    <cellStyle name="Comma 5 4 5 2 4 3" xfId="8694" xr:uid="{8B431E0C-E4E3-4E8B-BC95-1E33F99E4A60}"/>
    <cellStyle name="Comma 5 4 5 2 4 3 2" xfId="20959" xr:uid="{52CE0BC9-889D-4B48-B73D-46E60FB48C05}"/>
    <cellStyle name="Comma 5 4 5 2 4 3 3" xfId="33211" xr:uid="{78A4F980-F9B6-46BF-BE74-CFD586273A83}"/>
    <cellStyle name="Comma 5 4 5 2 4 3 4" xfId="45463" xr:uid="{2F6F7529-F27F-45B2-A82E-89A7CEDD2CAB}"/>
    <cellStyle name="Comma 5 4 5 2 4 4" xfId="14832" xr:uid="{4CB4A421-0446-4197-A35F-696DF4DE88EF}"/>
    <cellStyle name="Comma 5 4 5 2 4 5" xfId="27085" xr:uid="{A4B58633-05CC-4A37-8E99-01A7AA4E854E}"/>
    <cellStyle name="Comma 5 4 5 2 4 6" xfId="39337" xr:uid="{A8AF922C-368A-4336-87E9-E69A1E6703F3}"/>
    <cellStyle name="Comma 5 4 5 2 4 7" xfId="52671" xr:uid="{BAD3CD7D-3663-479F-93FF-7DA9AC13D6DF}"/>
    <cellStyle name="Comma 5 4 5 2 5" xfId="3468" xr:uid="{677D8383-1CDD-4B72-A8FE-6D3E5C551F86}"/>
    <cellStyle name="Comma 5 4 5 2 5 2" xfId="9596" xr:uid="{F8991F46-09D8-41AE-9984-91F204FAC283}"/>
    <cellStyle name="Comma 5 4 5 2 5 2 2" xfId="21861" xr:uid="{24417F38-7B66-4F46-9FC8-03DC3D6E47B1}"/>
    <cellStyle name="Comma 5 4 5 2 5 2 3" xfId="34113" xr:uid="{05F62A0E-885D-4954-8919-4D225A796559}"/>
    <cellStyle name="Comma 5 4 5 2 5 2 4" xfId="46365" xr:uid="{3F881FEB-53AF-42A0-A7DA-9D0D9A08132E}"/>
    <cellStyle name="Comma 5 4 5 2 5 3" xfId="15734" xr:uid="{83B8CDA0-F924-42FC-BA48-51BAFB7E5183}"/>
    <cellStyle name="Comma 5 4 5 2 5 4" xfId="27987" xr:uid="{DFF764E8-6F23-4F99-92DE-5B3ED632C980}"/>
    <cellStyle name="Comma 5 4 5 2 5 5" xfId="40239" xr:uid="{098F776A-6F56-439E-A542-A4932AB95FC0}"/>
    <cellStyle name="Comma 5 4 5 2 5 6" xfId="53573" xr:uid="{0F5D90AC-6BB1-40AE-9A24-0078836561DE}"/>
    <cellStyle name="Comma 5 4 5 2 6" xfId="6532" xr:uid="{14947E42-A791-4D83-8BBD-86F5F39DC6B8}"/>
    <cellStyle name="Comma 5 4 5 2 6 2" xfId="18797" xr:uid="{C1606600-4824-48A2-9FB6-D4C3EE839E23}"/>
    <cellStyle name="Comma 5 4 5 2 6 3" xfId="31050" xr:uid="{6C12F95B-9974-41AD-A0EA-AB1DF0D3188B}"/>
    <cellStyle name="Comma 5 4 5 2 6 4" xfId="43302" xr:uid="{66F7A775-DD5F-4274-99AB-01DC64D83F9D}"/>
    <cellStyle name="Comma 5 4 5 2 7" xfId="12671" xr:uid="{9B19C084-B297-4394-B954-6469BDC7673F}"/>
    <cellStyle name="Comma 5 4 5 2 8" xfId="24924" xr:uid="{AB02F87D-F377-4D66-9A69-3A83B374D6EA}"/>
    <cellStyle name="Comma 5 4 5 2 9" xfId="37176" xr:uid="{C01723CF-8290-42AD-823B-A748C4D128B1}"/>
    <cellStyle name="Comma 5 4 5 3" xfId="646" xr:uid="{9FD28412-5ACB-4865-9EBD-08283A875D15}"/>
    <cellStyle name="Comma 5 4 5 3 10" xfId="50756" xr:uid="{0B601FC2-7C84-4091-A2D5-86841B0B187E}"/>
    <cellStyle name="Comma 5 4 5 3 2" xfId="1727" xr:uid="{4AAB4C07-B3B9-4BC7-A642-46667CBEACA0}"/>
    <cellStyle name="Comma 5 4 5 3 2 2" xfId="4794" xr:uid="{40045C28-3BDF-4E3A-9779-39813DD7B467}"/>
    <cellStyle name="Comma 5 4 5 3 2 2 2" xfId="10922" xr:uid="{8CB070EE-E185-494A-839E-FD0609ABC6B2}"/>
    <cellStyle name="Comma 5 4 5 3 2 2 2 2" xfId="23187" xr:uid="{0DA827DD-F6A7-40C1-8652-D9C8322E7EA0}"/>
    <cellStyle name="Comma 5 4 5 3 2 2 2 3" xfId="35439" xr:uid="{1F105D79-8572-409A-B208-0901962CB537}"/>
    <cellStyle name="Comma 5 4 5 3 2 2 2 4" xfId="47691" xr:uid="{E766B62E-C696-4709-9840-AFD671D8804E}"/>
    <cellStyle name="Comma 5 4 5 3 2 2 3" xfId="17060" xr:uid="{38F80741-6DA4-4EA4-9610-7A050DD08A60}"/>
    <cellStyle name="Comma 5 4 5 3 2 2 4" xfId="29313" xr:uid="{96EEE3FA-6363-4F7E-8C73-127DF6A9C0CD}"/>
    <cellStyle name="Comma 5 4 5 3 2 2 5" xfId="41565" xr:uid="{A6CD0D76-73A3-4F77-8863-5E71C148DAB5}"/>
    <cellStyle name="Comma 5 4 5 3 2 2 6" xfId="54899" xr:uid="{A4BB4B75-2132-4E89-B589-1AE2808C3CBD}"/>
    <cellStyle name="Comma 5 4 5 3 2 3" xfId="7859" xr:uid="{329FD8AB-B72C-46E1-84B9-C756BE96C5ED}"/>
    <cellStyle name="Comma 5 4 5 3 2 3 2" xfId="20124" xr:uid="{5606A960-F020-4E30-A38E-228DCCBA54D9}"/>
    <cellStyle name="Comma 5 4 5 3 2 3 3" xfId="32376" xr:uid="{4EA063E5-E747-4920-9264-9F40B41098F7}"/>
    <cellStyle name="Comma 5 4 5 3 2 3 4" xfId="44628" xr:uid="{823CAA0B-3322-4392-B095-6F14ECC890E4}"/>
    <cellStyle name="Comma 5 4 5 3 2 4" xfId="13997" xr:uid="{7B260571-27B9-4743-B3F3-079A453A722A}"/>
    <cellStyle name="Comma 5 4 5 3 2 5" xfId="26250" xr:uid="{B4984DFB-5070-44DC-AECE-F0D9897B047B}"/>
    <cellStyle name="Comma 5 4 5 3 2 6" xfId="38502" xr:uid="{136267D9-E682-4469-BEB5-C3D4D4B8A0FD}"/>
    <cellStyle name="Comma 5 4 5 3 2 7" xfId="51836" xr:uid="{156EF0E7-39C3-4CED-B7A1-D95186F77426}"/>
    <cellStyle name="Comma 5 4 5 3 3" xfId="2811" xr:uid="{F9908D68-09DF-4738-90B0-142489465CAD}"/>
    <cellStyle name="Comma 5 4 5 3 3 2" xfId="5875" xr:uid="{47AD6EF5-5F25-44AA-B6EE-768B001A9C62}"/>
    <cellStyle name="Comma 5 4 5 3 3 2 2" xfId="12003" xr:uid="{65C38F59-2919-4AF7-BABC-3284BFAA3BD8}"/>
    <cellStyle name="Comma 5 4 5 3 3 2 2 2" xfId="24268" xr:uid="{4840C51E-6697-4075-85F6-E6E96B6DA0EE}"/>
    <cellStyle name="Comma 5 4 5 3 3 2 2 3" xfId="36520" xr:uid="{EC82F5E5-A80C-4DB5-B8F7-380A317ADF92}"/>
    <cellStyle name="Comma 5 4 5 3 3 2 2 4" xfId="48772" xr:uid="{E7083E42-3C17-4A86-8CAA-743B96CD1A11}"/>
    <cellStyle name="Comma 5 4 5 3 3 2 3" xfId="18141" xr:uid="{841BBA02-FD8B-4799-8518-6DE0018FB13C}"/>
    <cellStyle name="Comma 5 4 5 3 3 2 4" xfId="30394" xr:uid="{7B9AA9C2-4C50-4479-A48C-FB1C57C5495F}"/>
    <cellStyle name="Comma 5 4 5 3 3 2 5" xfId="42646" xr:uid="{5F53A2EF-63C3-4E61-A55D-AFA7C0A5852F}"/>
    <cellStyle name="Comma 5 4 5 3 3 2 6" xfId="55980" xr:uid="{01516CC9-29EF-4F31-BA3C-6B0C3557CD9D}"/>
    <cellStyle name="Comma 5 4 5 3 3 3" xfId="8940" xr:uid="{914BEF2F-4DD6-4D9C-8713-4CCA5462A3FE}"/>
    <cellStyle name="Comma 5 4 5 3 3 3 2" xfId="21205" xr:uid="{0C49E137-0F3B-4E65-B64A-A6E1FED6FBEA}"/>
    <cellStyle name="Comma 5 4 5 3 3 3 3" xfId="33457" xr:uid="{17092F3C-BA0F-4EFD-A0CE-9FA51F93F2E2}"/>
    <cellStyle name="Comma 5 4 5 3 3 3 4" xfId="45709" xr:uid="{E9ABB404-6106-4A6F-A223-CFA16D80C8C1}"/>
    <cellStyle name="Comma 5 4 5 3 3 4" xfId="15078" xr:uid="{7FB3E7FC-1F05-48EE-B84B-DE41F80639C0}"/>
    <cellStyle name="Comma 5 4 5 3 3 5" xfId="27331" xr:uid="{32CE94DD-FE3D-42F6-84FD-0116D55F209F}"/>
    <cellStyle name="Comma 5 4 5 3 3 6" xfId="39583" xr:uid="{2D4863D0-3C5C-41F4-8047-52588F4A9854}"/>
    <cellStyle name="Comma 5 4 5 3 3 7" xfId="52917" xr:uid="{60FBEB6A-1D39-4BFA-9C68-615EA7FD9747}"/>
    <cellStyle name="Comma 5 4 5 3 4" xfId="3714" xr:uid="{9C76EB92-FB8B-41DA-B5B2-6F104D0A64D5}"/>
    <cellStyle name="Comma 5 4 5 3 4 2" xfId="9842" xr:uid="{88CC09CF-E6D5-4573-825E-11B827B2C203}"/>
    <cellStyle name="Comma 5 4 5 3 4 2 2" xfId="22107" xr:uid="{0224716D-2965-4266-9442-4B11A945E303}"/>
    <cellStyle name="Comma 5 4 5 3 4 2 3" xfId="34359" xr:uid="{44C90EF3-A2A5-444E-8339-0A99DB4164D7}"/>
    <cellStyle name="Comma 5 4 5 3 4 2 4" xfId="46611" xr:uid="{13515110-4711-43F3-9533-38037CC69531}"/>
    <cellStyle name="Comma 5 4 5 3 4 3" xfId="15980" xr:uid="{24922E2F-348B-4D3F-AB6E-7369239B9076}"/>
    <cellStyle name="Comma 5 4 5 3 4 4" xfId="28233" xr:uid="{F8D17B98-3049-4A9C-9231-66FAB4EACD7D}"/>
    <cellStyle name="Comma 5 4 5 3 4 5" xfId="40485" xr:uid="{AE287C85-9104-456A-B5D1-481DF8D9C26C}"/>
    <cellStyle name="Comma 5 4 5 3 4 6" xfId="53819" xr:uid="{79E1C4D4-B103-4008-BE67-09017B882817}"/>
    <cellStyle name="Comma 5 4 5 3 5" xfId="6779" xr:uid="{F6AF1B65-41E1-485C-BA0B-982460B5E74B}"/>
    <cellStyle name="Comma 5 4 5 3 5 2" xfId="19044" xr:uid="{708B8225-8BC2-4304-B49E-BC174336C748}"/>
    <cellStyle name="Comma 5 4 5 3 5 3" xfId="31296" xr:uid="{6146EAF0-0B99-4DA5-8173-8EC99418CA5C}"/>
    <cellStyle name="Comma 5 4 5 3 5 4" xfId="43548" xr:uid="{237A9ED6-D07D-427F-A720-B143C28AF287}"/>
    <cellStyle name="Comma 5 4 5 3 6" xfId="12917" xr:uid="{91387E47-5AEF-49D0-8B8D-74EFA0AB3FC7}"/>
    <cellStyle name="Comma 5 4 5 3 7" xfId="25170" xr:uid="{7F6B04A6-4430-4692-96AD-D099071A0CE8}"/>
    <cellStyle name="Comma 5 4 5 3 8" xfId="37422" xr:uid="{C4CBA7C1-3BFD-484D-81BD-9CC4181C9A88}"/>
    <cellStyle name="Comma 5 4 5 3 9" xfId="49675" xr:uid="{FDD095B3-9A0A-429D-AEF3-92C1CCA61868}"/>
    <cellStyle name="Comma 5 4 5 4" xfId="1277" xr:uid="{B3841D57-96D3-4B2D-AAD5-43D63977DE05}"/>
    <cellStyle name="Comma 5 4 5 4 2" xfId="4344" xr:uid="{9FE5CF44-18ED-4F53-A97F-DB11C9578B67}"/>
    <cellStyle name="Comma 5 4 5 4 2 2" xfId="10472" xr:uid="{0E7915CE-7984-487A-9EAF-99C7EBFAE77D}"/>
    <cellStyle name="Comma 5 4 5 4 2 2 2" xfId="22737" xr:uid="{4EFA6B56-7514-4002-A405-C83E48279A0C}"/>
    <cellStyle name="Comma 5 4 5 4 2 2 3" xfId="34989" xr:uid="{F36CFEF6-02AA-41AF-A7FB-F6E5C1559433}"/>
    <cellStyle name="Comma 5 4 5 4 2 2 4" xfId="47241" xr:uid="{AE05D28C-1DC0-4680-A3C6-BEB21A37D905}"/>
    <cellStyle name="Comma 5 4 5 4 2 3" xfId="16610" xr:uid="{28171767-F43F-4555-9346-9F565FCCDF3D}"/>
    <cellStyle name="Comma 5 4 5 4 2 4" xfId="28863" xr:uid="{194DA9A1-6FE6-451C-8BEF-903B92EACAFD}"/>
    <cellStyle name="Comma 5 4 5 4 2 5" xfId="41115" xr:uid="{DB41102D-A925-49D2-9AD9-E96ECB6E7DFC}"/>
    <cellStyle name="Comma 5 4 5 4 2 6" xfId="54449" xr:uid="{52E5A5CA-E5B1-4DD4-8491-DC334134DE3C}"/>
    <cellStyle name="Comma 5 4 5 4 3" xfId="7409" xr:uid="{46025E82-BB13-4F79-BA24-27F328E68FCE}"/>
    <cellStyle name="Comma 5 4 5 4 3 2" xfId="19674" xr:uid="{04D5CD38-F755-4DC3-A09F-EE19B95FCB03}"/>
    <cellStyle name="Comma 5 4 5 4 3 3" xfId="31926" xr:uid="{592AF570-C9DA-4E63-B5BE-139D2FE5044E}"/>
    <cellStyle name="Comma 5 4 5 4 3 4" xfId="44178" xr:uid="{EDCAEB5A-ACB2-4730-927C-E1D7A1D0AEB1}"/>
    <cellStyle name="Comma 5 4 5 4 4" xfId="13547" xr:uid="{68ED5651-8946-40DA-998B-454DBF78DCA2}"/>
    <cellStyle name="Comma 5 4 5 4 5" xfId="25800" xr:uid="{434710D7-D15F-4F98-9BAB-9F9A0B9F4754}"/>
    <cellStyle name="Comma 5 4 5 4 6" xfId="38052" xr:uid="{9620F696-E6BD-48C0-958B-5B7BA38D21E4}"/>
    <cellStyle name="Comma 5 4 5 4 7" xfId="51386" xr:uid="{A88B23D1-1569-4C70-9593-0E1F9FF35087}"/>
    <cellStyle name="Comma 5 4 5 5" xfId="2361" xr:uid="{1AD86860-6BC0-4883-B267-1C40A3CAB7C7}"/>
    <cellStyle name="Comma 5 4 5 5 2" xfId="5425" xr:uid="{574B8A0C-B0F4-4582-8B3D-13FEAD0E9F5B}"/>
    <cellStyle name="Comma 5 4 5 5 2 2" xfId="11553" xr:uid="{1ABDAC4F-1ABB-460C-BCDA-2610EDE6A985}"/>
    <cellStyle name="Comma 5 4 5 5 2 2 2" xfId="23818" xr:uid="{A0B58C4E-4457-405C-A88E-18119CB358C8}"/>
    <cellStyle name="Comma 5 4 5 5 2 2 3" xfId="36070" xr:uid="{3CFA105B-701E-4A58-9731-FC071674F73B}"/>
    <cellStyle name="Comma 5 4 5 5 2 2 4" xfId="48322" xr:uid="{78289C90-F5B4-4590-B12E-918072564E38}"/>
    <cellStyle name="Comma 5 4 5 5 2 3" xfId="17691" xr:uid="{57C5AF34-355D-4D30-8426-E3D294CAB0F6}"/>
    <cellStyle name="Comma 5 4 5 5 2 4" xfId="29944" xr:uid="{77FBB81D-BDA5-4CE5-9378-939D8C6D2703}"/>
    <cellStyle name="Comma 5 4 5 5 2 5" xfId="42196" xr:uid="{512EEB00-373D-460B-B966-CE78DBC94F06}"/>
    <cellStyle name="Comma 5 4 5 5 2 6" xfId="55530" xr:uid="{F6D24A21-F07F-4F52-84D0-BEFE33AA1E1F}"/>
    <cellStyle name="Comma 5 4 5 5 3" xfId="8490" xr:uid="{9409E078-15ED-4D6A-A0E1-C4FC50573C19}"/>
    <cellStyle name="Comma 5 4 5 5 3 2" xfId="20755" xr:uid="{851B7437-BB5C-427F-B26A-4DB5CC8435AF}"/>
    <cellStyle name="Comma 5 4 5 5 3 3" xfId="33007" xr:uid="{78C1582F-15EF-4C6F-8DA5-E228EB4E98C1}"/>
    <cellStyle name="Comma 5 4 5 5 3 4" xfId="45259" xr:uid="{FF80D0FE-18D9-4376-9097-26F82DBAC032}"/>
    <cellStyle name="Comma 5 4 5 5 4" xfId="14628" xr:uid="{EDBDBF70-DDBF-481F-BDE0-666DA36FD52D}"/>
    <cellStyle name="Comma 5 4 5 5 5" xfId="26881" xr:uid="{4514D371-00DE-4D65-BB60-4E941FCADDBA}"/>
    <cellStyle name="Comma 5 4 5 5 6" xfId="39133" xr:uid="{BE9F9DEC-C7DA-40F3-BD4B-D2E85B340976}"/>
    <cellStyle name="Comma 5 4 5 5 7" xfId="52467" xr:uid="{709D521B-7E42-4F6D-B8B6-02257B8260BE}"/>
    <cellStyle name="Comma 5 4 5 6" xfId="3264" xr:uid="{F2E7F3A1-47C4-4D45-8520-D80B08A07685}"/>
    <cellStyle name="Comma 5 4 5 6 2" xfId="9392" xr:uid="{F24C9D5B-5A31-4971-9A80-23C3027C5868}"/>
    <cellStyle name="Comma 5 4 5 6 2 2" xfId="21657" xr:uid="{686165E8-C85C-4566-9B9F-D08DE9513667}"/>
    <cellStyle name="Comma 5 4 5 6 2 3" xfId="33909" xr:uid="{5EDA6800-F782-423E-8B95-796D372C8D3D}"/>
    <cellStyle name="Comma 5 4 5 6 2 4" xfId="46161" xr:uid="{FA8E9D2E-0B9D-4CAB-A903-C54F8F2430A7}"/>
    <cellStyle name="Comma 5 4 5 6 3" xfId="15530" xr:uid="{18118A29-075F-4BCA-A750-A14505BDC3DA}"/>
    <cellStyle name="Comma 5 4 5 6 4" xfId="27783" xr:uid="{F6E19083-A04E-4C11-82FC-93A7FD2FF238}"/>
    <cellStyle name="Comma 5 4 5 6 5" xfId="40035" xr:uid="{2F9250C0-320B-4167-B37D-73962A0F517E}"/>
    <cellStyle name="Comma 5 4 5 6 6" xfId="53369" xr:uid="{53CD41B6-A1A4-4E53-8113-851951B0B8A8}"/>
    <cellStyle name="Comma 5 4 5 7" xfId="6328" xr:uid="{9E1E34D4-FF24-4DE8-A5CE-20A270A432F7}"/>
    <cellStyle name="Comma 5 4 5 7 2" xfId="18593" xr:uid="{9DF0354D-84AA-44B3-8832-E03841264494}"/>
    <cellStyle name="Comma 5 4 5 7 3" xfId="30846" xr:uid="{1493E738-F6D6-41B8-B4EA-6E36184FAAC4}"/>
    <cellStyle name="Comma 5 4 5 7 4" xfId="43098" xr:uid="{E0BD2102-3AD8-40DC-A1B4-B7AA82A0783F}"/>
    <cellStyle name="Comma 5 4 5 8" xfId="12467" xr:uid="{4F82D238-6EF1-4157-B6B7-41F7F7F13BC5}"/>
    <cellStyle name="Comma 5 4 5 9" xfId="24720" xr:uid="{0FE279F7-08F4-46DB-BDC9-5495FCF61856}"/>
    <cellStyle name="Comma 5 4 6" xfId="288" xr:uid="{EFDB50E0-146F-42A9-AC11-E8D392323B8C}"/>
    <cellStyle name="Comma 5 4 6 10" xfId="49318" xr:uid="{62F628CE-DE78-40DA-9D18-8312FF8D5F96}"/>
    <cellStyle name="Comma 5 4 6 11" xfId="50399" xr:uid="{7F1A29B5-CC2B-47D6-A8B0-915D08F7471C}"/>
    <cellStyle name="Comma 5 4 6 2" xfId="739" xr:uid="{3D726378-ACD0-498A-96A2-CE3BF374DB3C}"/>
    <cellStyle name="Comma 5 4 6 2 10" xfId="50849" xr:uid="{C406A7AE-DF3B-44D6-A02B-57EF2C2FBC8F}"/>
    <cellStyle name="Comma 5 4 6 2 2" xfId="1820" xr:uid="{BBFA61BF-11DA-4D37-8682-18235AF64C22}"/>
    <cellStyle name="Comma 5 4 6 2 2 2" xfId="4887" xr:uid="{66657AA8-7400-40F8-B426-238B3531CEFF}"/>
    <cellStyle name="Comma 5 4 6 2 2 2 2" xfId="11015" xr:uid="{D408DA63-9D19-450B-9899-5AA15E605055}"/>
    <cellStyle name="Comma 5 4 6 2 2 2 2 2" xfId="23280" xr:uid="{874024E2-9182-460D-B995-C9013F7414B2}"/>
    <cellStyle name="Comma 5 4 6 2 2 2 2 3" xfId="35532" xr:uid="{94F53333-9BAC-41AD-83A0-CBC8228F8CE1}"/>
    <cellStyle name="Comma 5 4 6 2 2 2 2 4" xfId="47784" xr:uid="{D9A90446-B907-4E6B-AE20-E20A85F510EF}"/>
    <cellStyle name="Comma 5 4 6 2 2 2 3" xfId="17153" xr:uid="{66523471-DB52-4721-93CE-7DCA77A2F175}"/>
    <cellStyle name="Comma 5 4 6 2 2 2 4" xfId="29406" xr:uid="{69BFCFB2-6A4E-40EE-A300-30EBF0B37EB7}"/>
    <cellStyle name="Comma 5 4 6 2 2 2 5" xfId="41658" xr:uid="{920806FE-388E-4CA6-9F46-02956D06F598}"/>
    <cellStyle name="Comma 5 4 6 2 2 2 6" xfId="54992" xr:uid="{E8BBF873-355F-408F-9076-6F7BB2156980}"/>
    <cellStyle name="Comma 5 4 6 2 2 3" xfId="7952" xr:uid="{448107BF-F75F-4E12-8347-087804496F5C}"/>
    <cellStyle name="Comma 5 4 6 2 2 3 2" xfId="20217" xr:uid="{62FB1E76-042A-4754-BFF9-239539C5DC79}"/>
    <cellStyle name="Comma 5 4 6 2 2 3 3" xfId="32469" xr:uid="{1C210952-5B6F-4747-B6F7-BD6E3FB9A907}"/>
    <cellStyle name="Comma 5 4 6 2 2 3 4" xfId="44721" xr:uid="{265980B9-D581-4BB3-A77F-836FA7C43F5F}"/>
    <cellStyle name="Comma 5 4 6 2 2 4" xfId="14090" xr:uid="{C41B535A-17AC-409B-ACD4-79E0383352B8}"/>
    <cellStyle name="Comma 5 4 6 2 2 5" xfId="26343" xr:uid="{70F3FEDC-38DB-420B-B0C5-6DB331F5F047}"/>
    <cellStyle name="Comma 5 4 6 2 2 6" xfId="38595" xr:uid="{3BA01CD1-E2DC-418A-B3F4-4C9F392972D1}"/>
    <cellStyle name="Comma 5 4 6 2 2 7" xfId="51929" xr:uid="{4D3B8736-2631-4ED8-BECF-D17A498B7B67}"/>
    <cellStyle name="Comma 5 4 6 2 3" xfId="2904" xr:uid="{DADE94FD-022E-4900-8B01-2FCEF1D075FB}"/>
    <cellStyle name="Comma 5 4 6 2 3 2" xfId="5968" xr:uid="{C9F8F02C-EA44-4E04-B012-46C66DFE3F70}"/>
    <cellStyle name="Comma 5 4 6 2 3 2 2" xfId="12096" xr:uid="{CE9DB649-C977-4A6D-9B48-0400DC40A42B}"/>
    <cellStyle name="Comma 5 4 6 2 3 2 2 2" xfId="24361" xr:uid="{92A3B81C-B8CD-4095-A0F1-2EC91559235E}"/>
    <cellStyle name="Comma 5 4 6 2 3 2 2 3" xfId="36613" xr:uid="{F43BB1AC-49C8-4F16-9E48-E3FD17BC83F1}"/>
    <cellStyle name="Comma 5 4 6 2 3 2 2 4" xfId="48865" xr:uid="{51AFD3C7-27C6-4D86-86C7-FB11BDA37B87}"/>
    <cellStyle name="Comma 5 4 6 2 3 2 3" xfId="18234" xr:uid="{D43EF97D-8A2C-41DC-ADD6-78B556CC3E60}"/>
    <cellStyle name="Comma 5 4 6 2 3 2 4" xfId="30487" xr:uid="{79A77BE4-99B0-4E3A-80AC-3EA075A3C06C}"/>
    <cellStyle name="Comma 5 4 6 2 3 2 5" xfId="42739" xr:uid="{7F36D03A-648F-42E2-8E9C-C7B23220687E}"/>
    <cellStyle name="Comma 5 4 6 2 3 2 6" xfId="56073" xr:uid="{4B05FD6B-D507-474C-8D14-F36BF67BEF52}"/>
    <cellStyle name="Comma 5 4 6 2 3 3" xfId="9033" xr:uid="{401567F5-6418-42D2-97BE-092DC0186F8D}"/>
    <cellStyle name="Comma 5 4 6 2 3 3 2" xfId="21298" xr:uid="{F551B069-77A8-40D9-9406-AEF545D8839A}"/>
    <cellStyle name="Comma 5 4 6 2 3 3 3" xfId="33550" xr:uid="{31072333-BE10-44C8-B849-8E64EB1084C3}"/>
    <cellStyle name="Comma 5 4 6 2 3 3 4" xfId="45802" xr:uid="{0493584B-45A9-4824-B7C4-C665CB1224C5}"/>
    <cellStyle name="Comma 5 4 6 2 3 4" xfId="15171" xr:uid="{BCDD5153-37D3-43F3-A7CF-A10055F3A1CC}"/>
    <cellStyle name="Comma 5 4 6 2 3 5" xfId="27424" xr:uid="{3CDF9859-0BAE-4405-ACEB-DD0B1CD4F2EB}"/>
    <cellStyle name="Comma 5 4 6 2 3 6" xfId="39676" xr:uid="{9B81FF05-E0CC-4A44-B039-2CD573E44594}"/>
    <cellStyle name="Comma 5 4 6 2 3 7" xfId="53010" xr:uid="{5986CCCD-710E-4B16-A77F-3CC3DA7532C9}"/>
    <cellStyle name="Comma 5 4 6 2 4" xfId="3807" xr:uid="{CE8126C9-B85B-4CEE-85B6-376C6E283EDD}"/>
    <cellStyle name="Comma 5 4 6 2 4 2" xfId="9935" xr:uid="{A483D20A-5549-4033-9857-0971FEF7F2B2}"/>
    <cellStyle name="Comma 5 4 6 2 4 2 2" xfId="22200" xr:uid="{FA38CADB-145C-4D39-A7FB-2789713A7A7A}"/>
    <cellStyle name="Comma 5 4 6 2 4 2 3" xfId="34452" xr:uid="{C0AE5858-F36F-4AC4-9FD7-CF3E40B41E03}"/>
    <cellStyle name="Comma 5 4 6 2 4 2 4" xfId="46704" xr:uid="{F9D68518-DE47-44CD-83B5-7A4BE637952E}"/>
    <cellStyle name="Comma 5 4 6 2 4 3" xfId="16073" xr:uid="{EADBFAFA-2387-4A79-B80B-38002AA42215}"/>
    <cellStyle name="Comma 5 4 6 2 4 4" xfId="28326" xr:uid="{890B96C1-E17B-436B-A205-F23D2D9653D0}"/>
    <cellStyle name="Comma 5 4 6 2 4 5" xfId="40578" xr:uid="{06571584-0625-4F6D-AAEC-856F9C3B71E3}"/>
    <cellStyle name="Comma 5 4 6 2 4 6" xfId="53912" xr:uid="{B4CD176C-9864-4E6F-8884-5281C020F2B4}"/>
    <cellStyle name="Comma 5 4 6 2 5" xfId="6872" xr:uid="{0ABBC6B9-F53E-41E1-9749-67A97322D8DA}"/>
    <cellStyle name="Comma 5 4 6 2 5 2" xfId="19137" xr:uid="{8D55E8B3-DECF-4F9B-9A5F-097E560FDF72}"/>
    <cellStyle name="Comma 5 4 6 2 5 3" xfId="31389" xr:uid="{6F320081-EAFB-406B-8A36-DF03D160C0E8}"/>
    <cellStyle name="Comma 5 4 6 2 5 4" xfId="43641" xr:uid="{E9E7049A-A24C-44FA-81A9-BF9E83165422}"/>
    <cellStyle name="Comma 5 4 6 2 6" xfId="13010" xr:uid="{39D68134-EE5F-4E80-8396-3B7031A44B03}"/>
    <cellStyle name="Comma 5 4 6 2 7" xfId="25263" xr:uid="{6704CF4D-0701-44B9-8986-F3645BEDCE1C}"/>
    <cellStyle name="Comma 5 4 6 2 8" xfId="37515" xr:uid="{1E6D59CF-0688-4C59-A525-F0DB17500E85}"/>
    <cellStyle name="Comma 5 4 6 2 9" xfId="49768" xr:uid="{0F61A75A-DBE0-4CCB-8F0A-630032FB64AE}"/>
    <cellStyle name="Comma 5 4 6 3" xfId="1370" xr:uid="{948E051F-C08C-4781-BFBA-06F806E9AE9D}"/>
    <cellStyle name="Comma 5 4 6 3 2" xfId="4437" xr:uid="{C96C51C1-BA1A-40FE-80F3-9EC76FC5DF73}"/>
    <cellStyle name="Comma 5 4 6 3 2 2" xfId="10565" xr:uid="{C938AF41-AE59-477F-8C81-246925889012}"/>
    <cellStyle name="Comma 5 4 6 3 2 2 2" xfId="22830" xr:uid="{B136C71A-F836-42F6-9ED4-D5F524167228}"/>
    <cellStyle name="Comma 5 4 6 3 2 2 3" xfId="35082" xr:uid="{227D136E-3CF2-4756-B9A1-98F09E74E3E0}"/>
    <cellStyle name="Comma 5 4 6 3 2 2 4" xfId="47334" xr:uid="{692F1403-59DC-49BA-B8BF-D0BF305FB564}"/>
    <cellStyle name="Comma 5 4 6 3 2 3" xfId="16703" xr:uid="{0A878094-0B30-4F51-A41F-65B7BC5E8F96}"/>
    <cellStyle name="Comma 5 4 6 3 2 4" xfId="28956" xr:uid="{950BDA08-B2BB-46BB-B8DC-4128EB76C8D5}"/>
    <cellStyle name="Comma 5 4 6 3 2 5" xfId="41208" xr:uid="{4844402D-96F3-4A12-9BFD-7E10F67F364A}"/>
    <cellStyle name="Comma 5 4 6 3 2 6" xfId="54542" xr:uid="{88A18DF2-FAA2-49E2-B53E-5DBF50F9DB20}"/>
    <cellStyle name="Comma 5 4 6 3 3" xfId="7502" xr:uid="{F994B220-61EC-4436-B9E0-F4D78968D43C}"/>
    <cellStyle name="Comma 5 4 6 3 3 2" xfId="19767" xr:uid="{38F3C817-663A-4829-96C8-A9A4F949A310}"/>
    <cellStyle name="Comma 5 4 6 3 3 3" xfId="32019" xr:uid="{325AB0F9-4A8D-48AF-AE2E-726E4DEA80F3}"/>
    <cellStyle name="Comma 5 4 6 3 3 4" xfId="44271" xr:uid="{C95DBC10-32C8-435B-A84C-7E040A6B8C4E}"/>
    <cellStyle name="Comma 5 4 6 3 4" xfId="13640" xr:uid="{591C6575-9FEB-497A-82FC-515A0E3AB840}"/>
    <cellStyle name="Comma 5 4 6 3 5" xfId="25893" xr:uid="{CDFC84AE-1B27-4CCD-B7A5-33438049057E}"/>
    <cellStyle name="Comma 5 4 6 3 6" xfId="38145" xr:uid="{D0206E51-DEB5-424E-B79B-08F8018EB522}"/>
    <cellStyle name="Comma 5 4 6 3 7" xfId="51479" xr:uid="{A1C36E45-544B-42AB-A9B1-33FE4F20CB7C}"/>
    <cellStyle name="Comma 5 4 6 4" xfId="2454" xr:uid="{E4B3B796-4C44-4398-ABB4-475D42BF034C}"/>
    <cellStyle name="Comma 5 4 6 4 2" xfId="5518" xr:uid="{EF4EA0F8-B592-4DEF-93A4-AD9690906223}"/>
    <cellStyle name="Comma 5 4 6 4 2 2" xfId="11646" xr:uid="{ED02E282-ECB9-4672-99A4-B272842F3BE3}"/>
    <cellStyle name="Comma 5 4 6 4 2 2 2" xfId="23911" xr:uid="{3F77AC47-ED65-4C3D-AEB2-1A0A636CC1BC}"/>
    <cellStyle name="Comma 5 4 6 4 2 2 3" xfId="36163" xr:uid="{A36AD20A-418B-4C86-9FA0-269298DF6609}"/>
    <cellStyle name="Comma 5 4 6 4 2 2 4" xfId="48415" xr:uid="{B401DAB5-9AEE-43C7-8073-14473187EFB6}"/>
    <cellStyle name="Comma 5 4 6 4 2 3" xfId="17784" xr:uid="{3266592E-F0AE-45E0-8C2F-76C186241337}"/>
    <cellStyle name="Comma 5 4 6 4 2 4" xfId="30037" xr:uid="{9F75CF01-4FED-466C-8878-2C469043F75E}"/>
    <cellStyle name="Comma 5 4 6 4 2 5" xfId="42289" xr:uid="{B7E6D19E-E44D-43B4-9B23-0113F74223DC}"/>
    <cellStyle name="Comma 5 4 6 4 2 6" xfId="55623" xr:uid="{D291BA0B-FEB1-4FF5-9727-6D1D1EF13ADE}"/>
    <cellStyle name="Comma 5 4 6 4 3" xfId="8583" xr:uid="{89A066C1-3641-48B4-8BD3-65E21B4ED8F9}"/>
    <cellStyle name="Comma 5 4 6 4 3 2" xfId="20848" xr:uid="{E2AB9602-FB29-4763-ACFA-8DC8FB727484}"/>
    <cellStyle name="Comma 5 4 6 4 3 3" xfId="33100" xr:uid="{E0166485-0FE3-462A-ABF9-9967D824B8F0}"/>
    <cellStyle name="Comma 5 4 6 4 3 4" xfId="45352" xr:uid="{B7876196-1E5E-44AF-9260-B51E1BB01DB4}"/>
    <cellStyle name="Comma 5 4 6 4 4" xfId="14721" xr:uid="{E8930340-E3A4-47B8-AA14-5AB2505B60A2}"/>
    <cellStyle name="Comma 5 4 6 4 5" xfId="26974" xr:uid="{8A96AB09-44E7-45A3-A193-B8A0F85B45D9}"/>
    <cellStyle name="Comma 5 4 6 4 6" xfId="39226" xr:uid="{83B29BE4-AB31-4DCD-92C8-719B8387C5F8}"/>
    <cellStyle name="Comma 5 4 6 4 7" xfId="52560" xr:uid="{31DE53AB-E445-4F84-BB93-09013961F27C}"/>
    <cellStyle name="Comma 5 4 6 5" xfId="3357" xr:uid="{B214154C-00A6-4826-AA51-37654AC75926}"/>
    <cellStyle name="Comma 5 4 6 5 2" xfId="9485" xr:uid="{5FBAE21A-0AD0-4E90-A353-9A4DDD82D2C4}"/>
    <cellStyle name="Comma 5 4 6 5 2 2" xfId="21750" xr:uid="{7061C3BC-2BF5-44D3-B217-4A638EFFB240}"/>
    <cellStyle name="Comma 5 4 6 5 2 3" xfId="34002" xr:uid="{46C00ABC-7BF3-4886-9225-A13A0499AD3C}"/>
    <cellStyle name="Comma 5 4 6 5 2 4" xfId="46254" xr:uid="{129C3B12-5D75-414D-AB0F-0BFC5664D257}"/>
    <cellStyle name="Comma 5 4 6 5 3" xfId="15623" xr:uid="{2C1083AC-39FB-4723-B151-E9040771BC84}"/>
    <cellStyle name="Comma 5 4 6 5 4" xfId="27876" xr:uid="{7EC779CD-AE18-4574-AD37-8AC361DA1F1E}"/>
    <cellStyle name="Comma 5 4 6 5 5" xfId="40128" xr:uid="{B38F968F-672C-4538-A873-927F7BFEACA9}"/>
    <cellStyle name="Comma 5 4 6 5 6" xfId="53462" xr:uid="{3CC6F65F-49C2-4D73-8F9A-B71FA1127945}"/>
    <cellStyle name="Comma 5 4 6 6" xfId="6421" xr:uid="{7EED4CE7-DE95-45AB-B716-9AE67DD547B9}"/>
    <cellStyle name="Comma 5 4 6 6 2" xfId="18686" xr:uid="{7E819AE7-DD12-4048-8CA6-B3F1AEBBBD3D}"/>
    <cellStyle name="Comma 5 4 6 6 3" xfId="30939" xr:uid="{90493EB8-F129-4801-9703-11C281C8960B}"/>
    <cellStyle name="Comma 5 4 6 6 4" xfId="43191" xr:uid="{80383184-70A9-4440-A704-7E5F47DC5296}"/>
    <cellStyle name="Comma 5 4 6 7" xfId="12560" xr:uid="{7CA5F7F4-8D85-4794-B6C3-1F1541F30E15}"/>
    <cellStyle name="Comma 5 4 6 8" xfId="24813" xr:uid="{8B8CFD67-4089-4AB9-B34C-0374BEB5DCB8}"/>
    <cellStyle name="Comma 5 4 6 9" xfId="37065" xr:uid="{7483D5A2-FD62-4920-A07A-56192C19B0C6}"/>
    <cellStyle name="Comma 5 4 7" xfId="492" xr:uid="{530EBA3F-B340-4E5B-A5F3-D10C71C320D0}"/>
    <cellStyle name="Comma 5 4 7 10" xfId="49522" xr:uid="{E3C96791-0907-4FE4-BB0E-397809B66E9A}"/>
    <cellStyle name="Comma 5 4 7 11" xfId="50603" xr:uid="{EA98FFD1-8524-47FD-85FD-FCF27CA69ABF}"/>
    <cellStyle name="Comma 5 4 7 2" xfId="943" xr:uid="{AAD8C58C-4FBF-472D-8909-43D282AAD763}"/>
    <cellStyle name="Comma 5 4 7 2 10" xfId="51053" xr:uid="{F00BF455-DD81-4B83-B531-6B2351441E3C}"/>
    <cellStyle name="Comma 5 4 7 2 2" xfId="2024" xr:uid="{09BA2FB6-5106-40B6-8368-BADD041658A3}"/>
    <cellStyle name="Comma 5 4 7 2 2 2" xfId="5091" xr:uid="{BC7C6918-7A85-4A16-99CE-33C6E187F4EB}"/>
    <cellStyle name="Comma 5 4 7 2 2 2 2" xfId="11219" xr:uid="{05172037-1BFB-4D26-8810-40280691607E}"/>
    <cellStyle name="Comma 5 4 7 2 2 2 2 2" xfId="23484" xr:uid="{14505BFE-5B9C-4A54-B6A3-B9F4FE1A9CDB}"/>
    <cellStyle name="Comma 5 4 7 2 2 2 2 3" xfId="35736" xr:uid="{6CCF9429-DA92-46DA-B2E7-2D14D67470A4}"/>
    <cellStyle name="Comma 5 4 7 2 2 2 2 4" xfId="47988" xr:uid="{818778E2-8588-4E34-88CA-A6E110713A12}"/>
    <cellStyle name="Comma 5 4 7 2 2 2 3" xfId="17357" xr:uid="{BE8EA780-C187-45F7-8CFE-72270E4403D4}"/>
    <cellStyle name="Comma 5 4 7 2 2 2 4" xfId="29610" xr:uid="{114690F1-7436-4164-ADC8-0612C41EAE8D}"/>
    <cellStyle name="Comma 5 4 7 2 2 2 5" xfId="41862" xr:uid="{5E1CF3C1-A7A3-41E8-AA19-3F11C7B7CD67}"/>
    <cellStyle name="Comma 5 4 7 2 2 2 6" xfId="55196" xr:uid="{B8412305-E367-4485-B310-1B471F7CBF8C}"/>
    <cellStyle name="Comma 5 4 7 2 2 3" xfId="8156" xr:uid="{D5C8CBF8-DB4F-4BAB-93B6-1776C6CD7517}"/>
    <cellStyle name="Comma 5 4 7 2 2 3 2" xfId="20421" xr:uid="{A2F0BFAE-BB3E-45FE-B7FB-03CB1A4DE31F}"/>
    <cellStyle name="Comma 5 4 7 2 2 3 3" xfId="32673" xr:uid="{67F1FA62-7D12-47D8-9B6D-DDFA6631CF60}"/>
    <cellStyle name="Comma 5 4 7 2 2 3 4" xfId="44925" xr:uid="{6DC3ED17-0E3D-42B0-993E-E9F010F517BA}"/>
    <cellStyle name="Comma 5 4 7 2 2 4" xfId="14294" xr:uid="{31E0390B-A626-4E9A-ADE0-3A9789345F89}"/>
    <cellStyle name="Comma 5 4 7 2 2 5" xfId="26547" xr:uid="{BE781ACA-3DC9-490D-99F7-FD2C35B57D7E}"/>
    <cellStyle name="Comma 5 4 7 2 2 6" xfId="38799" xr:uid="{ABB22312-B3EA-4107-AA6A-F27E187281B3}"/>
    <cellStyle name="Comma 5 4 7 2 2 7" xfId="52133" xr:uid="{4458AD75-BDC4-441A-BED2-757F28C44883}"/>
    <cellStyle name="Comma 5 4 7 2 3" xfId="3108" xr:uid="{1FC72025-6C5A-4B90-ACE0-0E99A1860F3A}"/>
    <cellStyle name="Comma 5 4 7 2 3 2" xfId="6172" xr:uid="{97C2318A-F5B1-4FEE-B23C-EBF58AF8DD54}"/>
    <cellStyle name="Comma 5 4 7 2 3 2 2" xfId="12300" xr:uid="{C0A3F4B5-9A8F-44AB-A391-391C0552A2DF}"/>
    <cellStyle name="Comma 5 4 7 2 3 2 2 2" xfId="24565" xr:uid="{B789DAC5-6E45-4660-9031-CB2BCCA1C38D}"/>
    <cellStyle name="Comma 5 4 7 2 3 2 2 3" xfId="36817" xr:uid="{3F251FB1-1BB3-4F62-9D5C-54B527EB0530}"/>
    <cellStyle name="Comma 5 4 7 2 3 2 2 4" xfId="49069" xr:uid="{4E56AAED-0C2D-4A75-901E-C2E059A326FB}"/>
    <cellStyle name="Comma 5 4 7 2 3 2 3" xfId="18438" xr:uid="{21024DB3-2B8E-4CA5-B820-5AF62EDFC4D9}"/>
    <cellStyle name="Comma 5 4 7 2 3 2 4" xfId="30691" xr:uid="{4C5AF2CF-E70E-4F92-BBCE-7309B9E16E35}"/>
    <cellStyle name="Comma 5 4 7 2 3 2 5" xfId="42943" xr:uid="{AD912B61-D8F4-409F-A550-E40EEB67363E}"/>
    <cellStyle name="Comma 5 4 7 2 3 2 6" xfId="56277" xr:uid="{7332522A-74AC-441D-B34A-73A405C491E0}"/>
    <cellStyle name="Comma 5 4 7 2 3 3" xfId="9237" xr:uid="{543CFBF3-7557-466C-B99E-BA8F0B9C9F78}"/>
    <cellStyle name="Comma 5 4 7 2 3 3 2" xfId="21502" xr:uid="{A31774C4-7C72-450E-A681-C2D4A2C18C8C}"/>
    <cellStyle name="Comma 5 4 7 2 3 3 3" xfId="33754" xr:uid="{D38DF610-B075-4572-A925-7C0B02AA0F51}"/>
    <cellStyle name="Comma 5 4 7 2 3 3 4" xfId="46006" xr:uid="{80902C8E-487F-4FF5-A544-B137E67B3E8E}"/>
    <cellStyle name="Comma 5 4 7 2 3 4" xfId="15375" xr:uid="{A1EA8976-F74E-408C-ADD0-D77CC500CA48}"/>
    <cellStyle name="Comma 5 4 7 2 3 5" xfId="27628" xr:uid="{F3B2EFBB-1C4D-4CDD-B774-798F67F9C052}"/>
    <cellStyle name="Comma 5 4 7 2 3 6" xfId="39880" xr:uid="{5BFB9AAF-282A-441A-B28F-03B69BB830A8}"/>
    <cellStyle name="Comma 5 4 7 2 3 7" xfId="53214" xr:uid="{A092965F-1ECA-4AEA-9F14-F4EE293F67D9}"/>
    <cellStyle name="Comma 5 4 7 2 4" xfId="4011" xr:uid="{720A9DF2-436E-47F6-A8A4-CE3F42C915D6}"/>
    <cellStyle name="Comma 5 4 7 2 4 2" xfId="10139" xr:uid="{A6318E01-E253-43DA-B486-25686CD8FA04}"/>
    <cellStyle name="Comma 5 4 7 2 4 2 2" xfId="22404" xr:uid="{774BD9A8-BE8E-4BA4-B131-D82D1E5ED94A}"/>
    <cellStyle name="Comma 5 4 7 2 4 2 3" xfId="34656" xr:uid="{B27202FF-F80D-4E20-A75C-F172F59AC3F1}"/>
    <cellStyle name="Comma 5 4 7 2 4 2 4" xfId="46908" xr:uid="{F87F02A0-0436-45BF-AF10-968D212FE449}"/>
    <cellStyle name="Comma 5 4 7 2 4 3" xfId="16277" xr:uid="{F1B53A73-3D90-438A-8E1A-B43E26FB71AA}"/>
    <cellStyle name="Comma 5 4 7 2 4 4" xfId="28530" xr:uid="{906032C3-69EB-4DEF-8E9A-4EBD73B32503}"/>
    <cellStyle name="Comma 5 4 7 2 4 5" xfId="40782" xr:uid="{DAD09D04-801D-4D77-A6D4-05773F073418}"/>
    <cellStyle name="Comma 5 4 7 2 4 6" xfId="54116" xr:uid="{99E63EE2-9C0B-4096-8295-BA79E2888B8C}"/>
    <cellStyle name="Comma 5 4 7 2 5" xfId="7076" xr:uid="{E3C1197C-140B-44F7-92D5-CDEBFDCD6B66}"/>
    <cellStyle name="Comma 5 4 7 2 5 2" xfId="19341" xr:uid="{FB2CCF5D-CEAB-45E3-B72A-79BDC9E1B718}"/>
    <cellStyle name="Comma 5 4 7 2 5 3" xfId="31593" xr:uid="{32682302-FCE0-434E-856B-59AE1E50786C}"/>
    <cellStyle name="Comma 5 4 7 2 5 4" xfId="43845" xr:uid="{E6588A6D-55CC-4FA9-BB04-2EB6A8AAA9A7}"/>
    <cellStyle name="Comma 5 4 7 2 6" xfId="13214" xr:uid="{2BA81A3D-8CB1-4B0F-A27D-E0B129339652}"/>
    <cellStyle name="Comma 5 4 7 2 7" xfId="25467" xr:uid="{ECA3F5FA-F9C9-4C8E-9598-AB2789CEA205}"/>
    <cellStyle name="Comma 5 4 7 2 8" xfId="37719" xr:uid="{7F1B9BE9-BCDD-4E19-833A-542AD8E0D623}"/>
    <cellStyle name="Comma 5 4 7 2 9" xfId="49972" xr:uid="{CA60D789-F30A-4D55-A0F1-38C3A31F1A45}"/>
    <cellStyle name="Comma 5 4 7 3" xfId="1574" xr:uid="{E0749326-4AE3-471A-B671-7381C70197AE}"/>
    <cellStyle name="Comma 5 4 7 3 2" xfId="4641" xr:uid="{1CCB30CA-C1BB-4EB9-A531-E30927A03C0D}"/>
    <cellStyle name="Comma 5 4 7 3 2 2" xfId="10769" xr:uid="{CFED9DF3-7FA3-4CC5-B7EE-324201E0F0C2}"/>
    <cellStyle name="Comma 5 4 7 3 2 2 2" xfId="23034" xr:uid="{958BA7E9-5139-4C2E-95EF-E1E732B32C14}"/>
    <cellStyle name="Comma 5 4 7 3 2 2 3" xfId="35286" xr:uid="{672AEAD7-4C18-464A-AF96-69291E99226D}"/>
    <cellStyle name="Comma 5 4 7 3 2 2 4" xfId="47538" xr:uid="{67E44890-253C-4C95-AC35-D2859B4C87D5}"/>
    <cellStyle name="Comma 5 4 7 3 2 3" xfId="16907" xr:uid="{12CC5367-1AE9-4C6D-993A-93E7C8D3B7C2}"/>
    <cellStyle name="Comma 5 4 7 3 2 4" xfId="29160" xr:uid="{BBFF45F6-92CF-4B37-995F-472CF9AFEAD9}"/>
    <cellStyle name="Comma 5 4 7 3 2 5" xfId="41412" xr:uid="{03618647-9931-43FB-8218-F90FE2AF16D3}"/>
    <cellStyle name="Comma 5 4 7 3 2 6" xfId="54746" xr:uid="{A9DD5BDB-BFEC-424A-9BA2-B7D5FB3527C4}"/>
    <cellStyle name="Comma 5 4 7 3 3" xfId="7706" xr:uid="{1C839709-8D1F-48DE-A5DE-F1C83B0BBADD}"/>
    <cellStyle name="Comma 5 4 7 3 3 2" xfId="19971" xr:uid="{AD8EF085-23F5-4CBA-99BC-041178903FED}"/>
    <cellStyle name="Comma 5 4 7 3 3 3" xfId="32223" xr:uid="{7128DDD7-A760-4B31-A038-FFCD7E9EDBD3}"/>
    <cellStyle name="Comma 5 4 7 3 3 4" xfId="44475" xr:uid="{24303995-1147-4BC6-B3DA-EE05193E029A}"/>
    <cellStyle name="Comma 5 4 7 3 4" xfId="13844" xr:uid="{7E14B2E3-79B9-4505-94DD-4DB23AF0DC45}"/>
    <cellStyle name="Comma 5 4 7 3 5" xfId="26097" xr:uid="{C0832EBB-0E40-4211-8D2C-DA929C893FDE}"/>
    <cellStyle name="Comma 5 4 7 3 6" xfId="38349" xr:uid="{76AB5A0D-3B97-45B5-B722-432FC76AC8E0}"/>
    <cellStyle name="Comma 5 4 7 3 7" xfId="51683" xr:uid="{A6FA117C-F261-431C-90BC-0F882C42278F}"/>
    <cellStyle name="Comma 5 4 7 4" xfId="2658" xr:uid="{C9FF7158-9512-466B-98F3-FD927D74B2E1}"/>
    <cellStyle name="Comma 5 4 7 4 2" xfId="5722" xr:uid="{409E85D5-211C-41C5-A730-C85CBCDC1797}"/>
    <cellStyle name="Comma 5 4 7 4 2 2" xfId="11850" xr:uid="{32E008E8-1482-4331-B84E-B54D742EEF83}"/>
    <cellStyle name="Comma 5 4 7 4 2 2 2" xfId="24115" xr:uid="{7C1AFA0E-7ECF-4F57-AC5B-D7AD3591AFF1}"/>
    <cellStyle name="Comma 5 4 7 4 2 2 3" xfId="36367" xr:uid="{B41DCA80-531C-4B43-BFFD-D1F5C092D73E}"/>
    <cellStyle name="Comma 5 4 7 4 2 2 4" xfId="48619" xr:uid="{A7893479-2A8A-4F75-A480-732FA438EB38}"/>
    <cellStyle name="Comma 5 4 7 4 2 3" xfId="17988" xr:uid="{BDA6E95D-5F67-4C5A-A3D6-7CFD7286CB48}"/>
    <cellStyle name="Comma 5 4 7 4 2 4" xfId="30241" xr:uid="{9E7BABC9-EA4B-49E1-AD73-FF64BAABE7CF}"/>
    <cellStyle name="Comma 5 4 7 4 2 5" xfId="42493" xr:uid="{4B57E16F-E64C-4813-BD5D-4AD30D5669B1}"/>
    <cellStyle name="Comma 5 4 7 4 2 6" xfId="55827" xr:uid="{973E7BA9-2B92-454F-8587-985BB7020E77}"/>
    <cellStyle name="Comma 5 4 7 4 3" xfId="8787" xr:uid="{02B3D922-CB30-4034-8F91-B9D09B2B1B3D}"/>
    <cellStyle name="Comma 5 4 7 4 3 2" xfId="21052" xr:uid="{402CA5FB-FF9C-4773-9686-33C5AE208CB1}"/>
    <cellStyle name="Comma 5 4 7 4 3 3" xfId="33304" xr:uid="{FB9ADFA8-F611-4066-9624-9A87775666A6}"/>
    <cellStyle name="Comma 5 4 7 4 3 4" xfId="45556" xr:uid="{4ED88623-26A4-44A9-BE96-389A7A9C6853}"/>
    <cellStyle name="Comma 5 4 7 4 4" xfId="14925" xr:uid="{1BF58EBF-35CF-4477-9E79-A33EEC7C95C1}"/>
    <cellStyle name="Comma 5 4 7 4 5" xfId="27178" xr:uid="{61516AAE-CAC4-43CC-9224-3F338DB7E3BC}"/>
    <cellStyle name="Comma 5 4 7 4 6" xfId="39430" xr:uid="{3A08DFF3-F154-4424-99DA-DE4998C95399}"/>
    <cellStyle name="Comma 5 4 7 4 7" xfId="52764" xr:uid="{BC950DA4-772F-4D40-A561-67D23585B7B7}"/>
    <cellStyle name="Comma 5 4 7 5" xfId="3561" xr:uid="{0B65D452-E903-4207-A28A-D6F8E1701DB6}"/>
    <cellStyle name="Comma 5 4 7 5 2" xfId="9689" xr:uid="{C6E0AEA5-DFB1-49BD-8695-1D7CE73A9ACC}"/>
    <cellStyle name="Comma 5 4 7 5 2 2" xfId="21954" xr:uid="{098D6F00-9013-4298-A403-87F64DF05FE8}"/>
    <cellStyle name="Comma 5 4 7 5 2 3" xfId="34206" xr:uid="{312CA8A8-6E4C-4BA1-9C88-1C24A585F852}"/>
    <cellStyle name="Comma 5 4 7 5 2 4" xfId="46458" xr:uid="{43806F4F-7BE5-4356-8D14-07925C4F2C84}"/>
    <cellStyle name="Comma 5 4 7 5 3" xfId="15827" xr:uid="{36D783AE-9D25-40EE-83E4-D6116DA19E45}"/>
    <cellStyle name="Comma 5 4 7 5 4" xfId="28080" xr:uid="{D6278AC4-490F-4DA9-B771-27697B18E582}"/>
    <cellStyle name="Comma 5 4 7 5 5" xfId="40332" xr:uid="{B12A7FDF-5033-4F6C-AAB3-FC9F599C6B32}"/>
    <cellStyle name="Comma 5 4 7 5 6" xfId="53666" xr:uid="{CF67F2C5-3616-47DA-89E3-D46A52F62400}"/>
    <cellStyle name="Comma 5 4 7 6" xfId="6625" xr:uid="{F6E0478C-E85C-4F14-AB7C-9C120AD96E0F}"/>
    <cellStyle name="Comma 5 4 7 6 2" xfId="18890" xr:uid="{26D3F297-FF4C-4D85-8A91-3C5D66B10C86}"/>
    <cellStyle name="Comma 5 4 7 6 3" xfId="31143" xr:uid="{8AEA6B72-B491-4EBA-9A4A-E6D0B9719F37}"/>
    <cellStyle name="Comma 5 4 7 6 4" xfId="43395" xr:uid="{82F69B9F-F520-403E-947B-914B1E239B05}"/>
    <cellStyle name="Comma 5 4 7 7" xfId="12764" xr:uid="{D33C55B7-14A9-45CC-8348-45286C5B5A1E}"/>
    <cellStyle name="Comma 5 4 7 8" xfId="25017" xr:uid="{9E590981-7FCA-4495-9475-4F2F4D96013F}"/>
    <cellStyle name="Comma 5 4 7 9" xfId="37269" xr:uid="{A33D7628-7C8D-43D8-99D4-2734CD4029F8}"/>
    <cellStyle name="Comma 5 4 8" xfId="535" xr:uid="{8B99A175-75E0-473E-AD91-EB62B629EC1A}"/>
    <cellStyle name="Comma 5 4 8 10" xfId="50645" xr:uid="{B589893E-34C8-4CB8-8684-83B7A65E87FF}"/>
    <cellStyle name="Comma 5 4 8 2" xfId="1616" xr:uid="{FCD19EB4-B458-42C4-B587-8C3C8CCE1C2A}"/>
    <cellStyle name="Comma 5 4 8 2 2" xfId="4683" xr:uid="{79867D97-0612-4ADC-995D-ACD3E4691FE9}"/>
    <cellStyle name="Comma 5 4 8 2 2 2" xfId="10811" xr:uid="{564EF675-E68E-4AFC-912A-E93F2E877EBF}"/>
    <cellStyle name="Comma 5 4 8 2 2 2 2" xfId="23076" xr:uid="{0FC3BD9D-8D7F-48BE-8CCE-014E00F67803}"/>
    <cellStyle name="Comma 5 4 8 2 2 2 3" xfId="35328" xr:uid="{DBDA2EF3-075B-4E56-90F1-7A673AA0B8D4}"/>
    <cellStyle name="Comma 5 4 8 2 2 2 4" xfId="47580" xr:uid="{01B38405-98EA-4C8B-A770-3118F0A1206F}"/>
    <cellStyle name="Comma 5 4 8 2 2 3" xfId="16949" xr:uid="{1A8D4A9E-4E2F-4D93-B7CF-120E5D85D76A}"/>
    <cellStyle name="Comma 5 4 8 2 2 4" xfId="29202" xr:uid="{0EB5C881-BF82-46EE-AACD-6BB005F14ACE}"/>
    <cellStyle name="Comma 5 4 8 2 2 5" xfId="41454" xr:uid="{156CC48B-203A-45B5-A2CB-2F967B4087FC}"/>
    <cellStyle name="Comma 5 4 8 2 2 6" xfId="54788" xr:uid="{8D6297C3-940A-4B0B-B65B-8D4616D7BB5B}"/>
    <cellStyle name="Comma 5 4 8 2 3" xfId="7748" xr:uid="{1097EB1A-9BCA-449E-A503-212EC2D22809}"/>
    <cellStyle name="Comma 5 4 8 2 3 2" xfId="20013" xr:uid="{F8A01B0D-DF43-4EE5-A003-5282E8743CB6}"/>
    <cellStyle name="Comma 5 4 8 2 3 3" xfId="32265" xr:uid="{25034059-4723-42E7-9F3A-6BFEBB4BFC0B}"/>
    <cellStyle name="Comma 5 4 8 2 3 4" xfId="44517" xr:uid="{73FA81CE-AB05-4BF4-9746-282B5F78807F}"/>
    <cellStyle name="Comma 5 4 8 2 4" xfId="13886" xr:uid="{41094E4B-9097-445E-9D12-9EC4E78FC9B7}"/>
    <cellStyle name="Comma 5 4 8 2 5" xfId="26139" xr:uid="{9ECED247-571D-45B7-BDEA-620A9093073C}"/>
    <cellStyle name="Comma 5 4 8 2 6" xfId="38391" xr:uid="{7F1DBC43-0D14-42F6-B077-DB6564049F90}"/>
    <cellStyle name="Comma 5 4 8 2 7" xfId="51725" xr:uid="{391B3C81-ED2D-491D-A740-657A7E84290E}"/>
    <cellStyle name="Comma 5 4 8 3" xfId="2700" xr:uid="{DB5D1D05-33FE-43FC-BFBC-C16A4659DA1A}"/>
    <cellStyle name="Comma 5 4 8 3 2" xfId="5764" xr:uid="{2F7181CF-6B0B-4599-BB63-3A105C797450}"/>
    <cellStyle name="Comma 5 4 8 3 2 2" xfId="11892" xr:uid="{F7877D71-66C8-4396-96ED-05B64D43CD42}"/>
    <cellStyle name="Comma 5 4 8 3 2 2 2" xfId="24157" xr:uid="{A721A707-90E9-48E3-A9B0-FC41DC3A9603}"/>
    <cellStyle name="Comma 5 4 8 3 2 2 3" xfId="36409" xr:uid="{CB350389-E0BA-476C-BFEC-B007EFFCA089}"/>
    <cellStyle name="Comma 5 4 8 3 2 2 4" xfId="48661" xr:uid="{8C72605F-26E2-480C-B126-121760BAF653}"/>
    <cellStyle name="Comma 5 4 8 3 2 3" xfId="18030" xr:uid="{F6C4EBFF-0429-4741-9710-2F2CCE1A8A1D}"/>
    <cellStyle name="Comma 5 4 8 3 2 4" xfId="30283" xr:uid="{7C19A7E0-7539-4D8D-8773-9E96993FBDFE}"/>
    <cellStyle name="Comma 5 4 8 3 2 5" xfId="42535" xr:uid="{E5521EB9-0FD6-4F25-8F15-B93F278324EC}"/>
    <cellStyle name="Comma 5 4 8 3 2 6" xfId="55869" xr:uid="{F3A9978D-6A35-4FD3-8C7C-554FC7EFE4E4}"/>
    <cellStyle name="Comma 5 4 8 3 3" xfId="8829" xr:uid="{D0DDE88A-30BF-41AD-AAF6-E27EAF00024B}"/>
    <cellStyle name="Comma 5 4 8 3 3 2" xfId="21094" xr:uid="{94955001-C412-441F-8A1F-0B8925B00ED1}"/>
    <cellStyle name="Comma 5 4 8 3 3 3" xfId="33346" xr:uid="{4BF49662-8ADF-4BE1-B1AD-81CD64DA9E70}"/>
    <cellStyle name="Comma 5 4 8 3 3 4" xfId="45598" xr:uid="{48BC0D12-DD14-4EA0-B9DA-A21CE1FA1505}"/>
    <cellStyle name="Comma 5 4 8 3 4" xfId="14967" xr:uid="{07BE02ED-467F-4561-A4CD-0F0C977EE151}"/>
    <cellStyle name="Comma 5 4 8 3 5" xfId="27220" xr:uid="{022884E4-1340-4738-A967-2E270096A24A}"/>
    <cellStyle name="Comma 5 4 8 3 6" xfId="39472" xr:uid="{5B865C00-3E13-4F55-81F0-AC45964D3086}"/>
    <cellStyle name="Comma 5 4 8 3 7" xfId="52806" xr:uid="{E726054E-58AC-40FA-9196-5AAD7B4CE1EA}"/>
    <cellStyle name="Comma 5 4 8 4" xfId="3603" xr:uid="{809A2FEB-8500-4F35-B02B-D7B009254AE2}"/>
    <cellStyle name="Comma 5 4 8 4 2" xfId="9731" xr:uid="{B9649F6D-8396-4D21-989E-F607A0486901}"/>
    <cellStyle name="Comma 5 4 8 4 2 2" xfId="21996" xr:uid="{1CDCF977-0F93-4524-A1C6-76EFB0F12FD0}"/>
    <cellStyle name="Comma 5 4 8 4 2 3" xfId="34248" xr:uid="{0E662ECD-D5A0-4EE0-8F36-87E9A779035B}"/>
    <cellStyle name="Comma 5 4 8 4 2 4" xfId="46500" xr:uid="{05FD4A3E-FC09-4DDF-9A3A-EF2BC6F599D7}"/>
    <cellStyle name="Comma 5 4 8 4 3" xfId="15869" xr:uid="{A18F0A9E-B183-4F26-A73D-FFBC0A5E677A}"/>
    <cellStyle name="Comma 5 4 8 4 4" xfId="28122" xr:uid="{5A5E3839-FE56-4995-BF2E-1CA30B3C0D9F}"/>
    <cellStyle name="Comma 5 4 8 4 5" xfId="40374" xr:uid="{0807B55A-928A-40BE-93C1-FA6DA14C8D75}"/>
    <cellStyle name="Comma 5 4 8 4 6" xfId="53708" xr:uid="{6F4F113D-8265-4EDB-B9E1-754F2D68A700}"/>
    <cellStyle name="Comma 5 4 8 5" xfId="6668" xr:uid="{D1686DD7-093B-4B82-A512-6F859ACA4027}"/>
    <cellStyle name="Comma 5 4 8 5 2" xfId="18933" xr:uid="{7E9110A6-2CC2-40D6-9FED-78A8714F93D0}"/>
    <cellStyle name="Comma 5 4 8 5 3" xfId="31185" xr:uid="{E7D79374-A26D-46DE-91C0-FCED350B0C00}"/>
    <cellStyle name="Comma 5 4 8 5 4" xfId="43437" xr:uid="{D8359051-55D8-42CB-9359-A36CC1F1A5AF}"/>
    <cellStyle name="Comma 5 4 8 6" xfId="12806" xr:uid="{EE30BBEA-07A7-40F5-A103-7B914C071668}"/>
    <cellStyle name="Comma 5 4 8 7" xfId="25059" xr:uid="{A7A259C9-61F2-43BB-A0DD-EF2CACCDEA0A}"/>
    <cellStyle name="Comma 5 4 8 8" xfId="37311" xr:uid="{04B5928B-FE85-4B01-B29A-AA153730568C}"/>
    <cellStyle name="Comma 5 4 8 9" xfId="49564" xr:uid="{CD9D9770-E360-4BDB-80EA-763205A1C17B}"/>
    <cellStyle name="Comma 5 4 9" xfId="986" xr:uid="{9AD9E31A-3371-467A-A7C8-00ACC76F2217}"/>
    <cellStyle name="Comma 5 4 9 2" xfId="2066" xr:uid="{1A324A15-223F-492D-B6AE-07AA1DD54E40}"/>
    <cellStyle name="Comma 5 4 9 2 2" xfId="5133" xr:uid="{7108D699-A750-4CEE-8750-64D560EB0D91}"/>
    <cellStyle name="Comma 5 4 9 2 2 2" xfId="11261" xr:uid="{F4FDE3AD-FE57-4E14-8E5D-E6BA5082C890}"/>
    <cellStyle name="Comma 5 4 9 2 2 2 2" xfId="23526" xr:uid="{CCB5EB93-7A22-4899-BF76-6624C83ED6B2}"/>
    <cellStyle name="Comma 5 4 9 2 2 2 3" xfId="35778" xr:uid="{DA9D3EAA-314D-4D44-9FD2-DB106DF44D8A}"/>
    <cellStyle name="Comma 5 4 9 2 2 2 4" xfId="48030" xr:uid="{37A3F55C-37B9-4D02-B2EB-D3C90DF9CEAF}"/>
    <cellStyle name="Comma 5 4 9 2 2 3" xfId="17399" xr:uid="{A102CE95-7136-48FB-B1A2-9E8553034399}"/>
    <cellStyle name="Comma 5 4 9 2 2 4" xfId="29652" xr:uid="{6565C27C-DAD2-421D-B587-EEB8962216A1}"/>
    <cellStyle name="Comma 5 4 9 2 2 5" xfId="41904" xr:uid="{701C8E08-E327-4654-AB75-E68A8161B213}"/>
    <cellStyle name="Comma 5 4 9 2 2 6" xfId="55238" xr:uid="{66B5EE76-8227-4F34-A9FF-0F0F1A3C75A4}"/>
    <cellStyle name="Comma 5 4 9 2 3" xfId="8198" xr:uid="{59CD747B-A856-4C89-B8F2-3164BB3C1FD4}"/>
    <cellStyle name="Comma 5 4 9 2 3 2" xfId="20463" xr:uid="{A2ADAE06-76C4-4245-90B5-2CA71CB751F6}"/>
    <cellStyle name="Comma 5 4 9 2 3 3" xfId="32715" xr:uid="{1DC1D30C-448E-4681-B958-734FBBAE888B}"/>
    <cellStyle name="Comma 5 4 9 2 3 4" xfId="44967" xr:uid="{3F896969-FAC6-448D-A0AC-6374FFF8A822}"/>
    <cellStyle name="Comma 5 4 9 2 4" xfId="14336" xr:uid="{6A1E4401-F4FC-401A-A793-3F8AE25A85B9}"/>
    <cellStyle name="Comma 5 4 9 2 5" xfId="26589" xr:uid="{F86A1996-A68A-4234-979A-2956677A2D77}"/>
    <cellStyle name="Comma 5 4 9 2 6" xfId="38841" xr:uid="{2E654CDE-2C18-4AAB-8343-517900DDFF95}"/>
    <cellStyle name="Comma 5 4 9 2 7" xfId="52175" xr:uid="{7246923B-E68C-4903-9069-6BBEF8A90C87}"/>
    <cellStyle name="Comma 5 4 9 3" xfId="4053" xr:uid="{643E26BC-57CF-4949-A6C4-B77697584583}"/>
    <cellStyle name="Comma 5 4 9 3 2" xfId="10181" xr:uid="{3F6A39C6-C448-4F97-8442-42391E5E2ECC}"/>
    <cellStyle name="Comma 5 4 9 3 2 2" xfId="22446" xr:uid="{25F86374-8306-4864-BB9F-D7D1F71FCA32}"/>
    <cellStyle name="Comma 5 4 9 3 2 3" xfId="34698" xr:uid="{2C2E9163-FE4B-49F3-93C9-8B08D66F0E09}"/>
    <cellStyle name="Comma 5 4 9 3 2 4" xfId="46950" xr:uid="{8FD35D9A-101B-4E83-8E10-6DF180CECA62}"/>
    <cellStyle name="Comma 5 4 9 3 3" xfId="16319" xr:uid="{F2A98F73-DC1D-4515-8317-E2B4492C6E7A}"/>
    <cellStyle name="Comma 5 4 9 3 4" xfId="28572" xr:uid="{EE3004AF-36B2-4352-8001-7EA0566EC188}"/>
    <cellStyle name="Comma 5 4 9 3 5" xfId="40824" xr:uid="{53FDAE4C-9C91-4ADF-AEF7-603000C31721}"/>
    <cellStyle name="Comma 5 4 9 3 6" xfId="54158" xr:uid="{1F3B7526-56C5-4F09-9A4B-F7630FFB5451}"/>
    <cellStyle name="Comma 5 4 9 4" xfId="7118" xr:uid="{545165E0-0081-47AC-A959-C5ED2B37333F}"/>
    <cellStyle name="Comma 5 4 9 4 2" xfId="19383" xr:uid="{8FCF1A76-3908-4BBD-8F37-9F113B22698F}"/>
    <cellStyle name="Comma 5 4 9 4 3" xfId="31635" xr:uid="{9384024B-2A21-4102-85F3-B50CB7AE133F}"/>
    <cellStyle name="Comma 5 4 9 4 4" xfId="43887" xr:uid="{90F41545-E669-4F1A-83CF-FAD742CBA2EC}"/>
    <cellStyle name="Comma 5 4 9 5" xfId="13256" xr:uid="{5DBFDF26-CBDD-4B78-973D-83FBC7BF410B}"/>
    <cellStyle name="Comma 5 4 9 6" xfId="25509" xr:uid="{743629B1-E2DD-442F-B1D7-D7E1FB4C69BB}"/>
    <cellStyle name="Comma 5 4 9 7" xfId="37761" xr:uid="{3076434B-27B0-465F-99DE-2295B9E4531A}"/>
    <cellStyle name="Comma 5 4 9 8" xfId="50014" xr:uid="{DE577041-1394-425B-B964-0B0E74717902}"/>
    <cellStyle name="Comma 5 4 9 9" xfId="51095" xr:uid="{C01AF9E6-12FB-4382-AE2C-AD54413CD54E}"/>
    <cellStyle name="Comma 5 5" xfId="90" xr:uid="{23439F5E-91E0-4A07-B873-F9DE090C63FA}"/>
    <cellStyle name="Comma 5 5 10" xfId="2256" xr:uid="{AE1EA449-B1FB-451E-BBDD-9ECE914568FA}"/>
    <cellStyle name="Comma 5 5 10 2" xfId="5320" xr:uid="{3115C21D-B873-4452-A42C-EB4EFD60C238}"/>
    <cellStyle name="Comma 5 5 10 2 2" xfId="11448" xr:uid="{36060D4C-4A03-4CCA-B6B5-8371A5F13F71}"/>
    <cellStyle name="Comma 5 5 10 2 2 2" xfId="23713" xr:uid="{F645F8CE-4704-449D-A1C8-290607616E26}"/>
    <cellStyle name="Comma 5 5 10 2 2 3" xfId="35965" xr:uid="{04C08D14-E2FD-4B39-AB0E-EAEF9B570AF5}"/>
    <cellStyle name="Comma 5 5 10 2 2 4" xfId="48217" xr:uid="{6AB90B4B-4762-4CFE-915B-503FF19FF4DC}"/>
    <cellStyle name="Comma 5 5 10 2 3" xfId="17586" xr:uid="{DE336FB1-1E68-47F3-9C67-F896E4572F1D}"/>
    <cellStyle name="Comma 5 5 10 2 4" xfId="29839" xr:uid="{DC8D6794-69B0-4649-8D7D-46C6D6AEACE6}"/>
    <cellStyle name="Comma 5 5 10 2 5" xfId="42091" xr:uid="{05F1CAC5-2429-4FED-9046-FDEAE1EDD6FF}"/>
    <cellStyle name="Comma 5 5 10 2 6" xfId="55425" xr:uid="{DC4799EC-8150-4749-A580-BCEC1C84EB7E}"/>
    <cellStyle name="Comma 5 5 10 3" xfId="8385" xr:uid="{66DC77A6-4188-4CEA-86A9-F1128EC8EAC7}"/>
    <cellStyle name="Comma 5 5 10 3 2" xfId="20650" xr:uid="{3F76891B-315E-4352-B15B-66CAB1FB4A5A}"/>
    <cellStyle name="Comma 5 5 10 3 3" xfId="32902" xr:uid="{7FCE032D-4049-4C61-B308-E99B7A4351F4}"/>
    <cellStyle name="Comma 5 5 10 3 4" xfId="45154" xr:uid="{E96C005D-976F-42BE-9B81-5EA93D695D67}"/>
    <cellStyle name="Comma 5 5 10 4" xfId="14523" xr:uid="{61C71EF9-2329-4BC9-B19E-2B33DD1E7925}"/>
    <cellStyle name="Comma 5 5 10 5" xfId="26776" xr:uid="{190A2788-D8D8-40C0-A6E1-B4A1B575B9C2}"/>
    <cellStyle name="Comma 5 5 10 6" xfId="39028" xr:uid="{FB256F50-89C5-4BB2-B498-6693C3548095}"/>
    <cellStyle name="Comma 5 5 10 7" xfId="52362" xr:uid="{2FB15577-422A-4435-8A9D-F6277E595793}"/>
    <cellStyle name="Comma 5 5 11" xfId="3159" xr:uid="{3ED8B454-825F-47D9-89D7-BDB0AE94F345}"/>
    <cellStyle name="Comma 5 5 11 2" xfId="9287" xr:uid="{287FCF4F-C0DD-4E86-BE62-949D077E293E}"/>
    <cellStyle name="Comma 5 5 11 2 2" xfId="21552" xr:uid="{336D85BB-9183-4296-98D3-05D91C82DCFB}"/>
    <cellStyle name="Comma 5 5 11 2 3" xfId="33804" xr:uid="{9F22CD0A-83CE-46F5-A2E8-CA097694626F}"/>
    <cellStyle name="Comma 5 5 11 2 4" xfId="46056" xr:uid="{B9C7160B-7F53-4FC1-829C-2C7C3EF71BC8}"/>
    <cellStyle name="Comma 5 5 11 3" xfId="15425" xr:uid="{BCE92EAB-5128-45CD-9CDB-8DBC5FF46AA3}"/>
    <cellStyle name="Comma 5 5 11 4" xfId="27678" xr:uid="{6D90FF48-E815-4AC5-9A5D-18D7D331F032}"/>
    <cellStyle name="Comma 5 5 11 5" xfId="39930" xr:uid="{020CD779-C6D0-4C40-A79E-B802455888B6}"/>
    <cellStyle name="Comma 5 5 11 6" xfId="53264" xr:uid="{02EC360F-124F-4503-A078-AB6BC2F28D76}"/>
    <cellStyle name="Comma 5 5 12" xfId="6223" xr:uid="{16422698-3891-4EAE-AEB3-3DE71AD78879}"/>
    <cellStyle name="Comma 5 5 12 2" xfId="18488" xr:uid="{C9EA96C9-A98D-4B91-9E96-45C5B794C451}"/>
    <cellStyle name="Comma 5 5 12 3" xfId="30741" xr:uid="{DFF83F04-FD67-42DD-B2BD-84568BF342EF}"/>
    <cellStyle name="Comma 5 5 12 4" xfId="42993" xr:uid="{190D8B02-2792-452D-ADEB-F4239B7088A1}"/>
    <cellStyle name="Comma 5 5 13" xfId="12362" xr:uid="{3D2225ED-F63F-40BD-A4C0-5C6D7F8ECB24}"/>
    <cellStyle name="Comma 5 5 14" xfId="24615" xr:uid="{BE7283EC-05C1-4A66-923C-A02275279CED}"/>
    <cellStyle name="Comma 5 5 15" xfId="36867" xr:uid="{68049C09-A1BB-429C-8336-A69910741D5F}"/>
    <cellStyle name="Comma 5 5 16" xfId="49120" xr:uid="{687F1296-C756-433A-9258-40CA285EE924}"/>
    <cellStyle name="Comma 5 5 17" xfId="50201" xr:uid="{32DF9417-E3F6-4153-899B-5E8E05701C1A}"/>
    <cellStyle name="Comma 5 5 2" xfId="132" xr:uid="{A53658C5-8494-4E9A-AE4F-C94E84D7BF49}"/>
    <cellStyle name="Comma 5 5 2 10" xfId="6265" xr:uid="{A3BE7363-555E-4EE4-8248-73175B73CB16}"/>
    <cellStyle name="Comma 5 5 2 10 2" xfId="18530" xr:uid="{E628F6CA-0B81-41B5-B308-11B4351B18F3}"/>
    <cellStyle name="Comma 5 5 2 10 3" xfId="30783" xr:uid="{6F6E683F-7539-455B-84FC-ACF5B77960A8}"/>
    <cellStyle name="Comma 5 5 2 10 4" xfId="43035" xr:uid="{EA0613D7-CE22-4781-AEB9-CD1C31F34B97}"/>
    <cellStyle name="Comma 5 5 2 11" xfId="12404" xr:uid="{ED7B4112-F13A-4F21-B4BD-E91075EED943}"/>
    <cellStyle name="Comma 5 5 2 12" xfId="24657" xr:uid="{5E4245D4-8E08-4CE9-BE5C-0669BAAB2ECB}"/>
    <cellStyle name="Comma 5 5 2 13" xfId="36909" xr:uid="{C8E5135F-EBC6-4C20-A65C-4832F21457DC}"/>
    <cellStyle name="Comma 5 5 2 14" xfId="49162" xr:uid="{F373F67F-03A9-46BE-8042-E593415C88AF}"/>
    <cellStyle name="Comma 5 5 2 15" xfId="50243" xr:uid="{356AF5CA-CC56-4443-B35C-21EAD0D5070D}"/>
    <cellStyle name="Comma 5 5 2 2" xfId="243" xr:uid="{9EF2248F-E678-45D8-AF6E-4E276127DA8B}"/>
    <cellStyle name="Comma 5 5 2 2 10" xfId="37020" xr:uid="{33BC349F-1BFF-45EF-94F0-6A1268252CCE}"/>
    <cellStyle name="Comma 5 5 2 2 11" xfId="49273" xr:uid="{3E43190E-AA45-45B6-AAFD-864FFF3C15CD}"/>
    <cellStyle name="Comma 5 5 2 2 12" xfId="50354" xr:uid="{0A92E110-8CC3-44D3-AA84-59AAFEF46D19}"/>
    <cellStyle name="Comma 5 5 2 2 2" xfId="447" xr:uid="{C6261121-279A-45BF-9314-8EEDA7AC74E6}"/>
    <cellStyle name="Comma 5 5 2 2 2 10" xfId="49477" xr:uid="{6C594981-5C16-40A6-8582-6D7C2EBCD718}"/>
    <cellStyle name="Comma 5 5 2 2 2 11" xfId="50558" xr:uid="{18A996A5-6299-474B-B17C-8CD7C1005ED0}"/>
    <cellStyle name="Comma 5 5 2 2 2 2" xfId="898" xr:uid="{16D51612-F076-4942-8601-14F65F617759}"/>
    <cellStyle name="Comma 5 5 2 2 2 2 10" xfId="51008" xr:uid="{2F8CF508-FE90-47DC-A1B3-C44802C40509}"/>
    <cellStyle name="Comma 5 5 2 2 2 2 2" xfId="1979" xr:uid="{68A13FA8-51A6-4944-BA96-520B397CCDBC}"/>
    <cellStyle name="Comma 5 5 2 2 2 2 2 2" xfId="5046" xr:uid="{AE255E78-B516-4670-8E0B-BACD535FAEF0}"/>
    <cellStyle name="Comma 5 5 2 2 2 2 2 2 2" xfId="11174" xr:uid="{3AFD8FE5-D0DD-475E-A040-A3E8B630936B}"/>
    <cellStyle name="Comma 5 5 2 2 2 2 2 2 2 2" xfId="23439" xr:uid="{9F994DA6-E54D-454D-9568-F461638D1EBA}"/>
    <cellStyle name="Comma 5 5 2 2 2 2 2 2 2 3" xfId="35691" xr:uid="{A1D28087-99B5-40FA-899A-F17CA643B09C}"/>
    <cellStyle name="Comma 5 5 2 2 2 2 2 2 2 4" xfId="47943" xr:uid="{E2BC9446-5E47-4CC6-8900-3BF0FC6A8D7C}"/>
    <cellStyle name="Comma 5 5 2 2 2 2 2 2 3" xfId="17312" xr:uid="{156399B0-8017-4DC9-A49F-9A772AA11F50}"/>
    <cellStyle name="Comma 5 5 2 2 2 2 2 2 4" xfId="29565" xr:uid="{D5060B37-23A8-488C-8A65-81A0CD32E25A}"/>
    <cellStyle name="Comma 5 5 2 2 2 2 2 2 5" xfId="41817" xr:uid="{F5A57D01-CBCE-4C4B-A5D7-5FF66799C0DB}"/>
    <cellStyle name="Comma 5 5 2 2 2 2 2 2 6" xfId="55151" xr:uid="{5D9243A3-98F4-4015-B594-CB34645D54DB}"/>
    <cellStyle name="Comma 5 5 2 2 2 2 2 3" xfId="8111" xr:uid="{9F0F840A-E689-43A3-81B9-C406B4E9DD72}"/>
    <cellStyle name="Comma 5 5 2 2 2 2 2 3 2" xfId="20376" xr:uid="{79700BAE-4172-4EED-89EF-7F7B6A4ACD64}"/>
    <cellStyle name="Comma 5 5 2 2 2 2 2 3 3" xfId="32628" xr:uid="{BC8E0DEA-40FC-455F-8728-9EB74AA3D16F}"/>
    <cellStyle name="Comma 5 5 2 2 2 2 2 3 4" xfId="44880" xr:uid="{BA8BFC4B-6D31-49F2-9D68-6006D89F7DF3}"/>
    <cellStyle name="Comma 5 5 2 2 2 2 2 4" xfId="14249" xr:uid="{F8C88A16-4453-40C4-9905-941FE7B1A688}"/>
    <cellStyle name="Comma 5 5 2 2 2 2 2 5" xfId="26502" xr:uid="{1D929A23-AE41-4643-97C3-4DB352974BE0}"/>
    <cellStyle name="Comma 5 5 2 2 2 2 2 6" xfId="38754" xr:uid="{9F159349-29C0-4EB0-AD83-418761B2C631}"/>
    <cellStyle name="Comma 5 5 2 2 2 2 2 7" xfId="52088" xr:uid="{EE88123F-3363-45C9-8985-CDEFA1EE13BD}"/>
    <cellStyle name="Comma 5 5 2 2 2 2 3" xfId="3063" xr:uid="{0397E7E8-C198-494C-B2A3-63B77B4F443C}"/>
    <cellStyle name="Comma 5 5 2 2 2 2 3 2" xfId="6127" xr:uid="{330D2360-7FE3-46D3-BA62-BC9FFC7C4EE1}"/>
    <cellStyle name="Comma 5 5 2 2 2 2 3 2 2" xfId="12255" xr:uid="{EFF3502B-7AA8-430C-A503-52DEE0E4F9B1}"/>
    <cellStyle name="Comma 5 5 2 2 2 2 3 2 2 2" xfId="24520" xr:uid="{C669A690-6DA4-4B5D-8241-F0B82DB5C69E}"/>
    <cellStyle name="Comma 5 5 2 2 2 2 3 2 2 3" xfId="36772" xr:uid="{72CF5009-3FBE-41EF-B9A3-EAC2181732BA}"/>
    <cellStyle name="Comma 5 5 2 2 2 2 3 2 2 4" xfId="49024" xr:uid="{E2088B6A-6655-4ED0-8952-C7A6B93EED6A}"/>
    <cellStyle name="Comma 5 5 2 2 2 2 3 2 3" xfId="18393" xr:uid="{3CEBB9DC-7254-440B-9638-A3EA9889F5C1}"/>
    <cellStyle name="Comma 5 5 2 2 2 2 3 2 4" xfId="30646" xr:uid="{4C943D86-7D76-43B6-BAC1-0C0C11379F81}"/>
    <cellStyle name="Comma 5 5 2 2 2 2 3 2 5" xfId="42898" xr:uid="{EB148C40-8019-4105-AB07-243EFA08C603}"/>
    <cellStyle name="Comma 5 5 2 2 2 2 3 2 6" xfId="56232" xr:uid="{66346073-02C4-4C7D-85E0-C809A118CF7B}"/>
    <cellStyle name="Comma 5 5 2 2 2 2 3 3" xfId="9192" xr:uid="{A2A03BDE-17DE-43EC-84C1-74EDCFF93D7B}"/>
    <cellStyle name="Comma 5 5 2 2 2 2 3 3 2" xfId="21457" xr:uid="{81FE90DE-A982-431E-A08A-6C5F9E4CB391}"/>
    <cellStyle name="Comma 5 5 2 2 2 2 3 3 3" xfId="33709" xr:uid="{1EB429C5-E634-4BD2-B33B-22BC772FCFB2}"/>
    <cellStyle name="Comma 5 5 2 2 2 2 3 3 4" xfId="45961" xr:uid="{6BD82942-8489-4D4B-9CD0-12E6E7E8B36D}"/>
    <cellStyle name="Comma 5 5 2 2 2 2 3 4" xfId="15330" xr:uid="{B8E04E12-11E4-459F-A59E-8A83A7962E99}"/>
    <cellStyle name="Comma 5 5 2 2 2 2 3 5" xfId="27583" xr:uid="{78787DD1-38FE-4313-A326-7DBBA255337E}"/>
    <cellStyle name="Comma 5 5 2 2 2 2 3 6" xfId="39835" xr:uid="{D317AEA6-3D06-49C7-B976-48C8DB80D716}"/>
    <cellStyle name="Comma 5 5 2 2 2 2 3 7" xfId="53169" xr:uid="{09197782-0512-4DDD-8174-0DAEAAA4107A}"/>
    <cellStyle name="Comma 5 5 2 2 2 2 4" xfId="3966" xr:uid="{7A805897-36EA-46C4-8B74-CEB086BB1537}"/>
    <cellStyle name="Comma 5 5 2 2 2 2 4 2" xfId="10094" xr:uid="{E6A0E8A9-D230-4AD2-9D5D-63FE8966495D}"/>
    <cellStyle name="Comma 5 5 2 2 2 2 4 2 2" xfId="22359" xr:uid="{14DDC747-3C9C-43A7-BAB7-46F60F3ACB22}"/>
    <cellStyle name="Comma 5 5 2 2 2 2 4 2 3" xfId="34611" xr:uid="{E3FC11FE-F00F-479B-B9EF-204CA544065C}"/>
    <cellStyle name="Comma 5 5 2 2 2 2 4 2 4" xfId="46863" xr:uid="{941653FB-04A8-49E4-B06E-F80270C976D4}"/>
    <cellStyle name="Comma 5 5 2 2 2 2 4 3" xfId="16232" xr:uid="{87892499-8A23-4C69-9E59-006A4E1BBC9B}"/>
    <cellStyle name="Comma 5 5 2 2 2 2 4 4" xfId="28485" xr:uid="{EBC192B5-FB53-4D2F-B521-D61C3EBC008A}"/>
    <cellStyle name="Comma 5 5 2 2 2 2 4 5" xfId="40737" xr:uid="{55C98E20-4A49-4DCD-B53C-7DFABC0AF3FE}"/>
    <cellStyle name="Comma 5 5 2 2 2 2 4 6" xfId="54071" xr:uid="{6BFD17FA-01C4-4059-A885-581E6060AF1D}"/>
    <cellStyle name="Comma 5 5 2 2 2 2 5" xfId="7031" xr:uid="{F466698F-441D-4FB5-9EC3-7F0FD7B1E40C}"/>
    <cellStyle name="Comma 5 5 2 2 2 2 5 2" xfId="19296" xr:uid="{E12653F3-4A7C-4B09-9C53-B8F2CEB077EC}"/>
    <cellStyle name="Comma 5 5 2 2 2 2 5 3" xfId="31548" xr:uid="{1237F83E-207B-4C7C-B44A-392B4AD6E478}"/>
    <cellStyle name="Comma 5 5 2 2 2 2 5 4" xfId="43800" xr:uid="{C58CBCF8-932B-43BB-A5A7-95E1D90809DE}"/>
    <cellStyle name="Comma 5 5 2 2 2 2 6" xfId="13169" xr:uid="{67790DDB-001D-4240-B522-564C6DD18AC8}"/>
    <cellStyle name="Comma 5 5 2 2 2 2 7" xfId="25422" xr:uid="{35207C5A-A19B-4055-B4B8-8C90419CB6C7}"/>
    <cellStyle name="Comma 5 5 2 2 2 2 8" xfId="37674" xr:uid="{F72067AB-FAB0-4F13-B7FF-988E66D30775}"/>
    <cellStyle name="Comma 5 5 2 2 2 2 9" xfId="49927" xr:uid="{0ECAF60E-CD8C-4585-8EC9-40BA2A12B4D8}"/>
    <cellStyle name="Comma 5 5 2 2 2 3" xfId="1529" xr:uid="{D05969A7-A3A4-458D-9E23-071ECECED9BD}"/>
    <cellStyle name="Comma 5 5 2 2 2 3 2" xfId="4596" xr:uid="{BAC72924-3313-4790-9580-C54CF51EDA4C}"/>
    <cellStyle name="Comma 5 5 2 2 2 3 2 2" xfId="10724" xr:uid="{5CBE4C1A-E4F7-405A-B38D-B6E51C256E4E}"/>
    <cellStyle name="Comma 5 5 2 2 2 3 2 2 2" xfId="22989" xr:uid="{C302E7C0-84E2-4F1E-9A8B-D4A57EF8DDD5}"/>
    <cellStyle name="Comma 5 5 2 2 2 3 2 2 3" xfId="35241" xr:uid="{2DD32366-1EE8-4123-94CB-8D56F79CC6E3}"/>
    <cellStyle name="Comma 5 5 2 2 2 3 2 2 4" xfId="47493" xr:uid="{809CE611-721D-4559-9902-5972338C1658}"/>
    <cellStyle name="Comma 5 5 2 2 2 3 2 3" xfId="16862" xr:uid="{3FDA4794-C436-41EB-A096-81F6356644D2}"/>
    <cellStyle name="Comma 5 5 2 2 2 3 2 4" xfId="29115" xr:uid="{5A6CDF60-B6EB-4995-AA32-94142F331B27}"/>
    <cellStyle name="Comma 5 5 2 2 2 3 2 5" xfId="41367" xr:uid="{B9CF346E-B0DC-4BAC-A1A3-BE91117F2937}"/>
    <cellStyle name="Comma 5 5 2 2 2 3 2 6" xfId="54701" xr:uid="{01DC2C16-1764-4A18-8BE7-8FA323F5ABB5}"/>
    <cellStyle name="Comma 5 5 2 2 2 3 3" xfId="7661" xr:uid="{435743BA-CFF7-4331-AA8C-EE25D35A8CB4}"/>
    <cellStyle name="Comma 5 5 2 2 2 3 3 2" xfId="19926" xr:uid="{05064CB3-5518-4A8C-97E0-2BF8801B0C97}"/>
    <cellStyle name="Comma 5 5 2 2 2 3 3 3" xfId="32178" xr:uid="{54C19DD1-DBE6-4B92-BEC1-8DA6A42E5FC4}"/>
    <cellStyle name="Comma 5 5 2 2 2 3 3 4" xfId="44430" xr:uid="{5C00AC2B-F248-449C-BFF6-28645AF639DD}"/>
    <cellStyle name="Comma 5 5 2 2 2 3 4" xfId="13799" xr:uid="{E7F311F0-2BF6-44A9-88A9-AE5B5EA1535D}"/>
    <cellStyle name="Comma 5 5 2 2 2 3 5" xfId="26052" xr:uid="{10727EE6-CA42-44D1-95A6-B2D8CDAF8C0D}"/>
    <cellStyle name="Comma 5 5 2 2 2 3 6" xfId="38304" xr:uid="{9B780FB0-6577-4849-AF52-834360DCBB02}"/>
    <cellStyle name="Comma 5 5 2 2 2 3 7" xfId="51638" xr:uid="{6E43B32E-BE93-41DA-A38E-BC8C5EE53C72}"/>
    <cellStyle name="Comma 5 5 2 2 2 4" xfId="2613" xr:uid="{EE0331B2-83AD-4D0A-A2F4-59530E298FCC}"/>
    <cellStyle name="Comma 5 5 2 2 2 4 2" xfId="5677" xr:uid="{B0BD013E-D880-4F95-88AD-607A78FC37CD}"/>
    <cellStyle name="Comma 5 5 2 2 2 4 2 2" xfId="11805" xr:uid="{BDAC1C89-671C-4057-9388-A67CA3E53325}"/>
    <cellStyle name="Comma 5 5 2 2 2 4 2 2 2" xfId="24070" xr:uid="{77628AF5-5432-467C-8439-8AD3F1078795}"/>
    <cellStyle name="Comma 5 5 2 2 2 4 2 2 3" xfId="36322" xr:uid="{F08CC363-96F8-4544-90D5-220E95448D42}"/>
    <cellStyle name="Comma 5 5 2 2 2 4 2 2 4" xfId="48574" xr:uid="{1DC5F50A-64E7-4BAD-ACD5-324B23CC6B1B}"/>
    <cellStyle name="Comma 5 5 2 2 2 4 2 3" xfId="17943" xr:uid="{A243C862-3D31-4154-B3D1-3CFC1ADB9013}"/>
    <cellStyle name="Comma 5 5 2 2 2 4 2 4" xfId="30196" xr:uid="{1E336307-614F-4657-9F4B-ECC887393198}"/>
    <cellStyle name="Comma 5 5 2 2 2 4 2 5" xfId="42448" xr:uid="{F2771CA7-764A-4BC8-90DA-041196927EFC}"/>
    <cellStyle name="Comma 5 5 2 2 2 4 2 6" xfId="55782" xr:uid="{BF94736B-1EB9-4BB0-9FA7-F610434D55AB}"/>
    <cellStyle name="Comma 5 5 2 2 2 4 3" xfId="8742" xr:uid="{5B53BF6F-52EF-4993-B58E-CC233BCA3E06}"/>
    <cellStyle name="Comma 5 5 2 2 2 4 3 2" xfId="21007" xr:uid="{BAF67F10-52B0-444A-9622-5B608399CFEB}"/>
    <cellStyle name="Comma 5 5 2 2 2 4 3 3" xfId="33259" xr:uid="{082D610A-DF0C-4345-BFA8-88B8F62E42B7}"/>
    <cellStyle name="Comma 5 5 2 2 2 4 3 4" xfId="45511" xr:uid="{252D40C8-488D-4751-B512-7B20D0102986}"/>
    <cellStyle name="Comma 5 5 2 2 2 4 4" xfId="14880" xr:uid="{64D5767E-37EC-485B-A798-2FB8059BD7C5}"/>
    <cellStyle name="Comma 5 5 2 2 2 4 5" xfId="27133" xr:uid="{84B391E4-87C7-40CD-BE60-38A3BB137CAC}"/>
    <cellStyle name="Comma 5 5 2 2 2 4 6" xfId="39385" xr:uid="{21BEDAF8-232A-4A86-9050-F83B91CB700F}"/>
    <cellStyle name="Comma 5 5 2 2 2 4 7" xfId="52719" xr:uid="{C61FFBA6-3ACF-4BED-9CAE-0F4FFF804550}"/>
    <cellStyle name="Comma 5 5 2 2 2 5" xfId="3516" xr:uid="{2C25485D-8115-4237-9C4D-654019F26148}"/>
    <cellStyle name="Comma 5 5 2 2 2 5 2" xfId="9644" xr:uid="{5B16095D-A8EE-4D83-9F47-98AC7D47A518}"/>
    <cellStyle name="Comma 5 5 2 2 2 5 2 2" xfId="21909" xr:uid="{11497F90-2D13-492B-A017-ADF6FB4CCF74}"/>
    <cellStyle name="Comma 5 5 2 2 2 5 2 3" xfId="34161" xr:uid="{F198C899-75C2-4525-A427-57BF53B7ECDD}"/>
    <cellStyle name="Comma 5 5 2 2 2 5 2 4" xfId="46413" xr:uid="{D7CEC583-74CA-4B0A-BA11-0325A6CED7D6}"/>
    <cellStyle name="Comma 5 5 2 2 2 5 3" xfId="15782" xr:uid="{22CF83A6-4B60-460B-B64F-245F4D316332}"/>
    <cellStyle name="Comma 5 5 2 2 2 5 4" xfId="28035" xr:uid="{82687B50-BF1E-40A5-ABA5-93DD87E6B4EE}"/>
    <cellStyle name="Comma 5 5 2 2 2 5 5" xfId="40287" xr:uid="{98305759-8ED1-4E1F-9EAC-332CEB032DB3}"/>
    <cellStyle name="Comma 5 5 2 2 2 5 6" xfId="53621" xr:uid="{66503C85-FAA0-4482-8CC2-9C10A663EAE6}"/>
    <cellStyle name="Comma 5 5 2 2 2 6" xfId="6580" xr:uid="{C5BDE7D6-5496-40D7-8BFF-7D84A3B8A7CB}"/>
    <cellStyle name="Comma 5 5 2 2 2 6 2" xfId="18845" xr:uid="{88192C8E-7393-423B-AE2C-BFF670CC668E}"/>
    <cellStyle name="Comma 5 5 2 2 2 6 3" xfId="31098" xr:uid="{230093CB-F67D-4D22-8162-6B6CEAE7AFD0}"/>
    <cellStyle name="Comma 5 5 2 2 2 6 4" xfId="43350" xr:uid="{C8CD1F84-3244-4970-9689-E1E15AC4AF8A}"/>
    <cellStyle name="Comma 5 5 2 2 2 7" xfId="12719" xr:uid="{C9132580-29BE-4DD1-AEDD-3074BDA56370}"/>
    <cellStyle name="Comma 5 5 2 2 2 8" xfId="24972" xr:uid="{0DAB09D9-D1B1-4F97-B4FC-591702FBB94F}"/>
    <cellStyle name="Comma 5 5 2 2 2 9" xfId="37224" xr:uid="{BCE15A36-093B-4C65-A7BC-E0D11082CD7C}"/>
    <cellStyle name="Comma 5 5 2 2 3" xfId="694" xr:uid="{588CEAAE-1F37-470B-8EF3-7F112A758B97}"/>
    <cellStyle name="Comma 5 5 2 2 3 10" xfId="50804" xr:uid="{B953678B-1F08-46A0-8B95-C136A4309664}"/>
    <cellStyle name="Comma 5 5 2 2 3 2" xfId="1775" xr:uid="{C76039B3-17AF-4A12-9A1A-5EB7E42997E3}"/>
    <cellStyle name="Comma 5 5 2 2 3 2 2" xfId="4842" xr:uid="{5F5DBD47-2E23-4723-B428-EB0919232357}"/>
    <cellStyle name="Comma 5 5 2 2 3 2 2 2" xfId="10970" xr:uid="{A0D1028F-1D65-4785-9928-FB9530C0AC24}"/>
    <cellStyle name="Comma 5 5 2 2 3 2 2 2 2" xfId="23235" xr:uid="{DB68D269-345E-47EC-A6A5-743E5828378B}"/>
    <cellStyle name="Comma 5 5 2 2 3 2 2 2 3" xfId="35487" xr:uid="{332DF7C1-EEF1-4E7D-8F90-CA48E180FC49}"/>
    <cellStyle name="Comma 5 5 2 2 3 2 2 2 4" xfId="47739" xr:uid="{89B1A90F-A835-464E-A4E5-D6970D75E52F}"/>
    <cellStyle name="Comma 5 5 2 2 3 2 2 3" xfId="17108" xr:uid="{CCB45A4F-04AA-4683-B41D-CA591E6B8253}"/>
    <cellStyle name="Comma 5 5 2 2 3 2 2 4" xfId="29361" xr:uid="{81895A8E-43DB-4DDE-A3BA-DB16206DE864}"/>
    <cellStyle name="Comma 5 5 2 2 3 2 2 5" xfId="41613" xr:uid="{018FD84B-725E-446F-8B52-24EFBC3571C1}"/>
    <cellStyle name="Comma 5 5 2 2 3 2 2 6" xfId="54947" xr:uid="{C6F590EA-1913-4DA2-AE24-1DE8B32194B9}"/>
    <cellStyle name="Comma 5 5 2 2 3 2 3" xfId="7907" xr:uid="{B53295AE-7932-48A1-8DB7-8B306805FE60}"/>
    <cellStyle name="Comma 5 5 2 2 3 2 3 2" xfId="20172" xr:uid="{22B4A590-9A36-42F3-AE98-0985092DF0B3}"/>
    <cellStyle name="Comma 5 5 2 2 3 2 3 3" xfId="32424" xr:uid="{7EC25CB3-C747-405C-B55C-2FE7ABFC7544}"/>
    <cellStyle name="Comma 5 5 2 2 3 2 3 4" xfId="44676" xr:uid="{1B25B604-CA50-48BC-AE7C-598D338BEBC2}"/>
    <cellStyle name="Comma 5 5 2 2 3 2 4" xfId="14045" xr:uid="{17C54D6F-38BD-439D-B023-BF096D0861A1}"/>
    <cellStyle name="Comma 5 5 2 2 3 2 5" xfId="26298" xr:uid="{1CD676A3-24A3-408B-AF40-C4EF4B4D1A6A}"/>
    <cellStyle name="Comma 5 5 2 2 3 2 6" xfId="38550" xr:uid="{A38EF129-7315-4909-828E-673887707656}"/>
    <cellStyle name="Comma 5 5 2 2 3 2 7" xfId="51884" xr:uid="{4D332D8E-E986-45A9-889A-717F4271BA0F}"/>
    <cellStyle name="Comma 5 5 2 2 3 3" xfId="2859" xr:uid="{621A0E4C-0F66-4ECF-A275-85B056EF1440}"/>
    <cellStyle name="Comma 5 5 2 2 3 3 2" xfId="5923" xr:uid="{4283CA35-5435-4B0E-BE14-41ED141B2F61}"/>
    <cellStyle name="Comma 5 5 2 2 3 3 2 2" xfId="12051" xr:uid="{329EFE28-B0E6-4603-B0F8-EF234CC6A1FD}"/>
    <cellStyle name="Comma 5 5 2 2 3 3 2 2 2" xfId="24316" xr:uid="{0829A9C0-E779-4EB0-BFB6-C599A3A2EFBA}"/>
    <cellStyle name="Comma 5 5 2 2 3 3 2 2 3" xfId="36568" xr:uid="{7FDFF53A-C138-4659-9160-8C336AF616BA}"/>
    <cellStyle name="Comma 5 5 2 2 3 3 2 2 4" xfId="48820" xr:uid="{81FBFEA5-D828-4AFB-AB36-05E868E0B56F}"/>
    <cellStyle name="Comma 5 5 2 2 3 3 2 3" xfId="18189" xr:uid="{41953556-D604-4217-BB87-8EB8B14DBAAE}"/>
    <cellStyle name="Comma 5 5 2 2 3 3 2 4" xfId="30442" xr:uid="{DF410472-6450-45AA-9BC6-65102589D695}"/>
    <cellStyle name="Comma 5 5 2 2 3 3 2 5" xfId="42694" xr:uid="{E0855E41-D2C2-4E7B-BE9A-3FAF68D28B5C}"/>
    <cellStyle name="Comma 5 5 2 2 3 3 2 6" xfId="56028" xr:uid="{84718E35-2AA6-429D-A861-D9B3B717FA88}"/>
    <cellStyle name="Comma 5 5 2 2 3 3 3" xfId="8988" xr:uid="{7E4F8393-0B5C-4721-BFB1-B1127AA17DEC}"/>
    <cellStyle name="Comma 5 5 2 2 3 3 3 2" xfId="21253" xr:uid="{C15477CD-6B13-4227-999F-814DB03321D6}"/>
    <cellStyle name="Comma 5 5 2 2 3 3 3 3" xfId="33505" xr:uid="{AD287F87-26BC-4F69-B97E-296FEC599CDB}"/>
    <cellStyle name="Comma 5 5 2 2 3 3 3 4" xfId="45757" xr:uid="{5F54D393-6C8F-4AD7-8742-3C5DE87C6962}"/>
    <cellStyle name="Comma 5 5 2 2 3 3 4" xfId="15126" xr:uid="{0153ACB9-C807-43B1-9FAA-67AF1F45459E}"/>
    <cellStyle name="Comma 5 5 2 2 3 3 5" xfId="27379" xr:uid="{98AA42EC-22EA-487F-929A-9B5141444986}"/>
    <cellStyle name="Comma 5 5 2 2 3 3 6" xfId="39631" xr:uid="{2D7E651D-6480-46AB-90D6-2F75EC15701F}"/>
    <cellStyle name="Comma 5 5 2 2 3 3 7" xfId="52965" xr:uid="{69DBCB1B-4261-4BA6-B97F-C1F5DA939E1E}"/>
    <cellStyle name="Comma 5 5 2 2 3 4" xfId="3762" xr:uid="{D5F9ED8B-7F66-4349-9195-316E66C06A61}"/>
    <cellStyle name="Comma 5 5 2 2 3 4 2" xfId="9890" xr:uid="{704ADF8A-C654-4719-B278-9D7322A68A34}"/>
    <cellStyle name="Comma 5 5 2 2 3 4 2 2" xfId="22155" xr:uid="{DF0C69FA-1B44-4AD1-8088-BFBAA78E6B35}"/>
    <cellStyle name="Comma 5 5 2 2 3 4 2 3" xfId="34407" xr:uid="{6E269C13-B9F7-4C9D-8EB3-2C7C21A89B8C}"/>
    <cellStyle name="Comma 5 5 2 2 3 4 2 4" xfId="46659" xr:uid="{C2B61E82-6FA9-4F15-853E-E1ECCB7AD078}"/>
    <cellStyle name="Comma 5 5 2 2 3 4 3" xfId="16028" xr:uid="{2378C5C3-9F6E-4924-BEFF-C4C15F161EBD}"/>
    <cellStyle name="Comma 5 5 2 2 3 4 4" xfId="28281" xr:uid="{09365792-CF44-44F4-99B5-45B90819B29F}"/>
    <cellStyle name="Comma 5 5 2 2 3 4 5" xfId="40533" xr:uid="{4C1DB99D-7A21-429F-80F6-EF92DA4F0163}"/>
    <cellStyle name="Comma 5 5 2 2 3 4 6" xfId="53867" xr:uid="{93A5397D-73C3-45B6-87A5-569AABAAD549}"/>
    <cellStyle name="Comma 5 5 2 2 3 5" xfId="6827" xr:uid="{5710D396-806F-41DF-A691-0941A0A15801}"/>
    <cellStyle name="Comma 5 5 2 2 3 5 2" xfId="19092" xr:uid="{809AD469-C111-477E-959A-28CC7B9AB16A}"/>
    <cellStyle name="Comma 5 5 2 2 3 5 3" xfId="31344" xr:uid="{03559D0B-AB49-4EB9-8395-60A8C474AE17}"/>
    <cellStyle name="Comma 5 5 2 2 3 5 4" xfId="43596" xr:uid="{49D28CD8-1E9B-4BCC-8C7D-52FC35B10041}"/>
    <cellStyle name="Comma 5 5 2 2 3 6" xfId="12965" xr:uid="{149CCCF3-E7D7-4FF3-AC15-643E4AC94695}"/>
    <cellStyle name="Comma 5 5 2 2 3 7" xfId="25218" xr:uid="{8453E43E-A790-4222-B6C5-897B8FC89E17}"/>
    <cellStyle name="Comma 5 5 2 2 3 8" xfId="37470" xr:uid="{F22DE21F-8F79-4A81-B6F1-20E9F70C3FB1}"/>
    <cellStyle name="Comma 5 5 2 2 3 9" xfId="49723" xr:uid="{5A3D8B60-F262-44FB-B36D-3AB27930C0FD}"/>
    <cellStyle name="Comma 5 5 2 2 4" xfId="1325" xr:uid="{66269E6F-F522-4B3C-B2AD-3B082AE8FEE7}"/>
    <cellStyle name="Comma 5 5 2 2 4 2" xfId="4392" xr:uid="{6E6098ED-C099-44DB-810D-D48E0230D90C}"/>
    <cellStyle name="Comma 5 5 2 2 4 2 2" xfId="10520" xr:uid="{C0C841CE-CE29-4E6C-ADE1-0E894B926989}"/>
    <cellStyle name="Comma 5 5 2 2 4 2 2 2" xfId="22785" xr:uid="{358510A2-280A-447F-9A04-9F2644A8AE5F}"/>
    <cellStyle name="Comma 5 5 2 2 4 2 2 3" xfId="35037" xr:uid="{8DBFFCEA-A203-4C15-BD25-1B00E9736E6E}"/>
    <cellStyle name="Comma 5 5 2 2 4 2 2 4" xfId="47289" xr:uid="{DA6E4A97-4E10-45AF-A71D-013B5A68ADEE}"/>
    <cellStyle name="Comma 5 5 2 2 4 2 3" xfId="16658" xr:uid="{99AE33A0-64E8-4A82-A199-5AF866CB660C}"/>
    <cellStyle name="Comma 5 5 2 2 4 2 4" xfId="28911" xr:uid="{BA709000-7245-4166-9CB3-289F2A92A2EA}"/>
    <cellStyle name="Comma 5 5 2 2 4 2 5" xfId="41163" xr:uid="{5EFE51F0-80C4-44E7-B7E1-8803DC269F7C}"/>
    <cellStyle name="Comma 5 5 2 2 4 2 6" xfId="54497" xr:uid="{CB8786AA-CB1B-44A2-ACBA-84282D455F14}"/>
    <cellStyle name="Comma 5 5 2 2 4 3" xfId="7457" xr:uid="{77F05957-765F-47FE-96A2-282B2476AA77}"/>
    <cellStyle name="Comma 5 5 2 2 4 3 2" xfId="19722" xr:uid="{F759FB00-2FA2-4C29-8EDC-F7BC539EE702}"/>
    <cellStyle name="Comma 5 5 2 2 4 3 3" xfId="31974" xr:uid="{F2F4E72B-04FD-4D61-89C4-3F6F57C40E96}"/>
    <cellStyle name="Comma 5 5 2 2 4 3 4" xfId="44226" xr:uid="{2D06F099-CA83-4D61-84DD-C8E28D024B54}"/>
    <cellStyle name="Comma 5 5 2 2 4 4" xfId="13595" xr:uid="{FAD96228-52D7-4A56-AF4A-0903740D0B5D}"/>
    <cellStyle name="Comma 5 5 2 2 4 5" xfId="25848" xr:uid="{BF6EE85D-1F82-4EB6-BF82-6C8B2A3C91A4}"/>
    <cellStyle name="Comma 5 5 2 2 4 6" xfId="38100" xr:uid="{11F6C651-465D-43F4-BCC7-FDBDEB755FA2}"/>
    <cellStyle name="Comma 5 5 2 2 4 7" xfId="51434" xr:uid="{7A5CE5AC-AD3A-4C60-91CB-8ED2606D1DD4}"/>
    <cellStyle name="Comma 5 5 2 2 5" xfId="2409" xr:uid="{430EC62D-688C-4F05-98DC-864EA03A39A0}"/>
    <cellStyle name="Comma 5 5 2 2 5 2" xfId="5473" xr:uid="{CFF13D3A-F10B-4A6F-B16D-CAA8312F866B}"/>
    <cellStyle name="Comma 5 5 2 2 5 2 2" xfId="11601" xr:uid="{0523FBEC-C99D-412B-B5DC-EB4B77E5E4C0}"/>
    <cellStyle name="Comma 5 5 2 2 5 2 2 2" xfId="23866" xr:uid="{F7D0102B-F42E-45F6-A90A-20EBBD16663D}"/>
    <cellStyle name="Comma 5 5 2 2 5 2 2 3" xfId="36118" xr:uid="{1B9C4128-54C7-49B8-8C8B-5074057D7BA8}"/>
    <cellStyle name="Comma 5 5 2 2 5 2 2 4" xfId="48370" xr:uid="{8570CDE3-DBBB-4E6E-AFEF-002A1CB0B110}"/>
    <cellStyle name="Comma 5 5 2 2 5 2 3" xfId="17739" xr:uid="{1DD6C154-79C0-4BF4-9FC5-BB1C4EEFBE36}"/>
    <cellStyle name="Comma 5 5 2 2 5 2 4" xfId="29992" xr:uid="{6A5E7D9B-F84E-42BF-8E31-8C074636E51E}"/>
    <cellStyle name="Comma 5 5 2 2 5 2 5" xfId="42244" xr:uid="{8B5617E6-C294-4275-BA18-FE5E6BEBDAAF}"/>
    <cellStyle name="Comma 5 5 2 2 5 2 6" xfId="55578" xr:uid="{AF082ECE-DEBB-427D-8D3E-BAC6880D2C6B}"/>
    <cellStyle name="Comma 5 5 2 2 5 3" xfId="8538" xr:uid="{50A17F27-EF03-4DD7-961E-D80169133225}"/>
    <cellStyle name="Comma 5 5 2 2 5 3 2" xfId="20803" xr:uid="{1D6AB0F5-2A0A-440E-BFB1-EA1ED09A84C4}"/>
    <cellStyle name="Comma 5 5 2 2 5 3 3" xfId="33055" xr:uid="{520049AE-0BAB-4409-A3DD-77B2C16627F6}"/>
    <cellStyle name="Comma 5 5 2 2 5 3 4" xfId="45307" xr:uid="{41CE4CF6-09DD-45F3-9325-DF55703050A1}"/>
    <cellStyle name="Comma 5 5 2 2 5 4" xfId="14676" xr:uid="{75F82DD9-1F25-4065-9A40-F087F9CC1183}"/>
    <cellStyle name="Comma 5 5 2 2 5 5" xfId="26929" xr:uid="{6D6B99EC-EC98-4549-A896-1868C6A4F143}"/>
    <cellStyle name="Comma 5 5 2 2 5 6" xfId="39181" xr:uid="{1F2411D9-93A5-469A-A75A-B2407FED8DE4}"/>
    <cellStyle name="Comma 5 5 2 2 5 7" xfId="52515" xr:uid="{4F12B86B-6241-4274-892F-1F4CC02BB08C}"/>
    <cellStyle name="Comma 5 5 2 2 6" xfId="3312" xr:uid="{DD38540F-6EDD-4E80-B82F-E499EBB1248E}"/>
    <cellStyle name="Comma 5 5 2 2 6 2" xfId="9440" xr:uid="{E4B508EE-7DF0-4597-93DD-939207139173}"/>
    <cellStyle name="Comma 5 5 2 2 6 2 2" xfId="21705" xr:uid="{200B696D-1D4E-452B-8D9F-2171CB046B18}"/>
    <cellStyle name="Comma 5 5 2 2 6 2 3" xfId="33957" xr:uid="{3C8AB35D-0FCC-4CA6-88C1-81BBAAF4C96E}"/>
    <cellStyle name="Comma 5 5 2 2 6 2 4" xfId="46209" xr:uid="{06D58F48-9FCC-4F07-B05F-E982F0D991C3}"/>
    <cellStyle name="Comma 5 5 2 2 6 3" xfId="15578" xr:uid="{160AD66A-E712-472B-A5FA-56498994A0C1}"/>
    <cellStyle name="Comma 5 5 2 2 6 4" xfId="27831" xr:uid="{14BD9976-DE77-43F8-859F-A6DFDF792157}"/>
    <cellStyle name="Comma 5 5 2 2 6 5" xfId="40083" xr:uid="{69A27B4A-C584-4FD1-8E2B-E006D003229C}"/>
    <cellStyle name="Comma 5 5 2 2 6 6" xfId="53417" xr:uid="{F78DE1C5-EF2B-4F26-8229-C3D6E90BC046}"/>
    <cellStyle name="Comma 5 5 2 2 7" xfId="6376" xr:uid="{86DA15A3-63E7-433A-8E76-E9E0DF022BA2}"/>
    <cellStyle name="Comma 5 5 2 2 7 2" xfId="18641" xr:uid="{1B99D9F9-EBD3-40D1-BE2B-FACBAFE551CB}"/>
    <cellStyle name="Comma 5 5 2 2 7 3" xfId="30894" xr:uid="{C5167E11-D688-429E-8614-D924F1D5F392}"/>
    <cellStyle name="Comma 5 5 2 2 7 4" xfId="43146" xr:uid="{721208A4-235D-460C-ABD6-6093E4E6A292}"/>
    <cellStyle name="Comma 5 5 2 2 8" xfId="12515" xr:uid="{A2D927C6-8E21-44E7-8CA6-F1378B15E5CC}"/>
    <cellStyle name="Comma 5 5 2 2 9" xfId="24768" xr:uid="{217259DB-485E-4C44-9FC8-B43403F959AF}"/>
    <cellStyle name="Comma 5 5 2 3" xfId="336" xr:uid="{BD793B49-A4B0-4E22-894E-E20DDA3C0B0E}"/>
    <cellStyle name="Comma 5 5 2 3 10" xfId="49366" xr:uid="{651B66FB-B54E-4570-8A17-2AFE04194C8C}"/>
    <cellStyle name="Comma 5 5 2 3 11" xfId="50447" xr:uid="{88AE2AA2-0E1F-40BD-9469-7FF07FA749C3}"/>
    <cellStyle name="Comma 5 5 2 3 2" xfId="787" xr:uid="{76D70377-98A8-4B11-A826-4173B3CC3E3B}"/>
    <cellStyle name="Comma 5 5 2 3 2 10" xfId="50897" xr:uid="{2E07597B-1726-402C-BB6C-BA041CC750AA}"/>
    <cellStyle name="Comma 5 5 2 3 2 2" xfId="1868" xr:uid="{85E42FBB-E113-4EA9-A77E-536E1BB47F58}"/>
    <cellStyle name="Comma 5 5 2 3 2 2 2" xfId="4935" xr:uid="{7B90AE4E-85E1-40EC-ABE7-95FEE87A7D85}"/>
    <cellStyle name="Comma 5 5 2 3 2 2 2 2" xfId="11063" xr:uid="{90C4BBDE-96DF-4CEB-9C8C-50709AC2AD6E}"/>
    <cellStyle name="Comma 5 5 2 3 2 2 2 2 2" xfId="23328" xr:uid="{6E2684B6-F627-4C38-AD09-8EC6B13AA719}"/>
    <cellStyle name="Comma 5 5 2 3 2 2 2 2 3" xfId="35580" xr:uid="{6DC5C43E-1955-4CAE-A5FE-BC9BE5ACA5B7}"/>
    <cellStyle name="Comma 5 5 2 3 2 2 2 2 4" xfId="47832" xr:uid="{E53C9659-8032-4A43-9174-80F5D223FB41}"/>
    <cellStyle name="Comma 5 5 2 3 2 2 2 3" xfId="17201" xr:uid="{37A09A8E-E119-4DD5-B044-83A5B86BDCD0}"/>
    <cellStyle name="Comma 5 5 2 3 2 2 2 4" xfId="29454" xr:uid="{91C140FE-BA8E-4670-A253-321E0EB35939}"/>
    <cellStyle name="Comma 5 5 2 3 2 2 2 5" xfId="41706" xr:uid="{94617C4B-CAAE-4F3B-94B7-58FE332DE797}"/>
    <cellStyle name="Comma 5 5 2 3 2 2 2 6" xfId="55040" xr:uid="{B708A5C4-D916-4FC1-AD14-4078C103CD2A}"/>
    <cellStyle name="Comma 5 5 2 3 2 2 3" xfId="8000" xr:uid="{D0E94226-9187-46D2-94F9-80911D23EB27}"/>
    <cellStyle name="Comma 5 5 2 3 2 2 3 2" xfId="20265" xr:uid="{3BA0C3FC-E8E3-4C3D-A623-CBEA99BA89D3}"/>
    <cellStyle name="Comma 5 5 2 3 2 2 3 3" xfId="32517" xr:uid="{79D541F5-A148-4B6D-8FE7-7A33F442680F}"/>
    <cellStyle name="Comma 5 5 2 3 2 2 3 4" xfId="44769" xr:uid="{836E8183-03D8-4D52-89E2-0050EBA4C603}"/>
    <cellStyle name="Comma 5 5 2 3 2 2 4" xfId="14138" xr:uid="{BF42E672-CAFC-449F-A9AD-3BAD8C689E27}"/>
    <cellStyle name="Comma 5 5 2 3 2 2 5" xfId="26391" xr:uid="{330C974D-74A4-4342-B10F-C95689B30C28}"/>
    <cellStyle name="Comma 5 5 2 3 2 2 6" xfId="38643" xr:uid="{03559C82-F259-4A21-92B3-2F720CF25C43}"/>
    <cellStyle name="Comma 5 5 2 3 2 2 7" xfId="51977" xr:uid="{DFC62D84-B27D-4AB5-BFDA-981F16B4F06C}"/>
    <cellStyle name="Comma 5 5 2 3 2 3" xfId="2952" xr:uid="{AD3AA392-7BFF-439F-9601-228F7553DA54}"/>
    <cellStyle name="Comma 5 5 2 3 2 3 2" xfId="6016" xr:uid="{F3A23447-ABDD-4953-B124-C06C8FD09D2D}"/>
    <cellStyle name="Comma 5 5 2 3 2 3 2 2" xfId="12144" xr:uid="{DC79FE27-16F4-4D37-81DF-9A5DA77C6B45}"/>
    <cellStyle name="Comma 5 5 2 3 2 3 2 2 2" xfId="24409" xr:uid="{C72CB6D1-4952-48C3-A04F-0F9C195B76B4}"/>
    <cellStyle name="Comma 5 5 2 3 2 3 2 2 3" xfId="36661" xr:uid="{7B56A43A-9936-4C5B-916D-E925178B7B67}"/>
    <cellStyle name="Comma 5 5 2 3 2 3 2 2 4" xfId="48913" xr:uid="{564355A8-2975-4533-8116-9854D7886FD9}"/>
    <cellStyle name="Comma 5 5 2 3 2 3 2 3" xfId="18282" xr:uid="{E601D8E9-AD35-4A82-B303-7A75478911E4}"/>
    <cellStyle name="Comma 5 5 2 3 2 3 2 4" xfId="30535" xr:uid="{9396D948-3B98-49C3-ADF6-5B57F7339A34}"/>
    <cellStyle name="Comma 5 5 2 3 2 3 2 5" xfId="42787" xr:uid="{FBB976DE-D403-4790-A439-B5D73BF26994}"/>
    <cellStyle name="Comma 5 5 2 3 2 3 2 6" xfId="56121" xr:uid="{4DE4B3F9-72A6-4D35-89ED-BB94031745E7}"/>
    <cellStyle name="Comma 5 5 2 3 2 3 3" xfId="9081" xr:uid="{EFC7F21A-13BD-42E0-B51F-D0B354D6B53D}"/>
    <cellStyle name="Comma 5 5 2 3 2 3 3 2" xfId="21346" xr:uid="{757BD460-0129-4E8D-8814-A8D7301178DB}"/>
    <cellStyle name="Comma 5 5 2 3 2 3 3 3" xfId="33598" xr:uid="{4417FB2C-6B3C-4547-83B1-1916C57DB486}"/>
    <cellStyle name="Comma 5 5 2 3 2 3 3 4" xfId="45850" xr:uid="{282E2A06-A9F6-43CB-A563-F75130C70AB7}"/>
    <cellStyle name="Comma 5 5 2 3 2 3 4" xfId="15219" xr:uid="{9BEDCB53-ADB2-4D86-93B1-EC642B2C14FD}"/>
    <cellStyle name="Comma 5 5 2 3 2 3 5" xfId="27472" xr:uid="{8BE3EA8B-0080-4E94-B08E-FAE12D625956}"/>
    <cellStyle name="Comma 5 5 2 3 2 3 6" xfId="39724" xr:uid="{77AC01B2-0612-4BAE-BB15-380F32ED7212}"/>
    <cellStyle name="Comma 5 5 2 3 2 3 7" xfId="53058" xr:uid="{F7B97ED6-DB89-49FD-B516-F519A04F4342}"/>
    <cellStyle name="Comma 5 5 2 3 2 4" xfId="3855" xr:uid="{3407B6BB-5049-4A45-97D0-83BCCFB23696}"/>
    <cellStyle name="Comma 5 5 2 3 2 4 2" xfId="9983" xr:uid="{779EB352-7CE4-4B8A-BF19-5F5BAF7BFAD7}"/>
    <cellStyle name="Comma 5 5 2 3 2 4 2 2" xfId="22248" xr:uid="{89E49362-C548-4F42-A2B4-164352103FAA}"/>
    <cellStyle name="Comma 5 5 2 3 2 4 2 3" xfId="34500" xr:uid="{BA2C6BEB-85DE-4250-88AB-CB08AA49A1B8}"/>
    <cellStyle name="Comma 5 5 2 3 2 4 2 4" xfId="46752" xr:uid="{41DF02B9-F059-4871-A9CC-2CC151231AEF}"/>
    <cellStyle name="Comma 5 5 2 3 2 4 3" xfId="16121" xr:uid="{5DB926AB-B754-41A3-9F6B-6224613A4732}"/>
    <cellStyle name="Comma 5 5 2 3 2 4 4" xfId="28374" xr:uid="{636B456D-3B67-41AB-8450-32C612ED869A}"/>
    <cellStyle name="Comma 5 5 2 3 2 4 5" xfId="40626" xr:uid="{2B99BFDC-BD55-48B9-A028-F9BEFAFB593F}"/>
    <cellStyle name="Comma 5 5 2 3 2 4 6" xfId="53960" xr:uid="{60D98A37-779C-441E-B1EF-19F2A170D884}"/>
    <cellStyle name="Comma 5 5 2 3 2 5" xfId="6920" xr:uid="{54BC218B-16D4-49DD-A8C3-24AFF0515F48}"/>
    <cellStyle name="Comma 5 5 2 3 2 5 2" xfId="19185" xr:uid="{BF862289-086D-4D53-8905-D4D31A920AF2}"/>
    <cellStyle name="Comma 5 5 2 3 2 5 3" xfId="31437" xr:uid="{80BD00B0-B9B5-4361-A21A-5476135C45A0}"/>
    <cellStyle name="Comma 5 5 2 3 2 5 4" xfId="43689" xr:uid="{706503F3-66A4-4F61-BC1C-849EABF264E2}"/>
    <cellStyle name="Comma 5 5 2 3 2 6" xfId="13058" xr:uid="{8AF3B0CA-0CA5-4C3B-A724-218E6E16EF52}"/>
    <cellStyle name="Comma 5 5 2 3 2 7" xfId="25311" xr:uid="{E21BEAAA-763F-4A46-82AD-452803F8A75E}"/>
    <cellStyle name="Comma 5 5 2 3 2 8" xfId="37563" xr:uid="{5F5604B9-B2E1-4473-B061-33F8E491F32F}"/>
    <cellStyle name="Comma 5 5 2 3 2 9" xfId="49816" xr:uid="{E45D9278-7EFE-48B7-979F-C474F967A227}"/>
    <cellStyle name="Comma 5 5 2 3 3" xfId="1418" xr:uid="{7AD9FC08-E770-458A-8C45-2590CC6299BA}"/>
    <cellStyle name="Comma 5 5 2 3 3 2" xfId="4485" xr:uid="{8A054F0D-C563-4122-9FDD-A31B33F4B3BD}"/>
    <cellStyle name="Comma 5 5 2 3 3 2 2" xfId="10613" xr:uid="{88724CF9-990D-44DB-B13E-2D432B91877F}"/>
    <cellStyle name="Comma 5 5 2 3 3 2 2 2" xfId="22878" xr:uid="{FF17F64C-B043-4571-A4F5-62D349EB1802}"/>
    <cellStyle name="Comma 5 5 2 3 3 2 2 3" xfId="35130" xr:uid="{5CB45215-83FD-42F1-BA2B-5549EAA6F732}"/>
    <cellStyle name="Comma 5 5 2 3 3 2 2 4" xfId="47382" xr:uid="{D30457DC-73EF-4D29-B8BF-6427278AD7C7}"/>
    <cellStyle name="Comma 5 5 2 3 3 2 3" xfId="16751" xr:uid="{E60B77C0-5569-4EAF-8524-9D93027D19EC}"/>
    <cellStyle name="Comma 5 5 2 3 3 2 4" xfId="29004" xr:uid="{1FBE7115-B6AE-4474-B2E7-92C078E6309A}"/>
    <cellStyle name="Comma 5 5 2 3 3 2 5" xfId="41256" xr:uid="{D90B281E-89A2-4803-9F0D-AFC222D65CE7}"/>
    <cellStyle name="Comma 5 5 2 3 3 2 6" xfId="54590" xr:uid="{069C46B0-AF3B-4416-B548-E4A0563F0AEF}"/>
    <cellStyle name="Comma 5 5 2 3 3 3" xfId="7550" xr:uid="{8F916DFC-B78F-4DCA-A584-E3114998F5A7}"/>
    <cellStyle name="Comma 5 5 2 3 3 3 2" xfId="19815" xr:uid="{795D6B05-DF6F-4074-AEF4-4C6E659B8326}"/>
    <cellStyle name="Comma 5 5 2 3 3 3 3" xfId="32067" xr:uid="{5AD65F50-8709-4E3F-BAC0-D6C3752F3698}"/>
    <cellStyle name="Comma 5 5 2 3 3 3 4" xfId="44319" xr:uid="{AAC29A23-5019-4592-A271-D34170DBB5E2}"/>
    <cellStyle name="Comma 5 5 2 3 3 4" xfId="13688" xr:uid="{D3272C21-31CB-434F-B5A5-4EE1AA154B5A}"/>
    <cellStyle name="Comma 5 5 2 3 3 5" xfId="25941" xr:uid="{41E47A1D-3297-47D5-8E4A-2CF7C90B4BAC}"/>
    <cellStyle name="Comma 5 5 2 3 3 6" xfId="38193" xr:uid="{06371AB7-EFA0-4B16-8471-C6FA9EA0840B}"/>
    <cellStyle name="Comma 5 5 2 3 3 7" xfId="51527" xr:uid="{20E5D305-F035-43DE-829A-742EEA94F682}"/>
    <cellStyle name="Comma 5 5 2 3 4" xfId="2502" xr:uid="{AB4A8B0D-18B7-45F2-B3DC-31ABB2A59054}"/>
    <cellStyle name="Comma 5 5 2 3 4 2" xfId="5566" xr:uid="{5344E483-9A86-4B80-87A9-92CD2FFEB571}"/>
    <cellStyle name="Comma 5 5 2 3 4 2 2" xfId="11694" xr:uid="{02C235C5-7B33-48A3-A17D-F5766702121A}"/>
    <cellStyle name="Comma 5 5 2 3 4 2 2 2" xfId="23959" xr:uid="{3C2A2FC5-3C8A-4864-9501-9639A6FDBC1C}"/>
    <cellStyle name="Comma 5 5 2 3 4 2 2 3" xfId="36211" xr:uid="{EDD6F66A-BE20-482B-B7E6-6BCD30EEFFE1}"/>
    <cellStyle name="Comma 5 5 2 3 4 2 2 4" xfId="48463" xr:uid="{D2B6C0F7-E818-4549-ADCD-81558CCC1CA0}"/>
    <cellStyle name="Comma 5 5 2 3 4 2 3" xfId="17832" xr:uid="{218B54EA-4972-4C95-A7BB-3FA4170ACD55}"/>
    <cellStyle name="Comma 5 5 2 3 4 2 4" xfId="30085" xr:uid="{BE890E8D-76D6-492C-A67B-9D5B6746D87C}"/>
    <cellStyle name="Comma 5 5 2 3 4 2 5" xfId="42337" xr:uid="{67C38C19-3E5B-4B44-99E7-70C38BF98DAC}"/>
    <cellStyle name="Comma 5 5 2 3 4 2 6" xfId="55671" xr:uid="{A0D930A6-168A-43E8-B290-1B85FA4051B0}"/>
    <cellStyle name="Comma 5 5 2 3 4 3" xfId="8631" xr:uid="{BC130302-FEC7-4B3E-9E3D-9ECA0E3E6496}"/>
    <cellStyle name="Comma 5 5 2 3 4 3 2" xfId="20896" xr:uid="{F3C0D39C-BAF8-4F38-A593-4E63D689A506}"/>
    <cellStyle name="Comma 5 5 2 3 4 3 3" xfId="33148" xr:uid="{C9165CC1-7925-4C99-A65D-4A3FA3979EFC}"/>
    <cellStyle name="Comma 5 5 2 3 4 3 4" xfId="45400" xr:uid="{FB48393B-8E09-477E-9B80-FC08772D0EDC}"/>
    <cellStyle name="Comma 5 5 2 3 4 4" xfId="14769" xr:uid="{38B6F0B7-3EA3-4F3A-8B14-506FBB784544}"/>
    <cellStyle name="Comma 5 5 2 3 4 5" xfId="27022" xr:uid="{BA419838-EB60-4966-B61B-F0ED0A793F3D}"/>
    <cellStyle name="Comma 5 5 2 3 4 6" xfId="39274" xr:uid="{DEBA810A-54C7-4F7E-B89E-ECC835E9FBB5}"/>
    <cellStyle name="Comma 5 5 2 3 4 7" xfId="52608" xr:uid="{D2AE969A-FB96-452C-BD6B-F83295B130D6}"/>
    <cellStyle name="Comma 5 5 2 3 5" xfId="3405" xr:uid="{6458F053-FB99-4E4E-B9A9-49A339E096C0}"/>
    <cellStyle name="Comma 5 5 2 3 5 2" xfId="9533" xr:uid="{FA25CB89-5A63-4FA1-A5DE-2A0C5B89CEA8}"/>
    <cellStyle name="Comma 5 5 2 3 5 2 2" xfId="21798" xr:uid="{4A8855F5-5108-4602-AD1A-461770F7C57C}"/>
    <cellStyle name="Comma 5 5 2 3 5 2 3" xfId="34050" xr:uid="{794AA402-C0A6-4CC2-90C4-8E62EF6EEB6D}"/>
    <cellStyle name="Comma 5 5 2 3 5 2 4" xfId="46302" xr:uid="{FFD813F9-0650-4934-BD5A-F74905CE399C}"/>
    <cellStyle name="Comma 5 5 2 3 5 3" xfId="15671" xr:uid="{C1A2CA36-FE9B-461B-BEB5-502054182A35}"/>
    <cellStyle name="Comma 5 5 2 3 5 4" xfId="27924" xr:uid="{830D9731-9D72-42DA-B9BE-6E1265A9B57E}"/>
    <cellStyle name="Comma 5 5 2 3 5 5" xfId="40176" xr:uid="{05596F80-2C2C-4134-AAAA-9E16C861AE65}"/>
    <cellStyle name="Comma 5 5 2 3 5 6" xfId="53510" xr:uid="{BA32EFE4-003A-41C8-8F34-28F6F2C39905}"/>
    <cellStyle name="Comma 5 5 2 3 6" xfId="6469" xr:uid="{6BDECE43-1479-439E-945E-E17C4D0788B0}"/>
    <cellStyle name="Comma 5 5 2 3 6 2" xfId="18734" xr:uid="{6C2AEABE-34E7-4555-BC30-C0638B851A09}"/>
    <cellStyle name="Comma 5 5 2 3 6 3" xfId="30987" xr:uid="{2FF51028-5E00-4763-B648-B8E495FD9963}"/>
    <cellStyle name="Comma 5 5 2 3 6 4" xfId="43239" xr:uid="{78AA81BB-3F93-4C73-9E03-FE700804D7A4}"/>
    <cellStyle name="Comma 5 5 2 3 7" xfId="12608" xr:uid="{4BAE9DC2-9164-492F-B8E0-417F46A965EF}"/>
    <cellStyle name="Comma 5 5 2 3 8" xfId="24861" xr:uid="{10319F5C-81E7-4D0A-9618-90A1010F2567}"/>
    <cellStyle name="Comma 5 5 2 3 9" xfId="37113" xr:uid="{87DC645A-4D55-4474-A9A4-464990B5ACAD}"/>
    <cellStyle name="Comma 5 5 2 4" xfId="583" xr:uid="{11E3DD72-7C54-4373-9566-131500DBBAD4}"/>
    <cellStyle name="Comma 5 5 2 4 10" xfId="50693" xr:uid="{554402D8-444B-4B61-8E5E-AC7C4FEF6914}"/>
    <cellStyle name="Comma 5 5 2 4 2" xfId="1664" xr:uid="{B7B7B326-B058-4348-8CA7-2084F512626F}"/>
    <cellStyle name="Comma 5 5 2 4 2 2" xfId="4731" xr:uid="{8154BC91-24B7-4D03-9471-462B7B0386ED}"/>
    <cellStyle name="Comma 5 5 2 4 2 2 2" xfId="10859" xr:uid="{0B209ED0-715A-4DE0-8C8C-84FEE00978DE}"/>
    <cellStyle name="Comma 5 5 2 4 2 2 2 2" xfId="23124" xr:uid="{FB7760C5-F892-49F9-BAA2-AB2F909C4144}"/>
    <cellStyle name="Comma 5 5 2 4 2 2 2 3" xfId="35376" xr:uid="{6DAEEFBD-68B1-4086-9CD6-B607BA43B19F}"/>
    <cellStyle name="Comma 5 5 2 4 2 2 2 4" xfId="47628" xr:uid="{B5D0D5C8-6503-468E-A5DF-22248BF05CB0}"/>
    <cellStyle name="Comma 5 5 2 4 2 2 3" xfId="16997" xr:uid="{55FBAC7C-F638-4F4D-9EFA-A498F6E0DE34}"/>
    <cellStyle name="Comma 5 5 2 4 2 2 4" xfId="29250" xr:uid="{EF5E7655-3121-4EA7-B715-63E803328478}"/>
    <cellStyle name="Comma 5 5 2 4 2 2 5" xfId="41502" xr:uid="{9C72CE1C-8D14-4C14-9270-4F2131FF58FC}"/>
    <cellStyle name="Comma 5 5 2 4 2 2 6" xfId="54836" xr:uid="{A6D16B5E-FEAB-4766-BAD8-8D72324260E2}"/>
    <cellStyle name="Comma 5 5 2 4 2 3" xfId="7796" xr:uid="{F7491D10-DF13-43C1-B6E6-FB19C4ABD139}"/>
    <cellStyle name="Comma 5 5 2 4 2 3 2" xfId="20061" xr:uid="{3E6C1C95-17D6-476E-BC10-FF5F5AB6C783}"/>
    <cellStyle name="Comma 5 5 2 4 2 3 3" xfId="32313" xr:uid="{6C06B314-3337-44F4-B6F3-925439E3C561}"/>
    <cellStyle name="Comma 5 5 2 4 2 3 4" xfId="44565" xr:uid="{F090D36F-C14B-4023-9825-85325236DDCE}"/>
    <cellStyle name="Comma 5 5 2 4 2 4" xfId="13934" xr:uid="{68D7AA3B-BC99-4C19-8450-49334E63535C}"/>
    <cellStyle name="Comma 5 5 2 4 2 5" xfId="26187" xr:uid="{AE195022-7DE0-43FE-BE6B-CAD0601FAD3F}"/>
    <cellStyle name="Comma 5 5 2 4 2 6" xfId="38439" xr:uid="{A20FE63E-10FD-483D-86C3-B9DB59017628}"/>
    <cellStyle name="Comma 5 5 2 4 2 7" xfId="51773" xr:uid="{2A477689-4A8E-48A7-844C-40322D8F6156}"/>
    <cellStyle name="Comma 5 5 2 4 3" xfId="2748" xr:uid="{6E7E8C28-75E9-4278-A822-231860CE80B9}"/>
    <cellStyle name="Comma 5 5 2 4 3 2" xfId="5812" xr:uid="{B32E18AD-D73C-42E6-B10C-866BECE43591}"/>
    <cellStyle name="Comma 5 5 2 4 3 2 2" xfId="11940" xr:uid="{D378CCFF-210C-4C16-8740-CDD622CEEC44}"/>
    <cellStyle name="Comma 5 5 2 4 3 2 2 2" xfId="24205" xr:uid="{BEC21EF7-801C-4B98-87DA-926EFD9EB39E}"/>
    <cellStyle name="Comma 5 5 2 4 3 2 2 3" xfId="36457" xr:uid="{D7D3AD90-9EDA-451B-A5DA-F0E77F52B9A7}"/>
    <cellStyle name="Comma 5 5 2 4 3 2 2 4" xfId="48709" xr:uid="{6991EF30-1717-4660-AB44-1831B207D38E}"/>
    <cellStyle name="Comma 5 5 2 4 3 2 3" xfId="18078" xr:uid="{4483C7A3-B574-47A4-83B7-8B0A0053290E}"/>
    <cellStyle name="Comma 5 5 2 4 3 2 4" xfId="30331" xr:uid="{B6465CD2-9BE1-42AB-B1ED-2A3B137D9FF9}"/>
    <cellStyle name="Comma 5 5 2 4 3 2 5" xfId="42583" xr:uid="{323BDF8D-3702-4C34-90EF-B481BAFC32B0}"/>
    <cellStyle name="Comma 5 5 2 4 3 2 6" xfId="55917" xr:uid="{06DBC7EA-3AA7-40DB-A29F-7B43D9EE0174}"/>
    <cellStyle name="Comma 5 5 2 4 3 3" xfId="8877" xr:uid="{E351C4FA-76C7-4DC0-ABB7-1295BEA5D0AC}"/>
    <cellStyle name="Comma 5 5 2 4 3 3 2" xfId="21142" xr:uid="{15C4D000-A844-4DAF-B431-98044BE87994}"/>
    <cellStyle name="Comma 5 5 2 4 3 3 3" xfId="33394" xr:uid="{E4AF5F82-F610-4EDB-B3A7-B620ACB6E20F}"/>
    <cellStyle name="Comma 5 5 2 4 3 3 4" xfId="45646" xr:uid="{FC18603F-9790-4533-8DC8-9C1425EF9037}"/>
    <cellStyle name="Comma 5 5 2 4 3 4" xfId="15015" xr:uid="{80F24925-B9E1-401C-8D63-ED8ED0BD7120}"/>
    <cellStyle name="Comma 5 5 2 4 3 5" xfId="27268" xr:uid="{1A0C75BD-1BEC-48C4-BC89-25B632F2C71E}"/>
    <cellStyle name="Comma 5 5 2 4 3 6" xfId="39520" xr:uid="{382CFDD6-48C3-4F8F-8171-69F9E4F886BC}"/>
    <cellStyle name="Comma 5 5 2 4 3 7" xfId="52854" xr:uid="{849090B3-C8B1-4067-8280-ACD0CE68DB60}"/>
    <cellStyle name="Comma 5 5 2 4 4" xfId="3651" xr:uid="{0A91D6C8-5724-4008-B4BE-72EBC7E29F04}"/>
    <cellStyle name="Comma 5 5 2 4 4 2" xfId="9779" xr:uid="{59361949-C4F6-4560-967F-5A40132E1D57}"/>
    <cellStyle name="Comma 5 5 2 4 4 2 2" xfId="22044" xr:uid="{BF559344-64E9-486D-9C08-321C8AC48D3F}"/>
    <cellStyle name="Comma 5 5 2 4 4 2 3" xfId="34296" xr:uid="{FFA9231A-4362-4129-AA9D-C6BF0FE5D2A0}"/>
    <cellStyle name="Comma 5 5 2 4 4 2 4" xfId="46548" xr:uid="{F83A0224-124C-49AC-BB26-3EA6B77641F6}"/>
    <cellStyle name="Comma 5 5 2 4 4 3" xfId="15917" xr:uid="{4D4511B0-8A59-4E4C-99E3-5089995D9940}"/>
    <cellStyle name="Comma 5 5 2 4 4 4" xfId="28170" xr:uid="{EBFDAB34-E73B-49E9-A080-700438FE4D4F}"/>
    <cellStyle name="Comma 5 5 2 4 4 5" xfId="40422" xr:uid="{BB70BDC7-F70D-4F96-B90B-C0984345E535}"/>
    <cellStyle name="Comma 5 5 2 4 4 6" xfId="53756" xr:uid="{E1991101-7E7E-483A-A49B-2771AEDBCC7A}"/>
    <cellStyle name="Comma 5 5 2 4 5" xfId="6716" xr:uid="{552EA5D4-5F7F-4991-A1BF-EDB13515081B}"/>
    <cellStyle name="Comma 5 5 2 4 5 2" xfId="18981" xr:uid="{E5578D13-D3D0-47D5-B385-3C242C2FB097}"/>
    <cellStyle name="Comma 5 5 2 4 5 3" xfId="31233" xr:uid="{C8169E1D-CC83-4DFF-92EC-117FA074B6B5}"/>
    <cellStyle name="Comma 5 5 2 4 5 4" xfId="43485" xr:uid="{06CE086C-98C7-4C4A-A28E-709AAAA85517}"/>
    <cellStyle name="Comma 5 5 2 4 6" xfId="12854" xr:uid="{60AC2CE7-3B16-449D-9303-65059DF7275F}"/>
    <cellStyle name="Comma 5 5 2 4 7" xfId="25107" xr:uid="{FC910434-6DB9-4CB5-9F5D-4AE4E3A6FBB2}"/>
    <cellStyle name="Comma 5 5 2 4 8" xfId="37359" xr:uid="{F0210D6B-5265-42D7-974D-456C5DE93CC2}"/>
    <cellStyle name="Comma 5 5 2 4 9" xfId="49612" xr:uid="{43165F58-CD1C-488E-B3D4-0C997E26C978}"/>
    <cellStyle name="Comma 5 5 2 5" xfId="1034" xr:uid="{19A5FA42-350E-4130-8E4E-2552578CE695}"/>
    <cellStyle name="Comma 5 5 2 5 2" xfId="2114" xr:uid="{3C73ABA1-1363-4EA9-A1AB-8ACF46ECEFA7}"/>
    <cellStyle name="Comma 5 5 2 5 2 2" xfId="5181" xr:uid="{B7D302CE-053E-441F-BBE2-6F520C715E79}"/>
    <cellStyle name="Comma 5 5 2 5 2 2 2" xfId="11309" xr:uid="{3B782C1A-3094-48F5-9679-D240D7947680}"/>
    <cellStyle name="Comma 5 5 2 5 2 2 2 2" xfId="23574" xr:uid="{D429EE3F-32E8-4853-96E6-E0C372EA426F}"/>
    <cellStyle name="Comma 5 5 2 5 2 2 2 3" xfId="35826" xr:uid="{C7DAEC37-D0A9-47F7-8823-D7239C163B2C}"/>
    <cellStyle name="Comma 5 5 2 5 2 2 2 4" xfId="48078" xr:uid="{74AD869D-6D1C-46DB-AE94-3A4ECB350EA3}"/>
    <cellStyle name="Comma 5 5 2 5 2 2 3" xfId="17447" xr:uid="{67A83825-6100-4F01-B339-CB806FC5AF0B}"/>
    <cellStyle name="Comma 5 5 2 5 2 2 4" xfId="29700" xr:uid="{F56A5827-2AF3-45CC-950C-67F66A796A18}"/>
    <cellStyle name="Comma 5 5 2 5 2 2 5" xfId="41952" xr:uid="{8FEBF35A-9478-4B05-B8AC-42D8CA062264}"/>
    <cellStyle name="Comma 5 5 2 5 2 2 6" xfId="55286" xr:uid="{757754AE-FC92-4C36-BCBC-E53C53A2893A}"/>
    <cellStyle name="Comma 5 5 2 5 2 3" xfId="8246" xr:uid="{7568DBB6-AE9E-424C-AAB8-389D1D9DFB01}"/>
    <cellStyle name="Comma 5 5 2 5 2 3 2" xfId="20511" xr:uid="{6EB0FCA7-54A1-4206-8EB7-009FC2EBA9A4}"/>
    <cellStyle name="Comma 5 5 2 5 2 3 3" xfId="32763" xr:uid="{D7FD8345-7E60-4FCC-A303-6CA9E48D3A41}"/>
    <cellStyle name="Comma 5 5 2 5 2 3 4" xfId="45015" xr:uid="{F0277681-3218-43FB-8D8D-35DDD92EBC22}"/>
    <cellStyle name="Comma 5 5 2 5 2 4" xfId="14384" xr:uid="{4618E382-C548-4CF1-988E-0A44254285CD}"/>
    <cellStyle name="Comma 5 5 2 5 2 5" xfId="26637" xr:uid="{0705DD7D-EE4D-4D15-A172-38A4B0B0BDE9}"/>
    <cellStyle name="Comma 5 5 2 5 2 6" xfId="38889" xr:uid="{4C7063AA-CB28-4627-AF63-916D6281253E}"/>
    <cellStyle name="Comma 5 5 2 5 2 7" xfId="52223" xr:uid="{A875FBBD-2AF4-43EF-B946-8222670A5A75}"/>
    <cellStyle name="Comma 5 5 2 5 3" xfId="4101" xr:uid="{E11CC2A7-A7BF-4E41-AD55-14CC433C267E}"/>
    <cellStyle name="Comma 5 5 2 5 3 2" xfId="10229" xr:uid="{4DAA0EFF-865A-432C-9B47-C29772B8F149}"/>
    <cellStyle name="Comma 5 5 2 5 3 2 2" xfId="22494" xr:uid="{C54B486D-E3C4-4812-B196-25E2DE2771BB}"/>
    <cellStyle name="Comma 5 5 2 5 3 2 3" xfId="34746" xr:uid="{D9F5B9ED-90D7-4701-90B6-FCBACC6DD5E4}"/>
    <cellStyle name="Comma 5 5 2 5 3 2 4" xfId="46998" xr:uid="{585E2DE7-053D-4B83-8DD5-C1FBF771A25D}"/>
    <cellStyle name="Comma 5 5 2 5 3 3" xfId="16367" xr:uid="{2314D07C-000C-4CC9-A436-760E51FCF661}"/>
    <cellStyle name="Comma 5 5 2 5 3 4" xfId="28620" xr:uid="{E8FC1453-A564-4CFD-A908-37311976A754}"/>
    <cellStyle name="Comma 5 5 2 5 3 5" xfId="40872" xr:uid="{7AC66CB1-0D4F-4A95-B4BC-89F333676F91}"/>
    <cellStyle name="Comma 5 5 2 5 3 6" xfId="54206" xr:uid="{13955CED-C02E-43B5-8C55-1480537D7B19}"/>
    <cellStyle name="Comma 5 5 2 5 4" xfId="7166" xr:uid="{E5529FF8-E6E5-4404-B4E8-572394606D29}"/>
    <cellStyle name="Comma 5 5 2 5 4 2" xfId="19431" xr:uid="{718C16FB-2548-4EAA-B493-4A3DBB6144FA}"/>
    <cellStyle name="Comma 5 5 2 5 4 3" xfId="31683" xr:uid="{724E9F79-4832-4BAA-B45A-368FA9BBA145}"/>
    <cellStyle name="Comma 5 5 2 5 4 4" xfId="43935" xr:uid="{A79A84B0-EA8C-477E-9CF9-DD2C85352669}"/>
    <cellStyle name="Comma 5 5 2 5 5" xfId="13304" xr:uid="{35B6126F-DD50-46D6-94AB-F90A6F9C3702}"/>
    <cellStyle name="Comma 5 5 2 5 6" xfId="25557" xr:uid="{4FC3BADF-85C1-4BE8-B047-B18446578595}"/>
    <cellStyle name="Comma 5 5 2 5 7" xfId="37809" xr:uid="{9DDD4A92-785B-4563-861A-EB7890D933D4}"/>
    <cellStyle name="Comma 5 5 2 5 8" xfId="50062" xr:uid="{063A8C2A-466D-4B69-811B-0990A07E0451}"/>
    <cellStyle name="Comma 5 5 2 5 9" xfId="51143" xr:uid="{40D7294F-CE60-4F9F-A851-9848CFE74CA7}"/>
    <cellStyle name="Comma 5 5 2 6" xfId="1124" xr:uid="{279A609A-672F-45F4-8201-260A0B6DAEEB}"/>
    <cellStyle name="Comma 5 5 2 6 2" xfId="2204" xr:uid="{E0F73BAD-2BCD-4FEA-BA72-CE046B158145}"/>
    <cellStyle name="Comma 5 5 2 6 2 2" xfId="5271" xr:uid="{81DC45A1-8D4F-45E5-ACE5-308F048D92DE}"/>
    <cellStyle name="Comma 5 5 2 6 2 2 2" xfId="11399" xr:uid="{26A88B95-B990-4A54-9F9F-21D368369A2B}"/>
    <cellStyle name="Comma 5 5 2 6 2 2 2 2" xfId="23664" xr:uid="{858FAFCF-DE13-4CFB-9DFB-0B81E24E68CC}"/>
    <cellStyle name="Comma 5 5 2 6 2 2 2 3" xfId="35916" xr:uid="{A2ED183C-25FA-4339-B077-BCB800604080}"/>
    <cellStyle name="Comma 5 5 2 6 2 2 2 4" xfId="48168" xr:uid="{B3B84611-F3A2-4EB4-B3B6-F069C95C1FEC}"/>
    <cellStyle name="Comma 5 5 2 6 2 2 3" xfId="17537" xr:uid="{6FD5D3A8-078D-42D0-B59A-FE9E367414CC}"/>
    <cellStyle name="Comma 5 5 2 6 2 2 4" xfId="29790" xr:uid="{5133F278-70F0-4819-B7E0-8CB5AF0D6116}"/>
    <cellStyle name="Comma 5 5 2 6 2 2 5" xfId="42042" xr:uid="{7449B667-79C8-44D4-9A71-F173F3024DD4}"/>
    <cellStyle name="Comma 5 5 2 6 2 2 6" xfId="55376" xr:uid="{2B411A38-3FBE-4CB7-924A-7C2750FB0EA2}"/>
    <cellStyle name="Comma 5 5 2 6 2 3" xfId="8336" xr:uid="{FCDBCAC1-15F4-4E32-B519-CF7C76CCFF2B}"/>
    <cellStyle name="Comma 5 5 2 6 2 3 2" xfId="20601" xr:uid="{3C395F76-F79E-48CE-A05B-8ECF56539A63}"/>
    <cellStyle name="Comma 5 5 2 6 2 3 3" xfId="32853" xr:uid="{89A7A00E-7B2F-4717-8A12-F400675A48E0}"/>
    <cellStyle name="Comma 5 5 2 6 2 3 4" xfId="45105" xr:uid="{8F3E7E7D-2F12-4916-B461-CE09DA036C4B}"/>
    <cellStyle name="Comma 5 5 2 6 2 4" xfId="14474" xr:uid="{22CCAE92-EAE6-44F2-BBAC-427A39130D9A}"/>
    <cellStyle name="Comma 5 5 2 6 2 5" xfId="26727" xr:uid="{66539DBB-85D5-4A16-8A41-AE28FF18F355}"/>
    <cellStyle name="Comma 5 5 2 6 2 6" xfId="38979" xr:uid="{A9FE586B-F80A-41F3-BB07-721C25AA073E}"/>
    <cellStyle name="Comma 5 5 2 6 2 7" xfId="52313" xr:uid="{CCA3C15D-154E-463A-8890-EAAE8E67C431}"/>
    <cellStyle name="Comma 5 5 2 6 3" xfId="4191" xr:uid="{46E0DA45-535F-4FCE-95C7-56B613B59866}"/>
    <cellStyle name="Comma 5 5 2 6 3 2" xfId="10319" xr:uid="{3D0880F7-8356-4000-81B3-49B672F45DC9}"/>
    <cellStyle name="Comma 5 5 2 6 3 2 2" xfId="22584" xr:uid="{D57DB59D-FB71-475D-B101-91FC146C395F}"/>
    <cellStyle name="Comma 5 5 2 6 3 2 3" xfId="34836" xr:uid="{22848E72-CB1A-4323-9975-66CA99970E81}"/>
    <cellStyle name="Comma 5 5 2 6 3 2 4" xfId="47088" xr:uid="{043BFC91-C201-4603-80C1-2726962816AF}"/>
    <cellStyle name="Comma 5 5 2 6 3 3" xfId="16457" xr:uid="{98C3A500-4F6F-4F8A-B652-3F8940C3233A}"/>
    <cellStyle name="Comma 5 5 2 6 3 4" xfId="28710" xr:uid="{EEEE7C18-F1DB-430F-8C9A-55851BF3A26D}"/>
    <cellStyle name="Comma 5 5 2 6 3 5" xfId="40962" xr:uid="{6F41B535-D2CB-4316-9977-41BC6DD375EF}"/>
    <cellStyle name="Comma 5 5 2 6 3 6" xfId="54296" xr:uid="{DD68DAF9-8F31-4F54-8EBD-C77813831CDC}"/>
    <cellStyle name="Comma 5 5 2 6 4" xfId="7256" xr:uid="{731F16A4-ED67-41EF-A97B-5B7329117660}"/>
    <cellStyle name="Comma 5 5 2 6 4 2" xfId="19521" xr:uid="{23A278CE-1C86-4C54-A87C-759CAABCDEAD}"/>
    <cellStyle name="Comma 5 5 2 6 4 3" xfId="31773" xr:uid="{C8BCB641-1382-40B8-B797-AE6C4BE2EF92}"/>
    <cellStyle name="Comma 5 5 2 6 4 4" xfId="44025" xr:uid="{81EBCE71-02B4-4488-92E3-24325271870D}"/>
    <cellStyle name="Comma 5 5 2 6 5" xfId="13394" xr:uid="{71216CFA-E1E5-41CF-9B76-D42C370609F9}"/>
    <cellStyle name="Comma 5 5 2 6 6" xfId="25647" xr:uid="{B437AD2A-5703-456F-8EB6-3C8C8526D4E6}"/>
    <cellStyle name="Comma 5 5 2 6 7" xfId="37899" xr:uid="{FF8D11FE-2D5B-4FF5-8C99-16B968704F9F}"/>
    <cellStyle name="Comma 5 5 2 6 8" xfId="50152" xr:uid="{2033B9AE-517F-41E1-98B3-A90E7B38A9FB}"/>
    <cellStyle name="Comma 5 5 2 6 9" xfId="51233" xr:uid="{7BD2728D-A528-4582-8F01-202B22563154}"/>
    <cellStyle name="Comma 5 5 2 7" xfId="1214" xr:uid="{2175CDF7-F219-460B-984D-F6FB5A410164}"/>
    <cellStyle name="Comma 5 5 2 7 2" xfId="4281" xr:uid="{A3F61483-87C9-4E2B-BC6B-42BEE3FE1858}"/>
    <cellStyle name="Comma 5 5 2 7 2 2" xfId="10409" xr:uid="{3B1B552C-4F01-4BD5-B58D-D81136CE26FE}"/>
    <cellStyle name="Comma 5 5 2 7 2 2 2" xfId="22674" xr:uid="{2C6D24B3-4A0B-48CD-89DD-CE563C69B419}"/>
    <cellStyle name="Comma 5 5 2 7 2 2 3" xfId="34926" xr:uid="{13638488-3EB7-4B10-A05B-44AC09451E1F}"/>
    <cellStyle name="Comma 5 5 2 7 2 2 4" xfId="47178" xr:uid="{ED6E0625-C815-4207-B927-1AD359A23764}"/>
    <cellStyle name="Comma 5 5 2 7 2 3" xfId="16547" xr:uid="{4C12C019-4596-4AEF-A60E-9AC78955F3AC}"/>
    <cellStyle name="Comma 5 5 2 7 2 4" xfId="28800" xr:uid="{C6E9319F-CD08-4D87-B8FF-E559F5167E0D}"/>
    <cellStyle name="Comma 5 5 2 7 2 5" xfId="41052" xr:uid="{8083149E-8DFC-4C6C-8C1A-D0B9CC7E0570}"/>
    <cellStyle name="Comma 5 5 2 7 2 6" xfId="54386" xr:uid="{6AA4BC2A-9756-44A3-9DE6-9FAB4EA82164}"/>
    <cellStyle name="Comma 5 5 2 7 3" xfId="7346" xr:uid="{5AF90527-851E-4B1D-83CB-2A678591F5FD}"/>
    <cellStyle name="Comma 5 5 2 7 3 2" xfId="19611" xr:uid="{1374ED84-5676-4AE1-AD7B-D601B04E94D4}"/>
    <cellStyle name="Comma 5 5 2 7 3 3" xfId="31863" xr:uid="{BD221D70-C60D-488B-B99A-356425B379D5}"/>
    <cellStyle name="Comma 5 5 2 7 3 4" xfId="44115" xr:uid="{697AC8F6-C3AF-4A1B-91DA-9B1D82FA4A10}"/>
    <cellStyle name="Comma 5 5 2 7 4" xfId="13484" xr:uid="{3B4B4FA0-3C74-458F-9AEE-EBF838BD5DAC}"/>
    <cellStyle name="Comma 5 5 2 7 5" xfId="25737" xr:uid="{374EDE70-0CD1-4D4F-8116-A71AB427E19F}"/>
    <cellStyle name="Comma 5 5 2 7 6" xfId="37989" xr:uid="{D70A1956-9F6F-4C03-9492-A360C9E22C05}"/>
    <cellStyle name="Comma 5 5 2 7 7" xfId="51323" xr:uid="{BD16C36A-59AB-4B68-9804-D7A25318DE2E}"/>
    <cellStyle name="Comma 5 5 2 8" xfId="2298" xr:uid="{44719D9A-CBDA-4FB8-AD32-434DED96BDD9}"/>
    <cellStyle name="Comma 5 5 2 8 2" xfId="5362" xr:uid="{7952844B-2A02-4E47-B379-105813C9A354}"/>
    <cellStyle name="Comma 5 5 2 8 2 2" xfId="11490" xr:uid="{E0F5A4AE-A89F-4F4B-B2CC-4B7724941CBF}"/>
    <cellStyle name="Comma 5 5 2 8 2 2 2" xfId="23755" xr:uid="{27AC6F64-C918-49C4-8295-78C2E190BFEC}"/>
    <cellStyle name="Comma 5 5 2 8 2 2 3" xfId="36007" xr:uid="{A6C94C83-646A-4D7B-A489-B91A2D8E68C2}"/>
    <cellStyle name="Comma 5 5 2 8 2 2 4" xfId="48259" xr:uid="{7AF07CAE-A39B-47D3-9EDE-12011FCA9222}"/>
    <cellStyle name="Comma 5 5 2 8 2 3" xfId="17628" xr:uid="{9B287D99-9549-4FB8-9459-C0E6923076A4}"/>
    <cellStyle name="Comma 5 5 2 8 2 4" xfId="29881" xr:uid="{E6A70550-C14A-40E3-B0B8-D8DBFC824AB5}"/>
    <cellStyle name="Comma 5 5 2 8 2 5" xfId="42133" xr:uid="{6352DD39-747B-4E34-9D8C-1FE328EB31F1}"/>
    <cellStyle name="Comma 5 5 2 8 2 6" xfId="55467" xr:uid="{A02F9A16-F626-47FC-891E-9AC30BC1A5F8}"/>
    <cellStyle name="Comma 5 5 2 8 3" xfId="8427" xr:uid="{48DF09D7-1A84-481E-85A1-5A15262DAD82}"/>
    <cellStyle name="Comma 5 5 2 8 3 2" xfId="20692" xr:uid="{88C0AE17-EA0B-467E-BEE4-214615B3D7BC}"/>
    <cellStyle name="Comma 5 5 2 8 3 3" xfId="32944" xr:uid="{7DF135BE-7CF9-4FC0-9050-DF29C9226F4A}"/>
    <cellStyle name="Comma 5 5 2 8 3 4" xfId="45196" xr:uid="{D878794B-6B52-4CD3-8201-7BF28BCFF251}"/>
    <cellStyle name="Comma 5 5 2 8 4" xfId="14565" xr:uid="{D70A1C16-86F3-4F45-A34B-401C7BB3E4B2}"/>
    <cellStyle name="Comma 5 5 2 8 5" xfId="26818" xr:uid="{DE1608CC-EE6C-4703-89CE-C797E3140E7D}"/>
    <cellStyle name="Comma 5 5 2 8 6" xfId="39070" xr:uid="{6A313CDB-E72E-484A-A88C-DB18C395AC48}"/>
    <cellStyle name="Comma 5 5 2 8 7" xfId="52404" xr:uid="{F4A1F27D-E16C-4F51-8413-0DDC506642A7}"/>
    <cellStyle name="Comma 5 5 2 9" xfId="3201" xr:uid="{81DB8E38-B969-478C-B1FA-F7891080909E}"/>
    <cellStyle name="Comma 5 5 2 9 2" xfId="9329" xr:uid="{D819DD4B-A3AF-47B5-802C-7AC6BFF06B39}"/>
    <cellStyle name="Comma 5 5 2 9 2 2" xfId="21594" xr:uid="{AD7880BB-52B0-4E32-AF54-BB1EB41B86C2}"/>
    <cellStyle name="Comma 5 5 2 9 2 3" xfId="33846" xr:uid="{EA4683DA-8157-4D87-95A9-7BF799717EAA}"/>
    <cellStyle name="Comma 5 5 2 9 2 4" xfId="46098" xr:uid="{686CAE8B-184A-4FE7-9777-BAA113BD2A66}"/>
    <cellStyle name="Comma 5 5 2 9 3" xfId="15467" xr:uid="{800EAF3A-7A16-4F7D-B088-8A182626E687}"/>
    <cellStyle name="Comma 5 5 2 9 4" xfId="27720" xr:uid="{9E1CF9C9-1288-4C6D-96A4-D488F545822C}"/>
    <cellStyle name="Comma 5 5 2 9 5" xfId="39972" xr:uid="{642986A3-A8EF-4C5D-BB3D-EA10EBA4AEE5}"/>
    <cellStyle name="Comma 5 5 2 9 6" xfId="53306" xr:uid="{DE9A9671-1977-4D8E-BBFD-BAEF6A0AD9B9}"/>
    <cellStyle name="Comma 5 5 3" xfId="201" xr:uid="{A934010E-0867-44FD-BC5C-F50953696F62}"/>
    <cellStyle name="Comma 5 5 3 10" xfId="36978" xr:uid="{EED7E535-F4AB-4A47-A7F1-385E14F6B9F8}"/>
    <cellStyle name="Comma 5 5 3 11" xfId="49231" xr:uid="{24874458-D6A0-4FAE-8E4A-AEFE6DF82E20}"/>
    <cellStyle name="Comma 5 5 3 12" xfId="50312" xr:uid="{8D65EFF1-577D-481C-A51B-5549B5959663}"/>
    <cellStyle name="Comma 5 5 3 2" xfId="405" xr:uid="{0914C5C2-5514-416C-B377-7E0AC13C100D}"/>
    <cellStyle name="Comma 5 5 3 2 10" xfId="49435" xr:uid="{5D27147E-588C-4DC7-A722-BFAB09293304}"/>
    <cellStyle name="Comma 5 5 3 2 11" xfId="50516" xr:uid="{6F352496-20A9-4BC4-BE7B-1DC24E2A8AE9}"/>
    <cellStyle name="Comma 5 5 3 2 2" xfId="856" xr:uid="{BC122E42-46DB-4442-BAE4-48B8D15CB823}"/>
    <cellStyle name="Comma 5 5 3 2 2 10" xfId="50966" xr:uid="{AD976F88-B752-466F-84E3-7024DBDAA724}"/>
    <cellStyle name="Comma 5 5 3 2 2 2" xfId="1937" xr:uid="{6ADA10BA-2826-404A-AFA2-8115A8312ABB}"/>
    <cellStyle name="Comma 5 5 3 2 2 2 2" xfId="5004" xr:uid="{8E303E90-6709-421A-876D-8D1A9A87A587}"/>
    <cellStyle name="Comma 5 5 3 2 2 2 2 2" xfId="11132" xr:uid="{AFAA9C9D-13ED-446D-AE04-3EAB8271E4DE}"/>
    <cellStyle name="Comma 5 5 3 2 2 2 2 2 2" xfId="23397" xr:uid="{E21A0034-1CD6-4FD3-938E-F4F9A6278ADF}"/>
    <cellStyle name="Comma 5 5 3 2 2 2 2 2 3" xfId="35649" xr:uid="{0BFFBE42-EE45-4194-9C2E-56CBDFB223D1}"/>
    <cellStyle name="Comma 5 5 3 2 2 2 2 2 4" xfId="47901" xr:uid="{7FB91721-88A6-4A48-A146-D2BCBB239B90}"/>
    <cellStyle name="Comma 5 5 3 2 2 2 2 3" xfId="17270" xr:uid="{866140F3-C392-4B38-A3E4-05F3ABB1A6DB}"/>
    <cellStyle name="Comma 5 5 3 2 2 2 2 4" xfId="29523" xr:uid="{A0D9B903-42EA-4EE3-8814-165202373017}"/>
    <cellStyle name="Comma 5 5 3 2 2 2 2 5" xfId="41775" xr:uid="{DEC91C80-64D7-431B-9676-8EFE32D519B1}"/>
    <cellStyle name="Comma 5 5 3 2 2 2 2 6" xfId="55109" xr:uid="{F07255CD-4E81-4C91-908C-7251AE16A37D}"/>
    <cellStyle name="Comma 5 5 3 2 2 2 3" xfId="8069" xr:uid="{5D13E1DF-9E1A-4638-AA3D-6C687F90DC0B}"/>
    <cellStyle name="Comma 5 5 3 2 2 2 3 2" xfId="20334" xr:uid="{07D85F50-E0DB-40DF-8569-4FA97ACD6EAE}"/>
    <cellStyle name="Comma 5 5 3 2 2 2 3 3" xfId="32586" xr:uid="{D099237D-F7B9-4CD7-AE82-4996F626B4D8}"/>
    <cellStyle name="Comma 5 5 3 2 2 2 3 4" xfId="44838" xr:uid="{CDF86B38-9023-4F45-A5D1-2747C0CEC4A8}"/>
    <cellStyle name="Comma 5 5 3 2 2 2 4" xfId="14207" xr:uid="{6DEAB5DD-D1E8-4D46-A5AA-861820EF7818}"/>
    <cellStyle name="Comma 5 5 3 2 2 2 5" xfId="26460" xr:uid="{98EE880E-CFC9-4AF5-A205-C1D7BF095396}"/>
    <cellStyle name="Comma 5 5 3 2 2 2 6" xfId="38712" xr:uid="{BDD03CBA-54CF-43B6-8C04-FF881330530F}"/>
    <cellStyle name="Comma 5 5 3 2 2 2 7" xfId="52046" xr:uid="{CE142A5F-43C1-4423-8A45-38B4D3218360}"/>
    <cellStyle name="Comma 5 5 3 2 2 3" xfId="3021" xr:uid="{A90C4707-54D5-40B9-8D01-E8D59A81494C}"/>
    <cellStyle name="Comma 5 5 3 2 2 3 2" xfId="6085" xr:uid="{C6FB3FB4-72D1-470C-A2D1-B4835AFFCECC}"/>
    <cellStyle name="Comma 5 5 3 2 2 3 2 2" xfId="12213" xr:uid="{FF8BA6BA-1F4B-4EE3-AC1F-E2860F77485E}"/>
    <cellStyle name="Comma 5 5 3 2 2 3 2 2 2" xfId="24478" xr:uid="{8B2C2B4D-4E3F-4B09-9872-A46658B53B16}"/>
    <cellStyle name="Comma 5 5 3 2 2 3 2 2 3" xfId="36730" xr:uid="{6D63004B-31A7-48A6-9C39-45E319613E5D}"/>
    <cellStyle name="Comma 5 5 3 2 2 3 2 2 4" xfId="48982" xr:uid="{69F69C84-0531-4609-8E34-40AB01F022A3}"/>
    <cellStyle name="Comma 5 5 3 2 2 3 2 3" xfId="18351" xr:uid="{1F8FCF72-A984-4011-A584-65B643011BA2}"/>
    <cellStyle name="Comma 5 5 3 2 2 3 2 4" xfId="30604" xr:uid="{A3C15605-197F-4CBD-9976-04E35016F0F1}"/>
    <cellStyle name="Comma 5 5 3 2 2 3 2 5" xfId="42856" xr:uid="{7B01068D-0B6C-4040-A345-3EC9AC22D4F2}"/>
    <cellStyle name="Comma 5 5 3 2 2 3 2 6" xfId="56190" xr:uid="{A5F87F8F-3AAD-488B-A617-8114012B40E4}"/>
    <cellStyle name="Comma 5 5 3 2 2 3 3" xfId="9150" xr:uid="{286075C4-C7E1-49A0-A266-C6A0121165ED}"/>
    <cellStyle name="Comma 5 5 3 2 2 3 3 2" xfId="21415" xr:uid="{64F41F21-D1CA-4133-817A-AE82587FBD97}"/>
    <cellStyle name="Comma 5 5 3 2 2 3 3 3" xfId="33667" xr:uid="{69099EF5-8E97-412A-88B2-F0F641267710}"/>
    <cellStyle name="Comma 5 5 3 2 2 3 3 4" xfId="45919" xr:uid="{93C84ABA-92E0-4A68-BE7D-9A287498D445}"/>
    <cellStyle name="Comma 5 5 3 2 2 3 4" xfId="15288" xr:uid="{214C8328-4298-41C8-AD52-A45FFFC34CEA}"/>
    <cellStyle name="Comma 5 5 3 2 2 3 5" xfId="27541" xr:uid="{D4951D62-C4A9-4295-9F6B-8B86E5B76BED}"/>
    <cellStyle name="Comma 5 5 3 2 2 3 6" xfId="39793" xr:uid="{C818A293-9706-4ED7-AFF1-9FDB357F7A37}"/>
    <cellStyle name="Comma 5 5 3 2 2 3 7" xfId="53127" xr:uid="{70C5CA6D-00AD-4BC6-98C4-F564BB2686B8}"/>
    <cellStyle name="Comma 5 5 3 2 2 4" xfId="3924" xr:uid="{0AAEE26D-1086-408F-A75F-AD176B5E1CB5}"/>
    <cellStyle name="Comma 5 5 3 2 2 4 2" xfId="10052" xr:uid="{6488106D-CABE-471F-A939-70E942B9E197}"/>
    <cellStyle name="Comma 5 5 3 2 2 4 2 2" xfId="22317" xr:uid="{A052B38B-45CA-4F56-A9BB-9A3B62C52114}"/>
    <cellStyle name="Comma 5 5 3 2 2 4 2 3" xfId="34569" xr:uid="{BA58E04D-55B6-42AE-A3B7-0D97A21D3D29}"/>
    <cellStyle name="Comma 5 5 3 2 2 4 2 4" xfId="46821" xr:uid="{0D9554A7-B463-4EBD-BFE4-497141079312}"/>
    <cellStyle name="Comma 5 5 3 2 2 4 3" xfId="16190" xr:uid="{9C4E4F54-3E1A-458E-96E1-C7FC0A70F3D1}"/>
    <cellStyle name="Comma 5 5 3 2 2 4 4" xfId="28443" xr:uid="{A9A48D61-A47B-4860-A090-58E2794DA030}"/>
    <cellStyle name="Comma 5 5 3 2 2 4 5" xfId="40695" xr:uid="{3A8DD201-0101-4428-960B-2E413E34EFCE}"/>
    <cellStyle name="Comma 5 5 3 2 2 4 6" xfId="54029" xr:uid="{16102F2D-C22F-4295-BA66-FB0ABA152D02}"/>
    <cellStyle name="Comma 5 5 3 2 2 5" xfId="6989" xr:uid="{C532D4E2-7CA6-4662-A1D5-70E77EAC7877}"/>
    <cellStyle name="Comma 5 5 3 2 2 5 2" xfId="19254" xr:uid="{E826820A-CCE8-4EEE-914C-0A08099896B9}"/>
    <cellStyle name="Comma 5 5 3 2 2 5 3" xfId="31506" xr:uid="{9D6730EE-39D3-45CB-B195-05925BC12815}"/>
    <cellStyle name="Comma 5 5 3 2 2 5 4" xfId="43758" xr:uid="{A437272A-BD7B-486C-B9C5-B03D184E286C}"/>
    <cellStyle name="Comma 5 5 3 2 2 6" xfId="13127" xr:uid="{DEF76B0D-863C-4A61-9939-E639CCBBCF78}"/>
    <cellStyle name="Comma 5 5 3 2 2 7" xfId="25380" xr:uid="{26FA4893-AB36-412A-B994-76B31C683A17}"/>
    <cellStyle name="Comma 5 5 3 2 2 8" xfId="37632" xr:uid="{6D5A93A0-6F95-427C-93EF-9102AC8BA335}"/>
    <cellStyle name="Comma 5 5 3 2 2 9" xfId="49885" xr:uid="{D5C13FD9-8F9A-444F-B628-DAE1BDE4E5CF}"/>
    <cellStyle name="Comma 5 5 3 2 3" xfId="1487" xr:uid="{257D26CC-5035-4BE0-B71D-4BA7DC6F91CC}"/>
    <cellStyle name="Comma 5 5 3 2 3 2" xfId="4554" xr:uid="{C0206A3D-DB4A-48C1-8456-8C52E1F979C0}"/>
    <cellStyle name="Comma 5 5 3 2 3 2 2" xfId="10682" xr:uid="{DA832927-9519-4F3C-8816-BF830C4D5076}"/>
    <cellStyle name="Comma 5 5 3 2 3 2 2 2" xfId="22947" xr:uid="{3F5A790A-41D3-4464-B95A-D96EF504D50F}"/>
    <cellStyle name="Comma 5 5 3 2 3 2 2 3" xfId="35199" xr:uid="{71296711-5FB6-4C18-B5A6-DAFB5665137F}"/>
    <cellStyle name="Comma 5 5 3 2 3 2 2 4" xfId="47451" xr:uid="{5D836173-ACAD-4D87-88D6-DEFCD81CF5D3}"/>
    <cellStyle name="Comma 5 5 3 2 3 2 3" xfId="16820" xr:uid="{F050A8D5-C30E-48BD-B6A5-BE88101D388F}"/>
    <cellStyle name="Comma 5 5 3 2 3 2 4" xfId="29073" xr:uid="{5ADAA384-8AC4-4AD9-92CA-F9DA6B5EF55D}"/>
    <cellStyle name="Comma 5 5 3 2 3 2 5" xfId="41325" xr:uid="{924C128C-BC9D-448F-8C81-F121616E4695}"/>
    <cellStyle name="Comma 5 5 3 2 3 2 6" xfId="54659" xr:uid="{340DB07F-1DAE-4101-9B46-9F24C7419D04}"/>
    <cellStyle name="Comma 5 5 3 2 3 3" xfId="7619" xr:uid="{7FAA7833-16C9-40FC-A891-3D7D37B13D3E}"/>
    <cellStyle name="Comma 5 5 3 2 3 3 2" xfId="19884" xr:uid="{150A73FA-CDBE-4DCA-8ED9-A4E68B6B782E}"/>
    <cellStyle name="Comma 5 5 3 2 3 3 3" xfId="32136" xr:uid="{08795AD3-55D3-43DA-9D31-DA9AFBA08BEA}"/>
    <cellStyle name="Comma 5 5 3 2 3 3 4" xfId="44388" xr:uid="{F74B40FF-FD49-4EC6-9536-26815979FF7C}"/>
    <cellStyle name="Comma 5 5 3 2 3 4" xfId="13757" xr:uid="{9CCCCB2F-D92D-49A6-8C2B-0351EDCB648A}"/>
    <cellStyle name="Comma 5 5 3 2 3 5" xfId="26010" xr:uid="{6670D9DE-49F8-4826-A933-E7AEB94F9BAD}"/>
    <cellStyle name="Comma 5 5 3 2 3 6" xfId="38262" xr:uid="{25AD69C7-FFBC-4CAC-8B2C-C594487A39A8}"/>
    <cellStyle name="Comma 5 5 3 2 3 7" xfId="51596" xr:uid="{649A59EA-FB99-421C-918A-6CE2DF7C5582}"/>
    <cellStyle name="Comma 5 5 3 2 4" xfId="2571" xr:uid="{9858393D-056F-4BE9-8BD9-7C34EAF06872}"/>
    <cellStyle name="Comma 5 5 3 2 4 2" xfId="5635" xr:uid="{95C983BF-273E-4F27-A2D2-27428968675F}"/>
    <cellStyle name="Comma 5 5 3 2 4 2 2" xfId="11763" xr:uid="{B983C2CC-9852-4471-A462-827C8B667D2D}"/>
    <cellStyle name="Comma 5 5 3 2 4 2 2 2" xfId="24028" xr:uid="{1784C30C-8B63-4ED0-94BE-BF264594BED5}"/>
    <cellStyle name="Comma 5 5 3 2 4 2 2 3" xfId="36280" xr:uid="{0C892466-470C-4488-B9FB-73644C847FE0}"/>
    <cellStyle name="Comma 5 5 3 2 4 2 2 4" xfId="48532" xr:uid="{ABB2F82D-C6F7-4123-870A-B63C30A3953B}"/>
    <cellStyle name="Comma 5 5 3 2 4 2 3" xfId="17901" xr:uid="{4CECECF1-190E-47F4-85FD-D9724FBFC5A5}"/>
    <cellStyle name="Comma 5 5 3 2 4 2 4" xfId="30154" xr:uid="{88BDEA6C-4A9D-46E7-981B-8C6F54929A39}"/>
    <cellStyle name="Comma 5 5 3 2 4 2 5" xfId="42406" xr:uid="{EAAA23B2-7E76-4602-BB25-7CCEFD086941}"/>
    <cellStyle name="Comma 5 5 3 2 4 2 6" xfId="55740" xr:uid="{5611E076-449B-46C4-AC84-819F9CC53B92}"/>
    <cellStyle name="Comma 5 5 3 2 4 3" xfId="8700" xr:uid="{E0F3CE9C-E04C-44A3-BC7D-E860C5476ADB}"/>
    <cellStyle name="Comma 5 5 3 2 4 3 2" xfId="20965" xr:uid="{D0EEC3E3-A44A-4BCC-95C9-F92802A279EC}"/>
    <cellStyle name="Comma 5 5 3 2 4 3 3" xfId="33217" xr:uid="{D507221B-09BB-45ED-8703-95C6B90C2DF2}"/>
    <cellStyle name="Comma 5 5 3 2 4 3 4" xfId="45469" xr:uid="{1296AC4F-7B49-4FC7-8DDE-107B079721C7}"/>
    <cellStyle name="Comma 5 5 3 2 4 4" xfId="14838" xr:uid="{741D928D-0CED-4B99-B30F-0A30C56C0183}"/>
    <cellStyle name="Comma 5 5 3 2 4 5" xfId="27091" xr:uid="{DFBA4845-1A8D-4317-B580-E1C578F162DF}"/>
    <cellStyle name="Comma 5 5 3 2 4 6" xfId="39343" xr:uid="{62B372E9-CFB1-43DB-B83C-194A1D0477D9}"/>
    <cellStyle name="Comma 5 5 3 2 4 7" xfId="52677" xr:uid="{2110D751-5612-427E-B304-668EC56B24C3}"/>
    <cellStyle name="Comma 5 5 3 2 5" xfId="3474" xr:uid="{37459739-7B5F-4CDA-98C3-3F8C06012713}"/>
    <cellStyle name="Comma 5 5 3 2 5 2" xfId="9602" xr:uid="{4996032B-90E8-4CFA-A4DB-1D8E1C595780}"/>
    <cellStyle name="Comma 5 5 3 2 5 2 2" xfId="21867" xr:uid="{60E62232-357D-45AF-A2C9-46A3F70CAAD3}"/>
    <cellStyle name="Comma 5 5 3 2 5 2 3" xfId="34119" xr:uid="{687E863A-5292-4777-AA1F-39F9D06BA130}"/>
    <cellStyle name="Comma 5 5 3 2 5 2 4" xfId="46371" xr:uid="{B83BD040-E35F-455A-AFEC-AF30A56FEB4C}"/>
    <cellStyle name="Comma 5 5 3 2 5 3" xfId="15740" xr:uid="{A7BCA798-42F2-4B5A-8FF4-662C7FB6E8D3}"/>
    <cellStyle name="Comma 5 5 3 2 5 4" xfId="27993" xr:uid="{605B8207-A057-44F2-ACE1-C241F92D92F1}"/>
    <cellStyle name="Comma 5 5 3 2 5 5" xfId="40245" xr:uid="{7787EF6A-8A50-4B2A-8967-F878C360DFA7}"/>
    <cellStyle name="Comma 5 5 3 2 5 6" xfId="53579" xr:uid="{7E4CEBF4-11CA-452C-B9D5-89754CCF9F49}"/>
    <cellStyle name="Comma 5 5 3 2 6" xfId="6538" xr:uid="{54CCEFE9-F848-48CA-9CB5-A905A31299B4}"/>
    <cellStyle name="Comma 5 5 3 2 6 2" xfId="18803" xr:uid="{557484C5-8249-47DA-A046-55E437B03C67}"/>
    <cellStyle name="Comma 5 5 3 2 6 3" xfId="31056" xr:uid="{1AC57703-200E-4F8E-8B06-90C6FBFF273A}"/>
    <cellStyle name="Comma 5 5 3 2 6 4" xfId="43308" xr:uid="{4FF5CC9F-E16E-4BE8-8708-A92CECC59F82}"/>
    <cellStyle name="Comma 5 5 3 2 7" xfId="12677" xr:uid="{9EE20C90-6C3D-4B78-85CF-316C1EC2EBDD}"/>
    <cellStyle name="Comma 5 5 3 2 8" xfId="24930" xr:uid="{4D0064D9-AAAC-4B38-9B1F-3FE811E95455}"/>
    <cellStyle name="Comma 5 5 3 2 9" xfId="37182" xr:uid="{38DFBEA5-FA55-4A04-B026-F360DD3BD22A}"/>
    <cellStyle name="Comma 5 5 3 3" xfId="652" xr:uid="{D8078689-B4AE-4B5F-BD59-D7A47363411A}"/>
    <cellStyle name="Comma 5 5 3 3 10" xfId="50762" xr:uid="{75F461CF-8BCA-4348-BB75-0607E4FBDF6B}"/>
    <cellStyle name="Comma 5 5 3 3 2" xfId="1733" xr:uid="{079B9E20-C510-442D-8491-33B1296DBC26}"/>
    <cellStyle name="Comma 5 5 3 3 2 2" xfId="4800" xr:uid="{F35D7BB1-C2D5-4289-8D14-BF16D9C6239E}"/>
    <cellStyle name="Comma 5 5 3 3 2 2 2" xfId="10928" xr:uid="{AA70BF7D-7C41-4F7A-9E2E-3BFD0C542D0C}"/>
    <cellStyle name="Comma 5 5 3 3 2 2 2 2" xfId="23193" xr:uid="{72E4B035-EF7E-4E77-868E-6952172FDBCE}"/>
    <cellStyle name="Comma 5 5 3 3 2 2 2 3" xfId="35445" xr:uid="{CEC189E7-407D-409F-A0EA-72BD766E8A19}"/>
    <cellStyle name="Comma 5 5 3 3 2 2 2 4" xfId="47697" xr:uid="{F01311BC-55C0-4595-BE6D-60331B57BCBF}"/>
    <cellStyle name="Comma 5 5 3 3 2 2 3" xfId="17066" xr:uid="{0B1FDBB8-999B-4844-A28B-E1F16A086279}"/>
    <cellStyle name="Comma 5 5 3 3 2 2 4" xfId="29319" xr:uid="{2DAD617C-4582-469F-96D8-713D17C08351}"/>
    <cellStyle name="Comma 5 5 3 3 2 2 5" xfId="41571" xr:uid="{E1B44279-0FE8-48A2-9F6A-304A8FC60160}"/>
    <cellStyle name="Comma 5 5 3 3 2 2 6" xfId="54905" xr:uid="{B66853CA-BAF6-411B-A4E4-28B4645FAFC3}"/>
    <cellStyle name="Comma 5 5 3 3 2 3" xfId="7865" xr:uid="{863826EB-91FC-4609-9553-27EB00FA1E0B}"/>
    <cellStyle name="Comma 5 5 3 3 2 3 2" xfId="20130" xr:uid="{CE9D2675-2E5C-44BB-8169-3FD5909DA818}"/>
    <cellStyle name="Comma 5 5 3 3 2 3 3" xfId="32382" xr:uid="{154FE453-AE70-483D-B72A-0357FC15ABF5}"/>
    <cellStyle name="Comma 5 5 3 3 2 3 4" xfId="44634" xr:uid="{D2FE5F27-5A96-4C14-9A84-4B929FD70CE4}"/>
    <cellStyle name="Comma 5 5 3 3 2 4" xfId="14003" xr:uid="{AE21A26F-EDB6-4BE7-BBEA-89557AA8A094}"/>
    <cellStyle name="Comma 5 5 3 3 2 5" xfId="26256" xr:uid="{9BC09172-4296-4F28-9B98-C496C6E46130}"/>
    <cellStyle name="Comma 5 5 3 3 2 6" xfId="38508" xr:uid="{CBBBA4B2-9DD6-4211-B997-0263E8B162BC}"/>
    <cellStyle name="Comma 5 5 3 3 2 7" xfId="51842" xr:uid="{8D67049B-1927-4FBB-AC60-C0C3B5E81C17}"/>
    <cellStyle name="Comma 5 5 3 3 3" xfId="2817" xr:uid="{A84EE8D1-AE87-4586-B3AC-6E5B12A6D95B}"/>
    <cellStyle name="Comma 5 5 3 3 3 2" xfId="5881" xr:uid="{D56E1FA4-F38B-4036-9976-E6BE3F691011}"/>
    <cellStyle name="Comma 5 5 3 3 3 2 2" xfId="12009" xr:uid="{733FA13E-88D1-4197-B041-E4BE703D4275}"/>
    <cellStyle name="Comma 5 5 3 3 3 2 2 2" xfId="24274" xr:uid="{BFEC0600-0950-4602-A234-7F95CEDC285F}"/>
    <cellStyle name="Comma 5 5 3 3 3 2 2 3" xfId="36526" xr:uid="{B759CE73-7AFE-4181-AD65-3450E2B5A4EC}"/>
    <cellStyle name="Comma 5 5 3 3 3 2 2 4" xfId="48778" xr:uid="{28FA50C5-A041-4BD3-AF8B-6D26A71E4EB4}"/>
    <cellStyle name="Comma 5 5 3 3 3 2 3" xfId="18147" xr:uid="{8BDB76D1-2A77-48FC-9212-027130745732}"/>
    <cellStyle name="Comma 5 5 3 3 3 2 4" xfId="30400" xr:uid="{03571B84-9E7E-41E5-9A0C-EC51DAC05A2D}"/>
    <cellStyle name="Comma 5 5 3 3 3 2 5" xfId="42652" xr:uid="{3927D2B3-199A-4DC5-B0E9-A00EC300DC4C}"/>
    <cellStyle name="Comma 5 5 3 3 3 2 6" xfId="55986" xr:uid="{200448E1-F966-4538-BB07-D4F782EFE97A}"/>
    <cellStyle name="Comma 5 5 3 3 3 3" xfId="8946" xr:uid="{493CB642-A777-4850-ADBA-C9F7F03BB030}"/>
    <cellStyle name="Comma 5 5 3 3 3 3 2" xfId="21211" xr:uid="{17DC0F1A-BAD0-45DF-A010-DABB0F99BD5D}"/>
    <cellStyle name="Comma 5 5 3 3 3 3 3" xfId="33463" xr:uid="{FDB6DDB4-4B50-4CE7-9CF5-F6C421204965}"/>
    <cellStyle name="Comma 5 5 3 3 3 3 4" xfId="45715" xr:uid="{63ED8135-49E4-4848-8713-D3EF1A3CD4AC}"/>
    <cellStyle name="Comma 5 5 3 3 3 4" xfId="15084" xr:uid="{069CA833-9CEC-43AC-A6EB-66E6455C9C85}"/>
    <cellStyle name="Comma 5 5 3 3 3 5" xfId="27337" xr:uid="{D77264DE-CB81-472A-9962-A44F9F04406F}"/>
    <cellStyle name="Comma 5 5 3 3 3 6" xfId="39589" xr:uid="{25E784A3-0054-4C88-9AFD-8D9998E904E8}"/>
    <cellStyle name="Comma 5 5 3 3 3 7" xfId="52923" xr:uid="{6466BA6F-AAFD-4F8A-8E20-E691655ACAAB}"/>
    <cellStyle name="Comma 5 5 3 3 4" xfId="3720" xr:uid="{D1DE1DD2-75DA-4D07-9EB7-4F1604DC0BD1}"/>
    <cellStyle name="Comma 5 5 3 3 4 2" xfId="9848" xr:uid="{6AF7BBE0-8578-412A-A321-6CDEE38DA21C}"/>
    <cellStyle name="Comma 5 5 3 3 4 2 2" xfId="22113" xr:uid="{5CEDC1C4-2DF1-488C-AA28-08D192753A99}"/>
    <cellStyle name="Comma 5 5 3 3 4 2 3" xfId="34365" xr:uid="{36F9FE2D-7547-40D1-9378-55B8E9FAE9AD}"/>
    <cellStyle name="Comma 5 5 3 3 4 2 4" xfId="46617" xr:uid="{58335C8F-5BAC-42DA-9CCB-50EB24135D49}"/>
    <cellStyle name="Comma 5 5 3 3 4 3" xfId="15986" xr:uid="{33BAB279-026A-4DF9-9BAB-3A3A2371B0D0}"/>
    <cellStyle name="Comma 5 5 3 3 4 4" xfId="28239" xr:uid="{1EEB8C3E-8C02-42FA-B475-BF01365A3A66}"/>
    <cellStyle name="Comma 5 5 3 3 4 5" xfId="40491" xr:uid="{E4CA32D1-A186-4648-9631-F838D8C79568}"/>
    <cellStyle name="Comma 5 5 3 3 4 6" xfId="53825" xr:uid="{2C9E1A82-C631-4287-BC75-C0475CB1FB4F}"/>
    <cellStyle name="Comma 5 5 3 3 5" xfId="6785" xr:uid="{199EA0FB-80FD-40D4-95CA-EDA09890AF40}"/>
    <cellStyle name="Comma 5 5 3 3 5 2" xfId="19050" xr:uid="{E1E2506A-D788-4795-A403-13D59ADC9F79}"/>
    <cellStyle name="Comma 5 5 3 3 5 3" xfId="31302" xr:uid="{65B43F61-41F3-4817-92F3-BC6637BA8174}"/>
    <cellStyle name="Comma 5 5 3 3 5 4" xfId="43554" xr:uid="{B57EADE0-0D2D-4596-815F-BE103E68E953}"/>
    <cellStyle name="Comma 5 5 3 3 6" xfId="12923" xr:uid="{F9832757-C244-471C-97EC-936052A44897}"/>
    <cellStyle name="Comma 5 5 3 3 7" xfId="25176" xr:uid="{B3CC73C2-6B5B-4D90-AED3-F42B4240C795}"/>
    <cellStyle name="Comma 5 5 3 3 8" xfId="37428" xr:uid="{6EFB5092-4856-4272-8A2C-AC3092BA4471}"/>
    <cellStyle name="Comma 5 5 3 3 9" xfId="49681" xr:uid="{FFE3F205-90BE-4432-8792-19E919080905}"/>
    <cellStyle name="Comma 5 5 3 4" xfId="1283" xr:uid="{70FA5EC8-23DC-4D35-8F0D-293CCB3CA14C}"/>
    <cellStyle name="Comma 5 5 3 4 2" xfId="4350" xr:uid="{8A7D3D64-EE9B-46D7-A929-42151EB1AFF6}"/>
    <cellStyle name="Comma 5 5 3 4 2 2" xfId="10478" xr:uid="{AEB35CC6-2323-4741-874D-D38AE3E71919}"/>
    <cellStyle name="Comma 5 5 3 4 2 2 2" xfId="22743" xr:uid="{9E62FE19-1351-47B9-9848-95D0C3B5FFDC}"/>
    <cellStyle name="Comma 5 5 3 4 2 2 3" xfId="34995" xr:uid="{91A327AE-38CA-4666-B541-E8FAE84E0993}"/>
    <cellStyle name="Comma 5 5 3 4 2 2 4" xfId="47247" xr:uid="{EC0AB31D-5DE8-4D15-BEB5-7C4629D86E37}"/>
    <cellStyle name="Comma 5 5 3 4 2 3" xfId="16616" xr:uid="{4F6A5E48-008A-445E-811A-92323327576D}"/>
    <cellStyle name="Comma 5 5 3 4 2 4" xfId="28869" xr:uid="{37CA7A41-EDD4-44FA-AD48-3C1935E431B4}"/>
    <cellStyle name="Comma 5 5 3 4 2 5" xfId="41121" xr:uid="{E4BDECC4-A693-451B-BE2D-08D6188F240F}"/>
    <cellStyle name="Comma 5 5 3 4 2 6" xfId="54455" xr:uid="{F54B7A81-FDB1-4CCE-AF06-47710DB8F364}"/>
    <cellStyle name="Comma 5 5 3 4 3" xfId="7415" xr:uid="{3BA712E6-5040-4DA1-8FD5-CC4D167CAA41}"/>
    <cellStyle name="Comma 5 5 3 4 3 2" xfId="19680" xr:uid="{54179B45-9372-41A7-A47C-6F8F719FFB3E}"/>
    <cellStyle name="Comma 5 5 3 4 3 3" xfId="31932" xr:uid="{F5D69F6D-7D1E-42AF-A713-FD58BD9D4690}"/>
    <cellStyle name="Comma 5 5 3 4 3 4" xfId="44184" xr:uid="{A7107628-78F6-4419-BDB5-8424ABF14D34}"/>
    <cellStyle name="Comma 5 5 3 4 4" xfId="13553" xr:uid="{451251DC-6856-4F5A-A2F4-C2B3AEC6E5F9}"/>
    <cellStyle name="Comma 5 5 3 4 5" xfId="25806" xr:uid="{3037B2E1-29D6-427D-9708-067F580BA5DC}"/>
    <cellStyle name="Comma 5 5 3 4 6" xfId="38058" xr:uid="{7726C208-EE7D-4AC0-B1E8-C790A0C0B525}"/>
    <cellStyle name="Comma 5 5 3 4 7" xfId="51392" xr:uid="{2EE632E7-B933-4C08-ABE1-FF94CA5CB2EC}"/>
    <cellStyle name="Comma 5 5 3 5" xfId="2367" xr:uid="{9DB04585-D207-43F6-845C-5C4ADA44B390}"/>
    <cellStyle name="Comma 5 5 3 5 2" xfId="5431" xr:uid="{6E0D8381-B8E2-4ED6-B83C-AF442E5F4355}"/>
    <cellStyle name="Comma 5 5 3 5 2 2" xfId="11559" xr:uid="{31E29F42-BD63-4D00-A570-34AB4F0EA6C6}"/>
    <cellStyle name="Comma 5 5 3 5 2 2 2" xfId="23824" xr:uid="{A79C58F6-84F0-4D21-875C-A0BE91DAF112}"/>
    <cellStyle name="Comma 5 5 3 5 2 2 3" xfId="36076" xr:uid="{002BFB05-01F2-4FBD-ABDB-C922C771A7FD}"/>
    <cellStyle name="Comma 5 5 3 5 2 2 4" xfId="48328" xr:uid="{2DDC42C0-9FC6-4227-B93E-FA2B58A36C41}"/>
    <cellStyle name="Comma 5 5 3 5 2 3" xfId="17697" xr:uid="{D61CF4BB-7C2F-46C1-96D9-048D489EC15C}"/>
    <cellStyle name="Comma 5 5 3 5 2 4" xfId="29950" xr:uid="{A067C3F3-DC28-48D9-BFCE-4E8C3F51B850}"/>
    <cellStyle name="Comma 5 5 3 5 2 5" xfId="42202" xr:uid="{97CF7D0C-B29A-4085-AEE4-FDDF8EEEECB4}"/>
    <cellStyle name="Comma 5 5 3 5 2 6" xfId="55536" xr:uid="{3A9B0EF0-9505-4987-82DD-1AE828E906A2}"/>
    <cellStyle name="Comma 5 5 3 5 3" xfId="8496" xr:uid="{BE49C5A8-1BB9-44AA-B93B-3CFC9AF75008}"/>
    <cellStyle name="Comma 5 5 3 5 3 2" xfId="20761" xr:uid="{E686423A-6791-407A-950C-E7D6395D7B72}"/>
    <cellStyle name="Comma 5 5 3 5 3 3" xfId="33013" xr:uid="{23B1B66D-EAFC-4F56-AADB-15BEE7C4A9B6}"/>
    <cellStyle name="Comma 5 5 3 5 3 4" xfId="45265" xr:uid="{A9CEAF2E-C7D3-4D31-8521-9EBBA80C8301}"/>
    <cellStyle name="Comma 5 5 3 5 4" xfId="14634" xr:uid="{73601827-1C7B-4484-9F90-E30C54B1DBEA}"/>
    <cellStyle name="Comma 5 5 3 5 5" xfId="26887" xr:uid="{FD139D01-21FD-4BA6-BB36-8C93AC99B3DB}"/>
    <cellStyle name="Comma 5 5 3 5 6" xfId="39139" xr:uid="{74C85E3A-F2AA-48FD-8A79-A42D092F0C02}"/>
    <cellStyle name="Comma 5 5 3 5 7" xfId="52473" xr:uid="{036A78B1-984B-491E-B390-FB29D7EDC0D6}"/>
    <cellStyle name="Comma 5 5 3 6" xfId="3270" xr:uid="{3C82B44C-513E-48B0-8DB2-93E3C56ECF7B}"/>
    <cellStyle name="Comma 5 5 3 6 2" xfId="9398" xr:uid="{C6D97996-E2A4-45EF-AECF-986F6C651ABC}"/>
    <cellStyle name="Comma 5 5 3 6 2 2" xfId="21663" xr:uid="{C5B1F3A5-0799-4489-9F90-25DC056798C2}"/>
    <cellStyle name="Comma 5 5 3 6 2 3" xfId="33915" xr:uid="{2E0F84F7-D5C4-4246-AA2F-83006F2DE30A}"/>
    <cellStyle name="Comma 5 5 3 6 2 4" xfId="46167" xr:uid="{C40B4F84-CDEB-4C45-9E80-D976B29FF24C}"/>
    <cellStyle name="Comma 5 5 3 6 3" xfId="15536" xr:uid="{B6F17598-B27F-45BE-AE49-7037436133A2}"/>
    <cellStyle name="Comma 5 5 3 6 4" xfId="27789" xr:uid="{8046C086-E47D-4A9F-8F1E-79382FF2531A}"/>
    <cellStyle name="Comma 5 5 3 6 5" xfId="40041" xr:uid="{7ED47ACB-F123-469C-B82D-107EEE1023FD}"/>
    <cellStyle name="Comma 5 5 3 6 6" xfId="53375" xr:uid="{6A47A65D-2B3B-4E2C-82A0-43B1E7D03723}"/>
    <cellStyle name="Comma 5 5 3 7" xfId="6334" xr:uid="{01FD8D50-5A5E-43C6-AB99-EEE065BBFC55}"/>
    <cellStyle name="Comma 5 5 3 7 2" xfId="18599" xr:uid="{16D117AB-B44F-4A3C-8E0C-E639D5411472}"/>
    <cellStyle name="Comma 5 5 3 7 3" xfId="30852" xr:uid="{F2CA1494-2D82-44A2-8E27-A131D458493B}"/>
    <cellStyle name="Comma 5 5 3 7 4" xfId="43104" xr:uid="{D1300908-F673-4CFF-9991-3C5CF6070DDF}"/>
    <cellStyle name="Comma 5 5 3 8" xfId="12473" xr:uid="{3C76502A-1B5E-4A91-A78F-5D052988E395}"/>
    <cellStyle name="Comma 5 5 3 9" xfId="24726" xr:uid="{71B951BB-4398-489B-8BB4-69346F190C70}"/>
    <cellStyle name="Comma 5 5 4" xfId="294" xr:uid="{7001D72F-8625-4B1C-975C-DA7A93314268}"/>
    <cellStyle name="Comma 5 5 4 10" xfId="49324" xr:uid="{8511A5E8-6E32-4D5A-8027-88D7735D9267}"/>
    <cellStyle name="Comma 5 5 4 11" xfId="50405" xr:uid="{13EEB891-0FA3-4109-B83F-615979CF0CAA}"/>
    <cellStyle name="Comma 5 5 4 2" xfId="745" xr:uid="{C89F1BAF-BEFC-48F0-8735-771E8D4EB5C5}"/>
    <cellStyle name="Comma 5 5 4 2 10" xfId="50855" xr:uid="{7F5B6DE7-A8FF-490D-AF90-4B2C35C85F30}"/>
    <cellStyle name="Comma 5 5 4 2 2" xfId="1826" xr:uid="{5F6DA6AC-6D93-47DA-B49D-6995381558DA}"/>
    <cellStyle name="Comma 5 5 4 2 2 2" xfId="4893" xr:uid="{F397E603-D65C-4691-A718-447ADB1C2C70}"/>
    <cellStyle name="Comma 5 5 4 2 2 2 2" xfId="11021" xr:uid="{A554EEBA-9168-49A7-AE8B-A230F52D81C8}"/>
    <cellStyle name="Comma 5 5 4 2 2 2 2 2" xfId="23286" xr:uid="{9B261DD8-9A12-4A81-A58E-CAB07835C9B4}"/>
    <cellStyle name="Comma 5 5 4 2 2 2 2 3" xfId="35538" xr:uid="{EBAA4D1A-484D-411E-97E0-79412C99C3FD}"/>
    <cellStyle name="Comma 5 5 4 2 2 2 2 4" xfId="47790" xr:uid="{C5B70525-FB88-420D-BB4C-8C0297212FAB}"/>
    <cellStyle name="Comma 5 5 4 2 2 2 3" xfId="17159" xr:uid="{2D1443EA-28FC-49C2-AFD8-07AD9453FBDD}"/>
    <cellStyle name="Comma 5 5 4 2 2 2 4" xfId="29412" xr:uid="{5BD88653-D8CD-42D7-ACB5-914EBF6D1114}"/>
    <cellStyle name="Comma 5 5 4 2 2 2 5" xfId="41664" xr:uid="{87BB0D1A-66C4-4A32-B6AB-9A8061379594}"/>
    <cellStyle name="Comma 5 5 4 2 2 2 6" xfId="54998" xr:uid="{794239C7-2441-4385-BF0A-4179CE70DD50}"/>
    <cellStyle name="Comma 5 5 4 2 2 3" xfId="7958" xr:uid="{C8D73B7B-9E3F-471B-9F0F-D4DE207C5AF8}"/>
    <cellStyle name="Comma 5 5 4 2 2 3 2" xfId="20223" xr:uid="{3ED864F7-B2D6-4B74-AB2F-11668A0FCAE0}"/>
    <cellStyle name="Comma 5 5 4 2 2 3 3" xfId="32475" xr:uid="{5B363DDC-3A0B-4B2A-8FB9-79391E20C68B}"/>
    <cellStyle name="Comma 5 5 4 2 2 3 4" xfId="44727" xr:uid="{2D579641-62C9-4B90-8062-69FFCBA099CC}"/>
    <cellStyle name="Comma 5 5 4 2 2 4" xfId="14096" xr:uid="{A7780EC4-0B5C-4244-89FB-4C7A25815B7F}"/>
    <cellStyle name="Comma 5 5 4 2 2 5" xfId="26349" xr:uid="{BD5F99DB-C746-4D0D-BE5F-451871BD1855}"/>
    <cellStyle name="Comma 5 5 4 2 2 6" xfId="38601" xr:uid="{745158A3-EF11-4ADB-87E9-79D065525BFB}"/>
    <cellStyle name="Comma 5 5 4 2 2 7" xfId="51935" xr:uid="{E4E54E66-C4FC-45E2-B185-F1E9FDDC69B8}"/>
    <cellStyle name="Comma 5 5 4 2 3" xfId="2910" xr:uid="{8948FA2D-5E13-4246-8542-530B9D61AA35}"/>
    <cellStyle name="Comma 5 5 4 2 3 2" xfId="5974" xr:uid="{A84F8B4C-6FA8-4967-9082-D2A7BD195C42}"/>
    <cellStyle name="Comma 5 5 4 2 3 2 2" xfId="12102" xr:uid="{4BBDE3E6-2FB6-418E-9BC1-65FEF9F79CDA}"/>
    <cellStyle name="Comma 5 5 4 2 3 2 2 2" xfId="24367" xr:uid="{BAEA33A6-6CB9-48CF-88F7-2BDCCF4C56F5}"/>
    <cellStyle name="Comma 5 5 4 2 3 2 2 3" xfId="36619" xr:uid="{4FAD2177-1FD4-42EE-94F0-44242FC8F1AD}"/>
    <cellStyle name="Comma 5 5 4 2 3 2 2 4" xfId="48871" xr:uid="{47DFF6C0-1D4C-438F-B3C2-B7264990F6D1}"/>
    <cellStyle name="Comma 5 5 4 2 3 2 3" xfId="18240" xr:uid="{2177B046-7940-410E-B0FE-E9DB2751080E}"/>
    <cellStyle name="Comma 5 5 4 2 3 2 4" xfId="30493" xr:uid="{6FE5142E-7D74-41BF-B7B5-C7AF8E64DCF4}"/>
    <cellStyle name="Comma 5 5 4 2 3 2 5" xfId="42745" xr:uid="{8F7154C7-C655-4E22-81FC-A097CA8ABFA0}"/>
    <cellStyle name="Comma 5 5 4 2 3 2 6" xfId="56079" xr:uid="{429D1FB0-F990-430A-B567-7319CE65B9C0}"/>
    <cellStyle name="Comma 5 5 4 2 3 3" xfId="9039" xr:uid="{13EA2BD0-1479-4D7A-982F-1E05DEB2FD20}"/>
    <cellStyle name="Comma 5 5 4 2 3 3 2" xfId="21304" xr:uid="{F2BDC935-DD88-42E3-8D1C-44FD11A573AE}"/>
    <cellStyle name="Comma 5 5 4 2 3 3 3" xfId="33556" xr:uid="{240FC9A6-A4C2-4EB4-B1AD-2DF60D5241D2}"/>
    <cellStyle name="Comma 5 5 4 2 3 3 4" xfId="45808" xr:uid="{51129896-97B2-4A13-A219-659DF97029B4}"/>
    <cellStyle name="Comma 5 5 4 2 3 4" xfId="15177" xr:uid="{795F58C8-8221-432C-B4DB-69FDD1B9A1B0}"/>
    <cellStyle name="Comma 5 5 4 2 3 5" xfId="27430" xr:uid="{A84CAB7F-EA19-45B6-8F05-9677B31E8080}"/>
    <cellStyle name="Comma 5 5 4 2 3 6" xfId="39682" xr:uid="{8B01C0CC-FD1A-4D03-8F9A-5AEB721CA4FB}"/>
    <cellStyle name="Comma 5 5 4 2 3 7" xfId="53016" xr:uid="{9F3DB4CE-D811-43FF-86F8-841FCB960CB7}"/>
    <cellStyle name="Comma 5 5 4 2 4" xfId="3813" xr:uid="{77014A16-9AAA-45F7-8E61-67D70B942441}"/>
    <cellStyle name="Comma 5 5 4 2 4 2" xfId="9941" xr:uid="{B06D5E43-C96A-4F88-A177-0190E1E11A7A}"/>
    <cellStyle name="Comma 5 5 4 2 4 2 2" xfId="22206" xr:uid="{F0C9D7C8-5774-4B9A-AD1F-4268DBB98AAD}"/>
    <cellStyle name="Comma 5 5 4 2 4 2 3" xfId="34458" xr:uid="{610E5A98-8196-4315-AAE9-582116006F7F}"/>
    <cellStyle name="Comma 5 5 4 2 4 2 4" xfId="46710" xr:uid="{96F6F596-4EEA-4954-8E53-79446F25DFC2}"/>
    <cellStyle name="Comma 5 5 4 2 4 3" xfId="16079" xr:uid="{A357A53B-BFA9-4D16-9D2F-1438C255D02D}"/>
    <cellStyle name="Comma 5 5 4 2 4 4" xfId="28332" xr:uid="{4F9D06D9-A8D2-4EFF-9F64-3E73C422BFC4}"/>
    <cellStyle name="Comma 5 5 4 2 4 5" xfId="40584" xr:uid="{458A858A-5F0B-49DB-BB2B-33724BE45A12}"/>
    <cellStyle name="Comma 5 5 4 2 4 6" xfId="53918" xr:uid="{7A8CC044-9C40-4A57-BCED-968EC4B37124}"/>
    <cellStyle name="Comma 5 5 4 2 5" xfId="6878" xr:uid="{48F87861-A55A-4BBB-B1B1-95AE3402C327}"/>
    <cellStyle name="Comma 5 5 4 2 5 2" xfId="19143" xr:uid="{21384A55-E125-4FF3-AB68-4F398E6C76B2}"/>
    <cellStyle name="Comma 5 5 4 2 5 3" xfId="31395" xr:uid="{CBAFDD2B-7DC6-41BB-A8D5-714E9D3E6C88}"/>
    <cellStyle name="Comma 5 5 4 2 5 4" xfId="43647" xr:uid="{C419E6CB-933E-4E25-81E8-6C2EC73912C4}"/>
    <cellStyle name="Comma 5 5 4 2 6" xfId="13016" xr:uid="{CD97CB1D-0F0F-4D9B-A14B-FD5B562FE901}"/>
    <cellStyle name="Comma 5 5 4 2 7" xfId="25269" xr:uid="{FC4F288C-B69E-4855-B3D4-1A57715A2DE1}"/>
    <cellStyle name="Comma 5 5 4 2 8" xfId="37521" xr:uid="{7719F60F-1171-42E2-9C8A-1C65F62C5069}"/>
    <cellStyle name="Comma 5 5 4 2 9" xfId="49774" xr:uid="{F5950086-0065-4DE3-936C-1B5DCEA0D2F5}"/>
    <cellStyle name="Comma 5 5 4 3" xfId="1376" xr:uid="{5D1ED62A-64C4-4FF1-9775-181444186B3C}"/>
    <cellStyle name="Comma 5 5 4 3 2" xfId="4443" xr:uid="{5FE41B49-39E5-4644-A767-3066AFED09FA}"/>
    <cellStyle name="Comma 5 5 4 3 2 2" xfId="10571" xr:uid="{F5C72017-D79F-4769-8FF0-362C9A4E1BC6}"/>
    <cellStyle name="Comma 5 5 4 3 2 2 2" xfId="22836" xr:uid="{443FEED5-F41F-4CBC-856E-8992F6D93A5B}"/>
    <cellStyle name="Comma 5 5 4 3 2 2 3" xfId="35088" xr:uid="{4C083DF0-2F33-4070-A0F4-714D649E004F}"/>
    <cellStyle name="Comma 5 5 4 3 2 2 4" xfId="47340" xr:uid="{99D99BA5-8F18-40AD-A85D-CD1DFCD1E2F5}"/>
    <cellStyle name="Comma 5 5 4 3 2 3" xfId="16709" xr:uid="{E9933E39-0750-435D-A831-FCBC03F28A91}"/>
    <cellStyle name="Comma 5 5 4 3 2 4" xfId="28962" xr:uid="{C1AF1EED-C5F4-4D82-A566-AA8288FA682F}"/>
    <cellStyle name="Comma 5 5 4 3 2 5" xfId="41214" xr:uid="{B891F3D2-C6E8-4AE3-A4DB-6CAFD59E22AA}"/>
    <cellStyle name="Comma 5 5 4 3 2 6" xfId="54548" xr:uid="{32273FC2-D40A-4BF6-8CB2-24CEE26A6AC8}"/>
    <cellStyle name="Comma 5 5 4 3 3" xfId="7508" xr:uid="{B670A962-8AAF-4119-8866-ECA4D514E102}"/>
    <cellStyle name="Comma 5 5 4 3 3 2" xfId="19773" xr:uid="{268960EC-4968-4065-9757-AEE27487A753}"/>
    <cellStyle name="Comma 5 5 4 3 3 3" xfId="32025" xr:uid="{BAB1E5D2-0732-43FD-902D-C11553C58E4F}"/>
    <cellStyle name="Comma 5 5 4 3 3 4" xfId="44277" xr:uid="{229E70D2-AB6A-4A65-BEF0-96C63BAEEAF9}"/>
    <cellStyle name="Comma 5 5 4 3 4" xfId="13646" xr:uid="{3E911A95-88A5-4EEF-B563-A0FEE4116DF0}"/>
    <cellStyle name="Comma 5 5 4 3 5" xfId="25899" xr:uid="{B412B901-786C-424E-9831-F3E8633AD416}"/>
    <cellStyle name="Comma 5 5 4 3 6" xfId="38151" xr:uid="{7E30E064-FE0A-454B-9BE4-A5BC75CE1EC4}"/>
    <cellStyle name="Comma 5 5 4 3 7" xfId="51485" xr:uid="{666BB34C-813F-49A0-A7B5-B03D4A3B4A5B}"/>
    <cellStyle name="Comma 5 5 4 4" xfId="2460" xr:uid="{47D33D46-D168-410F-9268-1E095B53B55F}"/>
    <cellStyle name="Comma 5 5 4 4 2" xfId="5524" xr:uid="{65C4DA6B-8A84-482F-9D9E-8E7508EC560C}"/>
    <cellStyle name="Comma 5 5 4 4 2 2" xfId="11652" xr:uid="{DF2D5089-DF4F-44FF-8F13-DC4314AA136D}"/>
    <cellStyle name="Comma 5 5 4 4 2 2 2" xfId="23917" xr:uid="{747B8353-A7D4-4087-8789-B95656A923A0}"/>
    <cellStyle name="Comma 5 5 4 4 2 2 3" xfId="36169" xr:uid="{92B7456F-B467-454B-A3E1-9388282156E2}"/>
    <cellStyle name="Comma 5 5 4 4 2 2 4" xfId="48421" xr:uid="{7E0DC52C-A793-44CF-98A9-8A8C6F975563}"/>
    <cellStyle name="Comma 5 5 4 4 2 3" xfId="17790" xr:uid="{E0A05095-F211-4B4F-9EA8-996D2967AB48}"/>
    <cellStyle name="Comma 5 5 4 4 2 4" xfId="30043" xr:uid="{761FAEB4-4828-46F0-82C0-4BB71D8653EB}"/>
    <cellStyle name="Comma 5 5 4 4 2 5" xfId="42295" xr:uid="{C2E6E8D9-AC6C-4184-AA93-5ED71E4BC86E}"/>
    <cellStyle name="Comma 5 5 4 4 2 6" xfId="55629" xr:uid="{2E981B03-99B1-4DBE-A231-B1DCD279A272}"/>
    <cellStyle name="Comma 5 5 4 4 3" xfId="8589" xr:uid="{B7B833D7-DAD8-4139-BB84-A5C29F21AA86}"/>
    <cellStyle name="Comma 5 5 4 4 3 2" xfId="20854" xr:uid="{BE348D4B-4773-4A54-82EF-D8DE7C16029C}"/>
    <cellStyle name="Comma 5 5 4 4 3 3" xfId="33106" xr:uid="{2DCAF2E3-DF05-48AC-8035-F2E8522F474D}"/>
    <cellStyle name="Comma 5 5 4 4 3 4" xfId="45358" xr:uid="{A8E4ADAD-CC65-4B2B-AEEC-F6C26C9478DA}"/>
    <cellStyle name="Comma 5 5 4 4 4" xfId="14727" xr:uid="{D30A0FA3-CE30-4A3D-851D-7DC5AF1716BE}"/>
    <cellStyle name="Comma 5 5 4 4 5" xfId="26980" xr:uid="{3843B14E-4752-485C-94BB-37B819724F9A}"/>
    <cellStyle name="Comma 5 5 4 4 6" xfId="39232" xr:uid="{C0F1B976-0325-4FBD-BFE5-1AFADA1A26DD}"/>
    <cellStyle name="Comma 5 5 4 4 7" xfId="52566" xr:uid="{5CA04165-EE08-4E81-AE3B-70C593B4FB0A}"/>
    <cellStyle name="Comma 5 5 4 5" xfId="3363" xr:uid="{BEEE9071-3EED-4075-9325-CDAF2053991E}"/>
    <cellStyle name="Comma 5 5 4 5 2" xfId="9491" xr:uid="{DDE710BE-DCB5-44D9-9717-8359706ECCCC}"/>
    <cellStyle name="Comma 5 5 4 5 2 2" xfId="21756" xr:uid="{3186DB1F-26A3-459C-81FC-544F08DE391A}"/>
    <cellStyle name="Comma 5 5 4 5 2 3" xfId="34008" xr:uid="{CE7D9904-E4A3-44FB-8567-7B42868CF0CB}"/>
    <cellStyle name="Comma 5 5 4 5 2 4" xfId="46260" xr:uid="{97834CBB-3039-4A72-BD7D-5C4D9957C878}"/>
    <cellStyle name="Comma 5 5 4 5 3" xfId="15629" xr:uid="{474BF3BD-E5E1-4C12-B09A-4C4135BBBB57}"/>
    <cellStyle name="Comma 5 5 4 5 4" xfId="27882" xr:uid="{06F7B7D4-0E5E-4229-8C68-C71228588499}"/>
    <cellStyle name="Comma 5 5 4 5 5" xfId="40134" xr:uid="{51C9822A-EDD8-451C-92B6-7485A4EF3633}"/>
    <cellStyle name="Comma 5 5 4 5 6" xfId="53468" xr:uid="{B755D8E8-B962-4B2E-BD0E-F45E53E9E483}"/>
    <cellStyle name="Comma 5 5 4 6" xfId="6427" xr:uid="{816F8C40-E56B-492C-BA53-625826A08415}"/>
    <cellStyle name="Comma 5 5 4 6 2" xfId="18692" xr:uid="{F5EC20D5-EB11-4BAF-92C9-2AEAF09D6780}"/>
    <cellStyle name="Comma 5 5 4 6 3" xfId="30945" xr:uid="{CBE4E451-3521-4E8D-B161-7ED3251692AF}"/>
    <cellStyle name="Comma 5 5 4 6 4" xfId="43197" xr:uid="{AE385961-6FF5-4D85-971A-0AE575CBA6EF}"/>
    <cellStyle name="Comma 5 5 4 7" xfId="12566" xr:uid="{E6EE5F00-D5FF-485C-A6ED-DD986675D052}"/>
    <cellStyle name="Comma 5 5 4 8" xfId="24819" xr:uid="{2BCCDBC9-4BD0-42D1-A91A-95BDC25ECD2A}"/>
    <cellStyle name="Comma 5 5 4 9" xfId="37071" xr:uid="{0D16AC68-87A9-411A-A29D-D634D8027F57}"/>
    <cellStyle name="Comma 5 5 5" xfId="498" xr:uid="{60790F3B-3FB3-4E24-BF55-FD56F9930CBC}"/>
    <cellStyle name="Comma 5 5 5 10" xfId="49528" xr:uid="{4A0457DE-C0A4-4D84-841E-D20A3DE95526}"/>
    <cellStyle name="Comma 5 5 5 11" xfId="50609" xr:uid="{379EDD46-4CD7-4489-A1CE-423550F05F00}"/>
    <cellStyle name="Comma 5 5 5 2" xfId="949" xr:uid="{F3B899BA-BC59-48D4-AED9-CE189D549EC5}"/>
    <cellStyle name="Comma 5 5 5 2 10" xfId="51059" xr:uid="{2BB51B92-83C8-4440-9028-B150D78560D9}"/>
    <cellStyle name="Comma 5 5 5 2 2" xfId="2030" xr:uid="{BD79C650-8B21-4051-A7DE-6446BEF70733}"/>
    <cellStyle name="Comma 5 5 5 2 2 2" xfId="5097" xr:uid="{84EC9EF4-4EED-42A5-9D33-22B6C8563FEB}"/>
    <cellStyle name="Comma 5 5 5 2 2 2 2" xfId="11225" xr:uid="{25DB9C5A-1FF3-4C6F-B27E-2AE931671D1B}"/>
    <cellStyle name="Comma 5 5 5 2 2 2 2 2" xfId="23490" xr:uid="{456C94E9-E5BC-484A-A32B-9BF20FC16ACB}"/>
    <cellStyle name="Comma 5 5 5 2 2 2 2 3" xfId="35742" xr:uid="{0825151A-EA4D-4545-A111-0E4F3F5D7C71}"/>
    <cellStyle name="Comma 5 5 5 2 2 2 2 4" xfId="47994" xr:uid="{D4BA2389-8B38-40B4-B673-A10894E45872}"/>
    <cellStyle name="Comma 5 5 5 2 2 2 3" xfId="17363" xr:uid="{0A915BCA-60D4-4E8F-82CD-95D00538E718}"/>
    <cellStyle name="Comma 5 5 5 2 2 2 4" xfId="29616" xr:uid="{2ABB3FA4-B433-432A-B4E1-DF1126E90E43}"/>
    <cellStyle name="Comma 5 5 5 2 2 2 5" xfId="41868" xr:uid="{855E13D4-252D-4EF1-9598-AA09DDD18FDD}"/>
    <cellStyle name="Comma 5 5 5 2 2 2 6" xfId="55202" xr:uid="{AA5B615C-A175-4BBC-9BBC-570DA47B0558}"/>
    <cellStyle name="Comma 5 5 5 2 2 3" xfId="8162" xr:uid="{9B03C582-F145-432B-A712-B393ECFBA8F1}"/>
    <cellStyle name="Comma 5 5 5 2 2 3 2" xfId="20427" xr:uid="{F11E8366-7E16-45C4-AB27-57A7E8126429}"/>
    <cellStyle name="Comma 5 5 5 2 2 3 3" xfId="32679" xr:uid="{5EF5BB66-822A-4B18-AF50-97476396F2DE}"/>
    <cellStyle name="Comma 5 5 5 2 2 3 4" xfId="44931" xr:uid="{B26C159C-8A55-45FF-9282-DF24FC6EAEA4}"/>
    <cellStyle name="Comma 5 5 5 2 2 4" xfId="14300" xr:uid="{991D26BB-A06A-4E15-9398-E9CB2579BCF9}"/>
    <cellStyle name="Comma 5 5 5 2 2 5" xfId="26553" xr:uid="{7509608A-732E-4F9F-95EB-DE8FF13EC702}"/>
    <cellStyle name="Comma 5 5 5 2 2 6" xfId="38805" xr:uid="{4E1BE615-A51E-4FF6-9F3A-C5E085BD6D8E}"/>
    <cellStyle name="Comma 5 5 5 2 2 7" xfId="52139" xr:uid="{83DF2825-BFA5-4C5A-9EB6-6CE90A6DBE98}"/>
    <cellStyle name="Comma 5 5 5 2 3" xfId="3114" xr:uid="{D7E59520-ED26-4F77-951E-612A92132F67}"/>
    <cellStyle name="Comma 5 5 5 2 3 2" xfId="6178" xr:uid="{01E23988-97E3-44C0-837B-315F9F55FEC3}"/>
    <cellStyle name="Comma 5 5 5 2 3 2 2" xfId="12306" xr:uid="{7BEB284F-7B99-443C-BF2C-209C26FFD2A4}"/>
    <cellStyle name="Comma 5 5 5 2 3 2 2 2" xfId="24571" xr:uid="{076DF0B3-7880-4198-920B-3160DDAC5662}"/>
    <cellStyle name="Comma 5 5 5 2 3 2 2 3" xfId="36823" xr:uid="{9257C806-6399-4BD8-A451-CCBA73059EE7}"/>
    <cellStyle name="Comma 5 5 5 2 3 2 2 4" xfId="49075" xr:uid="{7EB42624-09A9-430A-B7AC-C45B28EDF68E}"/>
    <cellStyle name="Comma 5 5 5 2 3 2 3" xfId="18444" xr:uid="{CBADF843-ECDF-4BBE-A126-E832C06EE9E7}"/>
    <cellStyle name="Comma 5 5 5 2 3 2 4" xfId="30697" xr:uid="{68B802EC-4D03-4B71-AA4B-8D5E11414254}"/>
    <cellStyle name="Comma 5 5 5 2 3 2 5" xfId="42949" xr:uid="{4E156290-70F2-4ECB-8394-FCDAC23E6575}"/>
    <cellStyle name="Comma 5 5 5 2 3 2 6" xfId="56283" xr:uid="{2E35BF9A-0B7A-446E-A65F-8573357FD88C}"/>
    <cellStyle name="Comma 5 5 5 2 3 3" xfId="9243" xr:uid="{7130F4AD-2AC8-4545-A5F4-434AFFC25C3E}"/>
    <cellStyle name="Comma 5 5 5 2 3 3 2" xfId="21508" xr:uid="{88308275-945E-4A3C-BD32-0959619688F5}"/>
    <cellStyle name="Comma 5 5 5 2 3 3 3" xfId="33760" xr:uid="{07D0915E-60E0-44F3-8489-899BD1CE5E4B}"/>
    <cellStyle name="Comma 5 5 5 2 3 3 4" xfId="46012" xr:uid="{22242CFE-CEC6-45BD-AB0D-162D274482D9}"/>
    <cellStyle name="Comma 5 5 5 2 3 4" xfId="15381" xr:uid="{938B0260-2872-4EB1-B6DA-DB313908824C}"/>
    <cellStyle name="Comma 5 5 5 2 3 5" xfId="27634" xr:uid="{848F885C-9F4E-4C68-B9E1-6A4C9DC552E2}"/>
    <cellStyle name="Comma 5 5 5 2 3 6" xfId="39886" xr:uid="{4515F33D-D845-4D88-92B2-6E23E726E279}"/>
    <cellStyle name="Comma 5 5 5 2 3 7" xfId="53220" xr:uid="{4EBC5ED6-759A-4B7B-99BB-191A957BBC86}"/>
    <cellStyle name="Comma 5 5 5 2 4" xfId="4017" xr:uid="{3D9BBD7A-AB6C-40FF-A7D4-16FE61E0D30B}"/>
    <cellStyle name="Comma 5 5 5 2 4 2" xfId="10145" xr:uid="{64A78DBD-253A-4D38-9536-EF9E6773F2C4}"/>
    <cellStyle name="Comma 5 5 5 2 4 2 2" xfId="22410" xr:uid="{DFDA818E-5FB0-498E-8289-E120C9D0FBF8}"/>
    <cellStyle name="Comma 5 5 5 2 4 2 3" xfId="34662" xr:uid="{E6CECCF7-F44C-49DF-A6D7-32935B4EDD3B}"/>
    <cellStyle name="Comma 5 5 5 2 4 2 4" xfId="46914" xr:uid="{F3B24DE6-51C1-4737-A244-DA650DA18553}"/>
    <cellStyle name="Comma 5 5 5 2 4 3" xfId="16283" xr:uid="{EAB26B60-E6CE-4F0A-BE20-B58D8EAB424F}"/>
    <cellStyle name="Comma 5 5 5 2 4 4" xfId="28536" xr:uid="{DDE700A1-EE1F-4E02-91C1-F6146DE7C032}"/>
    <cellStyle name="Comma 5 5 5 2 4 5" xfId="40788" xr:uid="{50241D54-DB36-4FF2-845A-9262D406677B}"/>
    <cellStyle name="Comma 5 5 5 2 4 6" xfId="54122" xr:uid="{7716EAB9-2C2C-4F53-BC85-7D589DECDFF3}"/>
    <cellStyle name="Comma 5 5 5 2 5" xfId="7082" xr:uid="{81F86825-8930-4928-A228-C60E509C763C}"/>
    <cellStyle name="Comma 5 5 5 2 5 2" xfId="19347" xr:uid="{86216F6C-D8B3-4CC0-AEB3-495BCFC0AA11}"/>
    <cellStyle name="Comma 5 5 5 2 5 3" xfId="31599" xr:uid="{6980AAC6-130A-42C4-A5A0-89BEEC8F3422}"/>
    <cellStyle name="Comma 5 5 5 2 5 4" xfId="43851" xr:uid="{4D865197-657F-44BC-A0D5-325CF224F2C4}"/>
    <cellStyle name="Comma 5 5 5 2 6" xfId="13220" xr:uid="{36FFE33A-5097-4162-8407-A8B3B15D6537}"/>
    <cellStyle name="Comma 5 5 5 2 7" xfId="25473" xr:uid="{50B46D77-F8EA-405B-B071-D34C3486B0BC}"/>
    <cellStyle name="Comma 5 5 5 2 8" xfId="37725" xr:uid="{3C493B3C-83D7-42A5-8553-30290B1F6480}"/>
    <cellStyle name="Comma 5 5 5 2 9" xfId="49978" xr:uid="{F3EED216-AC7F-47FC-BCA6-E400A9C9CA5C}"/>
    <cellStyle name="Comma 5 5 5 3" xfId="1580" xr:uid="{2A787F74-2D24-4428-B1BF-DAB45E4198D4}"/>
    <cellStyle name="Comma 5 5 5 3 2" xfId="4647" xr:uid="{008F16A4-0106-4561-8F27-AC3A26EDCA7D}"/>
    <cellStyle name="Comma 5 5 5 3 2 2" xfId="10775" xr:uid="{DF3F7836-0DFC-4C76-BA55-32A76B64F9AF}"/>
    <cellStyle name="Comma 5 5 5 3 2 2 2" xfId="23040" xr:uid="{5E38808F-C46C-4FDA-95D6-73B8ADA38603}"/>
    <cellStyle name="Comma 5 5 5 3 2 2 3" xfId="35292" xr:uid="{9E3EE0E4-14E0-44C7-B7DC-72E0908A7AB9}"/>
    <cellStyle name="Comma 5 5 5 3 2 2 4" xfId="47544" xr:uid="{0B97335F-9ED3-4680-AAD2-778455E1F865}"/>
    <cellStyle name="Comma 5 5 5 3 2 3" xfId="16913" xr:uid="{016169A9-FD76-41D0-B3A7-40BB30727FAD}"/>
    <cellStyle name="Comma 5 5 5 3 2 4" xfId="29166" xr:uid="{BC2CCF83-5C18-42B5-8C90-8AB864058E73}"/>
    <cellStyle name="Comma 5 5 5 3 2 5" xfId="41418" xr:uid="{A443C730-FFE0-4DEB-9877-92D66553891C}"/>
    <cellStyle name="Comma 5 5 5 3 2 6" xfId="54752" xr:uid="{0BAC8D93-70D9-409C-94BF-B113626127E5}"/>
    <cellStyle name="Comma 5 5 5 3 3" xfId="7712" xr:uid="{77C3AEB7-18B6-4113-827C-45621938C81F}"/>
    <cellStyle name="Comma 5 5 5 3 3 2" xfId="19977" xr:uid="{31BF7BC9-85DC-46FF-AEB8-B0BA86A28FBA}"/>
    <cellStyle name="Comma 5 5 5 3 3 3" xfId="32229" xr:uid="{B108CE26-C774-425B-9AA0-D3B1DD10DD71}"/>
    <cellStyle name="Comma 5 5 5 3 3 4" xfId="44481" xr:uid="{FC73AD46-400E-42A4-85BC-D73D52014610}"/>
    <cellStyle name="Comma 5 5 5 3 4" xfId="13850" xr:uid="{BADFD956-F4D7-4CD7-AC9D-F351AAD842BC}"/>
    <cellStyle name="Comma 5 5 5 3 5" xfId="26103" xr:uid="{9C177905-5FC7-4E35-AFD1-8B9C3C3F14B4}"/>
    <cellStyle name="Comma 5 5 5 3 6" xfId="38355" xr:uid="{0D45DB46-DA0A-49FA-88B3-46D1CE3B6CD6}"/>
    <cellStyle name="Comma 5 5 5 3 7" xfId="51689" xr:uid="{F61CACBB-D9F4-46D3-A47D-C4D993293037}"/>
    <cellStyle name="Comma 5 5 5 4" xfId="2664" xr:uid="{167810E0-6676-4071-9950-9CDB67C82562}"/>
    <cellStyle name="Comma 5 5 5 4 2" xfId="5728" xr:uid="{D993B3FA-09B2-4E79-B724-B68BCFCE8C0D}"/>
    <cellStyle name="Comma 5 5 5 4 2 2" xfId="11856" xr:uid="{97A05DDE-14AF-4052-AA71-33CEE3CB6FED}"/>
    <cellStyle name="Comma 5 5 5 4 2 2 2" xfId="24121" xr:uid="{EB4473E1-AC5B-487C-A385-29223B3D3413}"/>
    <cellStyle name="Comma 5 5 5 4 2 2 3" xfId="36373" xr:uid="{74DBDE19-32DB-4486-8EAA-B5E6FAD1591C}"/>
    <cellStyle name="Comma 5 5 5 4 2 2 4" xfId="48625" xr:uid="{92C50A07-A71C-480A-81F8-44BBFA3D2568}"/>
    <cellStyle name="Comma 5 5 5 4 2 3" xfId="17994" xr:uid="{6164C63B-DDB9-45E6-A00A-13A74FDEE7C1}"/>
    <cellStyle name="Comma 5 5 5 4 2 4" xfId="30247" xr:uid="{F2D13BAA-513F-4CB5-8F5C-72E484D40ED8}"/>
    <cellStyle name="Comma 5 5 5 4 2 5" xfId="42499" xr:uid="{293FFBFA-ED98-4CF4-94B8-138D3C23ECD8}"/>
    <cellStyle name="Comma 5 5 5 4 2 6" xfId="55833" xr:uid="{71DD14B3-B70E-432D-8331-A9F58F430151}"/>
    <cellStyle name="Comma 5 5 5 4 3" xfId="8793" xr:uid="{94D84883-DC68-4248-881F-87197CADCD79}"/>
    <cellStyle name="Comma 5 5 5 4 3 2" xfId="21058" xr:uid="{86AAC186-172E-47E3-BE6A-6B43C8E93CA1}"/>
    <cellStyle name="Comma 5 5 5 4 3 3" xfId="33310" xr:uid="{32B4DAF4-780D-491A-A764-35D3E3D7F456}"/>
    <cellStyle name="Comma 5 5 5 4 3 4" xfId="45562" xr:uid="{1053DF14-E272-42F9-8CEC-79DC67D6E41C}"/>
    <cellStyle name="Comma 5 5 5 4 4" xfId="14931" xr:uid="{451E5A52-9C56-4836-BEB9-B69D84018131}"/>
    <cellStyle name="Comma 5 5 5 4 5" xfId="27184" xr:uid="{E5EC05C6-ACA1-4792-895B-15A2C82F38C6}"/>
    <cellStyle name="Comma 5 5 5 4 6" xfId="39436" xr:uid="{2F39063E-DE7C-4536-92EA-6375AFE3EE19}"/>
    <cellStyle name="Comma 5 5 5 4 7" xfId="52770" xr:uid="{07C6E119-653E-4BE3-865A-293C36EA0C6A}"/>
    <cellStyle name="Comma 5 5 5 5" xfId="3567" xr:uid="{EE991D8A-F1C7-4446-B3FB-65BBE9C26A66}"/>
    <cellStyle name="Comma 5 5 5 5 2" xfId="9695" xr:uid="{4DEDC1E4-2C28-479F-B8C2-628F8188D701}"/>
    <cellStyle name="Comma 5 5 5 5 2 2" xfId="21960" xr:uid="{796870B3-9DE5-4261-A6D6-BD58502415E0}"/>
    <cellStyle name="Comma 5 5 5 5 2 3" xfId="34212" xr:uid="{AE08EA3C-17EC-4E70-9882-A35711C5A045}"/>
    <cellStyle name="Comma 5 5 5 5 2 4" xfId="46464" xr:uid="{E9F15925-3B77-4DB1-BDAF-871F10A461F7}"/>
    <cellStyle name="Comma 5 5 5 5 3" xfId="15833" xr:uid="{61CCBDCB-32A3-44CB-A71D-6B08A3067AC1}"/>
    <cellStyle name="Comma 5 5 5 5 4" xfId="28086" xr:uid="{D4D4777E-2BCC-434A-807F-33FAAD4F4FE2}"/>
    <cellStyle name="Comma 5 5 5 5 5" xfId="40338" xr:uid="{3146DD85-A76C-448B-8E37-FCD13F29D23A}"/>
    <cellStyle name="Comma 5 5 5 5 6" xfId="53672" xr:uid="{3A312042-F09A-4B59-9AA5-6260C9CAD468}"/>
    <cellStyle name="Comma 5 5 5 6" xfId="6631" xr:uid="{DDA3978B-BD82-4CE5-BBCC-6FFEC79DFC91}"/>
    <cellStyle name="Comma 5 5 5 6 2" xfId="18896" xr:uid="{CC6AED95-E77C-4522-A53B-E99086FBE886}"/>
    <cellStyle name="Comma 5 5 5 6 3" xfId="31149" xr:uid="{12A94353-12A6-4910-8915-D2DC82E36D7A}"/>
    <cellStyle name="Comma 5 5 5 6 4" xfId="43401" xr:uid="{F36F47EB-E7C2-44DF-8503-8D2C217C5D45}"/>
    <cellStyle name="Comma 5 5 5 7" xfId="12770" xr:uid="{EE0E5DEC-7383-4AA6-AB78-AB7F46C1CA07}"/>
    <cellStyle name="Comma 5 5 5 8" xfId="25023" xr:uid="{61A7C4F0-28EF-4D3C-8F89-4CFCACE6B3B1}"/>
    <cellStyle name="Comma 5 5 5 9" xfId="37275" xr:uid="{BFAE14E2-B811-4987-83C4-39F59C6F35AF}"/>
    <cellStyle name="Comma 5 5 6" xfId="541" xr:uid="{562DA7BE-0D9F-4642-9A7C-DD3F585ED40E}"/>
    <cellStyle name="Comma 5 5 6 10" xfId="50651" xr:uid="{E9ACA0F8-6A7F-472B-8F03-9FA3C61B95DC}"/>
    <cellStyle name="Comma 5 5 6 2" xfId="1622" xr:uid="{96FAB94C-114D-429F-BFBD-C23607AAC249}"/>
    <cellStyle name="Comma 5 5 6 2 2" xfId="4689" xr:uid="{BFCD367E-795B-4BED-A783-2C7851547E78}"/>
    <cellStyle name="Comma 5 5 6 2 2 2" xfId="10817" xr:uid="{25137772-BAEC-4B42-BC8D-F4DF34677165}"/>
    <cellStyle name="Comma 5 5 6 2 2 2 2" xfId="23082" xr:uid="{30B6977D-6113-41D1-A2B7-B8EE22E7F4ED}"/>
    <cellStyle name="Comma 5 5 6 2 2 2 3" xfId="35334" xr:uid="{97D8C505-5676-424C-8327-D0CACC464BBD}"/>
    <cellStyle name="Comma 5 5 6 2 2 2 4" xfId="47586" xr:uid="{0C4F8C8B-2F7C-4B21-8B16-8212C1CD6CD4}"/>
    <cellStyle name="Comma 5 5 6 2 2 3" xfId="16955" xr:uid="{509F3D2D-9118-44EE-B2A9-7CE88CF54FE1}"/>
    <cellStyle name="Comma 5 5 6 2 2 4" xfId="29208" xr:uid="{157112E5-7F80-4A3D-861D-D6C4228DF2C6}"/>
    <cellStyle name="Comma 5 5 6 2 2 5" xfId="41460" xr:uid="{A495CBEE-886B-4C32-A10B-FC0F49210BD0}"/>
    <cellStyle name="Comma 5 5 6 2 2 6" xfId="54794" xr:uid="{9FBA374E-3A84-4725-9371-3B82B4E9952E}"/>
    <cellStyle name="Comma 5 5 6 2 3" xfId="7754" xr:uid="{89DAECEA-1F80-43AE-ACDE-E622CF58A105}"/>
    <cellStyle name="Comma 5 5 6 2 3 2" xfId="20019" xr:uid="{BD6FD6B4-E12C-4298-9A4C-922A86114A4D}"/>
    <cellStyle name="Comma 5 5 6 2 3 3" xfId="32271" xr:uid="{FCE7A024-8960-41C0-97EF-846B5443B93B}"/>
    <cellStyle name="Comma 5 5 6 2 3 4" xfId="44523" xr:uid="{278717CD-1733-4AF4-8464-CFE6D2DB4A47}"/>
    <cellStyle name="Comma 5 5 6 2 4" xfId="13892" xr:uid="{38253B10-4848-482D-9A43-4A31B02047B7}"/>
    <cellStyle name="Comma 5 5 6 2 5" xfId="26145" xr:uid="{65FF0E65-CF25-4CFA-8F0B-BE8CACE12E30}"/>
    <cellStyle name="Comma 5 5 6 2 6" xfId="38397" xr:uid="{7F8C55AD-5F7E-4303-BAC8-031B2B2A0E13}"/>
    <cellStyle name="Comma 5 5 6 2 7" xfId="51731" xr:uid="{ABC9F802-F0D1-4DE5-9EF6-4AEC955245F1}"/>
    <cellStyle name="Comma 5 5 6 3" xfId="2706" xr:uid="{8E8A6A11-7255-4259-97F0-C6D0C256B402}"/>
    <cellStyle name="Comma 5 5 6 3 2" xfId="5770" xr:uid="{94CEF855-B938-479B-BDBF-D893A30AB6D4}"/>
    <cellStyle name="Comma 5 5 6 3 2 2" xfId="11898" xr:uid="{110BAE75-190F-426C-B6A6-F114108F4F8A}"/>
    <cellStyle name="Comma 5 5 6 3 2 2 2" xfId="24163" xr:uid="{08AFBFD6-94FE-41E8-A68A-095A8BDB4DA7}"/>
    <cellStyle name="Comma 5 5 6 3 2 2 3" xfId="36415" xr:uid="{3B8BCC7B-DFC6-4511-8C6B-3D5C81D29CD6}"/>
    <cellStyle name="Comma 5 5 6 3 2 2 4" xfId="48667" xr:uid="{FB38BCA1-C16E-443B-9FBC-9C407DC7592C}"/>
    <cellStyle name="Comma 5 5 6 3 2 3" xfId="18036" xr:uid="{D66BBD90-3E41-47D9-8A0C-353476C0FE10}"/>
    <cellStyle name="Comma 5 5 6 3 2 4" xfId="30289" xr:uid="{9953B388-D021-450A-BEAB-29CA37FEF155}"/>
    <cellStyle name="Comma 5 5 6 3 2 5" xfId="42541" xr:uid="{BE67D1C0-CD7B-4291-AD01-237F41C8AA13}"/>
    <cellStyle name="Comma 5 5 6 3 2 6" xfId="55875" xr:uid="{ABEC3F18-61D4-4ADD-8027-E0FCAD4F3943}"/>
    <cellStyle name="Comma 5 5 6 3 3" xfId="8835" xr:uid="{8E30F96F-8D3A-49D7-AE12-E6491E607E17}"/>
    <cellStyle name="Comma 5 5 6 3 3 2" xfId="21100" xr:uid="{58298887-2753-4F10-B916-B78154E498F4}"/>
    <cellStyle name="Comma 5 5 6 3 3 3" xfId="33352" xr:uid="{1C1DC871-0BBB-481F-99C8-C868934B37B8}"/>
    <cellStyle name="Comma 5 5 6 3 3 4" xfId="45604" xr:uid="{94FE47F3-23C4-4361-8450-F7B4E85475E4}"/>
    <cellStyle name="Comma 5 5 6 3 4" xfId="14973" xr:uid="{EF5ACB56-4220-416F-9201-FE997388F83F}"/>
    <cellStyle name="Comma 5 5 6 3 5" xfId="27226" xr:uid="{C8F99465-E1AB-43EE-A952-F9937E0EB797}"/>
    <cellStyle name="Comma 5 5 6 3 6" xfId="39478" xr:uid="{960DD92A-46B8-49CA-807B-D2020811FDD3}"/>
    <cellStyle name="Comma 5 5 6 3 7" xfId="52812" xr:uid="{AB1805FC-CA9A-40F6-8258-B287FB6A7F2F}"/>
    <cellStyle name="Comma 5 5 6 4" xfId="3609" xr:uid="{D9A52198-FE6F-49CD-AA28-39879FD2A4DD}"/>
    <cellStyle name="Comma 5 5 6 4 2" xfId="9737" xr:uid="{DA8293A3-1FE8-4AB6-9229-D5068FFDE31D}"/>
    <cellStyle name="Comma 5 5 6 4 2 2" xfId="22002" xr:uid="{D27417C7-619B-43C6-B908-43AAF2F09B9F}"/>
    <cellStyle name="Comma 5 5 6 4 2 3" xfId="34254" xr:uid="{E4D310BE-1E32-4767-884F-E8B5E070F3F8}"/>
    <cellStyle name="Comma 5 5 6 4 2 4" xfId="46506" xr:uid="{5F55ABBD-D308-4F92-B061-A513BD0B72B8}"/>
    <cellStyle name="Comma 5 5 6 4 3" xfId="15875" xr:uid="{E37E00CC-6A43-4D9F-8C6A-E0555C63702C}"/>
    <cellStyle name="Comma 5 5 6 4 4" xfId="28128" xr:uid="{A21FC117-3267-4DFD-889E-1FED8515BBFA}"/>
    <cellStyle name="Comma 5 5 6 4 5" xfId="40380" xr:uid="{EA2276D2-4EBD-41F3-99D7-C76F67481A1F}"/>
    <cellStyle name="Comma 5 5 6 4 6" xfId="53714" xr:uid="{B954EBB9-EC14-44B7-803D-C3426770D622}"/>
    <cellStyle name="Comma 5 5 6 5" xfId="6674" xr:uid="{8DCC4C6F-1025-4AEC-B8E3-7620178E35EE}"/>
    <cellStyle name="Comma 5 5 6 5 2" xfId="18939" xr:uid="{6A18FDAC-DE2A-4431-BAC2-87CAE6E2218E}"/>
    <cellStyle name="Comma 5 5 6 5 3" xfId="31191" xr:uid="{4E257ACB-4738-442B-91FB-D7D17F40103C}"/>
    <cellStyle name="Comma 5 5 6 5 4" xfId="43443" xr:uid="{63D3CB97-F5A4-4771-B94E-4BB81AB2E55A}"/>
    <cellStyle name="Comma 5 5 6 6" xfId="12812" xr:uid="{B3D86923-7D71-43D5-8EBC-0BE6A141B5E1}"/>
    <cellStyle name="Comma 5 5 6 7" xfId="25065" xr:uid="{968877AF-B033-4F8F-9BFD-B6AC7AA0DCD9}"/>
    <cellStyle name="Comma 5 5 6 8" xfId="37317" xr:uid="{F78B8E76-6840-4312-AC26-4DA98D508BEE}"/>
    <cellStyle name="Comma 5 5 6 9" xfId="49570" xr:uid="{7ECF374F-7A28-44E5-8C07-D17A242AAAAE}"/>
    <cellStyle name="Comma 5 5 7" xfId="992" xr:uid="{DA8924D8-4AB8-49F1-B170-5922A5E65368}"/>
    <cellStyle name="Comma 5 5 7 2" xfId="2072" xr:uid="{A9F40967-5D0B-41C7-9A4E-8E6D72980A23}"/>
    <cellStyle name="Comma 5 5 7 2 2" xfId="5139" xr:uid="{129B5059-609D-4C71-B83E-5BE8F28160B6}"/>
    <cellStyle name="Comma 5 5 7 2 2 2" xfId="11267" xr:uid="{136EDC43-9683-409B-A1E3-276AAAF78856}"/>
    <cellStyle name="Comma 5 5 7 2 2 2 2" xfId="23532" xr:uid="{FDDD9FFD-1B1C-42B8-932C-8E319515FD17}"/>
    <cellStyle name="Comma 5 5 7 2 2 2 3" xfId="35784" xr:uid="{6E93B553-727B-44AB-9EA4-87388B38CFB9}"/>
    <cellStyle name="Comma 5 5 7 2 2 2 4" xfId="48036" xr:uid="{62DA4856-DBFB-4D29-81E9-2AC7C50B6A75}"/>
    <cellStyle name="Comma 5 5 7 2 2 3" xfId="17405" xr:uid="{2A4903CA-5679-419F-9C6B-B3027BAB83A6}"/>
    <cellStyle name="Comma 5 5 7 2 2 4" xfId="29658" xr:uid="{01CC17CA-8A0C-4692-A73F-F48519AE8F27}"/>
    <cellStyle name="Comma 5 5 7 2 2 5" xfId="41910" xr:uid="{7C87268D-88F4-4E99-A6AF-15F1EC03B91A}"/>
    <cellStyle name="Comma 5 5 7 2 2 6" xfId="55244" xr:uid="{5F1560EA-B8AA-4AC5-A081-09ACACB0F5E5}"/>
    <cellStyle name="Comma 5 5 7 2 3" xfId="8204" xr:uid="{92AD5902-A017-4F49-9123-99EEA2435FFF}"/>
    <cellStyle name="Comma 5 5 7 2 3 2" xfId="20469" xr:uid="{77DAA36A-8CA6-4A3E-BA30-0DF55FD95F03}"/>
    <cellStyle name="Comma 5 5 7 2 3 3" xfId="32721" xr:uid="{8E531D0F-8F49-407C-A977-B5E1A6577DCB}"/>
    <cellStyle name="Comma 5 5 7 2 3 4" xfId="44973" xr:uid="{8155DD97-9D53-4C12-A237-F7021A0EDAE2}"/>
    <cellStyle name="Comma 5 5 7 2 4" xfId="14342" xr:uid="{52F8EFD7-FE97-4A4B-B0F4-89E688F2CFBF}"/>
    <cellStyle name="Comma 5 5 7 2 5" xfId="26595" xr:uid="{6A640685-3E02-4E7A-AE77-5A8414AED2E4}"/>
    <cellStyle name="Comma 5 5 7 2 6" xfId="38847" xr:uid="{AF3F2BB2-1273-41E3-B5AF-04CB2518A26E}"/>
    <cellStyle name="Comma 5 5 7 2 7" xfId="52181" xr:uid="{0C84711E-04F3-4F24-BD4E-DB21F6948D32}"/>
    <cellStyle name="Comma 5 5 7 3" xfId="4059" xr:uid="{2F3224B9-FCDF-44C4-873D-86EEDEBA8174}"/>
    <cellStyle name="Comma 5 5 7 3 2" xfId="10187" xr:uid="{793AB4F4-2F3D-43BF-8063-BC48FF1310D2}"/>
    <cellStyle name="Comma 5 5 7 3 2 2" xfId="22452" xr:uid="{6B97F51D-A23D-4FCD-ADB5-0EEBB7D33514}"/>
    <cellStyle name="Comma 5 5 7 3 2 3" xfId="34704" xr:uid="{69001693-26EF-479F-BD4E-22323A7C29A5}"/>
    <cellStyle name="Comma 5 5 7 3 2 4" xfId="46956" xr:uid="{EDF2F911-72B1-4486-9732-71830DD8CF1A}"/>
    <cellStyle name="Comma 5 5 7 3 3" xfId="16325" xr:uid="{EC575718-F6CC-4524-8436-ED0559B9D2DE}"/>
    <cellStyle name="Comma 5 5 7 3 4" xfId="28578" xr:uid="{DC47772D-57F9-47D6-B791-E4DA3BB2EB6E}"/>
    <cellStyle name="Comma 5 5 7 3 5" xfId="40830" xr:uid="{36014F0D-D01C-47BD-BAD7-A8F841DBA251}"/>
    <cellStyle name="Comma 5 5 7 3 6" xfId="54164" xr:uid="{61FF22CD-176F-4017-89FA-7343E11DE80C}"/>
    <cellStyle name="Comma 5 5 7 4" xfId="7124" xr:uid="{1D141719-26D2-4B36-BE6C-366FE5F53ACE}"/>
    <cellStyle name="Comma 5 5 7 4 2" xfId="19389" xr:uid="{F5661962-C543-4659-8311-AA977847EE4B}"/>
    <cellStyle name="Comma 5 5 7 4 3" xfId="31641" xr:uid="{13ACBE5D-3F48-441A-845E-5518B2E71354}"/>
    <cellStyle name="Comma 5 5 7 4 4" xfId="43893" xr:uid="{A153DEC7-FA97-4F69-9EC7-C7B7288CFC66}"/>
    <cellStyle name="Comma 5 5 7 5" xfId="13262" xr:uid="{EE372661-E6D1-4744-BE70-113DD2A284F9}"/>
    <cellStyle name="Comma 5 5 7 6" xfId="25515" xr:uid="{9960E08D-9B37-41AD-BFD0-A3F0403AB692}"/>
    <cellStyle name="Comma 5 5 7 7" xfId="37767" xr:uid="{A21EA02C-E0A3-406B-AEAB-7E5A8B71642B}"/>
    <cellStyle name="Comma 5 5 7 8" xfId="50020" xr:uid="{847FE3DB-232E-467D-B182-636F83AF1139}"/>
    <cellStyle name="Comma 5 5 7 9" xfId="51101" xr:uid="{23EA7FDF-22E2-4BAF-9E23-0926BB3FE330}"/>
    <cellStyle name="Comma 5 5 8" xfId="1082" xr:uid="{A980D4DB-2A83-4182-AFC5-17F49957316C}"/>
    <cellStyle name="Comma 5 5 8 2" xfId="2162" xr:uid="{5E499D76-6EC3-49D2-B174-FC58A55A8AE9}"/>
    <cellStyle name="Comma 5 5 8 2 2" xfId="5229" xr:uid="{7B28EFF4-D8B4-47C6-BDA5-F90B56AD63D5}"/>
    <cellStyle name="Comma 5 5 8 2 2 2" xfId="11357" xr:uid="{57DBDBD6-E3B0-4BDA-BC01-FFD5A90CC62E}"/>
    <cellStyle name="Comma 5 5 8 2 2 2 2" xfId="23622" xr:uid="{566E5B1D-8DB7-4505-A98A-8E6DBA5EA65C}"/>
    <cellStyle name="Comma 5 5 8 2 2 2 3" xfId="35874" xr:uid="{FC5F1016-1D05-454F-B5CE-7043A3A8751A}"/>
    <cellStyle name="Comma 5 5 8 2 2 2 4" xfId="48126" xr:uid="{808B4ED9-41BC-45FB-A7BA-C7E61F4A7B00}"/>
    <cellStyle name="Comma 5 5 8 2 2 3" xfId="17495" xr:uid="{1AB5550B-28C0-4B64-A121-DEFF4574A443}"/>
    <cellStyle name="Comma 5 5 8 2 2 4" xfId="29748" xr:uid="{5990DC32-923C-4121-899A-5414C38C189B}"/>
    <cellStyle name="Comma 5 5 8 2 2 5" xfId="42000" xr:uid="{A3381DB3-3D35-4EE2-9C50-8D6812CD7742}"/>
    <cellStyle name="Comma 5 5 8 2 2 6" xfId="55334" xr:uid="{CFEAEDD2-FFCD-4F59-A318-63B9F681D741}"/>
    <cellStyle name="Comma 5 5 8 2 3" xfId="8294" xr:uid="{BBA04B92-606A-483A-9E91-D0D39A3B3F7A}"/>
    <cellStyle name="Comma 5 5 8 2 3 2" xfId="20559" xr:uid="{28EA7297-2660-4F95-BE5F-E598EC44973F}"/>
    <cellStyle name="Comma 5 5 8 2 3 3" xfId="32811" xr:uid="{AADF2969-0CE5-4442-9EDC-C8F6E44F06D3}"/>
    <cellStyle name="Comma 5 5 8 2 3 4" xfId="45063" xr:uid="{671E1114-15A7-4AB8-A7AD-71C68F762087}"/>
    <cellStyle name="Comma 5 5 8 2 4" xfId="14432" xr:uid="{5A4C6C0A-87FB-4433-AECA-1E5BCB55D0B2}"/>
    <cellStyle name="Comma 5 5 8 2 5" xfId="26685" xr:uid="{84FCAEAA-C0D3-42B1-98DB-B84B56A6F1A6}"/>
    <cellStyle name="Comma 5 5 8 2 6" xfId="38937" xr:uid="{47710474-8F73-4BE6-B6FC-E014DE3008B1}"/>
    <cellStyle name="Comma 5 5 8 2 7" xfId="52271" xr:uid="{649F5B9E-C782-4E37-8A28-3BDC8FA8AB7A}"/>
    <cellStyle name="Comma 5 5 8 3" xfId="4149" xr:uid="{A4A93499-F930-4D37-80E5-42C1C1C2E3E9}"/>
    <cellStyle name="Comma 5 5 8 3 2" xfId="10277" xr:uid="{3A503DF6-DBEE-491E-85E5-2BD80532314D}"/>
    <cellStyle name="Comma 5 5 8 3 2 2" xfId="22542" xr:uid="{2BAD9393-4C69-4F14-BA35-EB032DDFE9FC}"/>
    <cellStyle name="Comma 5 5 8 3 2 3" xfId="34794" xr:uid="{FE311765-CEB4-4F68-9DC9-E634B439D9F4}"/>
    <cellStyle name="Comma 5 5 8 3 2 4" xfId="47046" xr:uid="{4254BCA7-4A60-4713-94C9-FF7EF4E2EBB1}"/>
    <cellStyle name="Comma 5 5 8 3 3" xfId="16415" xr:uid="{AFA5BF4A-1D78-4531-9C1A-F2E906828E7A}"/>
    <cellStyle name="Comma 5 5 8 3 4" xfId="28668" xr:uid="{4841144B-160C-47C8-97F6-BD4D473AD9FD}"/>
    <cellStyle name="Comma 5 5 8 3 5" xfId="40920" xr:uid="{DCF5CB2B-0EA5-4C1A-A11C-B68D1AC5D378}"/>
    <cellStyle name="Comma 5 5 8 3 6" xfId="54254" xr:uid="{13B8BFEA-D81F-4CD6-8467-397BFEAB8758}"/>
    <cellStyle name="Comma 5 5 8 4" xfId="7214" xr:uid="{A8A653D5-1A44-47F7-9F30-36C439E8E3B0}"/>
    <cellStyle name="Comma 5 5 8 4 2" xfId="19479" xr:uid="{15D58529-7D64-40DD-AD1C-0D1269E2DC99}"/>
    <cellStyle name="Comma 5 5 8 4 3" xfId="31731" xr:uid="{76BE2A36-B740-44C1-8C91-9E74BA288C01}"/>
    <cellStyle name="Comma 5 5 8 4 4" xfId="43983" xr:uid="{570863D9-3CB0-4FFA-B443-48A48A0E92D6}"/>
    <cellStyle name="Comma 5 5 8 5" xfId="13352" xr:uid="{D11F0288-FE00-4123-941A-3536A4324E82}"/>
    <cellStyle name="Comma 5 5 8 6" xfId="25605" xr:uid="{9F1580A3-8098-4706-B594-53082EEBBF11}"/>
    <cellStyle name="Comma 5 5 8 7" xfId="37857" xr:uid="{ED4178EB-4848-4A04-874B-24721C6095FF}"/>
    <cellStyle name="Comma 5 5 8 8" xfId="50110" xr:uid="{F87413BA-071B-40AF-B50F-9326B92FD3F0}"/>
    <cellStyle name="Comma 5 5 8 9" xfId="51191" xr:uid="{67B55E54-7573-4B9E-ABFC-9AF9116A014D}"/>
    <cellStyle name="Comma 5 5 9" xfId="1172" xr:uid="{A20846E8-064D-4F58-878B-5A15045F772D}"/>
    <cellStyle name="Comma 5 5 9 2" xfId="4239" xr:uid="{A39E9477-DAF5-4C73-9C3E-3F49F538B246}"/>
    <cellStyle name="Comma 5 5 9 2 2" xfId="10367" xr:uid="{6867BCB6-9706-4FA5-B720-2922F6ACDC07}"/>
    <cellStyle name="Comma 5 5 9 2 2 2" xfId="22632" xr:uid="{83512463-71CF-4782-A290-3F5ED5205EC9}"/>
    <cellStyle name="Comma 5 5 9 2 2 3" xfId="34884" xr:uid="{30FC60AC-FAA4-41BB-A65F-CA0BAA9A9F89}"/>
    <cellStyle name="Comma 5 5 9 2 2 4" xfId="47136" xr:uid="{12D7E1FC-ECCA-48EF-9BDF-4C8D60708332}"/>
    <cellStyle name="Comma 5 5 9 2 3" xfId="16505" xr:uid="{5E2E4267-F582-41C3-925B-D252152B2D60}"/>
    <cellStyle name="Comma 5 5 9 2 4" xfId="28758" xr:uid="{86C2AAE1-2A3B-4CA5-B029-B77F0164AEF0}"/>
    <cellStyle name="Comma 5 5 9 2 5" xfId="41010" xr:uid="{4B8874AC-8B31-41F2-8FA8-8EF94295F1E9}"/>
    <cellStyle name="Comma 5 5 9 2 6" xfId="54344" xr:uid="{5E296512-D8D1-4064-B65C-980979543198}"/>
    <cellStyle name="Comma 5 5 9 3" xfId="7304" xr:uid="{E9F29749-C29B-43F4-B6C2-CCBC50B55B69}"/>
    <cellStyle name="Comma 5 5 9 3 2" xfId="19569" xr:uid="{08F7D756-317E-4BF1-88CC-056B293C7F42}"/>
    <cellStyle name="Comma 5 5 9 3 3" xfId="31821" xr:uid="{E6A1AD26-AF5E-490D-B393-7FDD07BF5274}"/>
    <cellStyle name="Comma 5 5 9 3 4" xfId="44073" xr:uid="{82026A1E-5BD4-4AAD-9162-AEAF55C3F6F9}"/>
    <cellStyle name="Comma 5 5 9 4" xfId="13442" xr:uid="{B0911FDD-3085-4931-868C-165344FC1AEB}"/>
    <cellStyle name="Comma 5 5 9 5" xfId="25695" xr:uid="{A7EF0875-AF4D-44DF-B5A2-EF100EAB9EEF}"/>
    <cellStyle name="Comma 5 5 9 6" xfId="37947" xr:uid="{75FAAE55-B8A6-4190-A11E-95CF558E5CB6}"/>
    <cellStyle name="Comma 5 5 9 7" xfId="51281" xr:uid="{8F46245F-66AB-4698-A71C-66BF5B1C60A4}"/>
    <cellStyle name="Comma 5 6" xfId="111" xr:uid="{7C8E8C66-DC40-4A68-9060-9D6D276F8422}"/>
    <cellStyle name="Comma 5 6 10" xfId="6244" xr:uid="{F0118E27-948B-4ED5-8DEC-55748736BB28}"/>
    <cellStyle name="Comma 5 6 10 2" xfId="18509" xr:uid="{C400EC5B-798F-4917-9F96-1793DD8D97B0}"/>
    <cellStyle name="Comma 5 6 10 3" xfId="30762" xr:uid="{4E83631D-7FEA-4054-88C6-55FF6F00F9C8}"/>
    <cellStyle name="Comma 5 6 10 4" xfId="43014" xr:uid="{CBB01311-C766-401D-BC0A-7A67992A4787}"/>
    <cellStyle name="Comma 5 6 11" xfId="12383" xr:uid="{BD46EE7F-0ACE-4DA5-B342-7F5BA9C6F34B}"/>
    <cellStyle name="Comma 5 6 12" xfId="24636" xr:uid="{1A3408A7-6173-4062-9D03-975EE76CC83D}"/>
    <cellStyle name="Comma 5 6 13" xfId="36888" xr:uid="{F55E3DE0-1A10-4E44-A5D1-7CB64A4FDE8D}"/>
    <cellStyle name="Comma 5 6 14" xfId="49141" xr:uid="{052FAE6A-F357-40DB-896C-BF15159F94EA}"/>
    <cellStyle name="Comma 5 6 15" xfId="50222" xr:uid="{A51D24F6-78BA-42EB-B258-E6E18413136A}"/>
    <cellStyle name="Comma 5 6 2" xfId="222" xr:uid="{B375FE41-A2D9-4C9D-B1CD-34AF7C8C5BB9}"/>
    <cellStyle name="Comma 5 6 2 10" xfId="36999" xr:uid="{5B855AA7-E0BB-4E35-A283-E613DAFC295F}"/>
    <cellStyle name="Comma 5 6 2 11" xfId="49252" xr:uid="{2DDA6D69-2512-4514-9AB3-03EB03744877}"/>
    <cellStyle name="Comma 5 6 2 12" xfId="50333" xr:uid="{F97B3CF9-513F-48FF-9B8F-920B6EB1EB4C}"/>
    <cellStyle name="Comma 5 6 2 2" xfId="426" xr:uid="{D0EF5526-13D5-4182-A42C-826AD38CBCD0}"/>
    <cellStyle name="Comma 5 6 2 2 10" xfId="49456" xr:uid="{D4C59563-AD1E-47F4-AFE3-E3C2B08AE1E9}"/>
    <cellStyle name="Comma 5 6 2 2 11" xfId="50537" xr:uid="{E511B2AE-0FEF-4E0C-BB6C-2579EA73C8D2}"/>
    <cellStyle name="Comma 5 6 2 2 2" xfId="877" xr:uid="{AC679D48-213D-4360-8480-7BE4BBB9DF7B}"/>
    <cellStyle name="Comma 5 6 2 2 2 10" xfId="50987" xr:uid="{7E27E7A0-0F93-4CF8-AD6C-9192E72D813C}"/>
    <cellStyle name="Comma 5 6 2 2 2 2" xfId="1958" xr:uid="{176DAEC2-ECBA-4CC1-9FC0-D1038E387284}"/>
    <cellStyle name="Comma 5 6 2 2 2 2 2" xfId="5025" xr:uid="{19797E65-A07C-48B7-8ACC-433B1F5249E5}"/>
    <cellStyle name="Comma 5 6 2 2 2 2 2 2" xfId="11153" xr:uid="{F99A919D-A3BE-44E4-8FF4-5A3C4E8D6679}"/>
    <cellStyle name="Comma 5 6 2 2 2 2 2 2 2" xfId="23418" xr:uid="{F2D50308-00D6-413B-886E-D1393119DCA8}"/>
    <cellStyle name="Comma 5 6 2 2 2 2 2 2 3" xfId="35670" xr:uid="{D8D09F56-EA02-4AED-A0AA-EF417C5A166B}"/>
    <cellStyle name="Comma 5 6 2 2 2 2 2 2 4" xfId="47922" xr:uid="{4BD170D0-287C-4BF6-80B0-2C5E3E8CBF66}"/>
    <cellStyle name="Comma 5 6 2 2 2 2 2 3" xfId="17291" xr:uid="{E8E8F09D-84C1-48F1-B0D6-E10208C54F3E}"/>
    <cellStyle name="Comma 5 6 2 2 2 2 2 4" xfId="29544" xr:uid="{E422CDE9-5EF6-4D4F-ADD0-88ECC7623485}"/>
    <cellStyle name="Comma 5 6 2 2 2 2 2 5" xfId="41796" xr:uid="{63D3F4F7-6E45-43EC-B7E6-9021F918D928}"/>
    <cellStyle name="Comma 5 6 2 2 2 2 2 6" xfId="55130" xr:uid="{EDDFCB9C-124A-411E-9512-4950B7D1B1A2}"/>
    <cellStyle name="Comma 5 6 2 2 2 2 3" xfId="8090" xr:uid="{2E505D82-4192-477C-A552-E4AE46B4A4A3}"/>
    <cellStyle name="Comma 5 6 2 2 2 2 3 2" xfId="20355" xr:uid="{BD356FE0-D483-4E28-8F20-F1B74FBF4895}"/>
    <cellStyle name="Comma 5 6 2 2 2 2 3 3" xfId="32607" xr:uid="{C3DFB1CC-F76B-4556-A59E-A12249B9A1B8}"/>
    <cellStyle name="Comma 5 6 2 2 2 2 3 4" xfId="44859" xr:uid="{8CEF264F-483C-4680-BB03-DF59F1E38BCC}"/>
    <cellStyle name="Comma 5 6 2 2 2 2 4" xfId="14228" xr:uid="{B2896D33-0C16-4471-8835-C87A44AB6DF7}"/>
    <cellStyle name="Comma 5 6 2 2 2 2 5" xfId="26481" xr:uid="{76A7D5CB-DDB4-4308-AFC9-232D574C6CB5}"/>
    <cellStyle name="Comma 5 6 2 2 2 2 6" xfId="38733" xr:uid="{0EFD5889-2A8E-4EEB-AA0C-67108C9DE6C3}"/>
    <cellStyle name="Comma 5 6 2 2 2 2 7" xfId="52067" xr:uid="{A1CFE163-0B87-491F-AA75-6F1E29452D05}"/>
    <cellStyle name="Comma 5 6 2 2 2 3" xfId="3042" xr:uid="{22179A05-BB85-436B-9F31-859F9E33BD6F}"/>
    <cellStyle name="Comma 5 6 2 2 2 3 2" xfId="6106" xr:uid="{C6823FDA-92F7-4867-B5EC-75FB514F77E5}"/>
    <cellStyle name="Comma 5 6 2 2 2 3 2 2" xfId="12234" xr:uid="{FEF58B21-C0B1-45BF-A2E0-E40B35696882}"/>
    <cellStyle name="Comma 5 6 2 2 2 3 2 2 2" xfId="24499" xr:uid="{185E617D-6724-49D3-8BE3-3394EC047611}"/>
    <cellStyle name="Comma 5 6 2 2 2 3 2 2 3" xfId="36751" xr:uid="{0756F995-9665-44D2-A55F-D4C8F7A5109D}"/>
    <cellStyle name="Comma 5 6 2 2 2 3 2 2 4" xfId="49003" xr:uid="{4A519B58-2ABD-48F8-A825-0E8E55F16894}"/>
    <cellStyle name="Comma 5 6 2 2 2 3 2 3" xfId="18372" xr:uid="{3D05FB69-E155-4E29-B9DC-BFF6195B2ED3}"/>
    <cellStyle name="Comma 5 6 2 2 2 3 2 4" xfId="30625" xr:uid="{A4A8A712-3BD9-45A2-A740-7C74B2FFD646}"/>
    <cellStyle name="Comma 5 6 2 2 2 3 2 5" xfId="42877" xr:uid="{B0AC8B16-4DE0-45A8-BA35-CA644CCE0475}"/>
    <cellStyle name="Comma 5 6 2 2 2 3 2 6" xfId="56211" xr:uid="{8EF5985B-3C0B-4D94-8CFD-AA167F727458}"/>
    <cellStyle name="Comma 5 6 2 2 2 3 3" xfId="9171" xr:uid="{16BDD6DE-27C2-4DDE-A24C-EDCCC33AB353}"/>
    <cellStyle name="Comma 5 6 2 2 2 3 3 2" xfId="21436" xr:uid="{8C596AFE-FE16-4D5D-8ACB-11BC14D91E07}"/>
    <cellStyle name="Comma 5 6 2 2 2 3 3 3" xfId="33688" xr:uid="{AD819538-540F-47AE-81D2-E6EDD5ECCA31}"/>
    <cellStyle name="Comma 5 6 2 2 2 3 3 4" xfId="45940" xr:uid="{84EECD79-8AF7-4117-AF8F-373B9E07BAB5}"/>
    <cellStyle name="Comma 5 6 2 2 2 3 4" xfId="15309" xr:uid="{F7EA0A8A-7F7F-43CE-A8CC-ABF907FEBB1F}"/>
    <cellStyle name="Comma 5 6 2 2 2 3 5" xfId="27562" xr:uid="{B6D6B926-EDCE-4E25-8091-520A28B334C5}"/>
    <cellStyle name="Comma 5 6 2 2 2 3 6" xfId="39814" xr:uid="{3E85AF79-17CB-490A-8837-8A25FCE7A5E4}"/>
    <cellStyle name="Comma 5 6 2 2 2 3 7" xfId="53148" xr:uid="{CADD8790-2B83-45B2-84C4-E86FE7E2957D}"/>
    <cellStyle name="Comma 5 6 2 2 2 4" xfId="3945" xr:uid="{2E65D447-E1EE-4568-8F6B-6809E473370A}"/>
    <cellStyle name="Comma 5 6 2 2 2 4 2" xfId="10073" xr:uid="{44B49DCA-2294-4437-938E-AD58B2DD5599}"/>
    <cellStyle name="Comma 5 6 2 2 2 4 2 2" xfId="22338" xr:uid="{C4CE2FD7-B992-44A5-B676-8B9365D2F7BE}"/>
    <cellStyle name="Comma 5 6 2 2 2 4 2 3" xfId="34590" xr:uid="{3FE78578-10FF-46B3-AB40-E37736E995C2}"/>
    <cellStyle name="Comma 5 6 2 2 2 4 2 4" xfId="46842" xr:uid="{DDB0FB83-B6FC-4A1F-AC06-C3A42FCFD742}"/>
    <cellStyle name="Comma 5 6 2 2 2 4 3" xfId="16211" xr:uid="{E6C10E1B-8F77-4D90-96EC-2D478E0848B7}"/>
    <cellStyle name="Comma 5 6 2 2 2 4 4" xfId="28464" xr:uid="{4D306065-BAE9-4A5A-869D-737E7A9FE693}"/>
    <cellStyle name="Comma 5 6 2 2 2 4 5" xfId="40716" xr:uid="{A04DA19C-0594-4448-8BBE-FE0EF4F8C8C3}"/>
    <cellStyle name="Comma 5 6 2 2 2 4 6" xfId="54050" xr:uid="{07B9BA53-5C7B-4C09-802C-955B2AD05F16}"/>
    <cellStyle name="Comma 5 6 2 2 2 5" xfId="7010" xr:uid="{C7842767-DD91-4FC2-A8BD-962EB587CA33}"/>
    <cellStyle name="Comma 5 6 2 2 2 5 2" xfId="19275" xr:uid="{9DBB7F10-433A-44ED-9DC4-0F747451E6FC}"/>
    <cellStyle name="Comma 5 6 2 2 2 5 3" xfId="31527" xr:uid="{ED4AA88B-800E-4032-B069-40E2D365F5FF}"/>
    <cellStyle name="Comma 5 6 2 2 2 5 4" xfId="43779" xr:uid="{2E120AF7-BAC1-4B6C-8745-EBCA3E615EF5}"/>
    <cellStyle name="Comma 5 6 2 2 2 6" xfId="13148" xr:uid="{7C5A4F2B-AC03-4E3F-B729-76A1362D6ECC}"/>
    <cellStyle name="Comma 5 6 2 2 2 7" xfId="25401" xr:uid="{9EE92448-0B90-4D35-9D25-8D0E5CEE1768}"/>
    <cellStyle name="Comma 5 6 2 2 2 8" xfId="37653" xr:uid="{0833B40A-3107-4CBA-AE99-AF13D2EF71A9}"/>
    <cellStyle name="Comma 5 6 2 2 2 9" xfId="49906" xr:uid="{48A599BC-B4C1-4335-98C9-7218A87A8FDB}"/>
    <cellStyle name="Comma 5 6 2 2 3" xfId="1508" xr:uid="{101816D2-DFDD-4D5C-BE8F-A64F68C8150A}"/>
    <cellStyle name="Comma 5 6 2 2 3 2" xfId="4575" xr:uid="{96768822-ED08-40A6-BD08-B898FE4EF538}"/>
    <cellStyle name="Comma 5 6 2 2 3 2 2" xfId="10703" xr:uid="{5DBFD437-964C-4982-8C4C-0FEE3011BE8E}"/>
    <cellStyle name="Comma 5 6 2 2 3 2 2 2" xfId="22968" xr:uid="{7FA7CFAE-809A-42D1-AC31-B43C5027851E}"/>
    <cellStyle name="Comma 5 6 2 2 3 2 2 3" xfId="35220" xr:uid="{78F2B264-185E-452E-B21C-853AE0122872}"/>
    <cellStyle name="Comma 5 6 2 2 3 2 2 4" xfId="47472" xr:uid="{AFE777BD-C4ED-464D-8AFC-48D76233485F}"/>
    <cellStyle name="Comma 5 6 2 2 3 2 3" xfId="16841" xr:uid="{BAEDC9F2-E5A3-4AE4-9A12-4CCB9BDDC1BA}"/>
    <cellStyle name="Comma 5 6 2 2 3 2 4" xfId="29094" xr:uid="{03D9A194-061F-4E69-A3AD-3BD26113ED31}"/>
    <cellStyle name="Comma 5 6 2 2 3 2 5" xfId="41346" xr:uid="{2D6BA4DA-59BF-480E-88A7-FC9A8F2DECA2}"/>
    <cellStyle name="Comma 5 6 2 2 3 2 6" xfId="54680" xr:uid="{A6F57303-5C79-4A0A-877A-5686E1C95D27}"/>
    <cellStyle name="Comma 5 6 2 2 3 3" xfId="7640" xr:uid="{41E4A8D2-DE88-4282-9D16-6E9A9FA4A8F5}"/>
    <cellStyle name="Comma 5 6 2 2 3 3 2" xfId="19905" xr:uid="{4FF77F02-19FE-4513-A712-BC0422266883}"/>
    <cellStyle name="Comma 5 6 2 2 3 3 3" xfId="32157" xr:uid="{15FDC3BB-86FD-4760-866E-3334206C7CA4}"/>
    <cellStyle name="Comma 5 6 2 2 3 3 4" xfId="44409" xr:uid="{18B0266E-3A11-4BB7-93F7-1F83D836C999}"/>
    <cellStyle name="Comma 5 6 2 2 3 4" xfId="13778" xr:uid="{8BD91249-2718-45AA-A755-39550A1BBE76}"/>
    <cellStyle name="Comma 5 6 2 2 3 5" xfId="26031" xr:uid="{FB30A48D-8F64-49F6-8678-7B589F5EEF99}"/>
    <cellStyle name="Comma 5 6 2 2 3 6" xfId="38283" xr:uid="{4A5DDBF1-4590-49FE-A8B6-ED536FB4344F}"/>
    <cellStyle name="Comma 5 6 2 2 3 7" xfId="51617" xr:uid="{F324CD3D-6802-4DAB-8BA5-F031AF63D0A0}"/>
    <cellStyle name="Comma 5 6 2 2 4" xfId="2592" xr:uid="{68B5B4D6-B771-4F6D-96ED-CDE56BF22C8A}"/>
    <cellStyle name="Comma 5 6 2 2 4 2" xfId="5656" xr:uid="{5FCC1941-9EA8-4963-953C-AA63B5D4E53D}"/>
    <cellStyle name="Comma 5 6 2 2 4 2 2" xfId="11784" xr:uid="{9688F406-07A0-4D8D-8C08-9A2665E59635}"/>
    <cellStyle name="Comma 5 6 2 2 4 2 2 2" xfId="24049" xr:uid="{00760D69-502B-489E-BFDC-2A1A932F0613}"/>
    <cellStyle name="Comma 5 6 2 2 4 2 2 3" xfId="36301" xr:uid="{4A7AB7F3-12E3-41F7-9A23-AF586AC89040}"/>
    <cellStyle name="Comma 5 6 2 2 4 2 2 4" xfId="48553" xr:uid="{4132F694-3A2D-4C14-B2B5-3861F9A2C2E9}"/>
    <cellStyle name="Comma 5 6 2 2 4 2 3" xfId="17922" xr:uid="{2DD75DD5-A3FD-45B2-839A-E73CF83CF6F5}"/>
    <cellStyle name="Comma 5 6 2 2 4 2 4" xfId="30175" xr:uid="{0EB9AE0E-576A-48B2-9B47-F7CE173A82F3}"/>
    <cellStyle name="Comma 5 6 2 2 4 2 5" xfId="42427" xr:uid="{F2686979-9779-41DD-A5B5-CEB3E75FC8F3}"/>
    <cellStyle name="Comma 5 6 2 2 4 2 6" xfId="55761" xr:uid="{6D142E26-6F58-4391-B056-ABB8F2CC1405}"/>
    <cellStyle name="Comma 5 6 2 2 4 3" xfId="8721" xr:uid="{04B1A507-7EF3-4C6C-BAE1-C45AF521F0C4}"/>
    <cellStyle name="Comma 5 6 2 2 4 3 2" xfId="20986" xr:uid="{C36DE18F-6832-4B18-9520-255FEAC90BA4}"/>
    <cellStyle name="Comma 5 6 2 2 4 3 3" xfId="33238" xr:uid="{F321C33D-25C0-4034-838C-5A5D132E5EEC}"/>
    <cellStyle name="Comma 5 6 2 2 4 3 4" xfId="45490" xr:uid="{10B92B81-C78E-41CA-82EC-67E3C02EF2F0}"/>
    <cellStyle name="Comma 5 6 2 2 4 4" xfId="14859" xr:uid="{CE17328A-037F-47C6-8DF6-3E817D2309C1}"/>
    <cellStyle name="Comma 5 6 2 2 4 5" xfId="27112" xr:uid="{3F9C70D6-9DC2-4D77-994A-9ACB43463B28}"/>
    <cellStyle name="Comma 5 6 2 2 4 6" xfId="39364" xr:uid="{CEFFEEEC-6830-4316-A98E-C8D06915027C}"/>
    <cellStyle name="Comma 5 6 2 2 4 7" xfId="52698" xr:uid="{30885427-907C-4F01-8A1E-8F00FE4214D7}"/>
    <cellStyle name="Comma 5 6 2 2 5" xfId="3495" xr:uid="{9F039204-FFD0-4335-8FBF-1DB306C3318A}"/>
    <cellStyle name="Comma 5 6 2 2 5 2" xfId="9623" xr:uid="{E589A088-7999-4965-A304-94DC77706309}"/>
    <cellStyle name="Comma 5 6 2 2 5 2 2" xfId="21888" xr:uid="{40866CDC-87B1-48DC-9A74-B5277BDAEB8F}"/>
    <cellStyle name="Comma 5 6 2 2 5 2 3" xfId="34140" xr:uid="{3EACB822-D3E4-4035-88F7-5F459D90426E}"/>
    <cellStyle name="Comma 5 6 2 2 5 2 4" xfId="46392" xr:uid="{85B9CE8C-215A-4CC4-B212-CCE1D1929AE6}"/>
    <cellStyle name="Comma 5 6 2 2 5 3" xfId="15761" xr:uid="{B46D1123-BFFB-4AB0-8484-52DD68E633D2}"/>
    <cellStyle name="Comma 5 6 2 2 5 4" xfId="28014" xr:uid="{5D3F80E1-BD63-40B1-AD7F-4692A8A1D111}"/>
    <cellStyle name="Comma 5 6 2 2 5 5" xfId="40266" xr:uid="{6E87832F-3A4D-48AB-8465-269299FD381E}"/>
    <cellStyle name="Comma 5 6 2 2 5 6" xfId="53600" xr:uid="{BC91A4D5-3F85-4108-9C49-307CC39992CB}"/>
    <cellStyle name="Comma 5 6 2 2 6" xfId="6559" xr:uid="{775CF232-A667-4D23-B198-FF4819A294DD}"/>
    <cellStyle name="Comma 5 6 2 2 6 2" xfId="18824" xr:uid="{8C81BD7E-D35A-4C34-AAA3-4B1DD9E5F580}"/>
    <cellStyle name="Comma 5 6 2 2 6 3" xfId="31077" xr:uid="{335EE6D5-649B-48DB-A17D-1171DC6999A4}"/>
    <cellStyle name="Comma 5 6 2 2 6 4" xfId="43329" xr:uid="{D92D184B-36EB-459F-B010-3EFFD123FC0A}"/>
    <cellStyle name="Comma 5 6 2 2 7" xfId="12698" xr:uid="{0BCA9A14-BF8C-4444-83E9-D141699C190D}"/>
    <cellStyle name="Comma 5 6 2 2 8" xfId="24951" xr:uid="{7C0EFD18-1B92-4F60-B1FF-778735EB7521}"/>
    <cellStyle name="Comma 5 6 2 2 9" xfId="37203" xr:uid="{2C3D853D-4B71-46D7-9227-BCFDD7D7F492}"/>
    <cellStyle name="Comma 5 6 2 3" xfId="673" xr:uid="{5104DEB4-D38E-4001-87BD-0ED9041097BF}"/>
    <cellStyle name="Comma 5 6 2 3 10" xfId="50783" xr:uid="{2255EC2A-C664-41E1-AFA0-478AD334C278}"/>
    <cellStyle name="Comma 5 6 2 3 2" xfId="1754" xr:uid="{91D6ABE2-5A14-4313-9B4E-83E171F76E1D}"/>
    <cellStyle name="Comma 5 6 2 3 2 2" xfId="4821" xr:uid="{DD9B1E80-3299-47FC-8BAD-0870C1818BF1}"/>
    <cellStyle name="Comma 5 6 2 3 2 2 2" xfId="10949" xr:uid="{F4A4E050-F835-49EE-9D0E-39F4B96BA221}"/>
    <cellStyle name="Comma 5 6 2 3 2 2 2 2" xfId="23214" xr:uid="{49036C7F-C78E-43B6-92A2-646CA4302F3D}"/>
    <cellStyle name="Comma 5 6 2 3 2 2 2 3" xfId="35466" xr:uid="{57DA7C0A-3B3D-416C-B981-54B0CA3EBC1D}"/>
    <cellStyle name="Comma 5 6 2 3 2 2 2 4" xfId="47718" xr:uid="{8531B5EC-B76E-424A-BC32-7B027AE5B07F}"/>
    <cellStyle name="Comma 5 6 2 3 2 2 3" xfId="17087" xr:uid="{6E89497D-5026-46A2-AF68-9D4D8D408350}"/>
    <cellStyle name="Comma 5 6 2 3 2 2 4" xfId="29340" xr:uid="{5305C486-01DC-4739-ABCF-B49C82FB20F2}"/>
    <cellStyle name="Comma 5 6 2 3 2 2 5" xfId="41592" xr:uid="{8306CC42-F883-46D3-8603-CE850124BB59}"/>
    <cellStyle name="Comma 5 6 2 3 2 2 6" xfId="54926" xr:uid="{252B65E5-9DAE-4660-B882-92D936599F2A}"/>
    <cellStyle name="Comma 5 6 2 3 2 3" xfId="7886" xr:uid="{4049B8F6-F33D-4731-8B32-2B1A6CFC3960}"/>
    <cellStyle name="Comma 5 6 2 3 2 3 2" xfId="20151" xr:uid="{09DD0900-1345-4BD4-8EC3-1AED274C3044}"/>
    <cellStyle name="Comma 5 6 2 3 2 3 3" xfId="32403" xr:uid="{E7DFE45E-1B95-493E-87E7-E0B1ADDB5AA9}"/>
    <cellStyle name="Comma 5 6 2 3 2 3 4" xfId="44655" xr:uid="{7A555201-7D75-4DD6-B4FE-822A0E0C9FB9}"/>
    <cellStyle name="Comma 5 6 2 3 2 4" xfId="14024" xr:uid="{ED874C39-BC2C-4720-B51D-75155E23FD4F}"/>
    <cellStyle name="Comma 5 6 2 3 2 5" xfId="26277" xr:uid="{2DE7CE3A-CEC3-4A8B-A17B-14C3324C1BC9}"/>
    <cellStyle name="Comma 5 6 2 3 2 6" xfId="38529" xr:uid="{645EFDE4-9404-4232-ABA8-A1039376BDDF}"/>
    <cellStyle name="Comma 5 6 2 3 2 7" xfId="51863" xr:uid="{DA7DFF6B-34B7-43CD-8F0D-F1E96B9F9936}"/>
    <cellStyle name="Comma 5 6 2 3 3" xfId="2838" xr:uid="{E58DE4C1-A8BF-4885-BDCD-69F299EFC912}"/>
    <cellStyle name="Comma 5 6 2 3 3 2" xfId="5902" xr:uid="{0B87FE16-3846-4355-88B5-E6CE95145457}"/>
    <cellStyle name="Comma 5 6 2 3 3 2 2" xfId="12030" xr:uid="{06B567DA-A44C-49E9-BD6C-6F4D93ECB98B}"/>
    <cellStyle name="Comma 5 6 2 3 3 2 2 2" xfId="24295" xr:uid="{95C44128-E5B9-419C-8FC1-E9C28726DBB6}"/>
    <cellStyle name="Comma 5 6 2 3 3 2 2 3" xfId="36547" xr:uid="{FB94CF68-351C-418D-BDBB-C28D4E3257E4}"/>
    <cellStyle name="Comma 5 6 2 3 3 2 2 4" xfId="48799" xr:uid="{C6F96082-C9E8-4972-A595-C86BD7AE9845}"/>
    <cellStyle name="Comma 5 6 2 3 3 2 3" xfId="18168" xr:uid="{81FACFE0-E0D5-439B-9E72-5EC730EF4C3D}"/>
    <cellStyle name="Comma 5 6 2 3 3 2 4" xfId="30421" xr:uid="{BC23C02E-19E1-40DB-A020-3EBC108EF881}"/>
    <cellStyle name="Comma 5 6 2 3 3 2 5" xfId="42673" xr:uid="{FC647B1B-B879-4711-8DCB-4FC3E140F29F}"/>
    <cellStyle name="Comma 5 6 2 3 3 2 6" xfId="56007" xr:uid="{B9A5C16C-6F20-4501-87D7-99E1617F12DA}"/>
    <cellStyle name="Comma 5 6 2 3 3 3" xfId="8967" xr:uid="{BF6BB9F1-CE65-4910-A4C3-392F1F3E6D43}"/>
    <cellStyle name="Comma 5 6 2 3 3 3 2" xfId="21232" xr:uid="{7BA94B09-FF0B-4695-8B29-D2DA8ABE2F8E}"/>
    <cellStyle name="Comma 5 6 2 3 3 3 3" xfId="33484" xr:uid="{60752548-3F8E-47AA-9B48-C193BC081032}"/>
    <cellStyle name="Comma 5 6 2 3 3 3 4" xfId="45736" xr:uid="{5109F287-17B4-4A6E-87D2-3517C7D7C589}"/>
    <cellStyle name="Comma 5 6 2 3 3 4" xfId="15105" xr:uid="{814D6A99-5321-423A-8C5D-2D8C07B5CD70}"/>
    <cellStyle name="Comma 5 6 2 3 3 5" xfId="27358" xr:uid="{04E81F6B-7196-4519-A230-33D9538716FF}"/>
    <cellStyle name="Comma 5 6 2 3 3 6" xfId="39610" xr:uid="{1B8718DE-3ED7-4BA1-95D1-D9930598C07A}"/>
    <cellStyle name="Comma 5 6 2 3 3 7" xfId="52944" xr:uid="{D6305DF5-82EA-4CB8-8368-423A67CFEAEE}"/>
    <cellStyle name="Comma 5 6 2 3 4" xfId="3741" xr:uid="{8F04A80A-7A38-4BF2-B955-8EE35350B72E}"/>
    <cellStyle name="Comma 5 6 2 3 4 2" xfId="9869" xr:uid="{462399A8-2E27-42E4-8C38-E4C411F7D133}"/>
    <cellStyle name="Comma 5 6 2 3 4 2 2" xfId="22134" xr:uid="{2B853FB5-C33A-4D1E-8897-B37D9AB31D2F}"/>
    <cellStyle name="Comma 5 6 2 3 4 2 3" xfId="34386" xr:uid="{4543021E-D9F5-4217-BAA4-F1C13EBB6FA1}"/>
    <cellStyle name="Comma 5 6 2 3 4 2 4" xfId="46638" xr:uid="{F0897C64-587A-4719-93F7-31B8BBE19EFB}"/>
    <cellStyle name="Comma 5 6 2 3 4 3" xfId="16007" xr:uid="{ED7D092E-A7DA-417F-B657-B090765675BD}"/>
    <cellStyle name="Comma 5 6 2 3 4 4" xfId="28260" xr:uid="{6F1B2B2A-F45C-40E6-9EC1-3AA69E2AEC55}"/>
    <cellStyle name="Comma 5 6 2 3 4 5" xfId="40512" xr:uid="{68C5438F-985E-4926-89A3-52B401704A41}"/>
    <cellStyle name="Comma 5 6 2 3 4 6" xfId="53846" xr:uid="{06038E51-5941-4726-B57C-807467C87DE1}"/>
    <cellStyle name="Comma 5 6 2 3 5" xfId="6806" xr:uid="{04E745AC-3AED-4FAA-B0D6-E3F38F113139}"/>
    <cellStyle name="Comma 5 6 2 3 5 2" xfId="19071" xr:uid="{D30596FD-E5DC-443F-AA42-84851C6B4360}"/>
    <cellStyle name="Comma 5 6 2 3 5 3" xfId="31323" xr:uid="{2BD92668-D210-43B3-8152-CFF53BBA6B2F}"/>
    <cellStyle name="Comma 5 6 2 3 5 4" xfId="43575" xr:uid="{CBA700B7-2284-4154-A554-65217E77DFF4}"/>
    <cellStyle name="Comma 5 6 2 3 6" xfId="12944" xr:uid="{D62A3B31-4864-48EC-8822-5234B6D75B9F}"/>
    <cellStyle name="Comma 5 6 2 3 7" xfId="25197" xr:uid="{74D8B797-E4D9-4F4C-940D-67B3BC242EC4}"/>
    <cellStyle name="Comma 5 6 2 3 8" xfId="37449" xr:uid="{15B0C49F-51BC-4818-AA12-523DD64D3679}"/>
    <cellStyle name="Comma 5 6 2 3 9" xfId="49702" xr:uid="{3BD685D3-B938-4874-B571-12FD2F8D353F}"/>
    <cellStyle name="Comma 5 6 2 4" xfId="1304" xr:uid="{79D34662-49B9-417D-A496-72EB25D56984}"/>
    <cellStyle name="Comma 5 6 2 4 2" xfId="4371" xr:uid="{43D80D2E-AF8C-4523-A49F-32720ECDBA96}"/>
    <cellStyle name="Comma 5 6 2 4 2 2" xfId="10499" xr:uid="{F62E75BA-44C5-4001-B3CD-EF8C89A7F341}"/>
    <cellStyle name="Comma 5 6 2 4 2 2 2" xfId="22764" xr:uid="{27F7EF93-031C-497C-A6FF-F65555F318E8}"/>
    <cellStyle name="Comma 5 6 2 4 2 2 3" xfId="35016" xr:uid="{435CA008-1B56-42FC-986B-92D10E9DEDA0}"/>
    <cellStyle name="Comma 5 6 2 4 2 2 4" xfId="47268" xr:uid="{95605BC5-C177-46CC-BB98-ECBDA26626C0}"/>
    <cellStyle name="Comma 5 6 2 4 2 3" xfId="16637" xr:uid="{15A63062-CCA1-4E63-B77C-8FDB641DF9FF}"/>
    <cellStyle name="Comma 5 6 2 4 2 4" xfId="28890" xr:uid="{557DB4AC-4335-4350-838B-5CB88A52A817}"/>
    <cellStyle name="Comma 5 6 2 4 2 5" xfId="41142" xr:uid="{A6C0A84B-04E3-4A2E-9265-0700EF8D8153}"/>
    <cellStyle name="Comma 5 6 2 4 2 6" xfId="54476" xr:uid="{25420063-7161-4BAE-9C74-BD01D730ECA3}"/>
    <cellStyle name="Comma 5 6 2 4 3" xfId="7436" xr:uid="{7EDC620E-7286-4474-8518-156856184DC1}"/>
    <cellStyle name="Comma 5 6 2 4 3 2" xfId="19701" xr:uid="{B4EAB83F-EFEF-4D86-A4E1-AD26B20ADD75}"/>
    <cellStyle name="Comma 5 6 2 4 3 3" xfId="31953" xr:uid="{7C3D7BEF-0E69-4EDC-95A3-E4BDE64093A9}"/>
    <cellStyle name="Comma 5 6 2 4 3 4" xfId="44205" xr:uid="{21A971BD-6402-46A6-AD82-9474D7B06B85}"/>
    <cellStyle name="Comma 5 6 2 4 4" xfId="13574" xr:uid="{09526E65-EB65-415B-8E2A-6241511726B7}"/>
    <cellStyle name="Comma 5 6 2 4 5" xfId="25827" xr:uid="{59D14520-D55F-49F3-998B-11D8C0A712CA}"/>
    <cellStyle name="Comma 5 6 2 4 6" xfId="38079" xr:uid="{22F5F563-3C27-4E52-8BF2-70693CF5FBBE}"/>
    <cellStyle name="Comma 5 6 2 4 7" xfId="51413" xr:uid="{09F709AE-14E5-4211-B694-F7F942C8A77C}"/>
    <cellStyle name="Comma 5 6 2 5" xfId="2388" xr:uid="{AFDC6AC9-EDD0-4A07-AF52-88C53AF19FDD}"/>
    <cellStyle name="Comma 5 6 2 5 2" xfId="5452" xr:uid="{21C6396F-FFAE-400A-8706-FC232CEFA78C}"/>
    <cellStyle name="Comma 5 6 2 5 2 2" xfId="11580" xr:uid="{8EA6C510-75CA-4A3C-8FE6-A54A2EBD77F4}"/>
    <cellStyle name="Comma 5 6 2 5 2 2 2" xfId="23845" xr:uid="{42172C40-78CB-4ED0-94B7-22237180B3EE}"/>
    <cellStyle name="Comma 5 6 2 5 2 2 3" xfId="36097" xr:uid="{D9842791-83BF-4CE4-9AA2-E03031C74769}"/>
    <cellStyle name="Comma 5 6 2 5 2 2 4" xfId="48349" xr:uid="{68A883C6-A144-4143-803D-CA87D9AB559D}"/>
    <cellStyle name="Comma 5 6 2 5 2 3" xfId="17718" xr:uid="{30CB24CF-28CD-4A36-8856-42A15F7972FF}"/>
    <cellStyle name="Comma 5 6 2 5 2 4" xfId="29971" xr:uid="{E5804502-068F-4BAA-A42F-0C05FC69BC67}"/>
    <cellStyle name="Comma 5 6 2 5 2 5" xfId="42223" xr:uid="{5D220661-6E3D-4592-B43A-0A78336222D7}"/>
    <cellStyle name="Comma 5 6 2 5 2 6" xfId="55557" xr:uid="{3CEFC541-324A-47AC-ADB1-BD3985750DEF}"/>
    <cellStyle name="Comma 5 6 2 5 3" xfId="8517" xr:uid="{C80100DA-956A-48CD-8B6B-A6A5A4F21B4D}"/>
    <cellStyle name="Comma 5 6 2 5 3 2" xfId="20782" xr:uid="{9F54EB47-2443-4061-A995-935CA8FA41B1}"/>
    <cellStyle name="Comma 5 6 2 5 3 3" xfId="33034" xr:uid="{0BEA571D-383E-4AA2-98D1-4B513C04B799}"/>
    <cellStyle name="Comma 5 6 2 5 3 4" xfId="45286" xr:uid="{168629D3-A385-40BF-A06A-BAB0D6DFAFEC}"/>
    <cellStyle name="Comma 5 6 2 5 4" xfId="14655" xr:uid="{53B950D0-AAF7-43F7-8AD4-5751408780AF}"/>
    <cellStyle name="Comma 5 6 2 5 5" xfId="26908" xr:uid="{1DFEB9C1-70E9-4EED-BAF0-23CFBA14D433}"/>
    <cellStyle name="Comma 5 6 2 5 6" xfId="39160" xr:uid="{60B6BC54-51F9-4C1B-9F61-DF643EF70631}"/>
    <cellStyle name="Comma 5 6 2 5 7" xfId="52494" xr:uid="{6E0D1B94-8CC3-4021-B901-84C2F93CFC09}"/>
    <cellStyle name="Comma 5 6 2 6" xfId="3291" xr:uid="{DFC6D993-FE63-4FE3-A20E-D61B90C5DF85}"/>
    <cellStyle name="Comma 5 6 2 6 2" xfId="9419" xr:uid="{0FD02847-9741-4D34-866C-9C9FD674F53B}"/>
    <cellStyle name="Comma 5 6 2 6 2 2" xfId="21684" xr:uid="{A554C16C-9B29-423F-BA5A-353D75718861}"/>
    <cellStyle name="Comma 5 6 2 6 2 3" xfId="33936" xr:uid="{123D1E42-A626-48A7-908A-0736657E26BB}"/>
    <cellStyle name="Comma 5 6 2 6 2 4" xfId="46188" xr:uid="{0BADCF70-8BED-49B7-9B8D-98C1C7978DCD}"/>
    <cellStyle name="Comma 5 6 2 6 3" xfId="15557" xr:uid="{C6BCCF23-64C7-4ECB-818D-501174CDB0B0}"/>
    <cellStyle name="Comma 5 6 2 6 4" xfId="27810" xr:uid="{2BA26162-5606-46BF-ACEC-BCD313C05819}"/>
    <cellStyle name="Comma 5 6 2 6 5" xfId="40062" xr:uid="{57124FF2-7F3B-4F67-A1BB-C2A24B2AF110}"/>
    <cellStyle name="Comma 5 6 2 6 6" xfId="53396" xr:uid="{51901C49-50BE-4FA0-9F8C-C32022296632}"/>
    <cellStyle name="Comma 5 6 2 7" xfId="6355" xr:uid="{EED13535-11E3-4E93-97A2-FD837432F91A}"/>
    <cellStyle name="Comma 5 6 2 7 2" xfId="18620" xr:uid="{1A84F2CE-C700-495A-A119-CDA22C01C72D}"/>
    <cellStyle name="Comma 5 6 2 7 3" xfId="30873" xr:uid="{B43EB508-1B22-456E-B92F-10864BB7DB8D}"/>
    <cellStyle name="Comma 5 6 2 7 4" xfId="43125" xr:uid="{0625125B-F2E3-4B57-9F9B-51247EF5F420}"/>
    <cellStyle name="Comma 5 6 2 8" xfId="12494" xr:uid="{645EAEFF-5218-4D48-AD98-063DA1CD085A}"/>
    <cellStyle name="Comma 5 6 2 9" xfId="24747" xr:uid="{7EFD4E59-0023-464B-AECA-62F211136277}"/>
    <cellStyle name="Comma 5 6 3" xfId="315" xr:uid="{C58938F2-95AC-4568-B8CA-E3F67CEEC602}"/>
    <cellStyle name="Comma 5 6 3 10" xfId="49345" xr:uid="{C6D54B47-E909-4E6E-9062-04A76FC57913}"/>
    <cellStyle name="Comma 5 6 3 11" xfId="50426" xr:uid="{E9F270B2-434A-46B0-A210-B1F19BDEFE0C}"/>
    <cellStyle name="Comma 5 6 3 2" xfId="766" xr:uid="{994B941E-6641-4C6D-813C-5C9E6FCA0955}"/>
    <cellStyle name="Comma 5 6 3 2 10" xfId="50876" xr:uid="{37EEBDFD-8041-4175-8CD3-0F22A0A2664E}"/>
    <cellStyle name="Comma 5 6 3 2 2" xfId="1847" xr:uid="{3E6DA22B-9E7D-4A80-A581-023936F3EFD9}"/>
    <cellStyle name="Comma 5 6 3 2 2 2" xfId="4914" xr:uid="{4C0D114D-4C4E-45E1-8F76-A3A99D7DB8EB}"/>
    <cellStyle name="Comma 5 6 3 2 2 2 2" xfId="11042" xr:uid="{98A18074-B5EB-4474-A206-6EE44E4D632F}"/>
    <cellStyle name="Comma 5 6 3 2 2 2 2 2" xfId="23307" xr:uid="{12E10EF8-6F31-42CF-96F4-464FE5D03C5B}"/>
    <cellStyle name="Comma 5 6 3 2 2 2 2 3" xfId="35559" xr:uid="{5A84FDD7-0F8F-4827-B648-8F2A3D452619}"/>
    <cellStyle name="Comma 5 6 3 2 2 2 2 4" xfId="47811" xr:uid="{7FBF9B09-C12F-4929-912A-20B52650074F}"/>
    <cellStyle name="Comma 5 6 3 2 2 2 3" xfId="17180" xr:uid="{EAB828B0-20B1-45C5-BFE2-C400F402CE1E}"/>
    <cellStyle name="Comma 5 6 3 2 2 2 4" xfId="29433" xr:uid="{3191B736-CA09-49C6-A039-418A79BB1DC1}"/>
    <cellStyle name="Comma 5 6 3 2 2 2 5" xfId="41685" xr:uid="{CCC3FA91-3748-4DB9-AB41-49A384C5E77A}"/>
    <cellStyle name="Comma 5 6 3 2 2 2 6" xfId="55019" xr:uid="{FDCE18EC-FAA9-46A4-96C0-4984FA5A1424}"/>
    <cellStyle name="Comma 5 6 3 2 2 3" xfId="7979" xr:uid="{4C8E5C3F-7632-4675-93AA-5CAA1B6DC043}"/>
    <cellStyle name="Comma 5 6 3 2 2 3 2" xfId="20244" xr:uid="{D9D880F9-4C14-4A64-A3F6-3DF52C19193D}"/>
    <cellStyle name="Comma 5 6 3 2 2 3 3" xfId="32496" xr:uid="{1C9FA6BE-2D7B-4533-853A-735360B46C6F}"/>
    <cellStyle name="Comma 5 6 3 2 2 3 4" xfId="44748" xr:uid="{C1E3FEB0-4D01-427E-9B00-AC42966E10A3}"/>
    <cellStyle name="Comma 5 6 3 2 2 4" xfId="14117" xr:uid="{44581D3D-30E2-4F8E-B041-93F59B2D434D}"/>
    <cellStyle name="Comma 5 6 3 2 2 5" xfId="26370" xr:uid="{F4A15D2E-665F-4085-A636-69EE9C1E95A5}"/>
    <cellStyle name="Comma 5 6 3 2 2 6" xfId="38622" xr:uid="{4B2A50E9-51A6-4747-84B3-43436089BFD7}"/>
    <cellStyle name="Comma 5 6 3 2 2 7" xfId="51956" xr:uid="{67D25EF1-F31A-48EC-AEAA-9871625882FC}"/>
    <cellStyle name="Comma 5 6 3 2 3" xfId="2931" xr:uid="{3AA01C3D-A2ED-4778-8A31-933E47808D6E}"/>
    <cellStyle name="Comma 5 6 3 2 3 2" xfId="5995" xr:uid="{7C75764A-96C4-446A-9977-A6E33ED584BD}"/>
    <cellStyle name="Comma 5 6 3 2 3 2 2" xfId="12123" xr:uid="{95843AA6-115A-4959-9CC0-2434311A7EE0}"/>
    <cellStyle name="Comma 5 6 3 2 3 2 2 2" xfId="24388" xr:uid="{D80FED18-89EE-4213-90DA-0216E31AD23D}"/>
    <cellStyle name="Comma 5 6 3 2 3 2 2 3" xfId="36640" xr:uid="{02E06DC7-8029-40DA-9B6D-9FF4E41CE769}"/>
    <cellStyle name="Comma 5 6 3 2 3 2 2 4" xfId="48892" xr:uid="{7B5369F1-177F-4F29-87DF-9FCFD9E19ED5}"/>
    <cellStyle name="Comma 5 6 3 2 3 2 3" xfId="18261" xr:uid="{D6D9CB6A-AE98-4274-9FFB-01A282589BC4}"/>
    <cellStyle name="Comma 5 6 3 2 3 2 4" xfId="30514" xr:uid="{B55EA17D-58BA-443D-AC5B-68E5B5B774B9}"/>
    <cellStyle name="Comma 5 6 3 2 3 2 5" xfId="42766" xr:uid="{1B5E4410-53E8-43A2-BB48-47D4F318FDA6}"/>
    <cellStyle name="Comma 5 6 3 2 3 2 6" xfId="56100" xr:uid="{63D3AD5D-F411-458B-8DFE-3C72799AA0DF}"/>
    <cellStyle name="Comma 5 6 3 2 3 3" xfId="9060" xr:uid="{64F3064F-903C-4CDF-A9CE-5FA8DFE42A2F}"/>
    <cellStyle name="Comma 5 6 3 2 3 3 2" xfId="21325" xr:uid="{68E5DFDD-BABE-4E2D-872B-01497855B4BF}"/>
    <cellStyle name="Comma 5 6 3 2 3 3 3" xfId="33577" xr:uid="{486A7486-E17D-49BC-9805-236E7A9546C6}"/>
    <cellStyle name="Comma 5 6 3 2 3 3 4" xfId="45829" xr:uid="{28970458-231F-445E-8374-9398FADEE67A}"/>
    <cellStyle name="Comma 5 6 3 2 3 4" xfId="15198" xr:uid="{36DF76F5-8C6A-4CDD-9C24-CA83F475E5E1}"/>
    <cellStyle name="Comma 5 6 3 2 3 5" xfId="27451" xr:uid="{853E1175-D6F1-4200-A62A-B383E536687E}"/>
    <cellStyle name="Comma 5 6 3 2 3 6" xfId="39703" xr:uid="{82AFC6ED-276F-4C2E-B67E-4CCD6D217D85}"/>
    <cellStyle name="Comma 5 6 3 2 3 7" xfId="53037" xr:uid="{3266CFAD-415C-4D45-B0FA-60E24DC9A392}"/>
    <cellStyle name="Comma 5 6 3 2 4" xfId="3834" xr:uid="{9B0805D6-94DE-4D26-AED9-336604421AF0}"/>
    <cellStyle name="Comma 5 6 3 2 4 2" xfId="9962" xr:uid="{8631796E-77FE-40B4-B997-1E4036003C95}"/>
    <cellStyle name="Comma 5 6 3 2 4 2 2" xfId="22227" xr:uid="{813642A8-EFA8-43FB-A29B-FB795C2D883A}"/>
    <cellStyle name="Comma 5 6 3 2 4 2 3" xfId="34479" xr:uid="{EAB5E8C8-C203-4137-B4FD-4D1889B4881C}"/>
    <cellStyle name="Comma 5 6 3 2 4 2 4" xfId="46731" xr:uid="{0E5055A1-4133-49DA-AE02-D2BD270ADE5F}"/>
    <cellStyle name="Comma 5 6 3 2 4 3" xfId="16100" xr:uid="{5C9F0AF0-2491-4BC1-899F-9824ECD0A4DF}"/>
    <cellStyle name="Comma 5 6 3 2 4 4" xfId="28353" xr:uid="{D46285B5-E18F-4A67-93C6-5ED330F37028}"/>
    <cellStyle name="Comma 5 6 3 2 4 5" xfId="40605" xr:uid="{8D9CEE39-46D6-46CB-811F-1D8CB975AD0B}"/>
    <cellStyle name="Comma 5 6 3 2 4 6" xfId="53939" xr:uid="{9932FBCA-1003-448E-A316-94AB006C9022}"/>
    <cellStyle name="Comma 5 6 3 2 5" xfId="6899" xr:uid="{B79C49F0-1AC6-4886-A7D6-663465400C0A}"/>
    <cellStyle name="Comma 5 6 3 2 5 2" xfId="19164" xr:uid="{B722C3E4-51DE-4641-8A13-4AB3DC6477A1}"/>
    <cellStyle name="Comma 5 6 3 2 5 3" xfId="31416" xr:uid="{A7C524A7-BDA2-433E-B721-BC82A8C1079A}"/>
    <cellStyle name="Comma 5 6 3 2 5 4" xfId="43668" xr:uid="{FAD47636-7CBE-49DD-9336-FDD7AA7AF06E}"/>
    <cellStyle name="Comma 5 6 3 2 6" xfId="13037" xr:uid="{885CB296-2F28-48B0-9F46-E72CAE21D650}"/>
    <cellStyle name="Comma 5 6 3 2 7" xfId="25290" xr:uid="{AD410FB0-BB8B-4321-B994-C7BF71416096}"/>
    <cellStyle name="Comma 5 6 3 2 8" xfId="37542" xr:uid="{71821DC6-5E6E-4D18-B32B-7E8987167A24}"/>
    <cellStyle name="Comma 5 6 3 2 9" xfId="49795" xr:uid="{ACEB9249-39BE-4107-9EA0-2F2752518581}"/>
    <cellStyle name="Comma 5 6 3 3" xfId="1397" xr:uid="{20EC751B-D4D2-4EFA-9BD0-75E95C2BB9A3}"/>
    <cellStyle name="Comma 5 6 3 3 2" xfId="4464" xr:uid="{97EA8369-8A3C-42BA-8CB6-E68ED9DCF6F8}"/>
    <cellStyle name="Comma 5 6 3 3 2 2" xfId="10592" xr:uid="{7D5C7620-59A6-40C2-8F2B-5CE08F47CE7C}"/>
    <cellStyle name="Comma 5 6 3 3 2 2 2" xfId="22857" xr:uid="{A549D6DC-AC9F-49D0-9207-7B19FC425799}"/>
    <cellStyle name="Comma 5 6 3 3 2 2 3" xfId="35109" xr:uid="{DC5D9BCB-601F-4843-B029-9D9B58E1C0E5}"/>
    <cellStyle name="Comma 5 6 3 3 2 2 4" xfId="47361" xr:uid="{A59B04FD-FBC3-48CE-8E5D-4E23FE0E21E1}"/>
    <cellStyle name="Comma 5 6 3 3 2 3" xfId="16730" xr:uid="{19782DDD-69AA-45C2-9A29-C90283384D4F}"/>
    <cellStyle name="Comma 5 6 3 3 2 4" xfId="28983" xr:uid="{BF88F8AB-1C05-432F-B162-E06545DC9786}"/>
    <cellStyle name="Comma 5 6 3 3 2 5" xfId="41235" xr:uid="{A2C3D5E2-A49A-4FD3-A921-41C639D964F6}"/>
    <cellStyle name="Comma 5 6 3 3 2 6" xfId="54569" xr:uid="{2F23E2F1-6E2C-444E-91CD-3408DE667302}"/>
    <cellStyle name="Comma 5 6 3 3 3" xfId="7529" xr:uid="{8947D99B-71C9-4473-A070-CCAE307A669A}"/>
    <cellStyle name="Comma 5 6 3 3 3 2" xfId="19794" xr:uid="{5B7FA3A7-09F6-405F-9627-B8ADB0F61CD3}"/>
    <cellStyle name="Comma 5 6 3 3 3 3" xfId="32046" xr:uid="{137BBC63-7404-4A1B-9D54-BBCC93BC5861}"/>
    <cellStyle name="Comma 5 6 3 3 3 4" xfId="44298" xr:uid="{5C3414F3-E3B1-480B-B641-B00D4EA4A379}"/>
    <cellStyle name="Comma 5 6 3 3 4" xfId="13667" xr:uid="{9FCD105F-6AC8-40BD-B686-54199311A987}"/>
    <cellStyle name="Comma 5 6 3 3 5" xfId="25920" xr:uid="{CE41CF82-F62F-42D9-B54C-473E14AEEC37}"/>
    <cellStyle name="Comma 5 6 3 3 6" xfId="38172" xr:uid="{7F08122F-3139-44BA-9007-3DBF2739E4EC}"/>
    <cellStyle name="Comma 5 6 3 3 7" xfId="51506" xr:uid="{FE4E8AFD-B069-42CF-871C-3B5224D488ED}"/>
    <cellStyle name="Comma 5 6 3 4" xfId="2481" xr:uid="{18A1A956-BC12-4194-9B0B-1E722CB66622}"/>
    <cellStyle name="Comma 5 6 3 4 2" xfId="5545" xr:uid="{83BFD194-37EF-44C1-B4CF-EA202FCCF7B5}"/>
    <cellStyle name="Comma 5 6 3 4 2 2" xfId="11673" xr:uid="{80D45886-D359-4DB9-A5A1-ED8C4ED1EC67}"/>
    <cellStyle name="Comma 5 6 3 4 2 2 2" xfId="23938" xr:uid="{2C8DB2DF-4EB5-40F0-AE07-0F06A1618F7D}"/>
    <cellStyle name="Comma 5 6 3 4 2 2 3" xfId="36190" xr:uid="{99A886AF-9954-4F10-B3E6-CEB6BC568D37}"/>
    <cellStyle name="Comma 5 6 3 4 2 2 4" xfId="48442" xr:uid="{65351ABC-7F31-45B4-8F61-E89F62F47FF5}"/>
    <cellStyle name="Comma 5 6 3 4 2 3" xfId="17811" xr:uid="{05C2E937-39E6-4F3A-8034-3CEB496C71D6}"/>
    <cellStyle name="Comma 5 6 3 4 2 4" xfId="30064" xr:uid="{2EB6FE49-D38C-446C-A96E-3642EDEB5BCE}"/>
    <cellStyle name="Comma 5 6 3 4 2 5" xfId="42316" xr:uid="{782C7CC8-60E7-4677-AFD1-BB3157A7A432}"/>
    <cellStyle name="Comma 5 6 3 4 2 6" xfId="55650" xr:uid="{C17FECBF-3024-4AE9-BBA8-9B6E742E8511}"/>
    <cellStyle name="Comma 5 6 3 4 3" xfId="8610" xr:uid="{00EB3730-40D8-4021-AECD-C94040244C8E}"/>
    <cellStyle name="Comma 5 6 3 4 3 2" xfId="20875" xr:uid="{9E213601-B1C9-4EC2-9869-4A4C9CBAF6A8}"/>
    <cellStyle name="Comma 5 6 3 4 3 3" xfId="33127" xr:uid="{CF05785C-43AD-4EAC-A891-542C264271E9}"/>
    <cellStyle name="Comma 5 6 3 4 3 4" xfId="45379" xr:uid="{9CD5CC62-1E44-4904-9C36-22EA8E1C4E39}"/>
    <cellStyle name="Comma 5 6 3 4 4" xfId="14748" xr:uid="{A4292411-CDF2-4011-A6F5-DB41F2AA1122}"/>
    <cellStyle name="Comma 5 6 3 4 5" xfId="27001" xr:uid="{8AAB952E-F132-4ED4-BCC7-A75528E44396}"/>
    <cellStyle name="Comma 5 6 3 4 6" xfId="39253" xr:uid="{F94C2108-E618-414D-A4B9-47250DB8E9FD}"/>
    <cellStyle name="Comma 5 6 3 4 7" xfId="52587" xr:uid="{15103BC9-6932-420E-B574-AB77A5E6696E}"/>
    <cellStyle name="Comma 5 6 3 5" xfId="3384" xr:uid="{266E375A-5B81-4791-A80A-ED2A32905881}"/>
    <cellStyle name="Comma 5 6 3 5 2" xfId="9512" xr:uid="{CC82A05C-8B7D-4F8E-B10D-3C3DF168C83D}"/>
    <cellStyle name="Comma 5 6 3 5 2 2" xfId="21777" xr:uid="{30D8C3B8-02D6-4FED-9779-AD24FEE992DD}"/>
    <cellStyle name="Comma 5 6 3 5 2 3" xfId="34029" xr:uid="{E4132E54-7DEA-4628-ACAA-E29461F4A6BD}"/>
    <cellStyle name="Comma 5 6 3 5 2 4" xfId="46281" xr:uid="{F2ED7C96-ABAE-4935-AE61-848D1CC8E6F9}"/>
    <cellStyle name="Comma 5 6 3 5 3" xfId="15650" xr:uid="{10C385A9-AAAC-4785-8AEA-809A07340790}"/>
    <cellStyle name="Comma 5 6 3 5 4" xfId="27903" xr:uid="{4A44B2D6-8CF1-4BED-ADC7-0FA72BB99F15}"/>
    <cellStyle name="Comma 5 6 3 5 5" xfId="40155" xr:uid="{80C41A40-672E-4FF5-BB39-CF21C233C2CF}"/>
    <cellStyle name="Comma 5 6 3 5 6" xfId="53489" xr:uid="{01E9F8C3-67B4-46C2-8EF6-534EDEBC8053}"/>
    <cellStyle name="Comma 5 6 3 6" xfId="6448" xr:uid="{8B3A9D94-8EFC-4193-B9DC-6F5F3E2023BC}"/>
    <cellStyle name="Comma 5 6 3 6 2" xfId="18713" xr:uid="{94015C1B-7B2D-474E-BFDF-D0F9DEDFE78F}"/>
    <cellStyle name="Comma 5 6 3 6 3" xfId="30966" xr:uid="{20A71CBB-365D-41C5-A087-275E23F05278}"/>
    <cellStyle name="Comma 5 6 3 6 4" xfId="43218" xr:uid="{FF3477EE-401C-4150-9220-EC4929539D14}"/>
    <cellStyle name="Comma 5 6 3 7" xfId="12587" xr:uid="{29AC14A1-CE99-44BF-872C-DB7650CD6D2B}"/>
    <cellStyle name="Comma 5 6 3 8" xfId="24840" xr:uid="{D369894D-CA10-4610-8419-612C7E9A15D5}"/>
    <cellStyle name="Comma 5 6 3 9" xfId="37092" xr:uid="{CF6CD81E-DB8C-432F-A149-5B007C66A522}"/>
    <cellStyle name="Comma 5 6 4" xfId="562" xr:uid="{0C42CD54-4692-4246-8362-3D571102BDBC}"/>
    <cellStyle name="Comma 5 6 4 10" xfId="50672" xr:uid="{92FF5B32-9AD6-4DB2-AA12-CA0E12DCF825}"/>
    <cellStyle name="Comma 5 6 4 2" xfId="1643" xr:uid="{74A834FE-2048-4033-B8CB-A34FDE3192A8}"/>
    <cellStyle name="Comma 5 6 4 2 2" xfId="4710" xr:uid="{7475DF64-B6F2-4AAE-A2F6-4FBE39E23476}"/>
    <cellStyle name="Comma 5 6 4 2 2 2" xfId="10838" xr:uid="{CEEBEEFD-148F-4BCE-91E6-2C3D0308FC53}"/>
    <cellStyle name="Comma 5 6 4 2 2 2 2" xfId="23103" xr:uid="{F465A7DD-8C46-4D88-B966-B679B47DE147}"/>
    <cellStyle name="Comma 5 6 4 2 2 2 3" xfId="35355" xr:uid="{E5B32AA8-266F-4701-AC7D-A15BA4ABA9A3}"/>
    <cellStyle name="Comma 5 6 4 2 2 2 4" xfId="47607" xr:uid="{8208E019-2A1A-4D57-84D5-74D870E9E1A2}"/>
    <cellStyle name="Comma 5 6 4 2 2 3" xfId="16976" xr:uid="{1257B5A9-8C32-4595-9D6C-0364ED6E6B58}"/>
    <cellStyle name="Comma 5 6 4 2 2 4" xfId="29229" xr:uid="{2C15363E-A042-458E-91B2-59AAC84C7CAD}"/>
    <cellStyle name="Comma 5 6 4 2 2 5" xfId="41481" xr:uid="{8AD82FD8-E48D-4453-A898-706E2AD994AE}"/>
    <cellStyle name="Comma 5 6 4 2 2 6" xfId="54815" xr:uid="{884B32A2-DCB0-429A-B897-81DE3B145CCA}"/>
    <cellStyle name="Comma 5 6 4 2 3" xfId="7775" xr:uid="{A9379BEB-4CC9-4369-91D5-B0D1FA53B919}"/>
    <cellStyle name="Comma 5 6 4 2 3 2" xfId="20040" xr:uid="{34141FDF-7951-4FDE-ADA1-F4A77EE29CA2}"/>
    <cellStyle name="Comma 5 6 4 2 3 3" xfId="32292" xr:uid="{4A651738-00FD-4EF2-8E2E-30720A805353}"/>
    <cellStyle name="Comma 5 6 4 2 3 4" xfId="44544" xr:uid="{5A2734C8-53AB-4F5C-B51A-D5A862D18643}"/>
    <cellStyle name="Comma 5 6 4 2 4" xfId="13913" xr:uid="{37559141-1B1A-4578-9C61-7AA585250D95}"/>
    <cellStyle name="Comma 5 6 4 2 5" xfId="26166" xr:uid="{91723827-5E89-43BA-BD9A-598515F2208F}"/>
    <cellStyle name="Comma 5 6 4 2 6" xfId="38418" xr:uid="{0C747390-2AF0-40D5-9C14-C5A27F22CBF4}"/>
    <cellStyle name="Comma 5 6 4 2 7" xfId="51752" xr:uid="{16A27390-8961-4597-B041-59A7B7955F0E}"/>
    <cellStyle name="Comma 5 6 4 3" xfId="2727" xr:uid="{220FB6D4-25B6-47A2-B691-718C0D38698C}"/>
    <cellStyle name="Comma 5 6 4 3 2" xfId="5791" xr:uid="{00DDB8C9-DB8C-415E-9919-ABBC8A32BC5F}"/>
    <cellStyle name="Comma 5 6 4 3 2 2" xfId="11919" xr:uid="{42B6329C-06BF-41E8-9DF3-E42D34D5F849}"/>
    <cellStyle name="Comma 5 6 4 3 2 2 2" xfId="24184" xr:uid="{9EF5E80A-7F27-4878-9CF1-F08B1E5D8C60}"/>
    <cellStyle name="Comma 5 6 4 3 2 2 3" xfId="36436" xr:uid="{EF39B8D9-5960-441F-8B41-4BC9DA719655}"/>
    <cellStyle name="Comma 5 6 4 3 2 2 4" xfId="48688" xr:uid="{0702D6AE-8BFC-4847-A916-239F3EBBCEE9}"/>
    <cellStyle name="Comma 5 6 4 3 2 3" xfId="18057" xr:uid="{AFC05B0F-4B3F-48D6-A1CE-FBEF04A86A3F}"/>
    <cellStyle name="Comma 5 6 4 3 2 4" xfId="30310" xr:uid="{3F427DF5-11F1-4B84-BD56-44B451A8C1F4}"/>
    <cellStyle name="Comma 5 6 4 3 2 5" xfId="42562" xr:uid="{95BEF84B-E597-4676-BBBC-7F18E6FF2FBE}"/>
    <cellStyle name="Comma 5 6 4 3 2 6" xfId="55896" xr:uid="{697B02F9-1A02-4692-BF96-83F1DAFD6832}"/>
    <cellStyle name="Comma 5 6 4 3 3" xfId="8856" xr:uid="{BF35DA95-2BCE-4164-8E28-173ACD0853B3}"/>
    <cellStyle name="Comma 5 6 4 3 3 2" xfId="21121" xr:uid="{6845E4D5-A657-4994-8A34-AB37A8EB3CE5}"/>
    <cellStyle name="Comma 5 6 4 3 3 3" xfId="33373" xr:uid="{85A53DDA-E5E9-4D5C-B9E3-5FFDDDE791B5}"/>
    <cellStyle name="Comma 5 6 4 3 3 4" xfId="45625" xr:uid="{8100FFBA-69C0-4401-8568-99E15B5731F9}"/>
    <cellStyle name="Comma 5 6 4 3 4" xfId="14994" xr:uid="{43B1E471-130E-4309-B3BA-2705EBC9345D}"/>
    <cellStyle name="Comma 5 6 4 3 5" xfId="27247" xr:uid="{6DB278B6-C8A9-40BD-B19D-CF63CB26128E}"/>
    <cellStyle name="Comma 5 6 4 3 6" xfId="39499" xr:uid="{13089E08-9FA2-4A9B-AF6A-C8CE2E646D0C}"/>
    <cellStyle name="Comma 5 6 4 3 7" xfId="52833" xr:uid="{D893BBF3-C6D4-4332-BA31-D18B36868F72}"/>
    <cellStyle name="Comma 5 6 4 4" xfId="3630" xr:uid="{CF0DFA3B-13B6-4664-8362-FC96DB471928}"/>
    <cellStyle name="Comma 5 6 4 4 2" xfId="9758" xr:uid="{F1135F32-115E-434A-9A5B-B53DF34D9273}"/>
    <cellStyle name="Comma 5 6 4 4 2 2" xfId="22023" xr:uid="{2A5CD7FD-A06C-43FA-AAD2-341CDC557B49}"/>
    <cellStyle name="Comma 5 6 4 4 2 3" xfId="34275" xr:uid="{2CC34EA9-BDC3-4D01-B5EA-6E1D65B0F3D7}"/>
    <cellStyle name="Comma 5 6 4 4 2 4" xfId="46527" xr:uid="{BB19315A-450F-4D5F-8FD5-7A8CBEDDB349}"/>
    <cellStyle name="Comma 5 6 4 4 3" xfId="15896" xr:uid="{5535A0FC-3D5A-4133-8E52-A3A73AAC0DAA}"/>
    <cellStyle name="Comma 5 6 4 4 4" xfId="28149" xr:uid="{52F52BBD-562D-4E76-8987-8900B45C5642}"/>
    <cellStyle name="Comma 5 6 4 4 5" xfId="40401" xr:uid="{2C92E1DC-B90E-4743-8D37-1D4A3E2A0A8E}"/>
    <cellStyle name="Comma 5 6 4 4 6" xfId="53735" xr:uid="{B05CEB8C-22F0-4DBA-87D6-A9E85D6D0973}"/>
    <cellStyle name="Comma 5 6 4 5" xfId="6695" xr:uid="{EC848E78-831C-4DDF-8539-501C2E3C8780}"/>
    <cellStyle name="Comma 5 6 4 5 2" xfId="18960" xr:uid="{D6CDFB3B-2389-49DA-84E3-DFB863AD6CD6}"/>
    <cellStyle name="Comma 5 6 4 5 3" xfId="31212" xr:uid="{080292D1-707C-4AA1-A838-917FC61EE3AE}"/>
    <cellStyle name="Comma 5 6 4 5 4" xfId="43464" xr:uid="{3180603C-EFBE-4688-8E77-6B2A6A45D6A8}"/>
    <cellStyle name="Comma 5 6 4 6" xfId="12833" xr:uid="{DD1C71FD-C0C3-4474-BB83-43F781D14BE1}"/>
    <cellStyle name="Comma 5 6 4 7" xfId="25086" xr:uid="{8BAA4ECA-7C95-4B6B-A65C-44965BEA1D96}"/>
    <cellStyle name="Comma 5 6 4 8" xfId="37338" xr:uid="{6D09C800-F266-458D-8D92-1F33FDFB6B0D}"/>
    <cellStyle name="Comma 5 6 4 9" xfId="49591" xr:uid="{AD804DDB-3EE8-4747-BDB2-B164E80C1EC5}"/>
    <cellStyle name="Comma 5 6 5" xfId="1013" xr:uid="{16A5A89A-E15D-4E82-ADD1-B42D2FAC2E17}"/>
    <cellStyle name="Comma 5 6 5 2" xfId="2093" xr:uid="{7D7603C7-C10D-4880-8A9B-2E2B9E482E5F}"/>
    <cellStyle name="Comma 5 6 5 2 2" xfId="5160" xr:uid="{1B7C882C-0385-44E8-8EB0-D151BB3CDC30}"/>
    <cellStyle name="Comma 5 6 5 2 2 2" xfId="11288" xr:uid="{BC67F70C-5640-4660-AD8E-AD43435F5C52}"/>
    <cellStyle name="Comma 5 6 5 2 2 2 2" xfId="23553" xr:uid="{7344AE01-C2CF-4EC2-A020-E53382AE0E48}"/>
    <cellStyle name="Comma 5 6 5 2 2 2 3" xfId="35805" xr:uid="{E4DE2A0F-DFF9-4401-8157-6A1C53AE1D35}"/>
    <cellStyle name="Comma 5 6 5 2 2 2 4" xfId="48057" xr:uid="{90F592F6-E83C-4438-8680-68A526E95CCE}"/>
    <cellStyle name="Comma 5 6 5 2 2 3" xfId="17426" xr:uid="{CA99884F-64D1-4174-BC7B-39665550CDAA}"/>
    <cellStyle name="Comma 5 6 5 2 2 4" xfId="29679" xr:uid="{24F93A58-C719-494B-B1EA-D461A3314350}"/>
    <cellStyle name="Comma 5 6 5 2 2 5" xfId="41931" xr:uid="{7F51E549-D80D-4FF4-AB16-F0C024729AE9}"/>
    <cellStyle name="Comma 5 6 5 2 2 6" xfId="55265" xr:uid="{5AF36B39-B00A-46DD-BF5B-EB379A025CA2}"/>
    <cellStyle name="Comma 5 6 5 2 3" xfId="8225" xr:uid="{0D85E37F-0D84-486B-814F-D165B55800CF}"/>
    <cellStyle name="Comma 5 6 5 2 3 2" xfId="20490" xr:uid="{4A7D9279-4E9D-43F2-83F1-8C31DF6A981E}"/>
    <cellStyle name="Comma 5 6 5 2 3 3" xfId="32742" xr:uid="{6C7B15A1-7B7F-474A-BBC4-66BB60FA7471}"/>
    <cellStyle name="Comma 5 6 5 2 3 4" xfId="44994" xr:uid="{618BB5AB-0A28-4634-B08A-C1BE0806A5F6}"/>
    <cellStyle name="Comma 5 6 5 2 4" xfId="14363" xr:uid="{B4CD20BE-ED84-4938-AD44-94980C9A155E}"/>
    <cellStyle name="Comma 5 6 5 2 5" xfId="26616" xr:uid="{BE918C72-CFB4-46EB-93C5-3D7B49DDF56D}"/>
    <cellStyle name="Comma 5 6 5 2 6" xfId="38868" xr:uid="{B2EC8B87-9675-42FD-9104-1B523058FE37}"/>
    <cellStyle name="Comma 5 6 5 2 7" xfId="52202" xr:uid="{92E40FB9-C8E9-4123-94F1-53B4340FEB6A}"/>
    <cellStyle name="Comma 5 6 5 3" xfId="4080" xr:uid="{FE4FAB2B-AE13-4CE5-9672-2AA1ADB28897}"/>
    <cellStyle name="Comma 5 6 5 3 2" xfId="10208" xr:uid="{C07B3709-0549-4102-BF7A-AA59E94E9463}"/>
    <cellStyle name="Comma 5 6 5 3 2 2" xfId="22473" xr:uid="{0B51CD12-A2A6-4E67-BCC1-610BB127F2A9}"/>
    <cellStyle name="Comma 5 6 5 3 2 3" xfId="34725" xr:uid="{AD87D080-D481-4C54-B15D-0A0ED5CFA271}"/>
    <cellStyle name="Comma 5 6 5 3 2 4" xfId="46977" xr:uid="{06D71BAE-E204-4808-835C-9A27C56817D2}"/>
    <cellStyle name="Comma 5 6 5 3 3" xfId="16346" xr:uid="{0C40E818-34C6-4B1E-A697-3C5EBC6A3094}"/>
    <cellStyle name="Comma 5 6 5 3 4" xfId="28599" xr:uid="{F59D6D4C-2AD6-4FC1-8A07-B62B2C188CDA}"/>
    <cellStyle name="Comma 5 6 5 3 5" xfId="40851" xr:uid="{4A865834-55D7-46BB-93DF-5C5AA3FEAFA6}"/>
    <cellStyle name="Comma 5 6 5 3 6" xfId="54185" xr:uid="{0A31FC7B-CBA7-4CE7-826C-D7FD622A832F}"/>
    <cellStyle name="Comma 5 6 5 4" xfId="7145" xr:uid="{98550E13-B7B9-488F-A11E-4C2C82F69DBF}"/>
    <cellStyle name="Comma 5 6 5 4 2" xfId="19410" xr:uid="{D811F09A-2359-4137-BE1E-88F0028CA2F0}"/>
    <cellStyle name="Comma 5 6 5 4 3" xfId="31662" xr:uid="{504138F7-B356-4F9F-A61E-17F34B5940C4}"/>
    <cellStyle name="Comma 5 6 5 4 4" xfId="43914" xr:uid="{B1214D73-13F7-476A-A978-4DF6E056CCF4}"/>
    <cellStyle name="Comma 5 6 5 5" xfId="13283" xr:uid="{DFAE5F91-53AC-4717-A426-9A7BAE0C17CA}"/>
    <cellStyle name="Comma 5 6 5 6" xfId="25536" xr:uid="{FA88CC86-AA75-4AF5-B957-6EF439EAB5E8}"/>
    <cellStyle name="Comma 5 6 5 7" xfId="37788" xr:uid="{4D189B40-D455-4C66-B800-B8BE752836CC}"/>
    <cellStyle name="Comma 5 6 5 8" xfId="50041" xr:uid="{A1AC089B-F663-40F8-845D-7387B4C136DD}"/>
    <cellStyle name="Comma 5 6 5 9" xfId="51122" xr:uid="{439559B2-9DF8-4795-904E-317FBD2C953C}"/>
    <cellStyle name="Comma 5 6 6" xfId="1103" xr:uid="{53ECB5F8-379B-42F5-BA7F-316F8A96A423}"/>
    <cellStyle name="Comma 5 6 6 2" xfId="2183" xr:uid="{C68263C0-34F6-49A6-A7C3-FAA7A889517F}"/>
    <cellStyle name="Comma 5 6 6 2 2" xfId="5250" xr:uid="{43003543-8511-4887-B0DE-788C5AEB25F0}"/>
    <cellStyle name="Comma 5 6 6 2 2 2" xfId="11378" xr:uid="{21F86D89-F2FF-4954-9B6E-6B21222AFC31}"/>
    <cellStyle name="Comma 5 6 6 2 2 2 2" xfId="23643" xr:uid="{8F364EA9-F070-43B6-A22B-FCA03CAC3B86}"/>
    <cellStyle name="Comma 5 6 6 2 2 2 3" xfId="35895" xr:uid="{C7DB3225-DF10-44E7-9439-5CAA0CAE9C87}"/>
    <cellStyle name="Comma 5 6 6 2 2 2 4" xfId="48147" xr:uid="{F7BAF324-8808-4899-AA17-9366CFA68EE2}"/>
    <cellStyle name="Comma 5 6 6 2 2 3" xfId="17516" xr:uid="{50376161-A360-4EE0-B779-3724A7B1962D}"/>
    <cellStyle name="Comma 5 6 6 2 2 4" xfId="29769" xr:uid="{53CDF1BD-2252-40F4-9758-BCBF97CC2376}"/>
    <cellStyle name="Comma 5 6 6 2 2 5" xfId="42021" xr:uid="{567BA864-D211-405A-B2BD-C24A4DF25852}"/>
    <cellStyle name="Comma 5 6 6 2 2 6" xfId="55355" xr:uid="{D0B66B41-3421-4D68-8C31-2696C64F48D7}"/>
    <cellStyle name="Comma 5 6 6 2 3" xfId="8315" xr:uid="{E79CCA6C-630E-49BC-8A5C-3BFC43203BF8}"/>
    <cellStyle name="Comma 5 6 6 2 3 2" xfId="20580" xr:uid="{794E06B9-356B-412A-A40B-411D619B1903}"/>
    <cellStyle name="Comma 5 6 6 2 3 3" xfId="32832" xr:uid="{354DC169-6F4D-4452-98A9-C2FD6D9761C2}"/>
    <cellStyle name="Comma 5 6 6 2 3 4" xfId="45084" xr:uid="{2081E755-1F6C-4861-B688-7C73C06C5B30}"/>
    <cellStyle name="Comma 5 6 6 2 4" xfId="14453" xr:uid="{61B9ABCB-22F2-47BF-95FF-6EC57EF6DC64}"/>
    <cellStyle name="Comma 5 6 6 2 5" xfId="26706" xr:uid="{7D4D1A5D-60E1-4EBA-9CE5-EB53E97D7837}"/>
    <cellStyle name="Comma 5 6 6 2 6" xfId="38958" xr:uid="{1BAE0C22-5AEA-44D6-9AC9-721E766536C1}"/>
    <cellStyle name="Comma 5 6 6 2 7" xfId="52292" xr:uid="{A540441B-3A43-4CE5-ABCA-33104BD4C057}"/>
    <cellStyle name="Comma 5 6 6 3" xfId="4170" xr:uid="{99598A51-38BA-43CD-B649-E4FDCCF03E86}"/>
    <cellStyle name="Comma 5 6 6 3 2" xfId="10298" xr:uid="{7AC37719-2F4B-4851-8177-7874C0304DAD}"/>
    <cellStyle name="Comma 5 6 6 3 2 2" xfId="22563" xr:uid="{3077D3ED-E798-49F5-BFB6-D5D854139AB3}"/>
    <cellStyle name="Comma 5 6 6 3 2 3" xfId="34815" xr:uid="{5058EB94-A548-4472-9C42-D0F2B477C993}"/>
    <cellStyle name="Comma 5 6 6 3 2 4" xfId="47067" xr:uid="{2F7FC95F-1159-47A9-9AD9-BC8E55AAE421}"/>
    <cellStyle name="Comma 5 6 6 3 3" xfId="16436" xr:uid="{3E7A990C-6272-4DA2-B4F5-DB7CF8F42431}"/>
    <cellStyle name="Comma 5 6 6 3 4" xfId="28689" xr:uid="{32957563-4ABA-4C11-95DD-BE06E7E863EF}"/>
    <cellStyle name="Comma 5 6 6 3 5" xfId="40941" xr:uid="{DF09EFA0-D0AE-4933-8AE1-44336697A9FF}"/>
    <cellStyle name="Comma 5 6 6 3 6" xfId="54275" xr:uid="{3E83011F-C4E4-40B1-A4CB-CF09E17BF02D}"/>
    <cellStyle name="Comma 5 6 6 4" xfId="7235" xr:uid="{B5877C97-B06B-468B-A9A8-B252313E06C5}"/>
    <cellStyle name="Comma 5 6 6 4 2" xfId="19500" xr:uid="{C8328AF2-0C21-4B69-A0CB-32E9C808AD52}"/>
    <cellStyle name="Comma 5 6 6 4 3" xfId="31752" xr:uid="{AF110117-FD03-4DEB-8F74-31A9EC41A806}"/>
    <cellStyle name="Comma 5 6 6 4 4" xfId="44004" xr:uid="{0AAD962C-6D89-4747-90AE-8B7F948B0DEE}"/>
    <cellStyle name="Comma 5 6 6 5" xfId="13373" xr:uid="{8314280F-91D0-4B6C-9945-DC6BBF9514E1}"/>
    <cellStyle name="Comma 5 6 6 6" xfId="25626" xr:uid="{C9D3FCF5-7455-4DF5-93E6-2BF1497411CA}"/>
    <cellStyle name="Comma 5 6 6 7" xfId="37878" xr:uid="{41ADC995-7AE7-4B0B-B680-647956B10AEC}"/>
    <cellStyle name="Comma 5 6 6 8" xfId="50131" xr:uid="{2AD4A595-4F1F-49C5-B6BE-6459B193D510}"/>
    <cellStyle name="Comma 5 6 6 9" xfId="51212" xr:uid="{CDFFC9B0-C1BA-42E7-8201-66089A3DA44A}"/>
    <cellStyle name="Comma 5 6 7" xfId="1193" xr:uid="{860DD434-CE9E-430F-9F95-F52289296EE9}"/>
    <cellStyle name="Comma 5 6 7 2" xfId="4260" xr:uid="{EEC013FF-423A-4218-B153-253F72B54621}"/>
    <cellStyle name="Comma 5 6 7 2 2" xfId="10388" xr:uid="{152E84A5-2C14-4CEA-88EA-D2DCA90A3420}"/>
    <cellStyle name="Comma 5 6 7 2 2 2" xfId="22653" xr:uid="{4572F894-0364-4D84-8FD8-3D9569BE106B}"/>
    <cellStyle name="Comma 5 6 7 2 2 3" xfId="34905" xr:uid="{6896E31A-3403-4A38-9F2D-8611F77A01F2}"/>
    <cellStyle name="Comma 5 6 7 2 2 4" xfId="47157" xr:uid="{876BDB76-376E-42D6-BB88-8F0F2E3EC60D}"/>
    <cellStyle name="Comma 5 6 7 2 3" xfId="16526" xr:uid="{EF267FC0-DA3F-4DFD-B2CD-1A8C653CF6BE}"/>
    <cellStyle name="Comma 5 6 7 2 4" xfId="28779" xr:uid="{E6DCC806-0896-4878-9E58-DBD2356BE4B1}"/>
    <cellStyle name="Comma 5 6 7 2 5" xfId="41031" xr:uid="{4C5F20B6-6140-4820-BEB7-1163DD46F4BD}"/>
    <cellStyle name="Comma 5 6 7 2 6" xfId="54365" xr:uid="{252BF759-C5FA-4D63-87BC-CA3CC978B4D5}"/>
    <cellStyle name="Comma 5 6 7 3" xfId="7325" xr:uid="{E8F58386-5539-44D1-BC6A-61F15E6BCCCF}"/>
    <cellStyle name="Comma 5 6 7 3 2" xfId="19590" xr:uid="{55C39250-55F7-4F18-933B-EB8F244F40D4}"/>
    <cellStyle name="Comma 5 6 7 3 3" xfId="31842" xr:uid="{C8421668-B6FD-4C47-BB2F-78D488366703}"/>
    <cellStyle name="Comma 5 6 7 3 4" xfId="44094" xr:uid="{93D22A3D-E03C-4DAB-944C-C0FEB6FDE8E0}"/>
    <cellStyle name="Comma 5 6 7 4" xfId="13463" xr:uid="{5FC28535-9F3D-4E7B-978D-2CFE9DBA7E6A}"/>
    <cellStyle name="Comma 5 6 7 5" xfId="25716" xr:uid="{F97D6C0D-F001-45F4-933E-0EC632F926B9}"/>
    <cellStyle name="Comma 5 6 7 6" xfId="37968" xr:uid="{B6569DBA-B6A2-4020-9D4D-2F380387A3E7}"/>
    <cellStyle name="Comma 5 6 7 7" xfId="51302" xr:uid="{0B9B403A-D987-479C-9886-9400F2773F0D}"/>
    <cellStyle name="Comma 5 6 8" xfId="2277" xr:uid="{A6F1DA7E-A216-470E-B8DC-30BCA399CA1C}"/>
    <cellStyle name="Comma 5 6 8 2" xfId="5341" xr:uid="{819C2BD3-1E16-4F59-889E-C327B4082D85}"/>
    <cellStyle name="Comma 5 6 8 2 2" xfId="11469" xr:uid="{043363AD-493A-467C-8B8E-333269E4BB6D}"/>
    <cellStyle name="Comma 5 6 8 2 2 2" xfId="23734" xr:uid="{636FD3ED-7048-43DF-8E62-1D6CA82852F6}"/>
    <cellStyle name="Comma 5 6 8 2 2 3" xfId="35986" xr:uid="{A94C5B9F-4419-4BAE-85DA-40C3A1BA80BC}"/>
    <cellStyle name="Comma 5 6 8 2 2 4" xfId="48238" xr:uid="{68B657CC-05D7-4B9D-8E58-344F39AC6950}"/>
    <cellStyle name="Comma 5 6 8 2 3" xfId="17607" xr:uid="{C1DB48BA-0AC3-4B08-98F9-F5E3DD860568}"/>
    <cellStyle name="Comma 5 6 8 2 4" xfId="29860" xr:uid="{772E69AB-E4F9-4CBE-8B62-374D1F009826}"/>
    <cellStyle name="Comma 5 6 8 2 5" xfId="42112" xr:uid="{CDB44D58-14B2-43C4-8486-EC84DD023170}"/>
    <cellStyle name="Comma 5 6 8 2 6" xfId="55446" xr:uid="{9FD34A1E-6317-4AE2-ABE8-F0D5EFBA311B}"/>
    <cellStyle name="Comma 5 6 8 3" xfId="8406" xr:uid="{9B50D338-265D-45CF-8D23-D99FD646AFE0}"/>
    <cellStyle name="Comma 5 6 8 3 2" xfId="20671" xr:uid="{15CF783D-0DBF-4084-8D43-CD93568959AF}"/>
    <cellStyle name="Comma 5 6 8 3 3" xfId="32923" xr:uid="{13960F41-ACCB-4D82-A2A6-CDA64A713699}"/>
    <cellStyle name="Comma 5 6 8 3 4" xfId="45175" xr:uid="{8451566B-890A-40F4-BC7D-2985AD7A3D13}"/>
    <cellStyle name="Comma 5 6 8 4" xfId="14544" xr:uid="{2B06511A-E292-4B52-8798-7975511A5DDC}"/>
    <cellStyle name="Comma 5 6 8 5" xfId="26797" xr:uid="{655525E1-E35B-4F84-976E-315E18B8C100}"/>
    <cellStyle name="Comma 5 6 8 6" xfId="39049" xr:uid="{E6289F0B-F0F9-48F6-82DF-990749843FFE}"/>
    <cellStyle name="Comma 5 6 8 7" xfId="52383" xr:uid="{FCBFC6A2-E9FF-4EAB-AF95-A9C63016FB46}"/>
    <cellStyle name="Comma 5 6 9" xfId="3180" xr:uid="{89C1FBBD-9E92-46D1-BCC4-B7317744A8F4}"/>
    <cellStyle name="Comma 5 6 9 2" xfId="9308" xr:uid="{050FED05-A450-4746-A494-B21D0D366302}"/>
    <cellStyle name="Comma 5 6 9 2 2" xfId="21573" xr:uid="{50B48FBD-518C-45DD-B702-F333D3BEC41E}"/>
    <cellStyle name="Comma 5 6 9 2 3" xfId="33825" xr:uid="{1FF31874-123F-44D9-BA5E-6B13AA23D2B7}"/>
    <cellStyle name="Comma 5 6 9 2 4" xfId="46077" xr:uid="{5C1C1397-A2EE-4F47-AEFE-A9513BCF686E}"/>
    <cellStyle name="Comma 5 6 9 3" xfId="15446" xr:uid="{C7CD2E14-2B72-461F-9535-58027891481E}"/>
    <cellStyle name="Comma 5 6 9 4" xfId="27699" xr:uid="{B931F980-ACA4-4B1B-9925-92AE3E8267C6}"/>
    <cellStyle name="Comma 5 6 9 5" xfId="39951" xr:uid="{E60F5C96-B38C-4F79-8C14-84C897F5F7ED}"/>
    <cellStyle name="Comma 5 6 9 6" xfId="53285" xr:uid="{59FF6D29-ADF6-4596-AFEF-8B04AF963D15}"/>
    <cellStyle name="Comma 5 7" xfId="153" xr:uid="{6446FF89-5E10-42E0-9D26-E7D54C885701}"/>
    <cellStyle name="Comma 5 7 10" xfId="6286" xr:uid="{D4195D4D-6B0C-4B82-8228-26F63E7B9CA2}"/>
    <cellStyle name="Comma 5 7 10 2" xfId="18551" xr:uid="{5A7C5FE6-B3FA-41B0-BE04-16452CF9EB63}"/>
    <cellStyle name="Comma 5 7 10 3" xfId="30804" xr:uid="{FB7742DD-0AD2-499D-9FAE-07A54384B7D4}"/>
    <cellStyle name="Comma 5 7 10 4" xfId="43056" xr:uid="{8B496A23-08C8-4CC0-B71F-11E1449C290E}"/>
    <cellStyle name="Comma 5 7 11" xfId="12425" xr:uid="{6CDDFBF4-557B-486D-8133-9E4A41911FC5}"/>
    <cellStyle name="Comma 5 7 12" xfId="24678" xr:uid="{BB0066E6-7E3E-40EC-B82C-93EF1CE32A83}"/>
    <cellStyle name="Comma 5 7 13" xfId="36930" xr:uid="{6902D324-8CFD-4D9D-B746-44D9E6D08AC8}"/>
    <cellStyle name="Comma 5 7 14" xfId="49183" xr:uid="{18A482DA-F626-414A-B2C3-9AE2FF8550C0}"/>
    <cellStyle name="Comma 5 7 15" xfId="50264" xr:uid="{D041CC99-D490-4C45-A793-36F0CE59ED5A}"/>
    <cellStyle name="Comma 5 7 2" xfId="264" xr:uid="{50DCFA69-0A68-40C9-989F-A69E1A5C1188}"/>
    <cellStyle name="Comma 5 7 2 10" xfId="37041" xr:uid="{092CF252-28D2-483C-990B-F2D6DC55406F}"/>
    <cellStyle name="Comma 5 7 2 11" xfId="49294" xr:uid="{6D06A44C-E798-4D64-A318-4BB9E42F10FA}"/>
    <cellStyle name="Comma 5 7 2 12" xfId="50375" xr:uid="{4E98A5D3-C737-4BF5-9431-B6D8CEEC823A}"/>
    <cellStyle name="Comma 5 7 2 2" xfId="468" xr:uid="{42B9E78F-3D05-4226-8143-E7B8B0528C55}"/>
    <cellStyle name="Comma 5 7 2 2 10" xfId="49498" xr:uid="{C84A109A-3E1D-4058-860B-45EB594119C7}"/>
    <cellStyle name="Comma 5 7 2 2 11" xfId="50579" xr:uid="{D999EB84-3FA2-40BE-83D8-FB078A09C77B}"/>
    <cellStyle name="Comma 5 7 2 2 2" xfId="919" xr:uid="{57EC273E-092A-4040-AB94-6FF87A9B9737}"/>
    <cellStyle name="Comma 5 7 2 2 2 10" xfId="51029" xr:uid="{CB27341B-D2AA-471F-809B-0043B3705202}"/>
    <cellStyle name="Comma 5 7 2 2 2 2" xfId="2000" xr:uid="{F8488D49-774D-42C1-871A-24B4701E6BFD}"/>
    <cellStyle name="Comma 5 7 2 2 2 2 2" xfId="5067" xr:uid="{46DF07D2-44FB-49A8-B6BD-8A0B5A237A15}"/>
    <cellStyle name="Comma 5 7 2 2 2 2 2 2" xfId="11195" xr:uid="{CD9F991F-A80E-4F6B-BD13-4328F7AA91EC}"/>
    <cellStyle name="Comma 5 7 2 2 2 2 2 2 2" xfId="23460" xr:uid="{9069FB95-97A4-4A06-97D0-5224BDDAF819}"/>
    <cellStyle name="Comma 5 7 2 2 2 2 2 2 3" xfId="35712" xr:uid="{1B447CA8-E9A5-43DC-8B87-C2114E90419E}"/>
    <cellStyle name="Comma 5 7 2 2 2 2 2 2 4" xfId="47964" xr:uid="{22C51948-6BB5-4746-9BA8-4F9F8F4AC8A8}"/>
    <cellStyle name="Comma 5 7 2 2 2 2 2 3" xfId="17333" xr:uid="{D2E3E4DA-1C22-415A-9786-150EF6363812}"/>
    <cellStyle name="Comma 5 7 2 2 2 2 2 4" xfId="29586" xr:uid="{68AD3A55-87CF-4D84-B595-52CA91D9900F}"/>
    <cellStyle name="Comma 5 7 2 2 2 2 2 5" xfId="41838" xr:uid="{654D96F5-5040-40BB-997B-0A3278D88E61}"/>
    <cellStyle name="Comma 5 7 2 2 2 2 2 6" xfId="55172" xr:uid="{C0275C6B-9C3D-41DA-8C57-5666885512D4}"/>
    <cellStyle name="Comma 5 7 2 2 2 2 3" xfId="8132" xr:uid="{58D619F1-A8B3-4DE8-94B4-9301CF68B815}"/>
    <cellStyle name="Comma 5 7 2 2 2 2 3 2" xfId="20397" xr:uid="{FF9DD5C8-EF3D-4444-BD84-E90960521FA3}"/>
    <cellStyle name="Comma 5 7 2 2 2 2 3 3" xfId="32649" xr:uid="{191A7F13-7235-417F-A165-FDE5A2552297}"/>
    <cellStyle name="Comma 5 7 2 2 2 2 3 4" xfId="44901" xr:uid="{F0AC8713-3C98-4F0E-BED2-FEE7DA61659B}"/>
    <cellStyle name="Comma 5 7 2 2 2 2 4" xfId="14270" xr:uid="{6DD91DA7-B2E2-4CBF-A6C3-D35A0AD84F28}"/>
    <cellStyle name="Comma 5 7 2 2 2 2 5" xfId="26523" xr:uid="{80D8D918-1541-49B3-8A21-8501351A8016}"/>
    <cellStyle name="Comma 5 7 2 2 2 2 6" xfId="38775" xr:uid="{1B27549F-18D7-4651-B576-5CC40DAE1354}"/>
    <cellStyle name="Comma 5 7 2 2 2 2 7" xfId="52109" xr:uid="{7719018B-7D34-417A-9A00-F111668A287E}"/>
    <cellStyle name="Comma 5 7 2 2 2 3" xfId="3084" xr:uid="{0BAA6DCA-523B-4FD3-B0F9-6E3AA0A9D6A6}"/>
    <cellStyle name="Comma 5 7 2 2 2 3 2" xfId="6148" xr:uid="{381EA050-0E2F-4FA3-8608-E9AE66227BAC}"/>
    <cellStyle name="Comma 5 7 2 2 2 3 2 2" xfId="12276" xr:uid="{7CF87292-E818-44C5-8FE5-53170184D1F6}"/>
    <cellStyle name="Comma 5 7 2 2 2 3 2 2 2" xfId="24541" xr:uid="{1E13102A-5406-48D4-97AE-5002A14AB530}"/>
    <cellStyle name="Comma 5 7 2 2 2 3 2 2 3" xfId="36793" xr:uid="{BE691567-F2B9-4CB8-8E6B-EE5E03EE95F0}"/>
    <cellStyle name="Comma 5 7 2 2 2 3 2 2 4" xfId="49045" xr:uid="{33904EEF-2DB8-4168-9D27-B68836346365}"/>
    <cellStyle name="Comma 5 7 2 2 2 3 2 3" xfId="18414" xr:uid="{01620FCD-895E-4449-9D54-41834E09FDEC}"/>
    <cellStyle name="Comma 5 7 2 2 2 3 2 4" xfId="30667" xr:uid="{0B34D4F0-E423-49F1-AF21-BCCEF00BE88C}"/>
    <cellStyle name="Comma 5 7 2 2 2 3 2 5" xfId="42919" xr:uid="{66D6DE16-D25B-4908-B441-7256BBFCA486}"/>
    <cellStyle name="Comma 5 7 2 2 2 3 2 6" xfId="56253" xr:uid="{77FCE267-A0CF-4D1F-82BF-A793B355F832}"/>
    <cellStyle name="Comma 5 7 2 2 2 3 3" xfId="9213" xr:uid="{34E8C4F3-3F82-4CAD-8A43-3CD3A27D6C0A}"/>
    <cellStyle name="Comma 5 7 2 2 2 3 3 2" xfId="21478" xr:uid="{2A80976D-0805-41A1-8C05-4467178DC53C}"/>
    <cellStyle name="Comma 5 7 2 2 2 3 3 3" xfId="33730" xr:uid="{076919B3-0DAD-49A5-AA27-3CE315FA3BB0}"/>
    <cellStyle name="Comma 5 7 2 2 2 3 3 4" xfId="45982" xr:uid="{2674F293-AC6B-4889-BE1C-9C079B459376}"/>
    <cellStyle name="Comma 5 7 2 2 2 3 4" xfId="15351" xr:uid="{0D4EDCB8-26F3-4886-ABBC-296EBD762C1E}"/>
    <cellStyle name="Comma 5 7 2 2 2 3 5" xfId="27604" xr:uid="{19143A63-1D69-4096-B55B-56C4EB59D280}"/>
    <cellStyle name="Comma 5 7 2 2 2 3 6" xfId="39856" xr:uid="{8AC505FD-DC8C-4050-B14B-8D086C9EC1C6}"/>
    <cellStyle name="Comma 5 7 2 2 2 3 7" xfId="53190" xr:uid="{C783BDB7-1B7C-4684-8370-331C5D51ECAC}"/>
    <cellStyle name="Comma 5 7 2 2 2 4" xfId="3987" xr:uid="{FC4F7BF2-2A5C-4C5D-A293-4315952F081E}"/>
    <cellStyle name="Comma 5 7 2 2 2 4 2" xfId="10115" xr:uid="{195F704D-017A-48C9-B4BD-29C3892272C4}"/>
    <cellStyle name="Comma 5 7 2 2 2 4 2 2" xfId="22380" xr:uid="{93ABAF78-1C20-4FA3-8F38-72657ABE7140}"/>
    <cellStyle name="Comma 5 7 2 2 2 4 2 3" xfId="34632" xr:uid="{95C5480D-1F2A-43B4-B443-D095DD0AAA61}"/>
    <cellStyle name="Comma 5 7 2 2 2 4 2 4" xfId="46884" xr:uid="{21F70E71-45A6-4E04-BF15-FE78AF7842ED}"/>
    <cellStyle name="Comma 5 7 2 2 2 4 3" xfId="16253" xr:uid="{6440185E-59AB-48BE-A309-4E346D73EBFC}"/>
    <cellStyle name="Comma 5 7 2 2 2 4 4" xfId="28506" xr:uid="{299F8EF1-0DF9-47F5-84A9-F17B5372C7EC}"/>
    <cellStyle name="Comma 5 7 2 2 2 4 5" xfId="40758" xr:uid="{07DA7FDB-1123-4324-A911-272433E3AED7}"/>
    <cellStyle name="Comma 5 7 2 2 2 4 6" xfId="54092" xr:uid="{D42C6508-CFC9-4441-B026-B86878E77B81}"/>
    <cellStyle name="Comma 5 7 2 2 2 5" xfId="7052" xr:uid="{CC5A7984-FBCB-4163-9184-87DA19E96C6A}"/>
    <cellStyle name="Comma 5 7 2 2 2 5 2" xfId="19317" xr:uid="{ACBBB27C-B140-4F98-B69F-497EB978BD2F}"/>
    <cellStyle name="Comma 5 7 2 2 2 5 3" xfId="31569" xr:uid="{E664DB82-7143-4CDC-B5E0-AA57A7299574}"/>
    <cellStyle name="Comma 5 7 2 2 2 5 4" xfId="43821" xr:uid="{2DB7A90D-2C01-43CD-BD62-10B8612FBE30}"/>
    <cellStyle name="Comma 5 7 2 2 2 6" xfId="13190" xr:uid="{3F827902-4631-4737-82D9-83B76C416543}"/>
    <cellStyle name="Comma 5 7 2 2 2 7" xfId="25443" xr:uid="{42B797D5-293B-4D07-B16A-324F1DB44356}"/>
    <cellStyle name="Comma 5 7 2 2 2 8" xfId="37695" xr:uid="{260EA76A-1ECF-46FA-A525-210283301F96}"/>
    <cellStyle name="Comma 5 7 2 2 2 9" xfId="49948" xr:uid="{4DCBBE5A-FB83-41C1-8589-02896BC814EC}"/>
    <cellStyle name="Comma 5 7 2 2 3" xfId="1550" xr:uid="{C7879E23-27B1-4E34-AC03-F9D4BF28F9DD}"/>
    <cellStyle name="Comma 5 7 2 2 3 2" xfId="4617" xr:uid="{C6C8B524-8455-4B10-A0A3-A9E7A84AAC45}"/>
    <cellStyle name="Comma 5 7 2 2 3 2 2" xfId="10745" xr:uid="{E7B8A9D0-FBD7-4954-A373-52F140084B63}"/>
    <cellStyle name="Comma 5 7 2 2 3 2 2 2" xfId="23010" xr:uid="{D50F6F09-F717-4F04-8CD8-BB3F26783FAB}"/>
    <cellStyle name="Comma 5 7 2 2 3 2 2 3" xfId="35262" xr:uid="{C685C857-6AB5-4012-8A4A-0B9D477698D5}"/>
    <cellStyle name="Comma 5 7 2 2 3 2 2 4" xfId="47514" xr:uid="{3F4DFE07-69F6-4A71-8DB0-F3A03E7FE7C8}"/>
    <cellStyle name="Comma 5 7 2 2 3 2 3" xfId="16883" xr:uid="{D2712B49-8E07-490F-9E4D-AFA956A0A05F}"/>
    <cellStyle name="Comma 5 7 2 2 3 2 4" xfId="29136" xr:uid="{6342DFA8-37B3-4B17-B542-6B0569920A7A}"/>
    <cellStyle name="Comma 5 7 2 2 3 2 5" xfId="41388" xr:uid="{98B4F87B-EBD0-4445-AC4B-C666B755E1B7}"/>
    <cellStyle name="Comma 5 7 2 2 3 2 6" xfId="54722" xr:uid="{181D8B27-AD0E-4666-9371-4F82A7AF79C2}"/>
    <cellStyle name="Comma 5 7 2 2 3 3" xfId="7682" xr:uid="{E7957AC3-377C-4889-A7FA-1657101CB2A5}"/>
    <cellStyle name="Comma 5 7 2 2 3 3 2" xfId="19947" xr:uid="{A443742E-5C55-45B6-BD72-599555F2B2D3}"/>
    <cellStyle name="Comma 5 7 2 2 3 3 3" xfId="32199" xr:uid="{B33E645D-E09D-4277-8DC4-AFCE8F41A0B4}"/>
    <cellStyle name="Comma 5 7 2 2 3 3 4" xfId="44451" xr:uid="{4C106263-DE9C-4EB0-B9DB-C11A990011DE}"/>
    <cellStyle name="Comma 5 7 2 2 3 4" xfId="13820" xr:uid="{35453C8B-0717-4624-AF6E-AF416B38116F}"/>
    <cellStyle name="Comma 5 7 2 2 3 5" xfId="26073" xr:uid="{044A1098-7014-4DE9-95F6-59DF048D819E}"/>
    <cellStyle name="Comma 5 7 2 2 3 6" xfId="38325" xr:uid="{D92E2C15-4F66-4DC9-88A3-37A4282B6692}"/>
    <cellStyle name="Comma 5 7 2 2 3 7" xfId="51659" xr:uid="{DC842021-F492-4D10-B623-35B9C6D64B05}"/>
    <cellStyle name="Comma 5 7 2 2 4" xfId="2634" xr:uid="{37BD4034-B53D-4959-8E80-FF35A7AA66FD}"/>
    <cellStyle name="Comma 5 7 2 2 4 2" xfId="5698" xr:uid="{263952E8-5054-4F6E-A9A7-E09A89EDC1FF}"/>
    <cellStyle name="Comma 5 7 2 2 4 2 2" xfId="11826" xr:uid="{3A19279A-4B62-4614-BE00-F6E0BE06F0FA}"/>
    <cellStyle name="Comma 5 7 2 2 4 2 2 2" xfId="24091" xr:uid="{A0C3870F-B844-409A-BFD8-4130CF38E806}"/>
    <cellStyle name="Comma 5 7 2 2 4 2 2 3" xfId="36343" xr:uid="{0DC056A5-03FA-4B39-AD32-5AFFDB8F67BA}"/>
    <cellStyle name="Comma 5 7 2 2 4 2 2 4" xfId="48595" xr:uid="{AFCEC274-1EBA-46A4-A2AF-AB9A6322A06F}"/>
    <cellStyle name="Comma 5 7 2 2 4 2 3" xfId="17964" xr:uid="{1755EF69-1E3B-4CC6-805B-F2D58FB5E9B8}"/>
    <cellStyle name="Comma 5 7 2 2 4 2 4" xfId="30217" xr:uid="{B913E3D0-E747-4D7E-B483-429FAB3F726B}"/>
    <cellStyle name="Comma 5 7 2 2 4 2 5" xfId="42469" xr:uid="{8D590233-0C46-4BA4-B585-289455CCFE36}"/>
    <cellStyle name="Comma 5 7 2 2 4 2 6" xfId="55803" xr:uid="{A6A25B00-0E79-45FC-8522-8DA5852B7C2D}"/>
    <cellStyle name="Comma 5 7 2 2 4 3" xfId="8763" xr:uid="{C76AF0EE-C697-4B0A-8132-FB921193C6EA}"/>
    <cellStyle name="Comma 5 7 2 2 4 3 2" xfId="21028" xr:uid="{854F7F52-BB80-4C88-9119-71F228046AEE}"/>
    <cellStyle name="Comma 5 7 2 2 4 3 3" xfId="33280" xr:uid="{89789825-259E-4E74-8FAF-C0499C63D277}"/>
    <cellStyle name="Comma 5 7 2 2 4 3 4" xfId="45532" xr:uid="{FEA1AC13-ACBC-4B36-88BE-4C25571D77E8}"/>
    <cellStyle name="Comma 5 7 2 2 4 4" xfId="14901" xr:uid="{0304230C-E97D-4B10-A402-5D0876BF7340}"/>
    <cellStyle name="Comma 5 7 2 2 4 5" xfId="27154" xr:uid="{85B5F802-7175-428F-8B00-7FD668192AE5}"/>
    <cellStyle name="Comma 5 7 2 2 4 6" xfId="39406" xr:uid="{5261AA6F-1812-49ED-BE22-9D59DE2EA43D}"/>
    <cellStyle name="Comma 5 7 2 2 4 7" xfId="52740" xr:uid="{0C90A0AA-798F-42A5-84AF-1AAC770B9970}"/>
    <cellStyle name="Comma 5 7 2 2 5" xfId="3537" xr:uid="{1C8AB8E1-B65E-4180-81EE-5EC8CEB3B92B}"/>
    <cellStyle name="Comma 5 7 2 2 5 2" xfId="9665" xr:uid="{5E30CFCF-96A7-4CD7-92E0-9D57FF9A5F1E}"/>
    <cellStyle name="Comma 5 7 2 2 5 2 2" xfId="21930" xr:uid="{8B84C9D4-43C5-42E5-BD1C-A0A6F6087D1B}"/>
    <cellStyle name="Comma 5 7 2 2 5 2 3" xfId="34182" xr:uid="{9069BF53-9023-4CBA-BF91-C7B5A578BEC1}"/>
    <cellStyle name="Comma 5 7 2 2 5 2 4" xfId="46434" xr:uid="{0E0C27CE-AC48-4E43-9E3E-001F877EEDBA}"/>
    <cellStyle name="Comma 5 7 2 2 5 3" xfId="15803" xr:uid="{A6375FDE-FF35-4613-979A-D45CB95C2C51}"/>
    <cellStyle name="Comma 5 7 2 2 5 4" xfId="28056" xr:uid="{81EB1C6C-4400-49E7-BCA2-D58753AA05C2}"/>
    <cellStyle name="Comma 5 7 2 2 5 5" xfId="40308" xr:uid="{F7F5555D-A55E-4997-B534-F5F4E1F23580}"/>
    <cellStyle name="Comma 5 7 2 2 5 6" xfId="53642" xr:uid="{69C50F2D-A798-4508-9859-136F50864DCD}"/>
    <cellStyle name="Comma 5 7 2 2 6" xfId="6601" xr:uid="{802CF128-8A07-4942-A734-6EEB66210E4B}"/>
    <cellStyle name="Comma 5 7 2 2 6 2" xfId="18866" xr:uid="{7A8456B5-7EAF-4579-AF35-DB74CD39EB8D}"/>
    <cellStyle name="Comma 5 7 2 2 6 3" xfId="31119" xr:uid="{4336E40D-13AA-4FFA-9E1E-4BBA33107A9F}"/>
    <cellStyle name="Comma 5 7 2 2 6 4" xfId="43371" xr:uid="{646CBFBE-443C-4097-8C2E-EBA20B5ACF63}"/>
    <cellStyle name="Comma 5 7 2 2 7" xfId="12740" xr:uid="{F3B97371-9643-49A8-8C24-BEA6B5735748}"/>
    <cellStyle name="Comma 5 7 2 2 8" xfId="24993" xr:uid="{0C3F343D-8AB1-48C5-8C86-F38DD895EEFE}"/>
    <cellStyle name="Comma 5 7 2 2 9" xfId="37245" xr:uid="{5EA4CCBA-5783-4C1B-808E-1D79A67FBF5E}"/>
    <cellStyle name="Comma 5 7 2 3" xfId="715" xr:uid="{40753545-0605-47F8-AC02-7A4B545BFD8E}"/>
    <cellStyle name="Comma 5 7 2 3 10" xfId="50825" xr:uid="{F6DDAAEB-80C2-4367-A27B-21E603B8BAC2}"/>
    <cellStyle name="Comma 5 7 2 3 2" xfId="1796" xr:uid="{72A0B152-BD2F-4BDB-8847-54336FBADB80}"/>
    <cellStyle name="Comma 5 7 2 3 2 2" xfId="4863" xr:uid="{E3424C32-32CD-4AF6-9AB9-A67C04052FCB}"/>
    <cellStyle name="Comma 5 7 2 3 2 2 2" xfId="10991" xr:uid="{5515F159-54C4-4C54-89F9-1A4A2C50FE75}"/>
    <cellStyle name="Comma 5 7 2 3 2 2 2 2" xfId="23256" xr:uid="{8AC2B56F-351B-4F66-BB52-20D6BEA9B759}"/>
    <cellStyle name="Comma 5 7 2 3 2 2 2 3" xfId="35508" xr:uid="{AD0A93AB-8887-4DD8-985B-CD25F5A760D8}"/>
    <cellStyle name="Comma 5 7 2 3 2 2 2 4" xfId="47760" xr:uid="{FC9D869A-3AFB-4900-B0D1-8A71BB965848}"/>
    <cellStyle name="Comma 5 7 2 3 2 2 3" xfId="17129" xr:uid="{47401A08-BB04-4183-B919-A79ADF4E5B92}"/>
    <cellStyle name="Comma 5 7 2 3 2 2 4" xfId="29382" xr:uid="{23BF22D2-66A7-47A7-AB9E-922D0F0534C9}"/>
    <cellStyle name="Comma 5 7 2 3 2 2 5" xfId="41634" xr:uid="{6C855873-2A9D-4B97-8DED-8876390C2623}"/>
    <cellStyle name="Comma 5 7 2 3 2 2 6" xfId="54968" xr:uid="{4B052547-2D62-4FD1-816F-F9794AF23E60}"/>
    <cellStyle name="Comma 5 7 2 3 2 3" xfId="7928" xr:uid="{08E1B54D-B67F-49A2-B860-008ECFBA2835}"/>
    <cellStyle name="Comma 5 7 2 3 2 3 2" xfId="20193" xr:uid="{CCF6948F-F298-42DE-ABA2-A9B959C277C3}"/>
    <cellStyle name="Comma 5 7 2 3 2 3 3" xfId="32445" xr:uid="{319BA18C-247B-4BDA-A664-09376B34A5ED}"/>
    <cellStyle name="Comma 5 7 2 3 2 3 4" xfId="44697" xr:uid="{886CAFDC-AB6B-4B00-8350-67F9797E1FAE}"/>
    <cellStyle name="Comma 5 7 2 3 2 4" xfId="14066" xr:uid="{CAB544A0-6D30-4F52-9CCC-945C6917D2DB}"/>
    <cellStyle name="Comma 5 7 2 3 2 5" xfId="26319" xr:uid="{B67EB0E8-B750-4C34-A21B-D8284BA2C1DE}"/>
    <cellStyle name="Comma 5 7 2 3 2 6" xfId="38571" xr:uid="{465DAD0F-9AF2-4606-BBA8-D5427A031D3B}"/>
    <cellStyle name="Comma 5 7 2 3 2 7" xfId="51905" xr:uid="{3F6B6256-B829-4D28-AF6D-58A89FFFC835}"/>
    <cellStyle name="Comma 5 7 2 3 3" xfId="2880" xr:uid="{2BA6E203-73D2-43C1-977B-A81AA4A12DA8}"/>
    <cellStyle name="Comma 5 7 2 3 3 2" xfId="5944" xr:uid="{131285BD-4DB1-43B2-859D-FED89D5ABB3B}"/>
    <cellStyle name="Comma 5 7 2 3 3 2 2" xfId="12072" xr:uid="{DE15E269-316D-4ED8-9E0D-50CF922BBFBD}"/>
    <cellStyle name="Comma 5 7 2 3 3 2 2 2" xfId="24337" xr:uid="{BD0CFEDD-C795-4DF1-82BE-CC5F469C94D1}"/>
    <cellStyle name="Comma 5 7 2 3 3 2 2 3" xfId="36589" xr:uid="{D42BD937-980A-40BE-B0EF-DBA2BC77DBF3}"/>
    <cellStyle name="Comma 5 7 2 3 3 2 2 4" xfId="48841" xr:uid="{D55A2786-A248-4C06-8243-64949977CA31}"/>
    <cellStyle name="Comma 5 7 2 3 3 2 3" xfId="18210" xr:uid="{A7CEA85D-0710-4968-92E8-783E6134126A}"/>
    <cellStyle name="Comma 5 7 2 3 3 2 4" xfId="30463" xr:uid="{274B68F6-DCE2-4FE5-BEDB-C374D4C325FB}"/>
    <cellStyle name="Comma 5 7 2 3 3 2 5" xfId="42715" xr:uid="{3BC06AA0-5D40-4E24-B832-BC6626A9FAF7}"/>
    <cellStyle name="Comma 5 7 2 3 3 2 6" xfId="56049" xr:uid="{0623A7F5-8B82-41B6-B103-895B7D666BBD}"/>
    <cellStyle name="Comma 5 7 2 3 3 3" xfId="9009" xr:uid="{A49D2D6D-FB73-49BE-84D5-BC0A75A86264}"/>
    <cellStyle name="Comma 5 7 2 3 3 3 2" xfId="21274" xr:uid="{02E0B074-F6B3-4520-A206-835CF3E6C81F}"/>
    <cellStyle name="Comma 5 7 2 3 3 3 3" xfId="33526" xr:uid="{8A04FBA2-183E-46D3-B31A-27909E7D300B}"/>
    <cellStyle name="Comma 5 7 2 3 3 3 4" xfId="45778" xr:uid="{DB216916-7D53-41E8-8AA1-8FC2B0C44D1B}"/>
    <cellStyle name="Comma 5 7 2 3 3 4" xfId="15147" xr:uid="{DFCDDD80-D07B-4161-A634-ED665A7F1702}"/>
    <cellStyle name="Comma 5 7 2 3 3 5" xfId="27400" xr:uid="{1EAD8BCA-FFF6-460C-8C00-D4BFDCA3ED9B}"/>
    <cellStyle name="Comma 5 7 2 3 3 6" xfId="39652" xr:uid="{4092FC20-11C1-44BE-9645-FC517B8EB22E}"/>
    <cellStyle name="Comma 5 7 2 3 3 7" xfId="52986" xr:uid="{D3FD5E43-0797-40E5-8E7A-F9D59F46FFEA}"/>
    <cellStyle name="Comma 5 7 2 3 4" xfId="3783" xr:uid="{EDFA61E3-30E5-4F38-89CC-0AFCDE2A63F5}"/>
    <cellStyle name="Comma 5 7 2 3 4 2" xfId="9911" xr:uid="{4A568CE2-C011-458B-99DE-825D6083C0F2}"/>
    <cellStyle name="Comma 5 7 2 3 4 2 2" xfId="22176" xr:uid="{C366B7DC-111C-4FBA-B854-AAEAF3F7BD76}"/>
    <cellStyle name="Comma 5 7 2 3 4 2 3" xfId="34428" xr:uid="{9019C85C-444B-42DE-AD92-3B6655F9E6B3}"/>
    <cellStyle name="Comma 5 7 2 3 4 2 4" xfId="46680" xr:uid="{F35C7B87-5079-4B06-A70F-18144C93D0C0}"/>
    <cellStyle name="Comma 5 7 2 3 4 3" xfId="16049" xr:uid="{33C40F90-369E-46C3-A076-9EB1E999F6CC}"/>
    <cellStyle name="Comma 5 7 2 3 4 4" xfId="28302" xr:uid="{4AF270A2-2CFE-4D0F-845F-226D5D9B891F}"/>
    <cellStyle name="Comma 5 7 2 3 4 5" xfId="40554" xr:uid="{A33FF09C-0B01-4A7E-B193-B77E33A1A546}"/>
    <cellStyle name="Comma 5 7 2 3 4 6" xfId="53888" xr:uid="{A34824F6-DCC2-4D12-B823-7D0497536525}"/>
    <cellStyle name="Comma 5 7 2 3 5" xfId="6848" xr:uid="{2C29D655-E065-419F-88AF-DC7B5764B12E}"/>
    <cellStyle name="Comma 5 7 2 3 5 2" xfId="19113" xr:uid="{D9240F52-8025-4789-BC65-717C8786625D}"/>
    <cellStyle name="Comma 5 7 2 3 5 3" xfId="31365" xr:uid="{F999AD4E-B334-4CA5-BEB4-B23BB779DDD3}"/>
    <cellStyle name="Comma 5 7 2 3 5 4" xfId="43617" xr:uid="{A689B762-7B00-4AF8-A60A-3A198AA2D51B}"/>
    <cellStyle name="Comma 5 7 2 3 6" xfId="12986" xr:uid="{A799A1C5-25D9-43FA-A8D1-55BD20A7868C}"/>
    <cellStyle name="Comma 5 7 2 3 7" xfId="25239" xr:uid="{2ED922C5-8576-4777-BFB9-84F9E01B1F76}"/>
    <cellStyle name="Comma 5 7 2 3 8" xfId="37491" xr:uid="{91F48A28-082E-445C-A0D9-19D51A44B07C}"/>
    <cellStyle name="Comma 5 7 2 3 9" xfId="49744" xr:uid="{1D63C57D-4754-42DE-BDAE-25800B360124}"/>
    <cellStyle name="Comma 5 7 2 4" xfId="1346" xr:uid="{DB0FBD54-D1C8-475B-9DAF-5B8A4E97418E}"/>
    <cellStyle name="Comma 5 7 2 4 2" xfId="4413" xr:uid="{8797CD19-86A0-443B-B2D6-4EF0767CD0AD}"/>
    <cellStyle name="Comma 5 7 2 4 2 2" xfId="10541" xr:uid="{4CBED793-BA4B-4684-9D55-E66E9C607C38}"/>
    <cellStyle name="Comma 5 7 2 4 2 2 2" xfId="22806" xr:uid="{BC3CF903-E7D0-4141-9279-6247F8D581CC}"/>
    <cellStyle name="Comma 5 7 2 4 2 2 3" xfId="35058" xr:uid="{EA0D20ED-326A-4F37-B9D5-898435F080D0}"/>
    <cellStyle name="Comma 5 7 2 4 2 2 4" xfId="47310" xr:uid="{09FFE8BE-F66E-427E-A852-2F1EEBFF768B}"/>
    <cellStyle name="Comma 5 7 2 4 2 3" xfId="16679" xr:uid="{7EDD4CF6-2BC6-4F68-B372-E871C0F27A01}"/>
    <cellStyle name="Comma 5 7 2 4 2 4" xfId="28932" xr:uid="{FD182FD8-635F-4F83-A8E3-9D04518FFDBF}"/>
    <cellStyle name="Comma 5 7 2 4 2 5" xfId="41184" xr:uid="{545D301D-F9D6-4E2A-AC44-33B1C3806550}"/>
    <cellStyle name="Comma 5 7 2 4 2 6" xfId="54518" xr:uid="{B8D35F0C-C044-4A4D-B609-365E30BAAB29}"/>
    <cellStyle name="Comma 5 7 2 4 3" xfId="7478" xr:uid="{EDE070B5-FF5C-46D8-93CE-48D4C5F61302}"/>
    <cellStyle name="Comma 5 7 2 4 3 2" xfId="19743" xr:uid="{33A32A7C-FDD8-4F56-86FB-197AB4D38FC4}"/>
    <cellStyle name="Comma 5 7 2 4 3 3" xfId="31995" xr:uid="{389B8A69-92A0-409C-A64A-F9B30A294EDC}"/>
    <cellStyle name="Comma 5 7 2 4 3 4" xfId="44247" xr:uid="{F88E5485-CEAD-4EC3-B87F-8C17EA564F4B}"/>
    <cellStyle name="Comma 5 7 2 4 4" xfId="13616" xr:uid="{71DCAD2E-026B-408F-8473-0A9772E9281D}"/>
    <cellStyle name="Comma 5 7 2 4 5" xfId="25869" xr:uid="{9EE40143-A86C-4437-88E0-8FBAB9A4B9A1}"/>
    <cellStyle name="Comma 5 7 2 4 6" xfId="38121" xr:uid="{F856A097-F906-457B-B3AC-CECBDCA2B9DE}"/>
    <cellStyle name="Comma 5 7 2 4 7" xfId="51455" xr:uid="{40AA1B51-26EF-4F95-9576-4CF48A4C8BCC}"/>
    <cellStyle name="Comma 5 7 2 5" xfId="2430" xr:uid="{318F2712-3645-42AA-BC9B-ED24EF3EF6D7}"/>
    <cellStyle name="Comma 5 7 2 5 2" xfId="5494" xr:uid="{9F929F46-621C-4403-8862-535BD409BB00}"/>
    <cellStyle name="Comma 5 7 2 5 2 2" xfId="11622" xr:uid="{12F7E71A-BF95-486B-904A-16976916887F}"/>
    <cellStyle name="Comma 5 7 2 5 2 2 2" xfId="23887" xr:uid="{91B4F762-0F50-4B70-87FF-43FE2D0BB83C}"/>
    <cellStyle name="Comma 5 7 2 5 2 2 3" xfId="36139" xr:uid="{025C4581-EC75-4C00-BAA3-7B9480CD7F26}"/>
    <cellStyle name="Comma 5 7 2 5 2 2 4" xfId="48391" xr:uid="{21E00D57-920A-40D6-9C62-8B2F12619533}"/>
    <cellStyle name="Comma 5 7 2 5 2 3" xfId="17760" xr:uid="{A1BDC6BD-136C-4C08-8FCA-3D371989E17B}"/>
    <cellStyle name="Comma 5 7 2 5 2 4" xfId="30013" xr:uid="{8C19AE08-D15D-4C5E-B535-971928E3A95B}"/>
    <cellStyle name="Comma 5 7 2 5 2 5" xfId="42265" xr:uid="{D15371B6-3997-47D1-BB6B-1C2F8827CFD6}"/>
    <cellStyle name="Comma 5 7 2 5 2 6" xfId="55599" xr:uid="{5D81801C-9EB2-48E2-BBCD-C7F8C39603E1}"/>
    <cellStyle name="Comma 5 7 2 5 3" xfId="8559" xr:uid="{B810607A-5E92-475B-B973-A36A5F656567}"/>
    <cellStyle name="Comma 5 7 2 5 3 2" xfId="20824" xr:uid="{79396938-E11A-4A94-A5B9-F6254BED2098}"/>
    <cellStyle name="Comma 5 7 2 5 3 3" xfId="33076" xr:uid="{C2152725-E0CE-4FDE-9ADA-838B9476033B}"/>
    <cellStyle name="Comma 5 7 2 5 3 4" xfId="45328" xr:uid="{87FF3F14-447A-46ED-9823-EB2904D1110C}"/>
    <cellStyle name="Comma 5 7 2 5 4" xfId="14697" xr:uid="{58250A5E-4DCD-4A51-8F98-FE4C7B06251A}"/>
    <cellStyle name="Comma 5 7 2 5 5" xfId="26950" xr:uid="{E244D561-67AA-4C0A-B829-A6D357D9F815}"/>
    <cellStyle name="Comma 5 7 2 5 6" xfId="39202" xr:uid="{32233D9B-CB9D-46DE-900A-EA5FCF016F9F}"/>
    <cellStyle name="Comma 5 7 2 5 7" xfId="52536" xr:uid="{BA101474-1422-4BF7-B4C8-09AE58BB276E}"/>
    <cellStyle name="Comma 5 7 2 6" xfId="3333" xr:uid="{5E0B8D1B-84DA-4E25-A4FF-FCF138FB1DEE}"/>
    <cellStyle name="Comma 5 7 2 6 2" xfId="9461" xr:uid="{2D0D27F5-C0E9-4F73-9B92-AE0B23C82ED4}"/>
    <cellStyle name="Comma 5 7 2 6 2 2" xfId="21726" xr:uid="{8ED97D8A-95D4-4E17-AA55-954C088EF42F}"/>
    <cellStyle name="Comma 5 7 2 6 2 3" xfId="33978" xr:uid="{81F883A6-7195-4F43-B92E-7793091DF153}"/>
    <cellStyle name="Comma 5 7 2 6 2 4" xfId="46230" xr:uid="{F88F8068-9195-4C14-B453-F009FC71701E}"/>
    <cellStyle name="Comma 5 7 2 6 3" xfId="15599" xr:uid="{44B02884-2C3A-4602-92D1-FFD58ED24C30}"/>
    <cellStyle name="Comma 5 7 2 6 4" xfId="27852" xr:uid="{3E20FD31-3634-4D09-9548-5760ED87ABC0}"/>
    <cellStyle name="Comma 5 7 2 6 5" xfId="40104" xr:uid="{13B0352B-413E-4150-BA07-0D386EC9BCE3}"/>
    <cellStyle name="Comma 5 7 2 6 6" xfId="53438" xr:uid="{FD64838A-295D-424A-80DD-C04918864AB8}"/>
    <cellStyle name="Comma 5 7 2 7" xfId="6397" xr:uid="{3024C209-C448-4F4F-AFF3-29F8DF6C7F78}"/>
    <cellStyle name="Comma 5 7 2 7 2" xfId="18662" xr:uid="{1BB42A8C-FAA5-4894-A709-CAD272125C24}"/>
    <cellStyle name="Comma 5 7 2 7 3" xfId="30915" xr:uid="{A99F8B40-5E76-4DF7-9A8A-7C3B6F2218AC}"/>
    <cellStyle name="Comma 5 7 2 7 4" xfId="43167" xr:uid="{53B0FDD2-8FAA-475F-B4D5-B8C64B330041}"/>
    <cellStyle name="Comma 5 7 2 8" xfId="12536" xr:uid="{F27E2190-F45E-4D0B-8FE7-9FC384BA3110}"/>
    <cellStyle name="Comma 5 7 2 9" xfId="24789" xr:uid="{B51DE27C-F474-4E72-86DA-0A5290555286}"/>
    <cellStyle name="Comma 5 7 3" xfId="357" xr:uid="{B249C31C-D2DA-4E36-991E-310853B5F435}"/>
    <cellStyle name="Comma 5 7 3 10" xfId="49387" xr:uid="{D64A6573-BCE2-4E9F-A273-096CD75DF3C4}"/>
    <cellStyle name="Comma 5 7 3 11" xfId="50468" xr:uid="{33D47051-4BAB-47EB-98B4-8F7C77F8C9C9}"/>
    <cellStyle name="Comma 5 7 3 2" xfId="808" xr:uid="{7A6CFEAF-F885-480D-81CE-F8070C3AA618}"/>
    <cellStyle name="Comma 5 7 3 2 10" xfId="50918" xr:uid="{D4CE4601-067D-41B6-9EE9-E9691DBF8F6D}"/>
    <cellStyle name="Comma 5 7 3 2 2" xfId="1889" xr:uid="{116D831A-C740-449D-A569-27E79DA22356}"/>
    <cellStyle name="Comma 5 7 3 2 2 2" xfId="4956" xr:uid="{2D575486-455B-46DB-AF6A-776648872612}"/>
    <cellStyle name="Comma 5 7 3 2 2 2 2" xfId="11084" xr:uid="{238431F8-14C3-46D5-A515-A7338EC9E8D6}"/>
    <cellStyle name="Comma 5 7 3 2 2 2 2 2" xfId="23349" xr:uid="{1FF1705C-50A6-4741-84EB-60C4C6F34023}"/>
    <cellStyle name="Comma 5 7 3 2 2 2 2 3" xfId="35601" xr:uid="{DDEE1C4C-1236-4962-B6E1-C4370FFFB07A}"/>
    <cellStyle name="Comma 5 7 3 2 2 2 2 4" xfId="47853" xr:uid="{6BA49ED0-A708-400D-9475-7BCF6B0ABEA2}"/>
    <cellStyle name="Comma 5 7 3 2 2 2 3" xfId="17222" xr:uid="{89132EAA-B9B3-4124-8288-7744D5C8539F}"/>
    <cellStyle name="Comma 5 7 3 2 2 2 4" xfId="29475" xr:uid="{A9A313A9-B5C1-4E45-8A07-7935E87FA827}"/>
    <cellStyle name="Comma 5 7 3 2 2 2 5" xfId="41727" xr:uid="{8096C0D5-0626-43EE-BFE4-A69828048BDE}"/>
    <cellStyle name="Comma 5 7 3 2 2 2 6" xfId="55061" xr:uid="{F62D4DC3-016F-479A-AF92-107A653F89E0}"/>
    <cellStyle name="Comma 5 7 3 2 2 3" xfId="8021" xr:uid="{03CE53CB-D4AC-46BD-A1DE-F263966ABFCF}"/>
    <cellStyle name="Comma 5 7 3 2 2 3 2" xfId="20286" xr:uid="{B50E2388-9BAE-4DF7-8EB0-13F6A38F47E1}"/>
    <cellStyle name="Comma 5 7 3 2 2 3 3" xfId="32538" xr:uid="{12013534-040C-497C-97E2-9231E4512599}"/>
    <cellStyle name="Comma 5 7 3 2 2 3 4" xfId="44790" xr:uid="{B2F75C76-BBC0-42B8-8BF1-D87D2230519C}"/>
    <cellStyle name="Comma 5 7 3 2 2 4" xfId="14159" xr:uid="{FB93E06D-4E69-4986-8A10-E035F98184B3}"/>
    <cellStyle name="Comma 5 7 3 2 2 5" xfId="26412" xr:uid="{E95B02F7-921B-470F-A651-5C643B0F89F4}"/>
    <cellStyle name="Comma 5 7 3 2 2 6" xfId="38664" xr:uid="{84A521B9-1B61-412B-B4DE-C4FD5165E128}"/>
    <cellStyle name="Comma 5 7 3 2 2 7" xfId="51998" xr:uid="{B3A84868-39A8-41BD-9104-9A4AEB835898}"/>
    <cellStyle name="Comma 5 7 3 2 3" xfId="2973" xr:uid="{98241683-7F8C-4F1D-BEE9-95AD6DDBC60E}"/>
    <cellStyle name="Comma 5 7 3 2 3 2" xfId="6037" xr:uid="{C77FFCA1-D3D7-4C8C-A2BF-1F86113E3286}"/>
    <cellStyle name="Comma 5 7 3 2 3 2 2" xfId="12165" xr:uid="{20D4DA2E-1850-420F-8CC0-27991353A1D2}"/>
    <cellStyle name="Comma 5 7 3 2 3 2 2 2" xfId="24430" xr:uid="{8CC7E8B5-1064-4840-AECD-4713A74A578D}"/>
    <cellStyle name="Comma 5 7 3 2 3 2 2 3" xfId="36682" xr:uid="{6AA2F3CE-6C41-4AED-83B0-1F80EB27B143}"/>
    <cellStyle name="Comma 5 7 3 2 3 2 2 4" xfId="48934" xr:uid="{DF25D7B3-F8DC-46C3-B960-DD1C37604E98}"/>
    <cellStyle name="Comma 5 7 3 2 3 2 3" xfId="18303" xr:uid="{F48B7EFC-182B-4A20-B7AC-286BCFE3044D}"/>
    <cellStyle name="Comma 5 7 3 2 3 2 4" xfId="30556" xr:uid="{50A6C50F-7CBF-4BD3-AE5F-1BAB4AFCB1AD}"/>
    <cellStyle name="Comma 5 7 3 2 3 2 5" xfId="42808" xr:uid="{6DA1EF3F-8A6D-4875-B014-7DDFCC9E7BD2}"/>
    <cellStyle name="Comma 5 7 3 2 3 2 6" xfId="56142" xr:uid="{B9ECA803-EF26-4594-AF98-09484DE3ABDB}"/>
    <cellStyle name="Comma 5 7 3 2 3 3" xfId="9102" xr:uid="{A37226E3-BD89-4FE0-9896-2CC2CB685D2D}"/>
    <cellStyle name="Comma 5 7 3 2 3 3 2" xfId="21367" xr:uid="{C652E2E8-A507-48F4-86CF-AFB6CA5085D4}"/>
    <cellStyle name="Comma 5 7 3 2 3 3 3" xfId="33619" xr:uid="{2DAD5F04-7530-447E-9EB7-B78ACE53F41A}"/>
    <cellStyle name="Comma 5 7 3 2 3 3 4" xfId="45871" xr:uid="{18CA3D56-E414-4B38-9FC0-228C876D6B1F}"/>
    <cellStyle name="Comma 5 7 3 2 3 4" xfId="15240" xr:uid="{2963DDC8-1D9E-4A7D-AE35-77880D0ECA86}"/>
    <cellStyle name="Comma 5 7 3 2 3 5" xfId="27493" xr:uid="{74F6AABD-C8C4-476E-BC7C-4EBBE75CBFE4}"/>
    <cellStyle name="Comma 5 7 3 2 3 6" xfId="39745" xr:uid="{AF13A331-73D2-439E-BDF1-43903216A6DD}"/>
    <cellStyle name="Comma 5 7 3 2 3 7" xfId="53079" xr:uid="{D88F3C00-DCD6-4AF5-9B15-12544A81F38D}"/>
    <cellStyle name="Comma 5 7 3 2 4" xfId="3876" xr:uid="{FE6C6B71-BC69-4342-AC73-BB8CC7F90E29}"/>
    <cellStyle name="Comma 5 7 3 2 4 2" xfId="10004" xr:uid="{02320C10-E446-476C-A8E0-CAC65F74A728}"/>
    <cellStyle name="Comma 5 7 3 2 4 2 2" xfId="22269" xr:uid="{AD80E823-8479-4B5F-90DA-490E9C72C086}"/>
    <cellStyle name="Comma 5 7 3 2 4 2 3" xfId="34521" xr:uid="{65F6D469-AF89-43CA-9E3B-DD3F65E561CB}"/>
    <cellStyle name="Comma 5 7 3 2 4 2 4" xfId="46773" xr:uid="{5749A652-549C-470B-8DB3-E2D4B90C6FCF}"/>
    <cellStyle name="Comma 5 7 3 2 4 3" xfId="16142" xr:uid="{22A7E522-D90D-4D9A-B3C6-FC01617FDA94}"/>
    <cellStyle name="Comma 5 7 3 2 4 4" xfId="28395" xr:uid="{07030769-0A14-402A-8A03-7BECD4451A22}"/>
    <cellStyle name="Comma 5 7 3 2 4 5" xfId="40647" xr:uid="{F468CED4-96E7-413B-9514-2394BFC3550C}"/>
    <cellStyle name="Comma 5 7 3 2 4 6" xfId="53981" xr:uid="{04BA4DE1-E4E2-47FC-B478-AB050D19A320}"/>
    <cellStyle name="Comma 5 7 3 2 5" xfId="6941" xr:uid="{60C1DCBC-2F31-4589-BD60-87A0AB676133}"/>
    <cellStyle name="Comma 5 7 3 2 5 2" xfId="19206" xr:uid="{EF44432F-3F07-430E-8909-F8F82D9637CC}"/>
    <cellStyle name="Comma 5 7 3 2 5 3" xfId="31458" xr:uid="{936F0973-CAEE-4700-A86E-A23E38D7FAD2}"/>
    <cellStyle name="Comma 5 7 3 2 5 4" xfId="43710" xr:uid="{DD9EA7DC-1B5B-43D3-88AF-BED0EB7BD053}"/>
    <cellStyle name="Comma 5 7 3 2 6" xfId="13079" xr:uid="{78ADFE98-C858-4106-A8D1-5892EBC853E4}"/>
    <cellStyle name="Comma 5 7 3 2 7" xfId="25332" xr:uid="{60299C30-F66C-4860-A3FB-2AA25383AAF1}"/>
    <cellStyle name="Comma 5 7 3 2 8" xfId="37584" xr:uid="{25A86D2D-4DE8-4483-A6FE-91635D5B3FB9}"/>
    <cellStyle name="Comma 5 7 3 2 9" xfId="49837" xr:uid="{153C6E69-201A-4091-9871-034781920C2B}"/>
    <cellStyle name="Comma 5 7 3 3" xfId="1439" xr:uid="{4B8FD271-132A-4E41-8627-58971C896776}"/>
    <cellStyle name="Comma 5 7 3 3 2" xfId="4506" xr:uid="{9FC47ADA-49DD-44E5-A802-8685AD262835}"/>
    <cellStyle name="Comma 5 7 3 3 2 2" xfId="10634" xr:uid="{B8E0104F-02A9-4CF0-ACD0-BD86C430F140}"/>
    <cellStyle name="Comma 5 7 3 3 2 2 2" xfId="22899" xr:uid="{98E95F67-7B0E-4D4D-9BDA-4FCD57F21DFA}"/>
    <cellStyle name="Comma 5 7 3 3 2 2 3" xfId="35151" xr:uid="{5F12C2D6-6672-46A6-8ED4-1EAA11AD5371}"/>
    <cellStyle name="Comma 5 7 3 3 2 2 4" xfId="47403" xr:uid="{3A569300-8692-4D4E-B9C2-FD5024B3FB74}"/>
    <cellStyle name="Comma 5 7 3 3 2 3" xfId="16772" xr:uid="{16EDDA19-5413-40EF-9C27-C64306961D6B}"/>
    <cellStyle name="Comma 5 7 3 3 2 4" xfId="29025" xr:uid="{1FC8BC51-01FD-4A67-9280-9DA4E6FEFA0F}"/>
    <cellStyle name="Comma 5 7 3 3 2 5" xfId="41277" xr:uid="{1A507A9A-6CDC-4030-B60D-953913301892}"/>
    <cellStyle name="Comma 5 7 3 3 2 6" xfId="54611" xr:uid="{8F160F9F-7900-4F4B-9D3A-DADE53909281}"/>
    <cellStyle name="Comma 5 7 3 3 3" xfId="7571" xr:uid="{1A665D74-4780-4AB4-BA6A-9D0E31D91F7C}"/>
    <cellStyle name="Comma 5 7 3 3 3 2" xfId="19836" xr:uid="{09AD49CE-C42F-4771-90E6-D6E1DFE97C6D}"/>
    <cellStyle name="Comma 5 7 3 3 3 3" xfId="32088" xr:uid="{4E4EA2D7-AFF7-4B69-BF34-10EB0742EE82}"/>
    <cellStyle name="Comma 5 7 3 3 3 4" xfId="44340" xr:uid="{1478FF4A-83D6-4B5C-927A-A76A6FC8B9A6}"/>
    <cellStyle name="Comma 5 7 3 3 4" xfId="13709" xr:uid="{685D1515-7165-43B8-AC2E-D4E08CE618A2}"/>
    <cellStyle name="Comma 5 7 3 3 5" xfId="25962" xr:uid="{108D86BA-C57A-4170-830D-65955AE7238A}"/>
    <cellStyle name="Comma 5 7 3 3 6" xfId="38214" xr:uid="{08E9668F-3364-4081-A977-D8A63A19E8BF}"/>
    <cellStyle name="Comma 5 7 3 3 7" xfId="51548" xr:uid="{58D3C27F-D485-4455-8941-22D6A5DBDCF6}"/>
    <cellStyle name="Comma 5 7 3 4" xfId="2523" xr:uid="{8FA0C0B2-1D74-4886-AA96-90F316816481}"/>
    <cellStyle name="Comma 5 7 3 4 2" xfId="5587" xr:uid="{6B3527A3-FF53-4BAD-9022-3F8FC2F0CC57}"/>
    <cellStyle name="Comma 5 7 3 4 2 2" xfId="11715" xr:uid="{23D7804F-DD88-487F-8185-996A871083B5}"/>
    <cellStyle name="Comma 5 7 3 4 2 2 2" xfId="23980" xr:uid="{CA492FC3-B534-424C-921C-79C9BA778EE8}"/>
    <cellStyle name="Comma 5 7 3 4 2 2 3" xfId="36232" xr:uid="{969E19D2-1164-4329-8BEA-6181B31D4E31}"/>
    <cellStyle name="Comma 5 7 3 4 2 2 4" xfId="48484" xr:uid="{84020D0C-D7E3-4242-87AB-35C9AABCAF9F}"/>
    <cellStyle name="Comma 5 7 3 4 2 3" xfId="17853" xr:uid="{062D055A-CB76-40EE-8D37-BD48B8EE3572}"/>
    <cellStyle name="Comma 5 7 3 4 2 4" xfId="30106" xr:uid="{CC480F37-8AC3-4D6C-820A-82D17EA946CB}"/>
    <cellStyle name="Comma 5 7 3 4 2 5" xfId="42358" xr:uid="{4310BF0C-9CE2-405F-8F23-9379A74DD7E2}"/>
    <cellStyle name="Comma 5 7 3 4 2 6" xfId="55692" xr:uid="{2ACA85A2-3993-45C7-87C4-1BB59B182B5D}"/>
    <cellStyle name="Comma 5 7 3 4 3" xfId="8652" xr:uid="{4B980D8E-46B1-4F35-BFDC-EA5F6B259908}"/>
    <cellStyle name="Comma 5 7 3 4 3 2" xfId="20917" xr:uid="{279A84F4-C0C7-40C9-9192-4BD6F19DE08E}"/>
    <cellStyle name="Comma 5 7 3 4 3 3" xfId="33169" xr:uid="{94AA5FC3-ED61-421A-BA1A-B6F229E0CBC8}"/>
    <cellStyle name="Comma 5 7 3 4 3 4" xfId="45421" xr:uid="{84EE355F-96A3-4425-BD03-FE4CCCF025DA}"/>
    <cellStyle name="Comma 5 7 3 4 4" xfId="14790" xr:uid="{BF090614-09CE-4C48-96FA-3FCFC06942DD}"/>
    <cellStyle name="Comma 5 7 3 4 5" xfId="27043" xr:uid="{30328BA6-7831-4054-A1BB-06354A21F614}"/>
    <cellStyle name="Comma 5 7 3 4 6" xfId="39295" xr:uid="{AB2FF2BE-9078-4CC3-B5FC-43B319927513}"/>
    <cellStyle name="Comma 5 7 3 4 7" xfId="52629" xr:uid="{2EADD75B-2E35-4BD7-8A46-718078A88848}"/>
    <cellStyle name="Comma 5 7 3 5" xfId="3426" xr:uid="{28240363-C9C0-4AE3-9814-3688400C0E7E}"/>
    <cellStyle name="Comma 5 7 3 5 2" xfId="9554" xr:uid="{9907C6BF-7DA0-4DAE-AF69-A8CE53307AD0}"/>
    <cellStyle name="Comma 5 7 3 5 2 2" xfId="21819" xr:uid="{40263BE0-D467-4294-81E3-9992F0B50D13}"/>
    <cellStyle name="Comma 5 7 3 5 2 3" xfId="34071" xr:uid="{683E04DF-8477-4214-8CA8-AA5449F4C1DA}"/>
    <cellStyle name="Comma 5 7 3 5 2 4" xfId="46323" xr:uid="{D609217C-9209-47B2-A8CE-C8EFE56558FD}"/>
    <cellStyle name="Comma 5 7 3 5 3" xfId="15692" xr:uid="{55D60B42-15EF-4557-B549-1881EBEFB6E7}"/>
    <cellStyle name="Comma 5 7 3 5 4" xfId="27945" xr:uid="{4FF8D20F-EE9C-4C49-B095-991AC018DD13}"/>
    <cellStyle name="Comma 5 7 3 5 5" xfId="40197" xr:uid="{DA8AC1D3-C8D4-4EA7-A72B-5A3088A6D369}"/>
    <cellStyle name="Comma 5 7 3 5 6" xfId="53531" xr:uid="{116198B4-C145-4DB2-9FC5-87CC55F86BFC}"/>
    <cellStyle name="Comma 5 7 3 6" xfId="6490" xr:uid="{1747EACC-EF55-4926-93A8-3638E89E6762}"/>
    <cellStyle name="Comma 5 7 3 6 2" xfId="18755" xr:uid="{A12709DC-F4DF-4B41-86A5-869CCD465848}"/>
    <cellStyle name="Comma 5 7 3 6 3" xfId="31008" xr:uid="{9FDED32A-42DD-4863-928D-A6723A7F1311}"/>
    <cellStyle name="Comma 5 7 3 6 4" xfId="43260" xr:uid="{E77D674F-70D7-4C6B-B0F2-CC04E577BC09}"/>
    <cellStyle name="Comma 5 7 3 7" xfId="12629" xr:uid="{831FF8E3-A06A-41BE-9488-B1C91C5D131D}"/>
    <cellStyle name="Comma 5 7 3 8" xfId="24882" xr:uid="{FDE2F491-0508-48EB-92EB-511DF5ED266D}"/>
    <cellStyle name="Comma 5 7 3 9" xfId="37134" xr:uid="{09CC8E8C-5FEB-4F74-AE86-6351816AD679}"/>
    <cellStyle name="Comma 5 7 4" xfId="604" xr:uid="{937B3A21-DD11-4149-8148-C9DAFB7237C4}"/>
    <cellStyle name="Comma 5 7 4 10" xfId="50714" xr:uid="{D4B88345-A49D-4A8D-BF71-315C2A9BF5FB}"/>
    <cellStyle name="Comma 5 7 4 2" xfId="1685" xr:uid="{960FFA09-A72F-4A3E-BEBD-D04040A7B0E7}"/>
    <cellStyle name="Comma 5 7 4 2 2" xfId="4752" xr:uid="{45F6F352-6AAC-4B86-81AB-28CFCEB8390F}"/>
    <cellStyle name="Comma 5 7 4 2 2 2" xfId="10880" xr:uid="{C2D9D3DE-21FA-4176-88EF-E2AA6F270528}"/>
    <cellStyle name="Comma 5 7 4 2 2 2 2" xfId="23145" xr:uid="{D35C298D-C9D2-47FC-9E34-800EC18FED05}"/>
    <cellStyle name="Comma 5 7 4 2 2 2 3" xfId="35397" xr:uid="{8E515317-4684-47D0-8856-A124F59C162B}"/>
    <cellStyle name="Comma 5 7 4 2 2 2 4" xfId="47649" xr:uid="{2F3A52E0-0BEA-4DD8-BCFC-EEC4AF3BC72B}"/>
    <cellStyle name="Comma 5 7 4 2 2 3" xfId="17018" xr:uid="{95945FC8-5F56-4BEE-9E86-A679872D1529}"/>
    <cellStyle name="Comma 5 7 4 2 2 4" xfId="29271" xr:uid="{A0DEE8F5-D666-4A3D-A399-ED90D35B2BC1}"/>
    <cellStyle name="Comma 5 7 4 2 2 5" xfId="41523" xr:uid="{22D24D79-7DFC-4A33-A0FF-9D1F9E13A7EF}"/>
    <cellStyle name="Comma 5 7 4 2 2 6" xfId="54857" xr:uid="{DAF06AC6-19CD-42BE-81C0-B71D1ADF90BF}"/>
    <cellStyle name="Comma 5 7 4 2 3" xfId="7817" xr:uid="{33BA1152-AF05-463D-8DA2-5607E0AD461E}"/>
    <cellStyle name="Comma 5 7 4 2 3 2" xfId="20082" xr:uid="{90CFD2E7-28D1-459C-A7E2-B1C26A6E478C}"/>
    <cellStyle name="Comma 5 7 4 2 3 3" xfId="32334" xr:uid="{7A72944E-1B9D-4171-925C-2221BAF7D55F}"/>
    <cellStyle name="Comma 5 7 4 2 3 4" xfId="44586" xr:uid="{4D43179D-299A-44E3-91DF-A0D76F9D39F4}"/>
    <cellStyle name="Comma 5 7 4 2 4" xfId="13955" xr:uid="{F8326876-E533-4782-8E35-A66C3F8143A6}"/>
    <cellStyle name="Comma 5 7 4 2 5" xfId="26208" xr:uid="{75E38335-A036-4B26-AFD8-B40C7308CBDE}"/>
    <cellStyle name="Comma 5 7 4 2 6" xfId="38460" xr:uid="{A23CD3F2-A569-41FD-AF3C-C9CBB38761D7}"/>
    <cellStyle name="Comma 5 7 4 2 7" xfId="51794" xr:uid="{143D800E-DA0C-4236-9C30-0B9BFFBD347F}"/>
    <cellStyle name="Comma 5 7 4 3" xfId="2769" xr:uid="{03A6C24E-86FE-48FB-974D-E22440E3B51B}"/>
    <cellStyle name="Comma 5 7 4 3 2" xfId="5833" xr:uid="{86CC3FA8-5863-4A1B-99E9-36670B70F776}"/>
    <cellStyle name="Comma 5 7 4 3 2 2" xfId="11961" xr:uid="{20D93ED7-00B0-4826-BBC3-5757B9EBA46F}"/>
    <cellStyle name="Comma 5 7 4 3 2 2 2" xfId="24226" xr:uid="{984D88D7-93CC-4F6D-90B0-A53459865D47}"/>
    <cellStyle name="Comma 5 7 4 3 2 2 3" xfId="36478" xr:uid="{DA8CD4FE-587B-41A2-98DF-B4B18C789B19}"/>
    <cellStyle name="Comma 5 7 4 3 2 2 4" xfId="48730" xr:uid="{90603B83-F11C-41F9-90FD-71011B5F1259}"/>
    <cellStyle name="Comma 5 7 4 3 2 3" xfId="18099" xr:uid="{97155DB3-501C-4B60-AAA1-417E0AFC0738}"/>
    <cellStyle name="Comma 5 7 4 3 2 4" xfId="30352" xr:uid="{796DBDE8-8BA9-4349-AA61-176E3DB05BEC}"/>
    <cellStyle name="Comma 5 7 4 3 2 5" xfId="42604" xr:uid="{ED3F9688-E32B-476A-B04D-78A10A11BCE3}"/>
    <cellStyle name="Comma 5 7 4 3 2 6" xfId="55938" xr:uid="{0674CE92-FA6B-4661-9550-60F73D8CD02D}"/>
    <cellStyle name="Comma 5 7 4 3 3" xfId="8898" xr:uid="{21CA5878-1226-47E3-886F-D3A84F6A0C5A}"/>
    <cellStyle name="Comma 5 7 4 3 3 2" xfId="21163" xr:uid="{84A93D4C-D20B-436C-88C3-C50BFFF6A3DD}"/>
    <cellStyle name="Comma 5 7 4 3 3 3" xfId="33415" xr:uid="{D9DAABF7-F458-4C20-98CE-8E288DD38849}"/>
    <cellStyle name="Comma 5 7 4 3 3 4" xfId="45667" xr:uid="{D336AE92-B8F3-4C13-B5B0-D513EBEB810A}"/>
    <cellStyle name="Comma 5 7 4 3 4" xfId="15036" xr:uid="{95DF0231-9011-46CA-B7BD-278E9B168833}"/>
    <cellStyle name="Comma 5 7 4 3 5" xfId="27289" xr:uid="{DB6D654F-D497-4745-8856-9B59C5676F43}"/>
    <cellStyle name="Comma 5 7 4 3 6" xfId="39541" xr:uid="{5DA6AB1D-8BBE-4343-9B32-1D4CD0A08A09}"/>
    <cellStyle name="Comma 5 7 4 3 7" xfId="52875" xr:uid="{1DBDC574-D897-42AD-93FA-3B21730E30E6}"/>
    <cellStyle name="Comma 5 7 4 4" xfId="3672" xr:uid="{CF97108E-BCCF-4469-881D-7143F5B2E86A}"/>
    <cellStyle name="Comma 5 7 4 4 2" xfId="9800" xr:uid="{A5FCDC04-2FB7-42B7-A51C-8C6C1127EB63}"/>
    <cellStyle name="Comma 5 7 4 4 2 2" xfId="22065" xr:uid="{998F0D0A-CF88-45D3-B5A3-1954BBF1EC4F}"/>
    <cellStyle name="Comma 5 7 4 4 2 3" xfId="34317" xr:uid="{FA9B2141-C501-4C2F-AF37-AA84138680D8}"/>
    <cellStyle name="Comma 5 7 4 4 2 4" xfId="46569" xr:uid="{44A27CD4-7C96-4CBA-8C81-EFA99622B0C4}"/>
    <cellStyle name="Comma 5 7 4 4 3" xfId="15938" xr:uid="{4B57132A-655E-42A3-BBA6-8B3965EF96BB}"/>
    <cellStyle name="Comma 5 7 4 4 4" xfId="28191" xr:uid="{C8B5A38F-2980-4EBB-8073-BCAB2F97C580}"/>
    <cellStyle name="Comma 5 7 4 4 5" xfId="40443" xr:uid="{604DD7E4-3DB2-4A03-8466-7DF380F66E64}"/>
    <cellStyle name="Comma 5 7 4 4 6" xfId="53777" xr:uid="{579289F3-15E7-4959-995E-BD4D793B70AB}"/>
    <cellStyle name="Comma 5 7 4 5" xfId="6737" xr:uid="{1CF472D3-D583-4777-8A93-AB17ABC71C07}"/>
    <cellStyle name="Comma 5 7 4 5 2" xfId="19002" xr:uid="{93BBF665-8F91-4E00-8BEB-597C8A430B54}"/>
    <cellStyle name="Comma 5 7 4 5 3" xfId="31254" xr:uid="{46D2DA2C-690A-43B3-AAA1-B65FBF115228}"/>
    <cellStyle name="Comma 5 7 4 5 4" xfId="43506" xr:uid="{5BF5D547-F3AC-4800-863B-2FD75132784F}"/>
    <cellStyle name="Comma 5 7 4 6" xfId="12875" xr:uid="{B5064F02-6FC4-4D95-8D84-87D53864A1CB}"/>
    <cellStyle name="Comma 5 7 4 7" xfId="25128" xr:uid="{B02768FB-D4DA-4932-845E-275065ADB247}"/>
    <cellStyle name="Comma 5 7 4 8" xfId="37380" xr:uid="{75A2D0C3-3A18-4B3D-8CF3-176EBF59CC91}"/>
    <cellStyle name="Comma 5 7 4 9" xfId="49633" xr:uid="{E4D14381-C0C7-4313-8268-B7FFD19FA8E7}"/>
    <cellStyle name="Comma 5 7 5" xfId="1055" xr:uid="{A9711DC2-76F4-4E9A-B099-B9B50A008DE2}"/>
    <cellStyle name="Comma 5 7 5 2" xfId="2135" xr:uid="{2940D197-F09D-420C-B060-1263BD4F604C}"/>
    <cellStyle name="Comma 5 7 5 2 2" xfId="5202" xr:uid="{B9BDE581-3F76-43AA-9CC9-B3A6FC79EF41}"/>
    <cellStyle name="Comma 5 7 5 2 2 2" xfId="11330" xr:uid="{465A67AC-5984-489F-B9F2-2E10EB5E1048}"/>
    <cellStyle name="Comma 5 7 5 2 2 2 2" xfId="23595" xr:uid="{D6A72DF1-21A5-49AB-BF00-07D30ADA25DB}"/>
    <cellStyle name="Comma 5 7 5 2 2 2 3" xfId="35847" xr:uid="{36CD405A-FA0D-4A2C-81B5-71450E6189B5}"/>
    <cellStyle name="Comma 5 7 5 2 2 2 4" xfId="48099" xr:uid="{A1D43E57-48A9-4FE0-910E-CE9864718F4E}"/>
    <cellStyle name="Comma 5 7 5 2 2 3" xfId="17468" xr:uid="{ED4755F0-FC1A-438A-B264-FFEF471CDC1B}"/>
    <cellStyle name="Comma 5 7 5 2 2 4" xfId="29721" xr:uid="{9E6DC50F-AD0C-4FA4-B3C6-4C88C98A7AED}"/>
    <cellStyle name="Comma 5 7 5 2 2 5" xfId="41973" xr:uid="{32DC5AEB-6271-4357-9537-384E1D2126C7}"/>
    <cellStyle name="Comma 5 7 5 2 2 6" xfId="55307" xr:uid="{68156C87-D9DA-4FCD-980C-54093AB3DA4D}"/>
    <cellStyle name="Comma 5 7 5 2 3" xfId="8267" xr:uid="{084EA091-D2D4-453E-A2D0-6DBEB92C2357}"/>
    <cellStyle name="Comma 5 7 5 2 3 2" xfId="20532" xr:uid="{E29A0999-2389-4C21-A17B-F405ED9C8B1A}"/>
    <cellStyle name="Comma 5 7 5 2 3 3" xfId="32784" xr:uid="{772E529B-3A1F-4339-A39E-E668A44879DC}"/>
    <cellStyle name="Comma 5 7 5 2 3 4" xfId="45036" xr:uid="{7F200B60-0931-428C-AF74-E57FAF6B04AD}"/>
    <cellStyle name="Comma 5 7 5 2 4" xfId="14405" xr:uid="{3E9BD56B-97E9-4CBE-B22D-5EE88B325D01}"/>
    <cellStyle name="Comma 5 7 5 2 5" xfId="26658" xr:uid="{CA8271F3-F93B-4BF2-A2D5-D3DD9E993F82}"/>
    <cellStyle name="Comma 5 7 5 2 6" xfId="38910" xr:uid="{5F92ECA7-072A-489B-A4C9-DF4405D6173B}"/>
    <cellStyle name="Comma 5 7 5 2 7" xfId="52244" xr:uid="{D351BFB1-0DC6-4F2E-B435-2A6AE26EA0CF}"/>
    <cellStyle name="Comma 5 7 5 3" xfId="4122" xr:uid="{2CA8370A-599D-4FAB-978D-21D2D4E3C373}"/>
    <cellStyle name="Comma 5 7 5 3 2" xfId="10250" xr:uid="{7407359E-F3E4-4962-801E-989648D9036C}"/>
    <cellStyle name="Comma 5 7 5 3 2 2" xfId="22515" xr:uid="{56A89BBC-5364-4E79-82FF-C64CF7BED50B}"/>
    <cellStyle name="Comma 5 7 5 3 2 3" xfId="34767" xr:uid="{97C49791-3742-411A-849D-7BA1CEB23EC9}"/>
    <cellStyle name="Comma 5 7 5 3 2 4" xfId="47019" xr:uid="{A09D77FF-4720-400E-8ECB-71FEC9D5E61A}"/>
    <cellStyle name="Comma 5 7 5 3 3" xfId="16388" xr:uid="{DE2AFE49-4107-47CE-B4E5-C43EAAF5E515}"/>
    <cellStyle name="Comma 5 7 5 3 4" xfId="28641" xr:uid="{D615A13A-99A3-4838-BB48-2F32F5B2F480}"/>
    <cellStyle name="Comma 5 7 5 3 5" xfId="40893" xr:uid="{E18C26FD-7074-49F1-AC39-45914E8DAD37}"/>
    <cellStyle name="Comma 5 7 5 3 6" xfId="54227" xr:uid="{EF375AB8-A077-4A4D-ADC1-9C8F2E4465A4}"/>
    <cellStyle name="Comma 5 7 5 4" xfId="7187" xr:uid="{3B26129C-A7E2-4B83-9359-93760FE72E59}"/>
    <cellStyle name="Comma 5 7 5 4 2" xfId="19452" xr:uid="{9FC90193-AA6C-4519-9826-D6FDDAB51801}"/>
    <cellStyle name="Comma 5 7 5 4 3" xfId="31704" xr:uid="{03088191-97A7-49A9-A5E5-F41E822FD28D}"/>
    <cellStyle name="Comma 5 7 5 4 4" xfId="43956" xr:uid="{083AF79A-19C5-47EB-976D-FABC635A8364}"/>
    <cellStyle name="Comma 5 7 5 5" xfId="13325" xr:uid="{13FCFD66-71A5-4612-868A-9CAC57E944E4}"/>
    <cellStyle name="Comma 5 7 5 6" xfId="25578" xr:uid="{524C6D8A-32C3-4F58-8779-B1B893BB88A6}"/>
    <cellStyle name="Comma 5 7 5 7" xfId="37830" xr:uid="{B2432104-4E65-4E25-B6C0-17C21A6AC987}"/>
    <cellStyle name="Comma 5 7 5 8" xfId="50083" xr:uid="{5A89D6DA-EEB8-4F9A-AD4C-000CA19D40F5}"/>
    <cellStyle name="Comma 5 7 5 9" xfId="51164" xr:uid="{9A82F302-1B84-4A87-B342-7ACA27FEDEEF}"/>
    <cellStyle name="Comma 5 7 6" xfId="1145" xr:uid="{51F66180-8A51-4940-9E9B-0936BF86E02F}"/>
    <cellStyle name="Comma 5 7 6 2" xfId="2225" xr:uid="{E4CDD891-2B3F-4464-95E8-8EF342C34687}"/>
    <cellStyle name="Comma 5 7 6 2 2" xfId="5292" xr:uid="{E5E929CE-A398-413E-A442-B1EF1498FECD}"/>
    <cellStyle name="Comma 5 7 6 2 2 2" xfId="11420" xr:uid="{516DA355-816D-4621-8F07-774DF09AFD02}"/>
    <cellStyle name="Comma 5 7 6 2 2 2 2" xfId="23685" xr:uid="{1FCFC3EB-FA42-4EEA-BCA4-76F637B4F7E5}"/>
    <cellStyle name="Comma 5 7 6 2 2 2 3" xfId="35937" xr:uid="{858D4DCF-4F12-405B-A0F3-1345E1A3D0A4}"/>
    <cellStyle name="Comma 5 7 6 2 2 2 4" xfId="48189" xr:uid="{F34B21E3-96AE-432E-B74C-B51CF405C443}"/>
    <cellStyle name="Comma 5 7 6 2 2 3" xfId="17558" xr:uid="{BB8A614E-33C9-4475-B311-61EEA4098912}"/>
    <cellStyle name="Comma 5 7 6 2 2 4" xfId="29811" xr:uid="{684C3882-1337-4FA3-8C77-CF1F613D3F3D}"/>
    <cellStyle name="Comma 5 7 6 2 2 5" xfId="42063" xr:uid="{40E51A31-E0B8-49B6-81C5-5DA483B52638}"/>
    <cellStyle name="Comma 5 7 6 2 2 6" xfId="55397" xr:uid="{CDBF67F7-393B-4362-9760-58B8CA99C361}"/>
    <cellStyle name="Comma 5 7 6 2 3" xfId="8357" xr:uid="{9411F862-64D9-467F-BECC-5A0C0821EC9B}"/>
    <cellStyle name="Comma 5 7 6 2 3 2" xfId="20622" xr:uid="{DF9BFD53-3011-48F3-9800-2B7FA800DBAF}"/>
    <cellStyle name="Comma 5 7 6 2 3 3" xfId="32874" xr:uid="{53E1B777-A657-4539-94AD-DCBCD2BD8A93}"/>
    <cellStyle name="Comma 5 7 6 2 3 4" xfId="45126" xr:uid="{F73E4306-BB4C-4EE3-80E9-1D243C3AF291}"/>
    <cellStyle name="Comma 5 7 6 2 4" xfId="14495" xr:uid="{82A9FCA3-903E-40F7-A44C-1EC7258B6766}"/>
    <cellStyle name="Comma 5 7 6 2 5" xfId="26748" xr:uid="{AE3AA210-523D-4682-A394-2CAAE63F5FE6}"/>
    <cellStyle name="Comma 5 7 6 2 6" xfId="39000" xr:uid="{8417400C-818C-4DD4-BFDA-E054944533DA}"/>
    <cellStyle name="Comma 5 7 6 2 7" xfId="52334" xr:uid="{76E82D07-511D-4EAD-9DF4-D1F56807C5F7}"/>
    <cellStyle name="Comma 5 7 6 3" xfId="4212" xr:uid="{9A306B6C-71B8-4343-859A-0703E196CB8F}"/>
    <cellStyle name="Comma 5 7 6 3 2" xfId="10340" xr:uid="{C7C09FE8-A2AA-49FC-B8D0-B838C68BB256}"/>
    <cellStyle name="Comma 5 7 6 3 2 2" xfId="22605" xr:uid="{50071A72-0678-41C6-B825-6F568B288D87}"/>
    <cellStyle name="Comma 5 7 6 3 2 3" xfId="34857" xr:uid="{752E0E1F-DF7F-4FA9-9592-25D3207585A2}"/>
    <cellStyle name="Comma 5 7 6 3 2 4" xfId="47109" xr:uid="{BACA410A-5F66-41EB-BA97-519C067C28F1}"/>
    <cellStyle name="Comma 5 7 6 3 3" xfId="16478" xr:uid="{C49042CE-8D2C-4311-93FF-E963C4F932AF}"/>
    <cellStyle name="Comma 5 7 6 3 4" xfId="28731" xr:uid="{1B3C7681-DFF4-4A6C-88E1-6ED563B224D9}"/>
    <cellStyle name="Comma 5 7 6 3 5" xfId="40983" xr:uid="{DCE7EDC5-7BBE-4ED1-B939-2DC358BB8246}"/>
    <cellStyle name="Comma 5 7 6 3 6" xfId="54317" xr:uid="{62BFF6BF-A71A-42BD-BEEA-B23D9607C1BB}"/>
    <cellStyle name="Comma 5 7 6 4" xfId="7277" xr:uid="{322A64AE-3A23-4190-B8F6-C589AEF688C8}"/>
    <cellStyle name="Comma 5 7 6 4 2" xfId="19542" xr:uid="{66F231C1-44B9-40D0-A32B-EDAF4B2242E0}"/>
    <cellStyle name="Comma 5 7 6 4 3" xfId="31794" xr:uid="{8CD1CB49-01BF-4F3C-A29A-4BA5BBE7CE0A}"/>
    <cellStyle name="Comma 5 7 6 4 4" xfId="44046" xr:uid="{1D7B3FBD-5576-4F45-BE52-901CA314B466}"/>
    <cellStyle name="Comma 5 7 6 5" xfId="13415" xr:uid="{2B36E694-1222-411F-8B71-06FA71E48357}"/>
    <cellStyle name="Comma 5 7 6 6" xfId="25668" xr:uid="{BD4FB5DA-35B9-4F50-A5F8-ECD334BD86C9}"/>
    <cellStyle name="Comma 5 7 6 7" xfId="37920" xr:uid="{AF59F39B-4163-443B-B5D2-AF203BE7AED5}"/>
    <cellStyle name="Comma 5 7 6 8" xfId="50173" xr:uid="{3A224142-4F01-4B42-9EA2-A9D40BA60196}"/>
    <cellStyle name="Comma 5 7 6 9" xfId="51254" xr:uid="{DBECB09E-D487-4511-A0F5-24EEDF51F014}"/>
    <cellStyle name="Comma 5 7 7" xfId="1235" xr:uid="{702F5FA5-1D2C-4456-BCEE-5D5ABDB28FCC}"/>
    <cellStyle name="Comma 5 7 7 2" xfId="4302" xr:uid="{1B3B6D75-F1CA-4702-8354-8C6C6DD2E693}"/>
    <cellStyle name="Comma 5 7 7 2 2" xfId="10430" xr:uid="{3A385EF9-92C6-4A67-8691-584DA187283C}"/>
    <cellStyle name="Comma 5 7 7 2 2 2" xfId="22695" xr:uid="{B8E27124-9A7A-4653-98F3-44580BC2FFFC}"/>
    <cellStyle name="Comma 5 7 7 2 2 3" xfId="34947" xr:uid="{7CF538C6-8A68-4B27-B7B3-98EE99F0ACC6}"/>
    <cellStyle name="Comma 5 7 7 2 2 4" xfId="47199" xr:uid="{D5DBF8F2-6E1B-4E5C-872C-D67DC8362E75}"/>
    <cellStyle name="Comma 5 7 7 2 3" xfId="16568" xr:uid="{810EBDAE-175C-49F5-B338-8071FD000BCD}"/>
    <cellStyle name="Comma 5 7 7 2 4" xfId="28821" xr:uid="{FACC7283-B6D1-41B6-B0EA-1349736FC017}"/>
    <cellStyle name="Comma 5 7 7 2 5" xfId="41073" xr:uid="{68DA5146-B3B3-4852-B947-C612A39E6F6D}"/>
    <cellStyle name="Comma 5 7 7 2 6" xfId="54407" xr:uid="{2935D59B-8C8B-4869-9728-594984EEC18D}"/>
    <cellStyle name="Comma 5 7 7 3" xfId="7367" xr:uid="{66BC8C6C-B999-47C3-A32F-80C2B070B535}"/>
    <cellStyle name="Comma 5 7 7 3 2" xfId="19632" xr:uid="{4389D769-C2F3-4CEE-AF7A-5C5CF2A4E41D}"/>
    <cellStyle name="Comma 5 7 7 3 3" xfId="31884" xr:uid="{1AE2C885-15D4-4D30-831E-B92DD7B7C6A8}"/>
    <cellStyle name="Comma 5 7 7 3 4" xfId="44136" xr:uid="{4CD6BD53-EB1F-4E8D-8D17-1FD3F9C83CE6}"/>
    <cellStyle name="Comma 5 7 7 4" xfId="13505" xr:uid="{D56588B2-A3CB-4E9F-904E-1C3E9A85DF0B}"/>
    <cellStyle name="Comma 5 7 7 5" xfId="25758" xr:uid="{143CA0E5-545E-401C-AB68-5EE0E25A1E69}"/>
    <cellStyle name="Comma 5 7 7 6" xfId="38010" xr:uid="{8A8581CF-CF29-4601-B1C1-9A48E292DD56}"/>
    <cellStyle name="Comma 5 7 7 7" xfId="51344" xr:uid="{BE914BF8-C483-471B-BC04-5C32DFCCEA03}"/>
    <cellStyle name="Comma 5 7 8" xfId="2319" xr:uid="{D9F93FFD-0A8B-43AE-945D-9CE6C3473364}"/>
    <cellStyle name="Comma 5 7 8 2" xfId="5383" xr:uid="{53285958-8805-4B6C-B2CA-8082E97AE17C}"/>
    <cellStyle name="Comma 5 7 8 2 2" xfId="11511" xr:uid="{768FC0F5-0043-44B5-AF7A-F63F4CC5DA94}"/>
    <cellStyle name="Comma 5 7 8 2 2 2" xfId="23776" xr:uid="{3D515673-5269-42CC-A542-A79D50CC5FAF}"/>
    <cellStyle name="Comma 5 7 8 2 2 3" xfId="36028" xr:uid="{2ADF162B-88C3-455B-BD1E-6C8F2D59A7F1}"/>
    <cellStyle name="Comma 5 7 8 2 2 4" xfId="48280" xr:uid="{0F9375BA-10C5-41F0-8094-068D0DD460BE}"/>
    <cellStyle name="Comma 5 7 8 2 3" xfId="17649" xr:uid="{49CF04F1-DFDB-4FF1-9BC1-176224B2E83C}"/>
    <cellStyle name="Comma 5 7 8 2 4" xfId="29902" xr:uid="{C88C1A76-3406-477F-929B-8128EFD865F3}"/>
    <cellStyle name="Comma 5 7 8 2 5" xfId="42154" xr:uid="{549278D9-CAEC-4CAC-B36E-E36E314B257A}"/>
    <cellStyle name="Comma 5 7 8 2 6" xfId="55488" xr:uid="{59FD9511-1D03-4F82-8445-3943BF3A7944}"/>
    <cellStyle name="Comma 5 7 8 3" xfId="8448" xr:uid="{59AD95D5-0BF9-4CEB-A5F3-A5DE401D9054}"/>
    <cellStyle name="Comma 5 7 8 3 2" xfId="20713" xr:uid="{4B6DF0E9-D506-47F4-8219-D1C836E6480E}"/>
    <cellStyle name="Comma 5 7 8 3 3" xfId="32965" xr:uid="{53038C9F-DD2B-4E0B-BCA3-910AC65A8D31}"/>
    <cellStyle name="Comma 5 7 8 3 4" xfId="45217" xr:uid="{FE0DAB85-A0C6-4EDC-BA85-64D7B866E524}"/>
    <cellStyle name="Comma 5 7 8 4" xfId="14586" xr:uid="{82A490E2-6A77-402E-99FD-EEC9C4F8CD16}"/>
    <cellStyle name="Comma 5 7 8 5" xfId="26839" xr:uid="{F9131E48-CE26-4E52-8BBF-F52AE2B015D5}"/>
    <cellStyle name="Comma 5 7 8 6" xfId="39091" xr:uid="{9F03CB94-64E1-46F8-86E9-35AA557618BA}"/>
    <cellStyle name="Comma 5 7 8 7" xfId="52425" xr:uid="{15642786-7B02-4331-889E-0D55B5D2EF12}"/>
    <cellStyle name="Comma 5 7 9" xfId="3222" xr:uid="{C491B49C-9BBA-4BF5-A395-3096A9C0519F}"/>
    <cellStyle name="Comma 5 7 9 2" xfId="9350" xr:uid="{CE3A9F4E-8FAA-4708-9AC3-8E4816668CE1}"/>
    <cellStyle name="Comma 5 7 9 2 2" xfId="21615" xr:uid="{38E11C4D-7C29-4F87-B11E-D00E5B4FE7C9}"/>
    <cellStyle name="Comma 5 7 9 2 3" xfId="33867" xr:uid="{671A6E01-74DA-46D0-A547-347848199D25}"/>
    <cellStyle name="Comma 5 7 9 2 4" xfId="46119" xr:uid="{5B1AA102-0F5E-4323-8DC9-A110FE52D1A2}"/>
    <cellStyle name="Comma 5 7 9 3" xfId="15488" xr:uid="{29AA5742-4067-4A03-A9D5-0E1FD4417EA8}"/>
    <cellStyle name="Comma 5 7 9 4" xfId="27741" xr:uid="{47C775F4-7198-4B65-BD16-F1F340A8FA59}"/>
    <cellStyle name="Comma 5 7 9 5" xfId="39993" xr:uid="{45E07D0E-129F-4536-B082-D93A1463CBC1}"/>
    <cellStyle name="Comma 5 7 9 6" xfId="53327" xr:uid="{6B05F2A0-A1B1-466B-A6E3-B3E73D88ABF3}"/>
    <cellStyle name="Comma 5 8" xfId="159" xr:uid="{8C998659-6B95-4602-954A-A599B3E42907}"/>
    <cellStyle name="Comma 5 8 10" xfId="36936" xr:uid="{B391384E-1A17-400C-AF33-7C3DEF10C702}"/>
    <cellStyle name="Comma 5 8 11" xfId="49189" xr:uid="{57C89E29-949E-47C7-97D3-4D5DF989EC89}"/>
    <cellStyle name="Comma 5 8 12" xfId="50270" xr:uid="{5ABDECB2-4551-4576-B65D-63A760E25CDE}"/>
    <cellStyle name="Comma 5 8 2" xfId="363" xr:uid="{471A5F7B-8469-4F00-9826-8CF992907F5D}"/>
    <cellStyle name="Comma 5 8 2 10" xfId="49393" xr:uid="{D9D897EB-8C87-4266-9593-3C0F3EEF2424}"/>
    <cellStyle name="Comma 5 8 2 11" xfId="50474" xr:uid="{5E646108-C6F9-47C6-B5A3-1DE86AFDDE05}"/>
    <cellStyle name="Comma 5 8 2 2" xfId="814" xr:uid="{3E8EBE6E-E58B-495E-925E-5387057DF49C}"/>
    <cellStyle name="Comma 5 8 2 2 10" xfId="50924" xr:uid="{DF9419CA-4F49-4597-9D54-83A4DD7C4B0E}"/>
    <cellStyle name="Comma 5 8 2 2 2" xfId="1895" xr:uid="{52A77B45-53EF-4A73-8843-96D28C7D657F}"/>
    <cellStyle name="Comma 5 8 2 2 2 2" xfId="4962" xr:uid="{FB089DDA-BAFD-4145-9324-EE08E8288082}"/>
    <cellStyle name="Comma 5 8 2 2 2 2 2" xfId="11090" xr:uid="{3C3650EE-3779-445E-B70D-F87BF95F78D8}"/>
    <cellStyle name="Comma 5 8 2 2 2 2 2 2" xfId="23355" xr:uid="{EF184909-3CCE-44AC-BAED-24968F110B6E}"/>
    <cellStyle name="Comma 5 8 2 2 2 2 2 3" xfId="35607" xr:uid="{FD30D899-D174-4234-AE73-39A724824C5B}"/>
    <cellStyle name="Comma 5 8 2 2 2 2 2 4" xfId="47859" xr:uid="{9FF9A05F-B1FB-4405-8372-A0818DF75D61}"/>
    <cellStyle name="Comma 5 8 2 2 2 2 3" xfId="17228" xr:uid="{CFE72E4C-57D5-49BE-BBDA-377DF260AC42}"/>
    <cellStyle name="Comma 5 8 2 2 2 2 4" xfId="29481" xr:uid="{8CDC8D0F-53AB-40BD-A5B0-B5A81B1C8D88}"/>
    <cellStyle name="Comma 5 8 2 2 2 2 5" xfId="41733" xr:uid="{79CDF243-5BD4-47E6-B4C4-3D2C1226C526}"/>
    <cellStyle name="Comma 5 8 2 2 2 2 6" xfId="55067" xr:uid="{F1E89D3D-17C8-4505-96AB-320987D7BA69}"/>
    <cellStyle name="Comma 5 8 2 2 2 3" xfId="8027" xr:uid="{27EC8208-62CC-43AE-9253-795C4E46AE73}"/>
    <cellStyle name="Comma 5 8 2 2 2 3 2" xfId="20292" xr:uid="{557C7708-BAA6-4A25-967D-CD776FD97913}"/>
    <cellStyle name="Comma 5 8 2 2 2 3 3" xfId="32544" xr:uid="{2B81DECF-A8BB-4248-BF7E-A7D85990B9D8}"/>
    <cellStyle name="Comma 5 8 2 2 2 3 4" xfId="44796" xr:uid="{83EEC0E8-6141-485D-AC35-46119E6272FD}"/>
    <cellStyle name="Comma 5 8 2 2 2 4" xfId="14165" xr:uid="{F3A41E6B-99C8-4627-9AE1-478CF3589180}"/>
    <cellStyle name="Comma 5 8 2 2 2 5" xfId="26418" xr:uid="{BF8075FA-64D7-4E56-8288-00C3E5B6D6E2}"/>
    <cellStyle name="Comma 5 8 2 2 2 6" xfId="38670" xr:uid="{9DD410EA-F429-48D7-B6C5-654B62B336C0}"/>
    <cellStyle name="Comma 5 8 2 2 2 7" xfId="52004" xr:uid="{648E6DB2-4A40-4249-9A11-498CE134CF62}"/>
    <cellStyle name="Comma 5 8 2 2 3" xfId="2979" xr:uid="{9BC0949D-CBCD-4C0C-A506-64AD5C6B2A75}"/>
    <cellStyle name="Comma 5 8 2 2 3 2" xfId="6043" xr:uid="{BBBCB370-797D-4415-8985-A4A38C6ED605}"/>
    <cellStyle name="Comma 5 8 2 2 3 2 2" xfId="12171" xr:uid="{B4DBCF26-B6C8-4698-9381-0D68A6D90A79}"/>
    <cellStyle name="Comma 5 8 2 2 3 2 2 2" xfId="24436" xr:uid="{476A29C9-BDBB-4222-9291-9BDDACE351BA}"/>
    <cellStyle name="Comma 5 8 2 2 3 2 2 3" xfId="36688" xr:uid="{44A7AD56-0C9B-40F6-92B1-EA7C94F2368E}"/>
    <cellStyle name="Comma 5 8 2 2 3 2 2 4" xfId="48940" xr:uid="{D77273AE-861E-400D-95ED-0864354793C3}"/>
    <cellStyle name="Comma 5 8 2 2 3 2 3" xfId="18309" xr:uid="{130F027D-DFC2-4884-80EF-44234C8618A4}"/>
    <cellStyle name="Comma 5 8 2 2 3 2 4" xfId="30562" xr:uid="{DF9A9ACE-F100-4EDB-A8EB-9FB90EE62179}"/>
    <cellStyle name="Comma 5 8 2 2 3 2 5" xfId="42814" xr:uid="{EDCB1C43-F924-43CB-90B3-FAA9B3DEDBDA}"/>
    <cellStyle name="Comma 5 8 2 2 3 2 6" xfId="56148" xr:uid="{CF538816-CD8A-4DAB-A229-98677FF7028B}"/>
    <cellStyle name="Comma 5 8 2 2 3 3" xfId="9108" xr:uid="{0D81A35D-45A8-4518-985E-E72BE98E9035}"/>
    <cellStyle name="Comma 5 8 2 2 3 3 2" xfId="21373" xr:uid="{CA9D8624-AF46-440B-9B25-3503B6CCDFC7}"/>
    <cellStyle name="Comma 5 8 2 2 3 3 3" xfId="33625" xr:uid="{CBDFE3B8-E7DA-44AB-8C68-E97E52AB7922}"/>
    <cellStyle name="Comma 5 8 2 2 3 3 4" xfId="45877" xr:uid="{998DCE7D-C621-4B71-A348-A12E59BB6C77}"/>
    <cellStyle name="Comma 5 8 2 2 3 4" xfId="15246" xr:uid="{3F288571-4336-4346-A211-65B276D2132C}"/>
    <cellStyle name="Comma 5 8 2 2 3 5" xfId="27499" xr:uid="{EC0D396B-2737-40D7-B562-D452DCCFA0C1}"/>
    <cellStyle name="Comma 5 8 2 2 3 6" xfId="39751" xr:uid="{42371DE7-FEA6-4788-B4BF-33229DB1FF03}"/>
    <cellStyle name="Comma 5 8 2 2 3 7" xfId="53085" xr:uid="{BD11AC64-500B-4A7E-9184-68C75B73D7E1}"/>
    <cellStyle name="Comma 5 8 2 2 4" xfId="3882" xr:uid="{FD40DC0D-8618-478B-8088-BBA97985EFDF}"/>
    <cellStyle name="Comma 5 8 2 2 4 2" xfId="10010" xr:uid="{06311BE1-737A-4492-B8C5-A4B4567EE5F5}"/>
    <cellStyle name="Comma 5 8 2 2 4 2 2" xfId="22275" xr:uid="{7C2BD476-80D9-48C9-96CC-CDA2398C3DD6}"/>
    <cellStyle name="Comma 5 8 2 2 4 2 3" xfId="34527" xr:uid="{2B0A917C-FEBE-41DE-8299-AF72EF450E5A}"/>
    <cellStyle name="Comma 5 8 2 2 4 2 4" xfId="46779" xr:uid="{8B114EA4-F925-4759-B707-BD39D3129B45}"/>
    <cellStyle name="Comma 5 8 2 2 4 3" xfId="16148" xr:uid="{06AB0D58-84B0-47D5-9353-28FFA03FD048}"/>
    <cellStyle name="Comma 5 8 2 2 4 4" xfId="28401" xr:uid="{3D4909D4-C644-4AB4-ADA9-A08F3E0B11EA}"/>
    <cellStyle name="Comma 5 8 2 2 4 5" xfId="40653" xr:uid="{85BF1941-FB8D-47D3-998E-148C884F9032}"/>
    <cellStyle name="Comma 5 8 2 2 4 6" xfId="53987" xr:uid="{63A4E9B3-0BC3-4B6B-A1AC-FCC3D2B8F1AF}"/>
    <cellStyle name="Comma 5 8 2 2 5" xfId="6947" xr:uid="{D1B0E9FA-51FF-47A4-9415-905E1C611194}"/>
    <cellStyle name="Comma 5 8 2 2 5 2" xfId="19212" xr:uid="{8583EDA0-CD0E-417A-8184-632F06AC73CC}"/>
    <cellStyle name="Comma 5 8 2 2 5 3" xfId="31464" xr:uid="{F2DE6342-1677-47AF-8303-543F7062FBC8}"/>
    <cellStyle name="Comma 5 8 2 2 5 4" xfId="43716" xr:uid="{FAF9AE9F-8CEE-45BA-9BD4-F440E027E8E4}"/>
    <cellStyle name="Comma 5 8 2 2 6" xfId="13085" xr:uid="{81BA6E1A-B1FF-4B5C-BB30-4243FE6680C1}"/>
    <cellStyle name="Comma 5 8 2 2 7" xfId="25338" xr:uid="{8F6A7EE4-24CA-464C-BD0C-D5FA6C1BD2D9}"/>
    <cellStyle name="Comma 5 8 2 2 8" xfId="37590" xr:uid="{CC26AB05-3B72-47CA-B2D8-1F73F2A23CE7}"/>
    <cellStyle name="Comma 5 8 2 2 9" xfId="49843" xr:uid="{A8430917-02C3-4318-B5FC-03385A7E0EF1}"/>
    <cellStyle name="Comma 5 8 2 3" xfId="1445" xr:uid="{E169C961-BB5A-496E-84AC-BD3CE2F454C1}"/>
    <cellStyle name="Comma 5 8 2 3 2" xfId="4512" xr:uid="{600D296A-0D72-4FE2-A7C7-52FA0E6AEF66}"/>
    <cellStyle name="Comma 5 8 2 3 2 2" xfId="10640" xr:uid="{C0C72185-F8E4-463C-8283-6F3D037781E6}"/>
    <cellStyle name="Comma 5 8 2 3 2 2 2" xfId="22905" xr:uid="{7DC7CC30-B14F-44EF-A2DA-FD6E92052EB8}"/>
    <cellStyle name="Comma 5 8 2 3 2 2 3" xfId="35157" xr:uid="{768EAC7A-761E-4CF7-BD8D-8937DF49B251}"/>
    <cellStyle name="Comma 5 8 2 3 2 2 4" xfId="47409" xr:uid="{D78B997E-8CFE-4846-95D8-4493CB6B23BA}"/>
    <cellStyle name="Comma 5 8 2 3 2 3" xfId="16778" xr:uid="{240961CD-99C3-4355-8F1D-102C891F7B1B}"/>
    <cellStyle name="Comma 5 8 2 3 2 4" xfId="29031" xr:uid="{EC628BBE-7EE0-4549-8354-75A2F4144763}"/>
    <cellStyle name="Comma 5 8 2 3 2 5" xfId="41283" xr:uid="{3AC6A6C6-4B60-46A0-A7FD-03C7A155A7F3}"/>
    <cellStyle name="Comma 5 8 2 3 2 6" xfId="54617" xr:uid="{1B1BCB56-BCCD-4614-84F3-472789944AE2}"/>
    <cellStyle name="Comma 5 8 2 3 3" xfId="7577" xr:uid="{BD570AF0-EABC-45C9-A94A-65FCD137BCDF}"/>
    <cellStyle name="Comma 5 8 2 3 3 2" xfId="19842" xr:uid="{1F494529-F89A-4846-BF9F-37546F79FBFB}"/>
    <cellStyle name="Comma 5 8 2 3 3 3" xfId="32094" xr:uid="{B51478A9-ACF4-4FEB-8206-3E246B885D4B}"/>
    <cellStyle name="Comma 5 8 2 3 3 4" xfId="44346" xr:uid="{82E5A989-2624-449C-AC06-F6C580A070CC}"/>
    <cellStyle name="Comma 5 8 2 3 4" xfId="13715" xr:uid="{08DE4DCA-8A1C-4209-88C9-219ACCC7DBE9}"/>
    <cellStyle name="Comma 5 8 2 3 5" xfId="25968" xr:uid="{731AE5C9-0AA8-4684-B848-22CE18E07A6E}"/>
    <cellStyle name="Comma 5 8 2 3 6" xfId="38220" xr:uid="{467A9036-26E9-4D13-B61E-73C9619E6C56}"/>
    <cellStyle name="Comma 5 8 2 3 7" xfId="51554" xr:uid="{85487E7D-14B0-4B4B-97CF-352C49AAD000}"/>
    <cellStyle name="Comma 5 8 2 4" xfId="2529" xr:uid="{25BA1C80-DEC7-49C2-AADD-D3AF999647B4}"/>
    <cellStyle name="Comma 5 8 2 4 2" xfId="5593" xr:uid="{10CF85FD-A705-4F6E-8691-38A43A896995}"/>
    <cellStyle name="Comma 5 8 2 4 2 2" xfId="11721" xr:uid="{FABC8670-53D2-49AE-A7D3-822B58BCB63B}"/>
    <cellStyle name="Comma 5 8 2 4 2 2 2" xfId="23986" xr:uid="{EE04AE44-C038-4C8D-A86A-CC5B1F5365A8}"/>
    <cellStyle name="Comma 5 8 2 4 2 2 3" xfId="36238" xr:uid="{7CE17A7F-4D7B-414D-A9DC-B5FC909815F5}"/>
    <cellStyle name="Comma 5 8 2 4 2 2 4" xfId="48490" xr:uid="{B6092EFE-B47D-4EDA-AFBB-20DD2D0BA329}"/>
    <cellStyle name="Comma 5 8 2 4 2 3" xfId="17859" xr:uid="{0720BD8F-A579-402B-B859-DE605584B134}"/>
    <cellStyle name="Comma 5 8 2 4 2 4" xfId="30112" xr:uid="{303EFA8F-874A-4A1D-9BFC-FBC70F34AFB0}"/>
    <cellStyle name="Comma 5 8 2 4 2 5" xfId="42364" xr:uid="{9D1A5B6B-DA28-4594-9907-229BD3F93B29}"/>
    <cellStyle name="Comma 5 8 2 4 2 6" xfId="55698" xr:uid="{1C05A286-1D5A-42EE-96EC-3627B5BB1CAF}"/>
    <cellStyle name="Comma 5 8 2 4 3" xfId="8658" xr:uid="{F8202B87-2320-4EC5-9AF4-9BC01855C7D1}"/>
    <cellStyle name="Comma 5 8 2 4 3 2" xfId="20923" xr:uid="{3C8DE9BB-D448-42FB-BB42-0EA65D771B75}"/>
    <cellStyle name="Comma 5 8 2 4 3 3" xfId="33175" xr:uid="{0982A877-4085-4F4B-BA32-BC8F2E5C8F28}"/>
    <cellStyle name="Comma 5 8 2 4 3 4" xfId="45427" xr:uid="{AFCAD384-305F-4234-9658-3260839E099E}"/>
    <cellStyle name="Comma 5 8 2 4 4" xfId="14796" xr:uid="{41C1D70B-8B8E-46A9-BCEC-A5391E66E208}"/>
    <cellStyle name="Comma 5 8 2 4 5" xfId="27049" xr:uid="{2BC2E872-84AE-47A6-83F3-92B1D0048707}"/>
    <cellStyle name="Comma 5 8 2 4 6" xfId="39301" xr:uid="{8A022BB7-66AD-4A1C-BDDB-ED68C08733D2}"/>
    <cellStyle name="Comma 5 8 2 4 7" xfId="52635" xr:uid="{69A67590-51D4-4C33-94BF-1FA9BC7FEC8D}"/>
    <cellStyle name="Comma 5 8 2 5" xfId="3432" xr:uid="{E893A393-D468-45CF-A3F2-899D78A2133C}"/>
    <cellStyle name="Comma 5 8 2 5 2" xfId="9560" xr:uid="{B22B0812-EBF3-41DB-B55D-82FD5D6D6975}"/>
    <cellStyle name="Comma 5 8 2 5 2 2" xfId="21825" xr:uid="{6BD09A66-39C9-4F3D-BCC9-964A909F82AB}"/>
    <cellStyle name="Comma 5 8 2 5 2 3" xfId="34077" xr:uid="{F347080F-E390-44A8-81DE-F06BF5883DE2}"/>
    <cellStyle name="Comma 5 8 2 5 2 4" xfId="46329" xr:uid="{751B1D95-DF6D-47CE-AC93-C70BDF1F21BE}"/>
    <cellStyle name="Comma 5 8 2 5 3" xfId="15698" xr:uid="{DEEA34DF-79BC-4671-8E91-D3397B1E7512}"/>
    <cellStyle name="Comma 5 8 2 5 4" xfId="27951" xr:uid="{E8CF30AC-79D8-40A9-B399-EAE5C6994723}"/>
    <cellStyle name="Comma 5 8 2 5 5" xfId="40203" xr:uid="{359F0557-4E74-47A8-977F-7DF389C14CCC}"/>
    <cellStyle name="Comma 5 8 2 5 6" xfId="53537" xr:uid="{8791BE59-6E1B-4EB7-A0E1-6CE71F6B92DE}"/>
    <cellStyle name="Comma 5 8 2 6" xfId="6496" xr:uid="{80B73772-17C6-4446-9316-E4318BA6E71A}"/>
    <cellStyle name="Comma 5 8 2 6 2" xfId="18761" xr:uid="{93B56744-72ED-40C7-9AFB-390F30A75056}"/>
    <cellStyle name="Comma 5 8 2 6 3" xfId="31014" xr:uid="{7740B1CC-3699-4795-966B-99B9B73B4B34}"/>
    <cellStyle name="Comma 5 8 2 6 4" xfId="43266" xr:uid="{D2073FC0-12AA-4E26-AFE1-86610568F1B0}"/>
    <cellStyle name="Comma 5 8 2 7" xfId="12635" xr:uid="{29A1D9C8-E86A-44EF-A0EF-2E9CC37AB77B}"/>
    <cellStyle name="Comma 5 8 2 8" xfId="24888" xr:uid="{93A9A940-8952-4EB6-9975-96B6074D35FB}"/>
    <cellStyle name="Comma 5 8 2 9" xfId="37140" xr:uid="{D29F139D-D76F-43CA-8548-3CAA3DC30EBF}"/>
    <cellStyle name="Comma 5 8 3" xfId="610" xr:uid="{29A0C353-B36E-4019-AC02-68A6998EB07D}"/>
    <cellStyle name="Comma 5 8 3 10" xfId="50720" xr:uid="{E5F5B13E-2A34-4C6F-BAA9-5D743DA484F3}"/>
    <cellStyle name="Comma 5 8 3 2" xfId="1691" xr:uid="{5A02E115-AD31-402E-8498-D91C869F9688}"/>
    <cellStyle name="Comma 5 8 3 2 2" xfId="4758" xr:uid="{B58CFD23-EAA4-4E2A-B800-342033E63DA6}"/>
    <cellStyle name="Comma 5 8 3 2 2 2" xfId="10886" xr:uid="{14480284-61DB-490A-BE55-C5C9F49BEA2A}"/>
    <cellStyle name="Comma 5 8 3 2 2 2 2" xfId="23151" xr:uid="{97A8132B-C7F2-499E-B60C-89FAEBBCCC70}"/>
    <cellStyle name="Comma 5 8 3 2 2 2 3" xfId="35403" xr:uid="{74D10F03-A584-41BD-8579-C566F88E1C31}"/>
    <cellStyle name="Comma 5 8 3 2 2 2 4" xfId="47655" xr:uid="{53CA1E9E-7184-4D63-81D3-62B2B5E26974}"/>
    <cellStyle name="Comma 5 8 3 2 2 3" xfId="17024" xr:uid="{7FA95E8D-1148-4CA0-9A5C-8248125B850A}"/>
    <cellStyle name="Comma 5 8 3 2 2 4" xfId="29277" xr:uid="{06D0A2B1-2D0B-4376-9E17-72323187CEB8}"/>
    <cellStyle name="Comma 5 8 3 2 2 5" xfId="41529" xr:uid="{19CB9464-FAB8-4197-AA56-182352B68B8B}"/>
    <cellStyle name="Comma 5 8 3 2 2 6" xfId="54863" xr:uid="{4D6906DD-1A8D-441E-8317-750EB482871E}"/>
    <cellStyle name="Comma 5 8 3 2 3" xfId="7823" xr:uid="{D8105DB6-2826-47AB-8EE6-661B509A479D}"/>
    <cellStyle name="Comma 5 8 3 2 3 2" xfId="20088" xr:uid="{5857E35F-0B43-4A92-BCB2-E7C0CEF71B34}"/>
    <cellStyle name="Comma 5 8 3 2 3 3" xfId="32340" xr:uid="{40A80DB3-9352-4831-8C4B-3860A4CB5328}"/>
    <cellStyle name="Comma 5 8 3 2 3 4" xfId="44592" xr:uid="{4FBB3A39-A939-4C6E-B22B-868012B2BF0D}"/>
    <cellStyle name="Comma 5 8 3 2 4" xfId="13961" xr:uid="{7C071649-DB4F-47E4-842E-7D97098889A5}"/>
    <cellStyle name="Comma 5 8 3 2 5" xfId="26214" xr:uid="{31160334-DAC0-4CD1-9702-9FD550029A46}"/>
    <cellStyle name="Comma 5 8 3 2 6" xfId="38466" xr:uid="{C5EA2E12-5811-4054-A53C-D00A05631284}"/>
    <cellStyle name="Comma 5 8 3 2 7" xfId="51800" xr:uid="{76792841-AB27-4361-A85B-A43FCA238C16}"/>
    <cellStyle name="Comma 5 8 3 3" xfId="2775" xr:uid="{43341ADB-0CD6-42C8-89F7-E0E357214B1D}"/>
    <cellStyle name="Comma 5 8 3 3 2" xfId="5839" xr:uid="{409E9F8F-0015-4524-A1AE-981E9F3559AF}"/>
    <cellStyle name="Comma 5 8 3 3 2 2" xfId="11967" xr:uid="{00745942-9F28-46E0-B7CD-F885ACF1DCBD}"/>
    <cellStyle name="Comma 5 8 3 3 2 2 2" xfId="24232" xr:uid="{D40940D6-E05B-414B-B3CE-C5E459DAAA36}"/>
    <cellStyle name="Comma 5 8 3 3 2 2 3" xfId="36484" xr:uid="{14DAA0EF-4DA3-4E36-A5BC-C4705B8CCB99}"/>
    <cellStyle name="Comma 5 8 3 3 2 2 4" xfId="48736" xr:uid="{1E0CD4BE-6237-4CAD-B568-31EA8DE41728}"/>
    <cellStyle name="Comma 5 8 3 3 2 3" xfId="18105" xr:uid="{CFF07638-CC9B-4033-89F4-6EF37D7E0BD5}"/>
    <cellStyle name="Comma 5 8 3 3 2 4" xfId="30358" xr:uid="{F2B51341-D851-4FCB-A6A2-BBD3D61053C6}"/>
    <cellStyle name="Comma 5 8 3 3 2 5" xfId="42610" xr:uid="{F5860A76-F560-48F5-8495-5832991DF422}"/>
    <cellStyle name="Comma 5 8 3 3 2 6" xfId="55944" xr:uid="{48204D67-1D0A-4252-B0C9-8CF6F5670894}"/>
    <cellStyle name="Comma 5 8 3 3 3" xfId="8904" xr:uid="{7AEDE108-8522-40C9-B790-A5AA169CEC27}"/>
    <cellStyle name="Comma 5 8 3 3 3 2" xfId="21169" xr:uid="{374B6E33-F37F-4854-B0BD-1DC5023E14A2}"/>
    <cellStyle name="Comma 5 8 3 3 3 3" xfId="33421" xr:uid="{3177C302-823C-4B12-AD7E-C94A20CB48A0}"/>
    <cellStyle name="Comma 5 8 3 3 3 4" xfId="45673" xr:uid="{7BC98D9E-E8DA-456B-B3F6-2283EC908B49}"/>
    <cellStyle name="Comma 5 8 3 3 4" xfId="15042" xr:uid="{6D603CBE-B476-4559-83AE-6BF20EF7D10B}"/>
    <cellStyle name="Comma 5 8 3 3 5" xfId="27295" xr:uid="{4B0C7D26-D189-49B2-810E-83394370EDBE}"/>
    <cellStyle name="Comma 5 8 3 3 6" xfId="39547" xr:uid="{041D5584-7676-440F-A5C9-92B878104464}"/>
    <cellStyle name="Comma 5 8 3 3 7" xfId="52881" xr:uid="{E5B74B87-49AC-4DE7-A77A-B2DEE948429E}"/>
    <cellStyle name="Comma 5 8 3 4" xfId="3678" xr:uid="{5E4EA9F5-DB4F-4A98-83E3-6174DC82656A}"/>
    <cellStyle name="Comma 5 8 3 4 2" xfId="9806" xr:uid="{5C5D2C86-0D77-484F-A563-98E5CF52D5A8}"/>
    <cellStyle name="Comma 5 8 3 4 2 2" xfId="22071" xr:uid="{41B64316-2750-44AB-BF54-16ECFAC151BE}"/>
    <cellStyle name="Comma 5 8 3 4 2 3" xfId="34323" xr:uid="{5BBBC555-9763-479A-AA87-7B4E13143770}"/>
    <cellStyle name="Comma 5 8 3 4 2 4" xfId="46575" xr:uid="{E84A724D-161F-463D-B2CF-A20E4BF77AB9}"/>
    <cellStyle name="Comma 5 8 3 4 3" xfId="15944" xr:uid="{BE347087-5D54-4133-88B4-0050D0892465}"/>
    <cellStyle name="Comma 5 8 3 4 4" xfId="28197" xr:uid="{2767C4CD-B129-4961-B062-0A7252D7DCA9}"/>
    <cellStyle name="Comma 5 8 3 4 5" xfId="40449" xr:uid="{E68DBE10-BF89-416A-A370-4687FD066597}"/>
    <cellStyle name="Comma 5 8 3 4 6" xfId="53783" xr:uid="{6D8ECA5E-26C5-4FC7-9962-48A6236B4FDC}"/>
    <cellStyle name="Comma 5 8 3 5" xfId="6743" xr:uid="{8CC81C1D-185F-4FDF-933B-51F5033A6087}"/>
    <cellStyle name="Comma 5 8 3 5 2" xfId="19008" xr:uid="{FB198E6E-7AB6-4DF4-B666-162F162D5DA8}"/>
    <cellStyle name="Comma 5 8 3 5 3" xfId="31260" xr:uid="{F0088155-D2EB-4D2E-882C-AF79CAC8FCBE}"/>
    <cellStyle name="Comma 5 8 3 5 4" xfId="43512" xr:uid="{9190D8B4-0493-4A4E-A114-3318D8BCF840}"/>
    <cellStyle name="Comma 5 8 3 6" xfId="12881" xr:uid="{D83BBB5E-0526-43EC-81A3-45375DFF7292}"/>
    <cellStyle name="Comma 5 8 3 7" xfId="25134" xr:uid="{954B7FFD-F294-4AA5-9393-80997DD942CB}"/>
    <cellStyle name="Comma 5 8 3 8" xfId="37386" xr:uid="{08FEC558-86A9-4CB1-B15D-B3E50191A48B}"/>
    <cellStyle name="Comma 5 8 3 9" xfId="49639" xr:uid="{7425CF9C-814D-4C88-9AFA-7B4AF2C286DF}"/>
    <cellStyle name="Comma 5 8 4" xfId="1241" xr:uid="{DFA15B1A-BF8E-4AB3-8140-6FF06170AA04}"/>
    <cellStyle name="Comma 5 8 4 2" xfId="4308" xr:uid="{45580FB6-D3E6-4BA6-A019-1DEAD615B101}"/>
    <cellStyle name="Comma 5 8 4 2 2" xfId="10436" xr:uid="{B3523D99-B6BF-4004-AC9C-5640EE796EC1}"/>
    <cellStyle name="Comma 5 8 4 2 2 2" xfId="22701" xr:uid="{525C6EFE-BACD-48F5-8AD6-EE59A0CDC8AC}"/>
    <cellStyle name="Comma 5 8 4 2 2 3" xfId="34953" xr:uid="{DA6330DC-4E92-4F75-AE3C-D720FD7B7750}"/>
    <cellStyle name="Comma 5 8 4 2 2 4" xfId="47205" xr:uid="{D1944703-E9AC-462A-A65A-DD2CBBCC6FD6}"/>
    <cellStyle name="Comma 5 8 4 2 3" xfId="16574" xr:uid="{98160628-F15E-4435-8826-A6A815CAC055}"/>
    <cellStyle name="Comma 5 8 4 2 4" xfId="28827" xr:uid="{B69E2AE5-B052-412C-BDCC-F04161739BF2}"/>
    <cellStyle name="Comma 5 8 4 2 5" xfId="41079" xr:uid="{1F46194A-A287-4EFB-AB32-535ED2F121F0}"/>
    <cellStyle name="Comma 5 8 4 2 6" xfId="54413" xr:uid="{6A5F52B5-4C4C-4E6C-92A7-74BE4A619995}"/>
    <cellStyle name="Comma 5 8 4 3" xfId="7373" xr:uid="{FFE9E1EE-64D3-4FBB-92B3-F5C7F997A31A}"/>
    <cellStyle name="Comma 5 8 4 3 2" xfId="19638" xr:uid="{B05EF49C-6237-4D89-B0F9-A83F58B9DAA3}"/>
    <cellStyle name="Comma 5 8 4 3 3" xfId="31890" xr:uid="{15A227E7-44EF-4D48-B7C8-485ABD07163D}"/>
    <cellStyle name="Comma 5 8 4 3 4" xfId="44142" xr:uid="{6A6F8FDF-DEAD-4B8F-BD27-509439CA7987}"/>
    <cellStyle name="Comma 5 8 4 4" xfId="13511" xr:uid="{3737B053-8349-404A-BD8E-E593587F34F1}"/>
    <cellStyle name="Comma 5 8 4 5" xfId="25764" xr:uid="{9CF93060-7891-4AFD-9CEC-52E71B3FA669}"/>
    <cellStyle name="Comma 5 8 4 6" xfId="38016" xr:uid="{CB552DAC-2C9C-49C8-9F38-C613EF8318C0}"/>
    <cellStyle name="Comma 5 8 4 7" xfId="51350" xr:uid="{3C7D520E-7BF6-4B75-8F97-C1BA78D49F0F}"/>
    <cellStyle name="Comma 5 8 5" xfId="2325" xr:uid="{1B125FEF-96D8-4BBC-9BA5-FBE7716BB626}"/>
    <cellStyle name="Comma 5 8 5 2" xfId="5389" xr:uid="{A93FE3ED-6893-4046-85D0-57C589B94313}"/>
    <cellStyle name="Comma 5 8 5 2 2" xfId="11517" xr:uid="{CA2E48E8-AD76-47D8-A8F8-9A7797A0CA45}"/>
    <cellStyle name="Comma 5 8 5 2 2 2" xfId="23782" xr:uid="{E6DE9149-E3F9-4440-965B-C792D4950FC8}"/>
    <cellStyle name="Comma 5 8 5 2 2 3" xfId="36034" xr:uid="{D7810317-F170-4151-9EF4-69F8B3E9CADC}"/>
    <cellStyle name="Comma 5 8 5 2 2 4" xfId="48286" xr:uid="{DD025AD1-7517-4014-B23C-41A8BF84BE7F}"/>
    <cellStyle name="Comma 5 8 5 2 3" xfId="17655" xr:uid="{E95667E8-74D6-4BD6-92F2-3AE2BC029130}"/>
    <cellStyle name="Comma 5 8 5 2 4" xfId="29908" xr:uid="{7D782E67-EA6D-4F5B-92B6-5AE38BF68394}"/>
    <cellStyle name="Comma 5 8 5 2 5" xfId="42160" xr:uid="{706B9C46-8442-43FE-BE0E-9E25DBE626A5}"/>
    <cellStyle name="Comma 5 8 5 2 6" xfId="55494" xr:uid="{67521201-5CE6-4459-AB10-DE47EC7CE6AD}"/>
    <cellStyle name="Comma 5 8 5 3" xfId="8454" xr:uid="{88EDAF89-2ED3-4AD3-98F7-C17A77E12306}"/>
    <cellStyle name="Comma 5 8 5 3 2" xfId="20719" xr:uid="{8EA86350-B2C6-47B0-9E61-4A4B9A07B9C8}"/>
    <cellStyle name="Comma 5 8 5 3 3" xfId="32971" xr:uid="{2FEDE464-73B5-45DD-82F5-20B999BCB118}"/>
    <cellStyle name="Comma 5 8 5 3 4" xfId="45223" xr:uid="{B216C23C-2459-451C-9F90-7D30630B47E5}"/>
    <cellStyle name="Comma 5 8 5 4" xfId="14592" xr:uid="{5DCA6DBD-AA49-4AC4-912A-15204D153470}"/>
    <cellStyle name="Comma 5 8 5 5" xfId="26845" xr:uid="{47C339E7-C2A7-4FEE-9D60-8C072C2540FC}"/>
    <cellStyle name="Comma 5 8 5 6" xfId="39097" xr:uid="{417E46CC-A3B4-441E-ACD7-392EA61EC693}"/>
    <cellStyle name="Comma 5 8 5 7" xfId="52431" xr:uid="{B673BBB4-5552-4E69-A3EA-76A5AF905CBD}"/>
    <cellStyle name="Comma 5 8 6" xfId="3228" xr:uid="{F33FB9C3-BDBF-4AED-8560-A325EE3DEC68}"/>
    <cellStyle name="Comma 5 8 6 2" xfId="9356" xr:uid="{0977B3EA-70AC-4635-9E1C-04419DFA230D}"/>
    <cellStyle name="Comma 5 8 6 2 2" xfId="21621" xr:uid="{F6D8D9F5-1061-41FB-A266-1338327DE777}"/>
    <cellStyle name="Comma 5 8 6 2 3" xfId="33873" xr:uid="{B907407D-90AB-4AD6-B196-E851EA90B07F}"/>
    <cellStyle name="Comma 5 8 6 2 4" xfId="46125" xr:uid="{7A7298BB-D8A1-45C6-8E58-65604247C87E}"/>
    <cellStyle name="Comma 5 8 6 3" xfId="15494" xr:uid="{D657432A-2DDC-49A3-BB4F-105E65E970C9}"/>
    <cellStyle name="Comma 5 8 6 4" xfId="27747" xr:uid="{45084456-20C7-402C-9279-2DC1DF1DB23B}"/>
    <cellStyle name="Comma 5 8 6 5" xfId="39999" xr:uid="{70130DBA-56C2-41C7-AF6E-F3724BCA5D74}"/>
    <cellStyle name="Comma 5 8 6 6" xfId="53333" xr:uid="{B7E0AF88-6213-4703-B9E9-59FF6EAE2D1A}"/>
    <cellStyle name="Comma 5 8 7" xfId="6292" xr:uid="{D857CE48-0F87-45FA-A765-62629C08FC19}"/>
    <cellStyle name="Comma 5 8 7 2" xfId="18557" xr:uid="{C45D5FC0-6EEB-4F43-8B54-9678BB0B788C}"/>
    <cellStyle name="Comma 5 8 7 3" xfId="30810" xr:uid="{0ABEE9E3-2C04-4F13-96F9-E98DF2B9B420}"/>
    <cellStyle name="Comma 5 8 7 4" xfId="43062" xr:uid="{3782AE8D-036C-4EB1-93BD-CC532B06247D}"/>
    <cellStyle name="Comma 5 8 8" xfId="12431" xr:uid="{76501AD2-2FE0-4FD2-89C4-249F355A9C7F}"/>
    <cellStyle name="Comma 5 8 9" xfId="24684" xr:uid="{4A9F35E9-F00E-4254-AEDB-FC0AEBD9B52D}"/>
    <cellStyle name="Comma 5 9" xfId="180" xr:uid="{A81EFCD2-DA4A-42FC-AB19-B737537F7ED3}"/>
    <cellStyle name="Comma 5 9 10" xfId="36957" xr:uid="{C5F67ECA-ADC8-471B-A09E-6CF77AB0DD83}"/>
    <cellStyle name="Comma 5 9 11" xfId="49210" xr:uid="{564C9024-1DB3-412E-9086-ABD968648F48}"/>
    <cellStyle name="Comma 5 9 12" xfId="50291" xr:uid="{A12975A6-CBAF-4CDB-AED0-8DA254ECBDE4}"/>
    <cellStyle name="Comma 5 9 2" xfId="384" xr:uid="{04658192-4DF7-4D2D-BDDE-2302C717DA0C}"/>
    <cellStyle name="Comma 5 9 2 10" xfId="49414" xr:uid="{2004B791-B15E-4BA1-A472-6D442545010B}"/>
    <cellStyle name="Comma 5 9 2 11" xfId="50495" xr:uid="{1784F298-97B9-4EDD-B4D6-F3076D747936}"/>
    <cellStyle name="Comma 5 9 2 2" xfId="835" xr:uid="{E50386CC-9E19-4773-9BCC-E45ABAB71B7F}"/>
    <cellStyle name="Comma 5 9 2 2 10" xfId="50945" xr:uid="{57C5B55F-DB18-4F81-8BBC-D1F90A07CC04}"/>
    <cellStyle name="Comma 5 9 2 2 2" xfId="1916" xr:uid="{5559E180-0FA2-4F50-AFA5-700970F3ABF5}"/>
    <cellStyle name="Comma 5 9 2 2 2 2" xfId="4983" xr:uid="{9B6499E7-65E6-4877-AE70-B3B3527D1F7C}"/>
    <cellStyle name="Comma 5 9 2 2 2 2 2" xfId="11111" xr:uid="{B1AB1E3D-6FE1-4289-9CB0-CE58E96876AC}"/>
    <cellStyle name="Comma 5 9 2 2 2 2 2 2" xfId="23376" xr:uid="{C5636AB5-DB06-4312-A396-BC8B03E04ACE}"/>
    <cellStyle name="Comma 5 9 2 2 2 2 2 3" xfId="35628" xr:uid="{016CAB33-869B-436A-9BFC-FC25FEF1D363}"/>
    <cellStyle name="Comma 5 9 2 2 2 2 2 4" xfId="47880" xr:uid="{3FB8ABB2-75AE-45F1-9D48-AB81DDD333F5}"/>
    <cellStyle name="Comma 5 9 2 2 2 2 3" xfId="17249" xr:uid="{00A9E13C-FF1B-40F3-B610-726B248188C6}"/>
    <cellStyle name="Comma 5 9 2 2 2 2 4" xfId="29502" xr:uid="{985A99C2-46B9-45C8-9EA0-FC47414ADF61}"/>
    <cellStyle name="Comma 5 9 2 2 2 2 5" xfId="41754" xr:uid="{8BB1A7F4-2699-4271-ABAC-ED4407147762}"/>
    <cellStyle name="Comma 5 9 2 2 2 2 6" xfId="55088" xr:uid="{9467E2E3-5CB3-4DEC-B64E-3E6190907D11}"/>
    <cellStyle name="Comma 5 9 2 2 2 3" xfId="8048" xr:uid="{5719C177-B41E-43AB-8430-95320697AD67}"/>
    <cellStyle name="Comma 5 9 2 2 2 3 2" xfId="20313" xr:uid="{0CE1782A-5505-470D-B761-120F5B201252}"/>
    <cellStyle name="Comma 5 9 2 2 2 3 3" xfId="32565" xr:uid="{492512D9-30BF-406B-9742-2A50FC10D8FA}"/>
    <cellStyle name="Comma 5 9 2 2 2 3 4" xfId="44817" xr:uid="{73948DC9-5986-4F95-8B5F-2E4B219A1993}"/>
    <cellStyle name="Comma 5 9 2 2 2 4" xfId="14186" xr:uid="{CD05A309-22CD-4DD6-895C-BECB63E19BDE}"/>
    <cellStyle name="Comma 5 9 2 2 2 5" xfId="26439" xr:uid="{C355091C-4D5A-4150-8D95-8AB71541EEA6}"/>
    <cellStyle name="Comma 5 9 2 2 2 6" xfId="38691" xr:uid="{C80B2D77-5F75-4582-8274-FD6E9B2FA429}"/>
    <cellStyle name="Comma 5 9 2 2 2 7" xfId="52025" xr:uid="{E5B604A4-ACFB-4449-B917-7A820C3ABD5D}"/>
    <cellStyle name="Comma 5 9 2 2 3" xfId="3000" xr:uid="{0EB50BBC-57DA-4780-A6C4-B5AA0B375493}"/>
    <cellStyle name="Comma 5 9 2 2 3 2" xfId="6064" xr:uid="{24EFF4B2-9009-49E9-B314-4B8DC71994EC}"/>
    <cellStyle name="Comma 5 9 2 2 3 2 2" xfId="12192" xr:uid="{4CBEA23A-382F-4C88-BC08-78524068740B}"/>
    <cellStyle name="Comma 5 9 2 2 3 2 2 2" xfId="24457" xr:uid="{94759EE4-3852-4193-84A0-0E87CB4D9D28}"/>
    <cellStyle name="Comma 5 9 2 2 3 2 2 3" xfId="36709" xr:uid="{B602F9AE-E631-4227-86CD-94DDB505FBD9}"/>
    <cellStyle name="Comma 5 9 2 2 3 2 2 4" xfId="48961" xr:uid="{519A478C-BAB4-4CB7-B3E6-FEDC340A1951}"/>
    <cellStyle name="Comma 5 9 2 2 3 2 3" xfId="18330" xr:uid="{DFB8CACC-99F6-435E-A54D-2AA37FAA96FD}"/>
    <cellStyle name="Comma 5 9 2 2 3 2 4" xfId="30583" xr:uid="{93F492D4-47F2-4197-8325-ED47A396DD1D}"/>
    <cellStyle name="Comma 5 9 2 2 3 2 5" xfId="42835" xr:uid="{94537D2C-3D9E-4C1B-AB6C-BDAA6952D469}"/>
    <cellStyle name="Comma 5 9 2 2 3 2 6" xfId="56169" xr:uid="{E81CCAE9-CFD1-4E79-AB12-1EF6DBAA324E}"/>
    <cellStyle name="Comma 5 9 2 2 3 3" xfId="9129" xr:uid="{A4028181-264B-4D0B-9E6B-04B6BF597F13}"/>
    <cellStyle name="Comma 5 9 2 2 3 3 2" xfId="21394" xr:uid="{D11F266D-ED76-4D9C-B19F-75955837C148}"/>
    <cellStyle name="Comma 5 9 2 2 3 3 3" xfId="33646" xr:uid="{09B0D634-E596-4DF1-9CEA-3B8DF59370E0}"/>
    <cellStyle name="Comma 5 9 2 2 3 3 4" xfId="45898" xr:uid="{D7CAD92D-C046-4455-8157-564BDC9F4FBC}"/>
    <cellStyle name="Comma 5 9 2 2 3 4" xfId="15267" xr:uid="{3444E8EE-771C-4D3F-B6F4-4947CF938BE4}"/>
    <cellStyle name="Comma 5 9 2 2 3 5" xfId="27520" xr:uid="{93BB0969-238E-485B-9A23-AF2E4A2354D9}"/>
    <cellStyle name="Comma 5 9 2 2 3 6" xfId="39772" xr:uid="{1BD66F56-5FB1-4A19-9B22-0F75BEDAE68B}"/>
    <cellStyle name="Comma 5 9 2 2 3 7" xfId="53106" xr:uid="{07CF6B25-68C9-45E7-94BD-DA0E5B3F3605}"/>
    <cellStyle name="Comma 5 9 2 2 4" xfId="3903" xr:uid="{F07F7DD2-8FBF-4EFD-94D7-6677AADCB741}"/>
    <cellStyle name="Comma 5 9 2 2 4 2" xfId="10031" xr:uid="{6E6A185C-BC92-4A1C-B6F3-BC4B008FABCC}"/>
    <cellStyle name="Comma 5 9 2 2 4 2 2" xfId="22296" xr:uid="{35603198-3DC6-4D6D-B875-15EB7B3D2D12}"/>
    <cellStyle name="Comma 5 9 2 2 4 2 3" xfId="34548" xr:uid="{E6E8EA73-C94C-4BF5-AC7C-AF462DE0124B}"/>
    <cellStyle name="Comma 5 9 2 2 4 2 4" xfId="46800" xr:uid="{A924F03A-4E64-4F61-BF4F-9FA8D21C7060}"/>
    <cellStyle name="Comma 5 9 2 2 4 3" xfId="16169" xr:uid="{B3FB37DC-638F-4A03-A07D-4C815F04DAB2}"/>
    <cellStyle name="Comma 5 9 2 2 4 4" xfId="28422" xr:uid="{5EE6B523-67A6-4702-A1DE-E33211C51396}"/>
    <cellStyle name="Comma 5 9 2 2 4 5" xfId="40674" xr:uid="{77B2CD64-F31D-4E6A-8805-7401F2279546}"/>
    <cellStyle name="Comma 5 9 2 2 4 6" xfId="54008" xr:uid="{C186551B-6F8B-41BB-9E30-E409086C0D5E}"/>
    <cellStyle name="Comma 5 9 2 2 5" xfId="6968" xr:uid="{5A843E35-0B28-4C64-84C1-EF2A6A33CB69}"/>
    <cellStyle name="Comma 5 9 2 2 5 2" xfId="19233" xr:uid="{4BD8BA00-0130-466F-ABF3-736B2A9607AA}"/>
    <cellStyle name="Comma 5 9 2 2 5 3" xfId="31485" xr:uid="{09B72947-730C-40FB-B106-9EB6B8DAC833}"/>
    <cellStyle name="Comma 5 9 2 2 5 4" xfId="43737" xr:uid="{5859DBD3-AEFE-4ED2-AB3E-E19976DDBA6B}"/>
    <cellStyle name="Comma 5 9 2 2 6" xfId="13106" xr:uid="{A28BCE78-284E-4553-BE96-3A6796920392}"/>
    <cellStyle name="Comma 5 9 2 2 7" xfId="25359" xr:uid="{5C129365-C6D3-48EB-BD4A-2DBAFFA3DC81}"/>
    <cellStyle name="Comma 5 9 2 2 8" xfId="37611" xr:uid="{BC2D2937-4C8C-4029-92EF-5FAA743E85F7}"/>
    <cellStyle name="Comma 5 9 2 2 9" xfId="49864" xr:uid="{62C4ACD6-2B0A-4157-982F-0F63F6236237}"/>
    <cellStyle name="Comma 5 9 2 3" xfId="1466" xr:uid="{B465E804-C708-420C-826E-6A6CC06EC1E2}"/>
    <cellStyle name="Comma 5 9 2 3 2" xfId="4533" xr:uid="{B3C11486-A8BD-4722-9CA6-4F25DB5506FF}"/>
    <cellStyle name="Comma 5 9 2 3 2 2" xfId="10661" xr:uid="{9D70EDFD-7430-4FA6-8281-3C33D1CF7ECC}"/>
    <cellStyle name="Comma 5 9 2 3 2 2 2" xfId="22926" xr:uid="{3ACF3598-6C65-4BF1-B5FC-AE4B4B497BA2}"/>
    <cellStyle name="Comma 5 9 2 3 2 2 3" xfId="35178" xr:uid="{48687087-D32D-4BA8-BEC0-5FF330A76F13}"/>
    <cellStyle name="Comma 5 9 2 3 2 2 4" xfId="47430" xr:uid="{CC7BAB40-C954-43D8-83FB-39BA82BFA356}"/>
    <cellStyle name="Comma 5 9 2 3 2 3" xfId="16799" xr:uid="{55156ED6-90C5-464A-BACA-7818722539BC}"/>
    <cellStyle name="Comma 5 9 2 3 2 4" xfId="29052" xr:uid="{1AD90D8D-3EB2-4ADB-A420-7AD5D8FADD29}"/>
    <cellStyle name="Comma 5 9 2 3 2 5" xfId="41304" xr:uid="{15E33856-17C5-46B6-AAF9-D8EE92886C00}"/>
    <cellStyle name="Comma 5 9 2 3 2 6" xfId="54638" xr:uid="{DACC56DA-8AAC-483A-B384-82535E46ECE6}"/>
    <cellStyle name="Comma 5 9 2 3 3" xfId="7598" xr:uid="{ADA47C10-DB93-42A7-857D-6D223D52399E}"/>
    <cellStyle name="Comma 5 9 2 3 3 2" xfId="19863" xr:uid="{93298250-C441-4B5C-9FA6-01141FCE5482}"/>
    <cellStyle name="Comma 5 9 2 3 3 3" xfId="32115" xr:uid="{943CCD51-095A-4A1D-BDFE-D627EDFA33A1}"/>
    <cellStyle name="Comma 5 9 2 3 3 4" xfId="44367" xr:uid="{1FB06C9E-5108-4F81-A50A-1AABA65D73DE}"/>
    <cellStyle name="Comma 5 9 2 3 4" xfId="13736" xr:uid="{55826616-E277-491E-8E0C-48B371FB1D95}"/>
    <cellStyle name="Comma 5 9 2 3 5" xfId="25989" xr:uid="{B3815987-F3BB-46D2-92FF-F0FC52664FF7}"/>
    <cellStyle name="Comma 5 9 2 3 6" xfId="38241" xr:uid="{394A5846-0B65-43EC-8879-CC7D07C5CE52}"/>
    <cellStyle name="Comma 5 9 2 3 7" xfId="51575" xr:uid="{FF5575D0-DFDC-4BF9-B543-F452FF7938AC}"/>
    <cellStyle name="Comma 5 9 2 4" xfId="2550" xr:uid="{5F99F8DD-B902-4C7A-8B89-A3B9B6620252}"/>
    <cellStyle name="Comma 5 9 2 4 2" xfId="5614" xr:uid="{D9B44506-1BD7-4566-B725-FC9DCAB9D57F}"/>
    <cellStyle name="Comma 5 9 2 4 2 2" xfId="11742" xr:uid="{DD2EEFA4-BA13-45CB-A7EB-2B534C4288E1}"/>
    <cellStyle name="Comma 5 9 2 4 2 2 2" xfId="24007" xr:uid="{FA04299A-CEFE-41EF-AE64-6C2DBC7ADD77}"/>
    <cellStyle name="Comma 5 9 2 4 2 2 3" xfId="36259" xr:uid="{A7FF3A01-1423-46EB-9BFE-FE1E7655E29C}"/>
    <cellStyle name="Comma 5 9 2 4 2 2 4" xfId="48511" xr:uid="{D946EA13-B21C-4F4D-9E75-1BCDA677E0EB}"/>
    <cellStyle name="Comma 5 9 2 4 2 3" xfId="17880" xr:uid="{FF2646EC-4FBA-4B58-85AD-EBA94DD1851D}"/>
    <cellStyle name="Comma 5 9 2 4 2 4" xfId="30133" xr:uid="{2DBA8382-3646-4C75-BEB5-1899C18D2B70}"/>
    <cellStyle name="Comma 5 9 2 4 2 5" xfId="42385" xr:uid="{AAF395A8-FE4E-4E37-8F49-01C6848B192A}"/>
    <cellStyle name="Comma 5 9 2 4 2 6" xfId="55719" xr:uid="{89632033-8672-4415-9331-44A16C848F7A}"/>
    <cellStyle name="Comma 5 9 2 4 3" xfId="8679" xr:uid="{A415A7EA-66BA-4340-8F68-0E028A3EFD5F}"/>
    <cellStyle name="Comma 5 9 2 4 3 2" xfId="20944" xr:uid="{6529481C-EF9D-418F-9123-A27C07BFF11D}"/>
    <cellStyle name="Comma 5 9 2 4 3 3" xfId="33196" xr:uid="{F2DDF350-67ED-4BAB-A85D-2C1C954F2102}"/>
    <cellStyle name="Comma 5 9 2 4 3 4" xfId="45448" xr:uid="{058AD8BF-D08C-4D6F-8E33-6297B623FBAE}"/>
    <cellStyle name="Comma 5 9 2 4 4" xfId="14817" xr:uid="{4E9A4749-73AC-4E2B-ADA1-EAB925DD2A0E}"/>
    <cellStyle name="Comma 5 9 2 4 5" xfId="27070" xr:uid="{42113B17-0A1C-4B3F-BC4A-1727875CB291}"/>
    <cellStyle name="Comma 5 9 2 4 6" xfId="39322" xr:uid="{F87B6018-3C69-4645-B10B-F2BBA04769F3}"/>
    <cellStyle name="Comma 5 9 2 4 7" xfId="52656" xr:uid="{5BB8D305-DBAF-4BA5-BD4A-CB8B071DCA4C}"/>
    <cellStyle name="Comma 5 9 2 5" xfId="3453" xr:uid="{94A3D53C-0658-4506-A188-A7E7EDC5D8AB}"/>
    <cellStyle name="Comma 5 9 2 5 2" xfId="9581" xr:uid="{21C066BB-D3C6-4CAE-8051-B844D831DDB0}"/>
    <cellStyle name="Comma 5 9 2 5 2 2" xfId="21846" xr:uid="{2699BF57-891B-4CE4-959C-8DA57BDE55D5}"/>
    <cellStyle name="Comma 5 9 2 5 2 3" xfId="34098" xr:uid="{2B5DE446-DA8C-4649-92A6-543929A760B5}"/>
    <cellStyle name="Comma 5 9 2 5 2 4" xfId="46350" xr:uid="{EB4172B3-CFFE-4402-9258-D85C3952995B}"/>
    <cellStyle name="Comma 5 9 2 5 3" xfId="15719" xr:uid="{F0331D61-42ED-4097-A3B3-8CAA77A23883}"/>
    <cellStyle name="Comma 5 9 2 5 4" xfId="27972" xr:uid="{F834252D-2FF4-4295-8589-4AB2417BA52C}"/>
    <cellStyle name="Comma 5 9 2 5 5" xfId="40224" xr:uid="{CEA919E1-4806-4BE9-8657-7B5A7A85B065}"/>
    <cellStyle name="Comma 5 9 2 5 6" xfId="53558" xr:uid="{AC4967EC-615C-4816-86DD-DA9751525BDA}"/>
    <cellStyle name="Comma 5 9 2 6" xfId="6517" xr:uid="{275C1C9F-FF75-4C47-A0EA-DF79BC5942F0}"/>
    <cellStyle name="Comma 5 9 2 6 2" xfId="18782" xr:uid="{8C3B9207-CD9A-44B0-92C1-9D1DAE00138E}"/>
    <cellStyle name="Comma 5 9 2 6 3" xfId="31035" xr:uid="{9D07F075-35F0-4BF8-B1D3-907410796A5C}"/>
    <cellStyle name="Comma 5 9 2 6 4" xfId="43287" xr:uid="{09B13C3B-EBB4-4ED4-9117-7776ACCE2440}"/>
    <cellStyle name="Comma 5 9 2 7" xfId="12656" xr:uid="{74F32ADF-FC75-4D0E-90C1-5182737908BA}"/>
    <cellStyle name="Comma 5 9 2 8" xfId="24909" xr:uid="{AD3D6F80-8464-41E5-8FD8-EDABF26B011B}"/>
    <cellStyle name="Comma 5 9 2 9" xfId="37161" xr:uid="{0F13158D-1809-4040-8FE3-0F608C8C98D0}"/>
    <cellStyle name="Comma 5 9 3" xfId="631" xr:uid="{22A0AD78-FD12-4A30-BFA2-439351440232}"/>
    <cellStyle name="Comma 5 9 3 10" xfId="50741" xr:uid="{49375F50-B851-470C-A0B6-814C16757679}"/>
    <cellStyle name="Comma 5 9 3 2" xfId="1712" xr:uid="{5BB3C7A7-9567-4F5A-BA11-8F1C5C1E8790}"/>
    <cellStyle name="Comma 5 9 3 2 2" xfId="4779" xr:uid="{80727CC4-E5C7-42A8-8B40-6585B7D86BD4}"/>
    <cellStyle name="Comma 5 9 3 2 2 2" xfId="10907" xr:uid="{AB653187-11B2-48C6-8B8F-B667336B3841}"/>
    <cellStyle name="Comma 5 9 3 2 2 2 2" xfId="23172" xr:uid="{74A7C474-18AC-4CA4-BB67-8251429F3E64}"/>
    <cellStyle name="Comma 5 9 3 2 2 2 3" xfId="35424" xr:uid="{52533E31-664E-411E-9A9C-E4BECA752DAF}"/>
    <cellStyle name="Comma 5 9 3 2 2 2 4" xfId="47676" xr:uid="{3B08E41B-4396-4C60-94E7-9D8C59A31770}"/>
    <cellStyle name="Comma 5 9 3 2 2 3" xfId="17045" xr:uid="{981FE9A3-05EE-49FA-904D-4A0954AA2DB6}"/>
    <cellStyle name="Comma 5 9 3 2 2 4" xfId="29298" xr:uid="{D2E9FE3C-87AA-4691-BA7B-0357DBCD545C}"/>
    <cellStyle name="Comma 5 9 3 2 2 5" xfId="41550" xr:uid="{A9FA54B1-00D3-48E2-8C07-57A445481657}"/>
    <cellStyle name="Comma 5 9 3 2 2 6" xfId="54884" xr:uid="{71626E63-501F-4CCA-87F4-8F8D88FBACF3}"/>
    <cellStyle name="Comma 5 9 3 2 3" xfId="7844" xr:uid="{69F988DF-69D9-47EE-923B-59804C182607}"/>
    <cellStyle name="Comma 5 9 3 2 3 2" xfId="20109" xr:uid="{BA15D292-7080-4A23-96C7-67A7D742602C}"/>
    <cellStyle name="Comma 5 9 3 2 3 3" xfId="32361" xr:uid="{B4F6E0AE-FD91-4202-AE5B-B5E996B0D885}"/>
    <cellStyle name="Comma 5 9 3 2 3 4" xfId="44613" xr:uid="{6BCAA382-18BF-426D-8428-784424D0BD65}"/>
    <cellStyle name="Comma 5 9 3 2 4" xfId="13982" xr:uid="{1E09537F-0170-4038-88A5-C214738867C5}"/>
    <cellStyle name="Comma 5 9 3 2 5" xfId="26235" xr:uid="{1A17261A-3140-4E01-860E-FCD444453381}"/>
    <cellStyle name="Comma 5 9 3 2 6" xfId="38487" xr:uid="{92653770-1B6F-4D34-892B-7740C7D015C2}"/>
    <cellStyle name="Comma 5 9 3 2 7" xfId="51821" xr:uid="{E4878F46-4581-4C10-A4BE-2D4E1DAD0B1E}"/>
    <cellStyle name="Comma 5 9 3 3" xfId="2796" xr:uid="{9D858502-4F1F-459F-AA4D-BCCA6A70A2D2}"/>
    <cellStyle name="Comma 5 9 3 3 2" xfId="5860" xr:uid="{F17917A9-B6A1-489F-932A-46CBE8542656}"/>
    <cellStyle name="Comma 5 9 3 3 2 2" xfId="11988" xr:uid="{E2810EE3-BBC5-4E48-B19C-C16D3E083408}"/>
    <cellStyle name="Comma 5 9 3 3 2 2 2" xfId="24253" xr:uid="{D3FBEDB6-48FF-4A61-9767-3B0DBC9365C2}"/>
    <cellStyle name="Comma 5 9 3 3 2 2 3" xfId="36505" xr:uid="{C7E180C5-ECA9-4263-9314-ADDB87252E65}"/>
    <cellStyle name="Comma 5 9 3 3 2 2 4" xfId="48757" xr:uid="{0D46D0C4-DF21-4E81-9617-3CF609A54F07}"/>
    <cellStyle name="Comma 5 9 3 3 2 3" xfId="18126" xr:uid="{A9B28D28-C36F-4CD4-8DE0-AEF3EAC242AE}"/>
    <cellStyle name="Comma 5 9 3 3 2 4" xfId="30379" xr:uid="{A42DF50B-04B1-4DFD-BBE7-93F0F5F1DFB9}"/>
    <cellStyle name="Comma 5 9 3 3 2 5" xfId="42631" xr:uid="{569D8F8A-43FE-4488-8B09-23A851DCC65F}"/>
    <cellStyle name="Comma 5 9 3 3 2 6" xfId="55965" xr:uid="{19784375-D848-4FD3-950F-684207D19579}"/>
    <cellStyle name="Comma 5 9 3 3 3" xfId="8925" xr:uid="{5B39E693-DAF8-4588-B9C6-48A3A01F907F}"/>
    <cellStyle name="Comma 5 9 3 3 3 2" xfId="21190" xr:uid="{37962573-E4DC-4891-B43D-F784000F8581}"/>
    <cellStyle name="Comma 5 9 3 3 3 3" xfId="33442" xr:uid="{B952FD2E-9BE9-4FDF-87C2-207D9173B894}"/>
    <cellStyle name="Comma 5 9 3 3 3 4" xfId="45694" xr:uid="{C74C8D88-99E8-412F-8767-6F77769DB54F}"/>
    <cellStyle name="Comma 5 9 3 3 4" xfId="15063" xr:uid="{743E10EF-5D82-427F-BFEF-0FAE9BA3AC6A}"/>
    <cellStyle name="Comma 5 9 3 3 5" xfId="27316" xr:uid="{184C919B-8D19-480C-9F28-279516314EA3}"/>
    <cellStyle name="Comma 5 9 3 3 6" xfId="39568" xr:uid="{7687FD94-7562-4293-B938-382A662B071B}"/>
    <cellStyle name="Comma 5 9 3 3 7" xfId="52902" xr:uid="{55CD8224-7A32-4203-9809-CEF311153891}"/>
    <cellStyle name="Comma 5 9 3 4" xfId="3699" xr:uid="{B5732B1F-2D46-4F8F-B32F-DA08F42EB77D}"/>
    <cellStyle name="Comma 5 9 3 4 2" xfId="9827" xr:uid="{188F5DAC-1DF5-4064-A4BD-44BCA8A1187C}"/>
    <cellStyle name="Comma 5 9 3 4 2 2" xfId="22092" xr:uid="{064BB7E0-2580-410A-9E97-27A2B6438E0C}"/>
    <cellStyle name="Comma 5 9 3 4 2 3" xfId="34344" xr:uid="{29337F13-9F36-4E84-BDD1-7D8E4990A566}"/>
    <cellStyle name="Comma 5 9 3 4 2 4" xfId="46596" xr:uid="{A79D7262-69AC-4183-8524-195F34A96C53}"/>
    <cellStyle name="Comma 5 9 3 4 3" xfId="15965" xr:uid="{5D65BBBF-F414-461F-A328-B75598ABA378}"/>
    <cellStyle name="Comma 5 9 3 4 4" xfId="28218" xr:uid="{71D9D372-D1B1-4D33-8F6A-EEEC4D6122D1}"/>
    <cellStyle name="Comma 5 9 3 4 5" xfId="40470" xr:uid="{A42E9044-B7BE-491D-8034-850304E200DD}"/>
    <cellStyle name="Comma 5 9 3 4 6" xfId="53804" xr:uid="{1C1CE334-61E5-4CFC-928D-0955F4EC8240}"/>
    <cellStyle name="Comma 5 9 3 5" xfId="6764" xr:uid="{BA28F5B0-05EA-474C-9E9B-319D44E09C1F}"/>
    <cellStyle name="Comma 5 9 3 5 2" xfId="19029" xr:uid="{1AFC0376-A8DA-49FD-9166-EB0AD2A75034}"/>
    <cellStyle name="Comma 5 9 3 5 3" xfId="31281" xr:uid="{9221B699-A2D1-4023-8C1D-F34E67E7A29D}"/>
    <cellStyle name="Comma 5 9 3 5 4" xfId="43533" xr:uid="{8AEE1C12-C5F9-427F-AF7D-87A820DD70D3}"/>
    <cellStyle name="Comma 5 9 3 6" xfId="12902" xr:uid="{D676C5F2-302D-4804-801B-9A385926B46D}"/>
    <cellStyle name="Comma 5 9 3 7" xfId="25155" xr:uid="{E41ACC25-FEC7-471E-9059-22E59D86F7F1}"/>
    <cellStyle name="Comma 5 9 3 8" xfId="37407" xr:uid="{1A2E83E6-F395-480C-8442-5CDCB263F044}"/>
    <cellStyle name="Comma 5 9 3 9" xfId="49660" xr:uid="{8924D221-0A7B-4DAD-A418-7E72A99762C5}"/>
    <cellStyle name="Comma 5 9 4" xfId="1262" xr:uid="{EB59B219-0223-465F-A2B0-C2AC8E802DA3}"/>
    <cellStyle name="Comma 5 9 4 2" xfId="4329" xr:uid="{A060D8C0-0D48-40D4-9047-003A1938E16F}"/>
    <cellStyle name="Comma 5 9 4 2 2" xfId="10457" xr:uid="{250D5813-4126-44C5-BD9F-D122FA5123B8}"/>
    <cellStyle name="Comma 5 9 4 2 2 2" xfId="22722" xr:uid="{E1869BBD-7739-4D4E-B649-12C1C0FD1200}"/>
    <cellStyle name="Comma 5 9 4 2 2 3" xfId="34974" xr:uid="{6B561829-588C-481A-BE6A-E1B4A3DEBE77}"/>
    <cellStyle name="Comma 5 9 4 2 2 4" xfId="47226" xr:uid="{5F178D0A-DDE9-4BE6-8C65-11BB7AD6C695}"/>
    <cellStyle name="Comma 5 9 4 2 3" xfId="16595" xr:uid="{5B891EAD-FD7D-443C-B9FD-4B5BA6A51F0E}"/>
    <cellStyle name="Comma 5 9 4 2 4" xfId="28848" xr:uid="{0A152B0D-69CA-4E0C-85A9-4B3EDABB99DB}"/>
    <cellStyle name="Comma 5 9 4 2 5" xfId="41100" xr:uid="{4F54B0AF-D291-4499-81B2-9DF76341EFC4}"/>
    <cellStyle name="Comma 5 9 4 2 6" xfId="54434" xr:uid="{ACF83704-F855-430F-973B-C00235DD2A12}"/>
    <cellStyle name="Comma 5 9 4 3" xfId="7394" xr:uid="{B80EBECF-5068-4E28-9269-16ADE818B6E3}"/>
    <cellStyle name="Comma 5 9 4 3 2" xfId="19659" xr:uid="{F0704E6F-86B7-40F4-858E-F9B1C30E15C1}"/>
    <cellStyle name="Comma 5 9 4 3 3" xfId="31911" xr:uid="{D61683D7-25CA-407D-A210-9E61D0DB973D}"/>
    <cellStyle name="Comma 5 9 4 3 4" xfId="44163" xr:uid="{C0C43F32-B1E4-4571-B3D6-C49B36C56EFD}"/>
    <cellStyle name="Comma 5 9 4 4" xfId="13532" xr:uid="{7B4B49AE-963F-44F7-BDC8-BC40DC9F6ECF}"/>
    <cellStyle name="Comma 5 9 4 5" xfId="25785" xr:uid="{45297259-53EB-4819-88FE-F1BEF1ABD765}"/>
    <cellStyle name="Comma 5 9 4 6" xfId="38037" xr:uid="{BEC88B10-D85A-4D26-9D33-A350B2C6C537}"/>
    <cellStyle name="Comma 5 9 4 7" xfId="51371" xr:uid="{94E6753C-927F-4EAB-8B9B-369C884DC5FB}"/>
    <cellStyle name="Comma 5 9 5" xfId="2346" xr:uid="{B348CF04-2C2C-4572-8C94-E04DE6BACAAA}"/>
    <cellStyle name="Comma 5 9 5 2" xfId="5410" xr:uid="{BB3427BC-6D0F-495D-9FE9-2CE2CCDBB806}"/>
    <cellStyle name="Comma 5 9 5 2 2" xfId="11538" xr:uid="{EA0ABED0-8744-4CCA-A0F5-EE2087B05000}"/>
    <cellStyle name="Comma 5 9 5 2 2 2" xfId="23803" xr:uid="{E9F9EAEE-A239-40A2-BDCF-76A2EDC3091A}"/>
    <cellStyle name="Comma 5 9 5 2 2 3" xfId="36055" xr:uid="{9BCEB505-1945-4251-B487-D4AF54B2EB84}"/>
    <cellStyle name="Comma 5 9 5 2 2 4" xfId="48307" xr:uid="{2728AFA5-C2E7-4646-B21B-DBC01325DE89}"/>
    <cellStyle name="Comma 5 9 5 2 3" xfId="17676" xr:uid="{4B36F6EB-5518-48D5-A80D-4049E592C177}"/>
    <cellStyle name="Comma 5 9 5 2 4" xfId="29929" xr:uid="{F11436C2-0656-4B3B-A4BB-52D067005A8E}"/>
    <cellStyle name="Comma 5 9 5 2 5" xfId="42181" xr:uid="{E21C9108-FD80-4C39-8B48-989CADF51FBB}"/>
    <cellStyle name="Comma 5 9 5 2 6" xfId="55515" xr:uid="{2AD99D86-2304-4325-80A3-832069596AA6}"/>
    <cellStyle name="Comma 5 9 5 3" xfId="8475" xr:uid="{4163A5BA-FD75-4DE5-9C50-F0CDA7E704D3}"/>
    <cellStyle name="Comma 5 9 5 3 2" xfId="20740" xr:uid="{AC87523A-0246-4F48-8A23-0E5E48F4E154}"/>
    <cellStyle name="Comma 5 9 5 3 3" xfId="32992" xr:uid="{81E45A25-E72F-4F03-8B19-58AEA33DC316}"/>
    <cellStyle name="Comma 5 9 5 3 4" xfId="45244" xr:uid="{9D15B37E-CB01-47F0-9EF7-F4592F3C91C3}"/>
    <cellStyle name="Comma 5 9 5 4" xfId="14613" xr:uid="{F9294C05-E680-46DE-BDBB-AEE62CE3FC81}"/>
    <cellStyle name="Comma 5 9 5 5" xfId="26866" xr:uid="{4974DC34-6BB7-432A-A755-89CA276600C7}"/>
    <cellStyle name="Comma 5 9 5 6" xfId="39118" xr:uid="{977EE5C5-6835-4CE9-9442-9E401BE3C332}"/>
    <cellStyle name="Comma 5 9 5 7" xfId="52452" xr:uid="{131C4553-4BA1-4AFF-BE8F-18CF3BB3B832}"/>
    <cellStyle name="Comma 5 9 6" xfId="3249" xr:uid="{6BCF29A0-1244-4E0F-A792-55165BF726B1}"/>
    <cellStyle name="Comma 5 9 6 2" xfId="9377" xr:uid="{E85F24FE-A747-446D-8FB8-50E7931C3B12}"/>
    <cellStyle name="Comma 5 9 6 2 2" xfId="21642" xr:uid="{E984BF12-DE6C-4C54-831D-F7141BDDB862}"/>
    <cellStyle name="Comma 5 9 6 2 3" xfId="33894" xr:uid="{0EA802AF-56E7-43F4-A9E8-18C538F964DE}"/>
    <cellStyle name="Comma 5 9 6 2 4" xfId="46146" xr:uid="{596EFA1E-F654-4357-891F-6ABB06DD2B33}"/>
    <cellStyle name="Comma 5 9 6 3" xfId="15515" xr:uid="{7CC733DF-8056-454E-B151-6E2BF9040A2B}"/>
    <cellStyle name="Comma 5 9 6 4" xfId="27768" xr:uid="{03A8897E-AA1C-4614-BE4D-C38A49443FB7}"/>
    <cellStyle name="Comma 5 9 6 5" xfId="40020" xr:uid="{DA57546C-CFA5-4C1A-A417-D9C658C45000}"/>
    <cellStyle name="Comma 5 9 6 6" xfId="53354" xr:uid="{7F82A6A8-5F51-4728-AD65-3DD36152AF0F}"/>
    <cellStyle name="Comma 5 9 7" xfId="6313" xr:uid="{F5E86943-5014-41F0-B99D-A4E2A4601448}"/>
    <cellStyle name="Comma 5 9 7 2" xfId="18578" xr:uid="{93DEEDC6-418E-4E21-88A6-E6D2629465D0}"/>
    <cellStyle name="Comma 5 9 7 3" xfId="30831" xr:uid="{F62ADD64-2877-408C-AAEE-C1EDADE1E2B2}"/>
    <cellStyle name="Comma 5 9 7 4" xfId="43083" xr:uid="{817FDACB-EA14-4DF0-8B5B-C285391D7BC9}"/>
    <cellStyle name="Comma 5 9 8" xfId="12452" xr:uid="{5E890DD8-EFB1-4BB8-BC6F-3281059ADD61}"/>
    <cellStyle name="Comma 5 9 9" xfId="24705" xr:uid="{6FAAC1BD-DF99-4FAC-8EAC-E29BBD813D24}"/>
    <cellStyle name="Comma 6" xfId="79" xr:uid="{461854B3-59ED-4A7E-8144-E898CBECF4A8}"/>
    <cellStyle name="Comma 6 10" xfId="1073" xr:uid="{F9E37161-20C8-4ECB-B408-9054C53EFEA1}"/>
    <cellStyle name="Comma 6 10 2" xfId="2153" xr:uid="{A2C40DF3-01B4-41A2-8617-4C65DE935F1B}"/>
    <cellStyle name="Comma 6 10 2 2" xfId="5220" xr:uid="{8E5D817D-1956-4A52-AD72-8FF266F8B449}"/>
    <cellStyle name="Comma 6 10 2 2 2" xfId="11348" xr:uid="{5AECFD5A-B534-4DB6-8218-89A349B6EA90}"/>
    <cellStyle name="Comma 6 10 2 2 2 2" xfId="23613" xr:uid="{FDE29866-3B90-48F8-9A34-269206660B95}"/>
    <cellStyle name="Comma 6 10 2 2 2 3" xfId="35865" xr:uid="{6E658B0B-A18C-405E-90BA-F53063BC0984}"/>
    <cellStyle name="Comma 6 10 2 2 2 4" xfId="48117" xr:uid="{5AEBAEE3-B6B1-4DE5-B4DD-FC4388A606BC}"/>
    <cellStyle name="Comma 6 10 2 2 3" xfId="17486" xr:uid="{467D0279-521F-4951-A967-53095ABF34E6}"/>
    <cellStyle name="Comma 6 10 2 2 4" xfId="29739" xr:uid="{2C28594D-EEE9-4E31-A01F-BFFD38BDC7A8}"/>
    <cellStyle name="Comma 6 10 2 2 5" xfId="41991" xr:uid="{4CE7C68F-DDD6-4516-ABD6-A4D876662063}"/>
    <cellStyle name="Comma 6 10 2 2 6" xfId="55325" xr:uid="{5BFC4CBA-2D49-43FE-9281-AD11B8BB1689}"/>
    <cellStyle name="Comma 6 10 2 3" xfId="8285" xr:uid="{1BE10CA2-4C4F-44F0-AB74-03AC4C84DD90}"/>
    <cellStyle name="Comma 6 10 2 3 2" xfId="20550" xr:uid="{6EE5BBBC-2A75-4C49-8C1C-7B1679706CEB}"/>
    <cellStyle name="Comma 6 10 2 3 3" xfId="32802" xr:uid="{B64B6534-9BE2-4F6C-8745-55502B82311A}"/>
    <cellStyle name="Comma 6 10 2 3 4" xfId="45054" xr:uid="{FEDC48D3-72A7-4BBC-9276-11FFD97DEFFC}"/>
    <cellStyle name="Comma 6 10 2 4" xfId="14423" xr:uid="{AD71D4C5-6E7B-455D-95DE-BAB2E500CB85}"/>
    <cellStyle name="Comma 6 10 2 5" xfId="26676" xr:uid="{158E5DE8-AA1A-42B7-AA71-2E388D29343C}"/>
    <cellStyle name="Comma 6 10 2 6" xfId="38928" xr:uid="{75D42CFC-D992-451B-B26E-0227D39F39AA}"/>
    <cellStyle name="Comma 6 10 2 7" xfId="52262" xr:uid="{3D722647-55F5-47C3-A685-54325DA27D1D}"/>
    <cellStyle name="Comma 6 10 3" xfId="4140" xr:uid="{B345CD43-4B1E-4E09-A6E0-EEBDB9CFA88B}"/>
    <cellStyle name="Comma 6 10 3 2" xfId="10268" xr:uid="{936CA10A-009B-490A-8738-3953FA95213B}"/>
    <cellStyle name="Comma 6 10 3 2 2" xfId="22533" xr:uid="{5BB535BD-2E3C-43DB-8812-97E9EA1C8F71}"/>
    <cellStyle name="Comma 6 10 3 2 3" xfId="34785" xr:uid="{C5423566-7CE3-414D-B59F-02E6A2DDEC12}"/>
    <cellStyle name="Comma 6 10 3 2 4" xfId="47037" xr:uid="{2F558DE3-4025-46BB-B6FC-578699B04637}"/>
    <cellStyle name="Comma 6 10 3 3" xfId="16406" xr:uid="{852F473A-46D9-4D81-BC3F-7D6B6696ACC7}"/>
    <cellStyle name="Comma 6 10 3 4" xfId="28659" xr:uid="{64D51199-8707-4056-AE58-45E0E76EF0D8}"/>
    <cellStyle name="Comma 6 10 3 5" xfId="40911" xr:uid="{B8B5794D-4A2D-47B8-BF57-A4C57BAB7716}"/>
    <cellStyle name="Comma 6 10 3 6" xfId="54245" xr:uid="{E2E511D8-A9F0-45A4-97DA-8283EA0AE558}"/>
    <cellStyle name="Comma 6 10 4" xfId="7205" xr:uid="{D09E1465-91FA-400D-A234-D411DE86EC24}"/>
    <cellStyle name="Comma 6 10 4 2" xfId="19470" xr:uid="{38A68111-35E4-4039-9977-36EFC3DBD409}"/>
    <cellStyle name="Comma 6 10 4 3" xfId="31722" xr:uid="{361C936C-56C1-4F8C-8718-1A5AB63AAC7E}"/>
    <cellStyle name="Comma 6 10 4 4" xfId="43974" xr:uid="{480B70FF-5C28-46A5-B24C-E44C8FF32049}"/>
    <cellStyle name="Comma 6 10 5" xfId="13343" xr:uid="{E88035D3-86D2-45C7-8ABA-55BB4CBB15EA}"/>
    <cellStyle name="Comma 6 10 6" xfId="25596" xr:uid="{970D6240-16F1-490F-BBC6-E60ED3EB1AA7}"/>
    <cellStyle name="Comma 6 10 7" xfId="37848" xr:uid="{F6104BC0-C747-4757-8FFD-3192D12651AA}"/>
    <cellStyle name="Comma 6 10 8" xfId="50101" xr:uid="{702863E7-4EF9-4ACF-AE39-8449C863C6E2}"/>
    <cellStyle name="Comma 6 10 9" xfId="51182" xr:uid="{5B4DCC71-004A-4D2A-93B4-7D3A435BF506}"/>
    <cellStyle name="Comma 6 11" xfId="1163" xr:uid="{26207776-2D86-40B8-B783-D36496A824DD}"/>
    <cellStyle name="Comma 6 11 2" xfId="4230" xr:uid="{7D8FD9AB-0BA5-4669-AFD3-07C75E76F47D}"/>
    <cellStyle name="Comma 6 11 2 2" xfId="10358" xr:uid="{CC2B02F3-9156-451B-804D-1D5B4766E776}"/>
    <cellStyle name="Comma 6 11 2 2 2" xfId="22623" xr:uid="{772F90AB-A03D-4712-BF90-4153C6397DD3}"/>
    <cellStyle name="Comma 6 11 2 2 3" xfId="34875" xr:uid="{B5E081C2-58F9-45FC-9A2E-2F272057D976}"/>
    <cellStyle name="Comma 6 11 2 2 4" xfId="47127" xr:uid="{77D175A8-00B2-4C25-8A5A-205066EED7F1}"/>
    <cellStyle name="Comma 6 11 2 3" xfId="16496" xr:uid="{4D90B3C9-8EF7-4820-AD08-C6919448CB16}"/>
    <cellStyle name="Comma 6 11 2 4" xfId="28749" xr:uid="{290553F3-2619-4D19-95A1-3E15309330BA}"/>
    <cellStyle name="Comma 6 11 2 5" xfId="41001" xr:uid="{A9B8D5A9-60DE-49CF-84DA-00B7EDDFE4AD}"/>
    <cellStyle name="Comma 6 11 2 6" xfId="54335" xr:uid="{440FF8A0-C729-4F4F-9111-B23CF3FDB099}"/>
    <cellStyle name="Comma 6 11 3" xfId="7295" xr:uid="{481753F6-8CD9-4C27-B2FA-8CB8E49B5BC0}"/>
    <cellStyle name="Comma 6 11 3 2" xfId="19560" xr:uid="{1163E479-29F5-4CD6-ABB7-DB65ED864D41}"/>
    <cellStyle name="Comma 6 11 3 3" xfId="31812" xr:uid="{69164B07-ECFC-44C8-B263-E2FB1107810B}"/>
    <cellStyle name="Comma 6 11 3 4" xfId="44064" xr:uid="{57C12D18-BD1F-43AA-821C-3BA9110FFC0D}"/>
    <cellStyle name="Comma 6 11 4" xfId="13433" xr:uid="{9427D090-8114-4A39-81DF-617CD2230E10}"/>
    <cellStyle name="Comma 6 11 5" xfId="25686" xr:uid="{B465AB73-98B4-4F96-A552-818ACA40429E}"/>
    <cellStyle name="Comma 6 11 6" xfId="37938" xr:uid="{5AF8DD5E-F240-48F1-87C6-2399EDFCF0FC}"/>
    <cellStyle name="Comma 6 11 7" xfId="51272" xr:uid="{2EBCA608-B60B-4BC2-834B-1B5A6A8D6EC5}"/>
    <cellStyle name="Comma 6 12" xfId="2247" xr:uid="{D5EACD7F-58BB-4991-A3A5-33E62E044D44}"/>
    <cellStyle name="Comma 6 12 2" xfId="5311" xr:uid="{3F4446A7-463F-4B13-8624-254862C3C033}"/>
    <cellStyle name="Comma 6 12 2 2" xfId="11439" xr:uid="{E4297A49-0CB9-40A9-AB5E-7C2A1832B6A8}"/>
    <cellStyle name="Comma 6 12 2 2 2" xfId="23704" xr:uid="{17650131-BB73-46D1-9DEC-524AFCECD1BC}"/>
    <cellStyle name="Comma 6 12 2 2 3" xfId="35956" xr:uid="{7F37C90A-C349-4F07-A013-7A2EC0EC493E}"/>
    <cellStyle name="Comma 6 12 2 2 4" xfId="48208" xr:uid="{BD36B326-82FC-49FE-AC0A-8B4721EC743E}"/>
    <cellStyle name="Comma 6 12 2 3" xfId="17577" xr:uid="{7830BBE9-40B6-4A65-8072-95B88FB5E4D3}"/>
    <cellStyle name="Comma 6 12 2 4" xfId="29830" xr:uid="{B767ACD0-4BAA-4430-AB4A-A0BA10A50AB2}"/>
    <cellStyle name="Comma 6 12 2 5" xfId="42082" xr:uid="{0E12DF24-1D8F-4C8E-8E08-BD523CE66F65}"/>
    <cellStyle name="Comma 6 12 2 6" xfId="55416" xr:uid="{472A5D50-9AFA-4618-861F-236CBD09FBE0}"/>
    <cellStyle name="Comma 6 12 3" xfId="8376" xr:uid="{5870B1A3-0B3E-47C5-8681-20B0706D53FE}"/>
    <cellStyle name="Comma 6 12 3 2" xfId="20641" xr:uid="{0325F6A0-7450-4F06-9BF2-31A07D1D6073}"/>
    <cellStyle name="Comma 6 12 3 3" xfId="32893" xr:uid="{1706079C-5F81-4F95-950B-F088AB306251}"/>
    <cellStyle name="Comma 6 12 3 4" xfId="45145" xr:uid="{9BB91B28-5ED3-4118-BED7-EBE447D442E4}"/>
    <cellStyle name="Comma 6 12 4" xfId="14514" xr:uid="{4EB9FCB5-88EB-4C8E-966D-14ED5AE3260A}"/>
    <cellStyle name="Comma 6 12 5" xfId="26767" xr:uid="{979CE8F2-A95E-4911-AD89-577CC4C24C9D}"/>
    <cellStyle name="Comma 6 12 6" xfId="39019" xr:uid="{212AC8A1-0398-46DA-A5EB-B130A2181B08}"/>
    <cellStyle name="Comma 6 12 7" xfId="52353" xr:uid="{281F647C-4E63-47D6-9806-C66DD5624C11}"/>
    <cellStyle name="Comma 6 13" xfId="3150" xr:uid="{0FB41A52-FD12-4887-8C0D-F579924818FA}"/>
    <cellStyle name="Comma 6 13 2" xfId="9278" xr:uid="{05104B61-DB4E-4C00-9C22-80D00108D025}"/>
    <cellStyle name="Comma 6 13 2 2" xfId="21543" xr:uid="{5CE714A1-D025-44F8-8909-D3F827B0402A}"/>
    <cellStyle name="Comma 6 13 2 3" xfId="33795" xr:uid="{CC67CFC3-BEFC-4232-8AF0-E34949CB5514}"/>
    <cellStyle name="Comma 6 13 2 4" xfId="46047" xr:uid="{288766BF-41D8-48A2-8D56-F117A4635072}"/>
    <cellStyle name="Comma 6 13 3" xfId="15416" xr:uid="{E8ADAD8E-B985-40EA-AA57-CBB843AD7BC1}"/>
    <cellStyle name="Comma 6 13 4" xfId="27669" xr:uid="{1F45F172-BA54-4D7C-A6D0-693494850CE4}"/>
    <cellStyle name="Comma 6 13 5" xfId="39921" xr:uid="{E9F8209A-5256-4951-A634-457328B22367}"/>
    <cellStyle name="Comma 6 13 6" xfId="53255" xr:uid="{CD4242FF-1C3A-44C8-9B55-26CE781BEEDC}"/>
    <cellStyle name="Comma 6 14" xfId="6214" xr:uid="{04FC7042-318B-4474-861A-40FD8D5058A3}"/>
    <cellStyle name="Comma 6 14 2" xfId="18479" xr:uid="{F17FEEFA-33BD-4AE1-B97E-5A7AC76932A4}"/>
    <cellStyle name="Comma 6 14 3" xfId="30732" xr:uid="{295AD861-25A8-40A2-B78A-D7A44808F160}"/>
    <cellStyle name="Comma 6 14 4" xfId="42984" xr:uid="{19E09E06-099F-44D8-BFFC-CAC41A4B9FF8}"/>
    <cellStyle name="Comma 6 15" xfId="12353" xr:uid="{30FF97B4-3613-4AFE-BC66-A52F7E6B4422}"/>
    <cellStyle name="Comma 6 16" xfId="24606" xr:uid="{3FF73932-02C1-4F64-A9D8-1AC81A00448F}"/>
    <cellStyle name="Comma 6 17" xfId="36858" xr:uid="{359F725B-0AED-41BD-88AE-44DC585A8FA7}"/>
    <cellStyle name="Comma 6 18" xfId="49111" xr:uid="{2A84B3AC-6E87-4A58-AF65-1354F29E598B}"/>
    <cellStyle name="Comma 6 19" xfId="50192" xr:uid="{B69F052B-D09C-48D7-9EAE-7AFDFC208776}"/>
    <cellStyle name="Comma 6 2" xfId="102" xr:uid="{136E61B3-9ADC-41C1-ADF0-1A11C10362D5}"/>
    <cellStyle name="Comma 6 2 10" xfId="2268" xr:uid="{ECECA1FB-73F6-4C93-BCAB-675431F3056C}"/>
    <cellStyle name="Comma 6 2 10 2" xfId="5332" xr:uid="{8F027710-C68C-480A-8028-4172D90DD2B6}"/>
    <cellStyle name="Comma 6 2 10 2 2" xfId="11460" xr:uid="{26DCA11F-3A0A-4909-AB48-E9611DBCFDE0}"/>
    <cellStyle name="Comma 6 2 10 2 2 2" xfId="23725" xr:uid="{1A693E84-25DC-416F-AC63-E1E19BEAD418}"/>
    <cellStyle name="Comma 6 2 10 2 2 3" xfId="35977" xr:uid="{B35AE20C-084B-4230-AAEF-1D6211EDCC07}"/>
    <cellStyle name="Comma 6 2 10 2 2 4" xfId="48229" xr:uid="{475CFD95-5025-4227-A8C9-4BE50E4C9502}"/>
    <cellStyle name="Comma 6 2 10 2 3" xfId="17598" xr:uid="{A1455AA4-D5AA-4A86-BF03-C9DD2DCD63C6}"/>
    <cellStyle name="Comma 6 2 10 2 4" xfId="29851" xr:uid="{C66D3E12-F23E-4E06-8A2D-9A05E5C3BCC1}"/>
    <cellStyle name="Comma 6 2 10 2 5" xfId="42103" xr:uid="{6748D30C-0ED3-43E0-A175-FA682C898F48}"/>
    <cellStyle name="Comma 6 2 10 2 6" xfId="55437" xr:uid="{BA366988-5CCC-492B-837C-4FD02AFCB3FC}"/>
    <cellStyle name="Comma 6 2 10 3" xfId="8397" xr:uid="{BF6D269C-C67B-4B69-B2B2-87F2C0E6383F}"/>
    <cellStyle name="Comma 6 2 10 3 2" xfId="20662" xr:uid="{FFD336E1-D57A-481F-95B2-A20088191148}"/>
    <cellStyle name="Comma 6 2 10 3 3" xfId="32914" xr:uid="{B73F66BA-E20B-42F2-A2F3-0E32B8C91EB8}"/>
    <cellStyle name="Comma 6 2 10 3 4" xfId="45166" xr:uid="{BFFCAD4D-500F-4437-849A-255CB0240322}"/>
    <cellStyle name="Comma 6 2 10 4" xfId="14535" xr:uid="{4214CD64-283D-47A8-A3FB-F966DB29D08A}"/>
    <cellStyle name="Comma 6 2 10 5" xfId="26788" xr:uid="{79BEE214-F986-435F-9567-A7A9AC416AF1}"/>
    <cellStyle name="Comma 6 2 10 6" xfId="39040" xr:uid="{3F0CDC41-19B1-4FB1-BE7F-023E85CCF6D5}"/>
    <cellStyle name="Comma 6 2 10 7" xfId="52374" xr:uid="{D292E2F1-C2C3-4E59-96BA-F0F8ABBEC169}"/>
    <cellStyle name="Comma 6 2 11" xfId="3171" xr:uid="{F7EC7ECA-C45C-4A6B-8D26-223701ADA0F8}"/>
    <cellStyle name="Comma 6 2 11 2" xfId="9299" xr:uid="{998CADDB-89FF-4856-9CBB-AD8DBA10585B}"/>
    <cellStyle name="Comma 6 2 11 2 2" xfId="21564" xr:uid="{CEC7049E-DEB4-4DF8-942E-97ACDC7C5E83}"/>
    <cellStyle name="Comma 6 2 11 2 3" xfId="33816" xr:uid="{EF7E92E6-C70A-4AD9-A042-2D7FBEBA6622}"/>
    <cellStyle name="Comma 6 2 11 2 4" xfId="46068" xr:uid="{A4019062-C604-4FFE-8F77-D7CB47FA2838}"/>
    <cellStyle name="Comma 6 2 11 3" xfId="15437" xr:uid="{B3041C99-3BFB-4057-B7F9-A04622EA1A9B}"/>
    <cellStyle name="Comma 6 2 11 4" xfId="27690" xr:uid="{CD03BF76-03AC-42D0-A91C-36F8545127D0}"/>
    <cellStyle name="Comma 6 2 11 5" xfId="39942" xr:uid="{45C9ADE6-2543-4E89-B3B1-EA2B6D80EC36}"/>
    <cellStyle name="Comma 6 2 11 6" xfId="53276" xr:uid="{CCA48FE3-344B-4814-9B4A-43F163D5FF60}"/>
    <cellStyle name="Comma 6 2 12" xfId="6235" xr:uid="{3C0D6981-5C18-47DE-BE0A-07605F672B9D}"/>
    <cellStyle name="Comma 6 2 12 2" xfId="18500" xr:uid="{41D6EF7D-DB19-4740-9F2A-CD15DBED25A2}"/>
    <cellStyle name="Comma 6 2 12 3" xfId="30753" xr:uid="{32B474B4-34AE-4448-A94F-FB88C041D3CE}"/>
    <cellStyle name="Comma 6 2 12 4" xfId="43005" xr:uid="{5479398E-4A07-4FBB-B740-82A5708D65EC}"/>
    <cellStyle name="Comma 6 2 13" xfId="12374" xr:uid="{FC73541B-2D9A-4DF1-A97C-E465B3F51F3F}"/>
    <cellStyle name="Comma 6 2 14" xfId="24627" xr:uid="{B0CC4391-FAA7-4AE8-85CC-C3437DD39627}"/>
    <cellStyle name="Comma 6 2 15" xfId="36879" xr:uid="{05ACC992-D31D-45A6-A967-F4417ACDFF45}"/>
    <cellStyle name="Comma 6 2 16" xfId="49132" xr:uid="{28C0F204-AF01-487D-89A5-4BEEB0E2CF10}"/>
    <cellStyle name="Comma 6 2 17" xfId="50213" xr:uid="{C3A8227C-759A-4931-BC84-D5060E5ABE00}"/>
    <cellStyle name="Comma 6 2 18" xfId="58356" xr:uid="{01962A18-7A30-43BE-BC20-02586273713D}"/>
    <cellStyle name="Comma 6 2 2" xfId="144" xr:uid="{BF44FF31-34DC-42B2-A878-4982E3197C86}"/>
    <cellStyle name="Comma 6 2 2 10" xfId="6277" xr:uid="{4845852F-64B6-4541-AEF9-99F5CC84F9D5}"/>
    <cellStyle name="Comma 6 2 2 10 2" xfId="18542" xr:uid="{2BBAEDFE-DAA0-41AB-9F19-F7DD77282712}"/>
    <cellStyle name="Comma 6 2 2 10 3" xfId="30795" xr:uid="{2333347E-F73E-458D-AE7E-47D5AFDB090F}"/>
    <cellStyle name="Comma 6 2 2 10 4" xfId="43047" xr:uid="{2B00DCD3-8ACA-4093-8552-C5326066F5BB}"/>
    <cellStyle name="Comma 6 2 2 11" xfId="12416" xr:uid="{414C0EA1-DF1B-4662-A7E5-DD84C5C10FD6}"/>
    <cellStyle name="Comma 6 2 2 12" xfId="24669" xr:uid="{78C68552-E637-499E-98D4-01DF18BE033E}"/>
    <cellStyle name="Comma 6 2 2 13" xfId="36921" xr:uid="{2B505738-19DD-48EC-8DE2-62992833C315}"/>
    <cellStyle name="Comma 6 2 2 14" xfId="49174" xr:uid="{A9D90CE0-963E-4DE5-8CFA-8F9CAE8E363D}"/>
    <cellStyle name="Comma 6 2 2 15" xfId="50255" xr:uid="{B0E511FE-EBE9-49C7-98EF-61AA8AA17C9D}"/>
    <cellStyle name="Comma 6 2 2 2" xfId="255" xr:uid="{9A7AE989-5E1A-4556-98DF-723BB6032FE4}"/>
    <cellStyle name="Comma 6 2 2 2 10" xfId="37032" xr:uid="{2AD37279-B8DB-4D03-9EA5-27F4E5AF69F4}"/>
    <cellStyle name="Comma 6 2 2 2 11" xfId="49285" xr:uid="{35567A97-2B2D-4B2C-8826-EC4DBEA90196}"/>
    <cellStyle name="Comma 6 2 2 2 12" xfId="50366" xr:uid="{578286D6-F4B4-4C25-9187-CDAA4F148BC3}"/>
    <cellStyle name="Comma 6 2 2 2 2" xfId="459" xr:uid="{50395DCA-A076-4D8A-B8D7-68B671F9A74E}"/>
    <cellStyle name="Comma 6 2 2 2 2 10" xfId="49489" xr:uid="{5587A9B9-31EC-497D-90C6-C7C7DA6378E2}"/>
    <cellStyle name="Comma 6 2 2 2 2 11" xfId="50570" xr:uid="{89EBD7A4-A50C-48F7-9D36-4200725E7968}"/>
    <cellStyle name="Comma 6 2 2 2 2 2" xfId="910" xr:uid="{C15B9BBA-AF0F-4D34-BE02-69C8A707E69C}"/>
    <cellStyle name="Comma 6 2 2 2 2 2 10" xfId="51020" xr:uid="{FD906AF5-030D-45F8-AF30-0A0ED2153381}"/>
    <cellStyle name="Comma 6 2 2 2 2 2 2" xfId="1991" xr:uid="{19C96106-81D2-48CD-90C2-2C58C7005D3B}"/>
    <cellStyle name="Comma 6 2 2 2 2 2 2 2" xfId="5058" xr:uid="{38EF4D37-10C0-4AD1-ABEB-E49C380224E9}"/>
    <cellStyle name="Comma 6 2 2 2 2 2 2 2 2" xfId="11186" xr:uid="{C41320B2-E950-4784-9E32-EECE113370E3}"/>
    <cellStyle name="Comma 6 2 2 2 2 2 2 2 2 2" xfId="23451" xr:uid="{4C1645C1-BE70-41F0-8512-E58294996977}"/>
    <cellStyle name="Comma 6 2 2 2 2 2 2 2 2 3" xfId="35703" xr:uid="{BA3F9F54-2FCC-40E7-8C58-85B371684907}"/>
    <cellStyle name="Comma 6 2 2 2 2 2 2 2 2 4" xfId="47955" xr:uid="{C852F9D8-985E-4F21-B489-4276DF8BD7D5}"/>
    <cellStyle name="Comma 6 2 2 2 2 2 2 2 3" xfId="17324" xr:uid="{E28F1137-FFC5-4134-8603-0FA6E2BEEAC1}"/>
    <cellStyle name="Comma 6 2 2 2 2 2 2 2 4" xfId="29577" xr:uid="{6143A50F-ADA6-49E0-93AA-9AFCB215B810}"/>
    <cellStyle name="Comma 6 2 2 2 2 2 2 2 5" xfId="41829" xr:uid="{F94FC4D8-A8A1-4B36-BD79-D1DC8B200F2C}"/>
    <cellStyle name="Comma 6 2 2 2 2 2 2 2 6" xfId="55163" xr:uid="{8E4B9351-2912-42B2-93AB-EE5250095092}"/>
    <cellStyle name="Comma 6 2 2 2 2 2 2 3" xfId="8123" xr:uid="{58DE7E03-5BBC-446F-BE4E-48D4A10B1A36}"/>
    <cellStyle name="Comma 6 2 2 2 2 2 2 3 2" xfId="20388" xr:uid="{698441CC-2C8E-4477-B66B-7707C46C2005}"/>
    <cellStyle name="Comma 6 2 2 2 2 2 2 3 3" xfId="32640" xr:uid="{044DC8BB-302B-4DDF-B0C0-0A3B45F004DB}"/>
    <cellStyle name="Comma 6 2 2 2 2 2 2 3 4" xfId="44892" xr:uid="{8A3669EF-25EB-4178-A5E9-1A1A9B91B761}"/>
    <cellStyle name="Comma 6 2 2 2 2 2 2 4" xfId="14261" xr:uid="{43F027A1-2161-4276-9F79-736AB3637480}"/>
    <cellStyle name="Comma 6 2 2 2 2 2 2 5" xfId="26514" xr:uid="{1F881911-E742-41D6-A9EC-F1AC13DC6D62}"/>
    <cellStyle name="Comma 6 2 2 2 2 2 2 6" xfId="38766" xr:uid="{9014693B-2E22-4B66-B516-A24FD903C3B9}"/>
    <cellStyle name="Comma 6 2 2 2 2 2 2 7" xfId="52100" xr:uid="{5E2C7F9D-6380-419C-A818-1AF5A591C85A}"/>
    <cellStyle name="Comma 6 2 2 2 2 2 3" xfId="3075" xr:uid="{77166B48-EDB3-436F-A016-56CF4D6FCEBE}"/>
    <cellStyle name="Comma 6 2 2 2 2 2 3 2" xfId="6139" xr:uid="{D38D01BB-6F45-4C86-97DF-E5E86C450193}"/>
    <cellStyle name="Comma 6 2 2 2 2 2 3 2 2" xfId="12267" xr:uid="{8F2997D2-9774-4C88-8F51-76840015D014}"/>
    <cellStyle name="Comma 6 2 2 2 2 2 3 2 2 2" xfId="24532" xr:uid="{B97C396F-AC62-4A01-8351-C758291AB237}"/>
    <cellStyle name="Comma 6 2 2 2 2 2 3 2 2 3" xfId="36784" xr:uid="{934C9730-F9D0-43FB-A26E-3A4DB8756134}"/>
    <cellStyle name="Comma 6 2 2 2 2 2 3 2 2 4" xfId="49036" xr:uid="{D87F622A-A4D4-47F3-A11D-70856E0A2EE2}"/>
    <cellStyle name="Comma 6 2 2 2 2 2 3 2 3" xfId="18405" xr:uid="{9E540F7D-F2AB-4BCD-9F65-8F658DB0005C}"/>
    <cellStyle name="Comma 6 2 2 2 2 2 3 2 4" xfId="30658" xr:uid="{5D2C08FE-B044-43BE-BCF5-6F2BB6D786C0}"/>
    <cellStyle name="Comma 6 2 2 2 2 2 3 2 5" xfId="42910" xr:uid="{AE4A4CDE-03AC-4135-8DFC-E7AF8CE8B011}"/>
    <cellStyle name="Comma 6 2 2 2 2 2 3 2 6" xfId="56244" xr:uid="{1713C6E8-D765-4977-95AD-949E03B25ACD}"/>
    <cellStyle name="Comma 6 2 2 2 2 2 3 3" xfId="9204" xr:uid="{9D29075D-AA32-4D88-A3F8-5D0AD443FFA1}"/>
    <cellStyle name="Comma 6 2 2 2 2 2 3 3 2" xfId="21469" xr:uid="{14E64212-F245-48E3-930A-02C5BD9D4119}"/>
    <cellStyle name="Comma 6 2 2 2 2 2 3 3 3" xfId="33721" xr:uid="{3A4A85C8-CCE9-4897-A381-F4810E1C632D}"/>
    <cellStyle name="Comma 6 2 2 2 2 2 3 3 4" xfId="45973" xr:uid="{AC9D1FCD-E242-4400-8E1D-A78D3F03B1DE}"/>
    <cellStyle name="Comma 6 2 2 2 2 2 3 4" xfId="15342" xr:uid="{D0D0BA88-8FF7-4C10-A93B-474CFD10B6DE}"/>
    <cellStyle name="Comma 6 2 2 2 2 2 3 5" xfId="27595" xr:uid="{8D7F7495-BFB6-4D50-A49F-58B349406617}"/>
    <cellStyle name="Comma 6 2 2 2 2 2 3 6" xfId="39847" xr:uid="{6D8E40EC-D42E-46C2-9648-50E6EF5D1840}"/>
    <cellStyle name="Comma 6 2 2 2 2 2 3 7" xfId="53181" xr:uid="{C0EB8359-2AE7-4295-94D9-52564D6C3BB2}"/>
    <cellStyle name="Comma 6 2 2 2 2 2 4" xfId="3978" xr:uid="{0CD0221B-8DAA-4E6F-9218-85017C2B4B4D}"/>
    <cellStyle name="Comma 6 2 2 2 2 2 4 2" xfId="10106" xr:uid="{29A05AD7-9A3A-481D-89B4-E218D1D5BA2D}"/>
    <cellStyle name="Comma 6 2 2 2 2 2 4 2 2" xfId="22371" xr:uid="{0C121C4E-C06A-4286-843D-F8C5FD468F67}"/>
    <cellStyle name="Comma 6 2 2 2 2 2 4 2 3" xfId="34623" xr:uid="{D1303573-781A-406C-8CBE-F8D1E18D3AE6}"/>
    <cellStyle name="Comma 6 2 2 2 2 2 4 2 4" xfId="46875" xr:uid="{0CC6CB20-2527-4AFE-81FB-FBE43FA79952}"/>
    <cellStyle name="Comma 6 2 2 2 2 2 4 3" xfId="16244" xr:uid="{397A3315-1E7A-4616-8DE3-CC9134959175}"/>
    <cellStyle name="Comma 6 2 2 2 2 2 4 4" xfId="28497" xr:uid="{C4DD248C-E5D5-4732-BB70-DE22F4CA71ED}"/>
    <cellStyle name="Comma 6 2 2 2 2 2 4 5" xfId="40749" xr:uid="{AD7820AC-EBCB-459B-BCCF-6B49803D7CD5}"/>
    <cellStyle name="Comma 6 2 2 2 2 2 4 6" xfId="54083" xr:uid="{F4AF0602-9FC1-4E48-95D5-8715C0D5BF35}"/>
    <cellStyle name="Comma 6 2 2 2 2 2 5" xfId="7043" xr:uid="{8832FE86-9075-4F31-A77C-73BFC8AE3CE4}"/>
    <cellStyle name="Comma 6 2 2 2 2 2 5 2" xfId="19308" xr:uid="{12ACF5B8-ECA8-481C-A53B-CF914C326142}"/>
    <cellStyle name="Comma 6 2 2 2 2 2 5 3" xfId="31560" xr:uid="{E3D154C7-5B73-4065-9A06-39F0D7037F87}"/>
    <cellStyle name="Comma 6 2 2 2 2 2 5 4" xfId="43812" xr:uid="{AEB43DDF-D954-4FAD-AB0A-2EBEB4B7010E}"/>
    <cellStyle name="Comma 6 2 2 2 2 2 6" xfId="13181" xr:uid="{EA370B5D-79DA-4E1B-8FD5-0BC731D8BF05}"/>
    <cellStyle name="Comma 6 2 2 2 2 2 7" xfId="25434" xr:uid="{F36132AC-2161-468E-AD55-D9C8E03E2582}"/>
    <cellStyle name="Comma 6 2 2 2 2 2 8" xfId="37686" xr:uid="{6A39251B-DC3A-4100-A7CA-EF685814B0BF}"/>
    <cellStyle name="Comma 6 2 2 2 2 2 9" xfId="49939" xr:uid="{3C9C234F-AD5E-4FAE-A35A-E65770FC724C}"/>
    <cellStyle name="Comma 6 2 2 2 2 3" xfId="1541" xr:uid="{3AE2B1AF-47CE-42FB-B898-EB2E8CB6D075}"/>
    <cellStyle name="Comma 6 2 2 2 2 3 2" xfId="4608" xr:uid="{FEE07B39-E16C-46A6-8853-DF9611C02C1B}"/>
    <cellStyle name="Comma 6 2 2 2 2 3 2 2" xfId="10736" xr:uid="{2D5300B7-302F-467B-9D9C-09380B41E577}"/>
    <cellStyle name="Comma 6 2 2 2 2 3 2 2 2" xfId="23001" xr:uid="{891E220B-4CF0-4270-9445-1CD12A62BCC6}"/>
    <cellStyle name="Comma 6 2 2 2 2 3 2 2 3" xfId="35253" xr:uid="{F934804F-2C97-466D-8644-B67A2AD52FF9}"/>
    <cellStyle name="Comma 6 2 2 2 2 3 2 2 4" xfId="47505" xr:uid="{1F8C4D42-FCF0-4B26-8E39-6734F1F50D51}"/>
    <cellStyle name="Comma 6 2 2 2 2 3 2 3" xfId="16874" xr:uid="{0B93AF91-12B1-49BC-9DC4-A4D15EB9E1BE}"/>
    <cellStyle name="Comma 6 2 2 2 2 3 2 4" xfId="29127" xr:uid="{DBEB9AFB-CA02-4EFF-B227-BDB9DA39C47A}"/>
    <cellStyle name="Comma 6 2 2 2 2 3 2 5" xfId="41379" xr:uid="{93DA5701-4DD0-4382-A0D5-33ACF4242F56}"/>
    <cellStyle name="Comma 6 2 2 2 2 3 2 6" xfId="54713" xr:uid="{6B34331F-BCE3-4CF3-AA1C-D7010130E3A2}"/>
    <cellStyle name="Comma 6 2 2 2 2 3 3" xfId="7673" xr:uid="{D1726F50-EF47-420C-950D-40036626311A}"/>
    <cellStyle name="Comma 6 2 2 2 2 3 3 2" xfId="19938" xr:uid="{A085CDEB-578F-474C-A0AA-B91352EF692C}"/>
    <cellStyle name="Comma 6 2 2 2 2 3 3 3" xfId="32190" xr:uid="{FE5960F4-9B0B-48C6-B7D1-83C9219395C6}"/>
    <cellStyle name="Comma 6 2 2 2 2 3 3 4" xfId="44442" xr:uid="{E418E9A9-D78D-4CFA-905A-CB99798BDE66}"/>
    <cellStyle name="Comma 6 2 2 2 2 3 4" xfId="13811" xr:uid="{233310C5-0C6B-4AAD-8B79-3C11BCD20806}"/>
    <cellStyle name="Comma 6 2 2 2 2 3 5" xfId="26064" xr:uid="{78C1999F-1B33-41E2-A362-C46C951CC7FC}"/>
    <cellStyle name="Comma 6 2 2 2 2 3 6" xfId="38316" xr:uid="{71291F53-CB25-4ABE-9C77-088F4035671B}"/>
    <cellStyle name="Comma 6 2 2 2 2 3 7" xfId="51650" xr:uid="{9930FDBC-D96A-4EF8-BC1B-86438BE34A0E}"/>
    <cellStyle name="Comma 6 2 2 2 2 4" xfId="2625" xr:uid="{6E10847A-262C-4AA6-B9C7-B8853A6A995F}"/>
    <cellStyle name="Comma 6 2 2 2 2 4 2" xfId="5689" xr:uid="{7DB0549C-5040-40DB-9CEA-221CD03FA889}"/>
    <cellStyle name="Comma 6 2 2 2 2 4 2 2" xfId="11817" xr:uid="{146673F2-9407-44DD-B57C-CCEA01C42811}"/>
    <cellStyle name="Comma 6 2 2 2 2 4 2 2 2" xfId="24082" xr:uid="{E85B6DA1-9737-4745-AEB9-A11063C8BC34}"/>
    <cellStyle name="Comma 6 2 2 2 2 4 2 2 3" xfId="36334" xr:uid="{72114C14-D2E5-4C08-A3E9-BF49DB1DF3BB}"/>
    <cellStyle name="Comma 6 2 2 2 2 4 2 2 4" xfId="48586" xr:uid="{0E148478-8785-499A-98BF-718143FD9FA8}"/>
    <cellStyle name="Comma 6 2 2 2 2 4 2 3" xfId="17955" xr:uid="{9B7BF080-DD6B-42DA-A5AB-C06284C54C60}"/>
    <cellStyle name="Comma 6 2 2 2 2 4 2 4" xfId="30208" xr:uid="{2757CBB3-AD06-4418-B40F-8188DC6E3C95}"/>
    <cellStyle name="Comma 6 2 2 2 2 4 2 5" xfId="42460" xr:uid="{DEE06744-4B3B-46BF-9B37-CDD05E80E577}"/>
    <cellStyle name="Comma 6 2 2 2 2 4 2 6" xfId="55794" xr:uid="{D5A2CD98-6125-4EC9-BF88-6905C1FD8A91}"/>
    <cellStyle name="Comma 6 2 2 2 2 4 3" xfId="8754" xr:uid="{AFC6CE34-4661-4C48-AB60-10FD0D996FA8}"/>
    <cellStyle name="Comma 6 2 2 2 2 4 3 2" xfId="21019" xr:uid="{E5BE429B-F5BF-43B3-8D4A-9317513064B9}"/>
    <cellStyle name="Comma 6 2 2 2 2 4 3 3" xfId="33271" xr:uid="{04E67A6D-F431-48E4-B36B-DE73EC8D60B4}"/>
    <cellStyle name="Comma 6 2 2 2 2 4 3 4" xfId="45523" xr:uid="{04236D26-A995-4EEE-A167-1A0DDF6719E2}"/>
    <cellStyle name="Comma 6 2 2 2 2 4 4" xfId="14892" xr:uid="{C5C209D0-EB2C-410F-9EF7-EBD93C5F01E6}"/>
    <cellStyle name="Comma 6 2 2 2 2 4 5" xfId="27145" xr:uid="{4EE3E918-B9CC-421E-8579-582E739656E7}"/>
    <cellStyle name="Comma 6 2 2 2 2 4 6" xfId="39397" xr:uid="{D3495C9E-B95E-4C89-8090-036370693520}"/>
    <cellStyle name="Comma 6 2 2 2 2 4 7" xfId="52731" xr:uid="{54BBA244-2C7D-40FC-B5DE-95CE391A4664}"/>
    <cellStyle name="Comma 6 2 2 2 2 5" xfId="3528" xr:uid="{F06803C2-F7B0-4FA1-8E54-A6EDFAF0039F}"/>
    <cellStyle name="Comma 6 2 2 2 2 5 2" xfId="9656" xr:uid="{1D56F586-0430-4D47-AED1-38A62A4E72CB}"/>
    <cellStyle name="Comma 6 2 2 2 2 5 2 2" xfId="21921" xr:uid="{BCD090D8-A9DA-4D13-8EE0-F047F242984D}"/>
    <cellStyle name="Comma 6 2 2 2 2 5 2 3" xfId="34173" xr:uid="{F45D4C5A-4FB9-49C8-B2AC-A8F1F44B400F}"/>
    <cellStyle name="Comma 6 2 2 2 2 5 2 4" xfId="46425" xr:uid="{03E8ADEE-E83A-40B5-BE7E-57F52CCA8FB1}"/>
    <cellStyle name="Comma 6 2 2 2 2 5 3" xfId="15794" xr:uid="{8BD8AF58-6CBA-4E76-9C5D-00CD106CE02D}"/>
    <cellStyle name="Comma 6 2 2 2 2 5 4" xfId="28047" xr:uid="{0427A5BF-C30B-442E-A808-8AF48F4AC076}"/>
    <cellStyle name="Comma 6 2 2 2 2 5 5" xfId="40299" xr:uid="{E7166039-0A98-49EC-9639-264CD64EF121}"/>
    <cellStyle name="Comma 6 2 2 2 2 5 6" xfId="53633" xr:uid="{66A77AE2-2945-46FB-BA4C-BCF6B71FFE85}"/>
    <cellStyle name="Comma 6 2 2 2 2 6" xfId="6592" xr:uid="{B548780B-DBF5-4B86-9F12-12C7303560E4}"/>
    <cellStyle name="Comma 6 2 2 2 2 6 2" xfId="18857" xr:uid="{F43A51FC-C9B8-447C-B894-901512F194A7}"/>
    <cellStyle name="Comma 6 2 2 2 2 6 3" xfId="31110" xr:uid="{C68A9576-EF14-4155-9E45-43E6F7B8CAA2}"/>
    <cellStyle name="Comma 6 2 2 2 2 6 4" xfId="43362" xr:uid="{96F22104-9F47-434E-98F2-BD04E527FD46}"/>
    <cellStyle name="Comma 6 2 2 2 2 7" xfId="12731" xr:uid="{85DBB289-5447-4D59-BCEC-1EA13D501EBB}"/>
    <cellStyle name="Comma 6 2 2 2 2 8" xfId="24984" xr:uid="{18B6D90E-7654-4607-93B6-92360F7E0417}"/>
    <cellStyle name="Comma 6 2 2 2 2 9" xfId="37236" xr:uid="{A8140E55-8BE7-40DA-84D8-900079BA9D85}"/>
    <cellStyle name="Comma 6 2 2 2 3" xfId="706" xr:uid="{72CA233E-3A1E-404C-AAC2-65C26E54919F}"/>
    <cellStyle name="Comma 6 2 2 2 3 10" xfId="50816" xr:uid="{F7F3AED0-A786-4F95-BC68-95561C862D0D}"/>
    <cellStyle name="Comma 6 2 2 2 3 2" xfId="1787" xr:uid="{50B5C41B-1EAE-4576-BC51-F6B98AF0CA6E}"/>
    <cellStyle name="Comma 6 2 2 2 3 2 2" xfId="4854" xr:uid="{583A2538-3C89-4006-B120-19E47B8BA052}"/>
    <cellStyle name="Comma 6 2 2 2 3 2 2 2" xfId="10982" xr:uid="{4D7E9F67-AD18-43A1-AAC1-489258230095}"/>
    <cellStyle name="Comma 6 2 2 2 3 2 2 2 2" xfId="23247" xr:uid="{5B7B42E2-E9D0-4B3A-BBAB-07ADDA32DD87}"/>
    <cellStyle name="Comma 6 2 2 2 3 2 2 2 3" xfId="35499" xr:uid="{1F83BCCF-EEBF-46B1-ACAD-73003CF1BF21}"/>
    <cellStyle name="Comma 6 2 2 2 3 2 2 2 4" xfId="47751" xr:uid="{C5787BA9-DD39-4917-9BB3-1B341747D255}"/>
    <cellStyle name="Comma 6 2 2 2 3 2 2 3" xfId="17120" xr:uid="{3C3FC9D0-C14C-4BF9-8482-635B81F45EDF}"/>
    <cellStyle name="Comma 6 2 2 2 3 2 2 4" xfId="29373" xr:uid="{C71E3240-425D-4004-BC2C-51C8666569D4}"/>
    <cellStyle name="Comma 6 2 2 2 3 2 2 5" xfId="41625" xr:uid="{B3C4039A-C4DA-4DCF-AFC3-66BCBCF092BA}"/>
    <cellStyle name="Comma 6 2 2 2 3 2 2 6" xfId="54959" xr:uid="{2EA04A47-CF4F-40ED-9142-61C00DDFAF6D}"/>
    <cellStyle name="Comma 6 2 2 2 3 2 3" xfId="7919" xr:uid="{B45C38B3-A7CC-4B8D-AE81-DB3FA39ADF28}"/>
    <cellStyle name="Comma 6 2 2 2 3 2 3 2" xfId="20184" xr:uid="{34C49B40-F85A-4948-9F7C-E5D20672012B}"/>
    <cellStyle name="Comma 6 2 2 2 3 2 3 3" xfId="32436" xr:uid="{58AA2495-69E3-4493-A670-F52296843E0F}"/>
    <cellStyle name="Comma 6 2 2 2 3 2 3 4" xfId="44688" xr:uid="{2E6153F7-8DEC-46FE-B730-AF3F47F444B0}"/>
    <cellStyle name="Comma 6 2 2 2 3 2 4" xfId="14057" xr:uid="{A08FD234-82F1-437B-AF48-6D0759EC885D}"/>
    <cellStyle name="Comma 6 2 2 2 3 2 5" xfId="26310" xr:uid="{1AEDC687-2C13-4303-9AF6-016B504626EF}"/>
    <cellStyle name="Comma 6 2 2 2 3 2 6" xfId="38562" xr:uid="{A0068E3C-01A1-4AAB-BE35-F18162E34893}"/>
    <cellStyle name="Comma 6 2 2 2 3 2 7" xfId="51896" xr:uid="{903E4496-4FC2-48AE-8F79-64382E59918C}"/>
    <cellStyle name="Comma 6 2 2 2 3 3" xfId="2871" xr:uid="{C05BB202-3225-410D-831D-44DB79D117B5}"/>
    <cellStyle name="Comma 6 2 2 2 3 3 2" xfId="5935" xr:uid="{50981234-9E68-4E38-8415-6E943BA4F7C5}"/>
    <cellStyle name="Comma 6 2 2 2 3 3 2 2" xfId="12063" xr:uid="{CDEB7C6F-0F2A-46BD-9002-CAEBBD6616DC}"/>
    <cellStyle name="Comma 6 2 2 2 3 3 2 2 2" xfId="24328" xr:uid="{3969AFF5-4A07-40E3-8DB2-C0DA8D8194C9}"/>
    <cellStyle name="Comma 6 2 2 2 3 3 2 2 3" xfId="36580" xr:uid="{15EDA5DA-D4F1-4018-BC61-5383E0AD1501}"/>
    <cellStyle name="Comma 6 2 2 2 3 3 2 2 4" xfId="48832" xr:uid="{5D7CC54B-05F5-40F4-9865-7346BD242CB0}"/>
    <cellStyle name="Comma 6 2 2 2 3 3 2 3" xfId="18201" xr:uid="{AF5E8FE5-B8E3-4EE9-B0F1-DC8EC5BE8634}"/>
    <cellStyle name="Comma 6 2 2 2 3 3 2 4" xfId="30454" xr:uid="{A99A6117-F42E-4F77-9AF9-77F1EA4734F6}"/>
    <cellStyle name="Comma 6 2 2 2 3 3 2 5" xfId="42706" xr:uid="{DD0D70AD-6A92-4371-AEF0-3EFD11650E67}"/>
    <cellStyle name="Comma 6 2 2 2 3 3 2 6" xfId="56040" xr:uid="{790D099A-8A38-4A98-B11F-567017A6563D}"/>
    <cellStyle name="Comma 6 2 2 2 3 3 3" xfId="9000" xr:uid="{39C67261-081D-42AD-B173-2FC955B490E9}"/>
    <cellStyle name="Comma 6 2 2 2 3 3 3 2" xfId="21265" xr:uid="{603B1DD4-5D8C-46FC-ACF0-A1A44863FAB0}"/>
    <cellStyle name="Comma 6 2 2 2 3 3 3 3" xfId="33517" xr:uid="{6F1E44CF-BCD1-4253-9F30-7BD9D891877F}"/>
    <cellStyle name="Comma 6 2 2 2 3 3 3 4" xfId="45769" xr:uid="{6EB14C10-401E-43EA-B858-61B7960D4F22}"/>
    <cellStyle name="Comma 6 2 2 2 3 3 4" xfId="15138" xr:uid="{D9A1F56B-0036-447E-8C6F-F66216462B79}"/>
    <cellStyle name="Comma 6 2 2 2 3 3 5" xfId="27391" xr:uid="{C5639FE2-1FCF-465B-BA49-2F573E9CFEF2}"/>
    <cellStyle name="Comma 6 2 2 2 3 3 6" xfId="39643" xr:uid="{FB69A907-3C74-4E2C-AEE5-9433B4B361B3}"/>
    <cellStyle name="Comma 6 2 2 2 3 3 7" xfId="52977" xr:uid="{2111A395-79E0-4789-9DB2-0CE1CD1CCDBD}"/>
    <cellStyle name="Comma 6 2 2 2 3 4" xfId="3774" xr:uid="{43001E01-4D7F-4D12-9475-27DDC1B09BB9}"/>
    <cellStyle name="Comma 6 2 2 2 3 4 2" xfId="9902" xr:uid="{141AE9CD-D375-4A48-8F43-74355A4BC015}"/>
    <cellStyle name="Comma 6 2 2 2 3 4 2 2" xfId="22167" xr:uid="{618315DF-5C02-4E2B-861D-71D3C7296FC3}"/>
    <cellStyle name="Comma 6 2 2 2 3 4 2 3" xfId="34419" xr:uid="{6438B52D-05D7-40C6-9A6F-A834FBD036FD}"/>
    <cellStyle name="Comma 6 2 2 2 3 4 2 4" xfId="46671" xr:uid="{E3375112-9C3E-457E-81B7-487E4C0FF859}"/>
    <cellStyle name="Comma 6 2 2 2 3 4 3" xfId="16040" xr:uid="{47AC5F4C-8248-48D2-BADF-30FED5BB379C}"/>
    <cellStyle name="Comma 6 2 2 2 3 4 4" xfId="28293" xr:uid="{C9B5BD98-1262-4DEB-8248-3C27403C2D3B}"/>
    <cellStyle name="Comma 6 2 2 2 3 4 5" xfId="40545" xr:uid="{ABB366AD-CB16-4FA8-BDE1-66DCEDC758FA}"/>
    <cellStyle name="Comma 6 2 2 2 3 4 6" xfId="53879" xr:uid="{D02C825B-CA63-4300-B5A6-C6813EAAEB93}"/>
    <cellStyle name="Comma 6 2 2 2 3 5" xfId="6839" xr:uid="{04E4868E-B04B-46B2-82CA-CE10FADD2360}"/>
    <cellStyle name="Comma 6 2 2 2 3 5 2" xfId="19104" xr:uid="{DBF110C1-B434-4134-89ED-9AF8B234975A}"/>
    <cellStyle name="Comma 6 2 2 2 3 5 3" xfId="31356" xr:uid="{D87A4AC2-1C48-43DF-82B4-66A5B04F55A4}"/>
    <cellStyle name="Comma 6 2 2 2 3 5 4" xfId="43608" xr:uid="{A7F35D53-B427-4F88-862E-94C9629C9D61}"/>
    <cellStyle name="Comma 6 2 2 2 3 6" xfId="12977" xr:uid="{C42AEA19-DFB9-4225-99C8-AC6BBF8FAB5D}"/>
    <cellStyle name="Comma 6 2 2 2 3 7" xfId="25230" xr:uid="{7AACE6DD-72BA-4981-9678-373DF99CD752}"/>
    <cellStyle name="Comma 6 2 2 2 3 8" xfId="37482" xr:uid="{C6E01A3B-0FE3-4B52-92ED-FB17DE58C0DE}"/>
    <cellStyle name="Comma 6 2 2 2 3 9" xfId="49735" xr:uid="{2E0B5D1D-5925-43F1-98F8-3A382D3D4FD6}"/>
    <cellStyle name="Comma 6 2 2 2 4" xfId="1337" xr:uid="{B446AA5E-239A-4956-85F8-FE547759DEEE}"/>
    <cellStyle name="Comma 6 2 2 2 4 2" xfId="4404" xr:uid="{04AEFA8B-165E-42B7-B0B7-7B23B814874D}"/>
    <cellStyle name="Comma 6 2 2 2 4 2 2" xfId="10532" xr:uid="{563D33E3-38F1-481A-A034-E2CA328C7FC3}"/>
    <cellStyle name="Comma 6 2 2 2 4 2 2 2" xfId="22797" xr:uid="{521760D3-9342-40C6-BE12-BA087447D9F1}"/>
    <cellStyle name="Comma 6 2 2 2 4 2 2 3" xfId="35049" xr:uid="{C0ED956C-E30D-4F79-B72D-65002D58742A}"/>
    <cellStyle name="Comma 6 2 2 2 4 2 2 4" xfId="47301" xr:uid="{9B4B7CA6-14FA-49EC-9157-041BD2335D29}"/>
    <cellStyle name="Comma 6 2 2 2 4 2 3" xfId="16670" xr:uid="{0C132957-39FD-47AB-BD82-BC3012737A4C}"/>
    <cellStyle name="Comma 6 2 2 2 4 2 4" xfId="28923" xr:uid="{F1C81318-FF3C-4DC6-BBA9-941038A1A684}"/>
    <cellStyle name="Comma 6 2 2 2 4 2 5" xfId="41175" xr:uid="{A7550C10-7EA3-4E0B-8017-A4BD95CC6B26}"/>
    <cellStyle name="Comma 6 2 2 2 4 2 6" xfId="54509" xr:uid="{7DFFEA10-E510-42FD-B857-EA8D6D8F68EB}"/>
    <cellStyle name="Comma 6 2 2 2 4 3" xfId="7469" xr:uid="{82C1CB30-CD4C-4333-90A3-4DEBEFC78059}"/>
    <cellStyle name="Comma 6 2 2 2 4 3 2" xfId="19734" xr:uid="{008EAC35-1D43-49AD-8E8C-85F2675B5264}"/>
    <cellStyle name="Comma 6 2 2 2 4 3 3" xfId="31986" xr:uid="{888B17ED-0F64-4945-B32F-002CFA1241E5}"/>
    <cellStyle name="Comma 6 2 2 2 4 3 4" xfId="44238" xr:uid="{A6F1BDAB-5048-4301-A754-38768B4319BD}"/>
    <cellStyle name="Comma 6 2 2 2 4 4" xfId="13607" xr:uid="{1253A5DB-654D-4B93-B12B-5F26F5898676}"/>
    <cellStyle name="Comma 6 2 2 2 4 5" xfId="25860" xr:uid="{83DB3FCE-44C7-485C-89A2-D9E4ED56A1AB}"/>
    <cellStyle name="Comma 6 2 2 2 4 6" xfId="38112" xr:uid="{C8CD916C-1982-4BCE-A78E-82EF5A9F5DFD}"/>
    <cellStyle name="Comma 6 2 2 2 4 7" xfId="51446" xr:uid="{58B19165-5C64-41B8-AE44-971C19F27625}"/>
    <cellStyle name="Comma 6 2 2 2 5" xfId="2421" xr:uid="{8E90FA91-F30D-4511-8374-CDE7D777D1B3}"/>
    <cellStyle name="Comma 6 2 2 2 5 2" xfId="5485" xr:uid="{CD223BFC-0C40-467E-8F2C-F5E5A1259328}"/>
    <cellStyle name="Comma 6 2 2 2 5 2 2" xfId="11613" xr:uid="{063E6090-7E0A-4709-A254-D068519D4283}"/>
    <cellStyle name="Comma 6 2 2 2 5 2 2 2" xfId="23878" xr:uid="{A83AB427-FF25-4B66-8A07-A0E973305B74}"/>
    <cellStyle name="Comma 6 2 2 2 5 2 2 3" xfId="36130" xr:uid="{DCFBE382-1C32-4B4D-B1CF-FC5D4871E86F}"/>
    <cellStyle name="Comma 6 2 2 2 5 2 2 4" xfId="48382" xr:uid="{474D02AD-481E-45EC-84C7-6112135D388B}"/>
    <cellStyle name="Comma 6 2 2 2 5 2 3" xfId="17751" xr:uid="{850EC982-5D36-49B6-9EC0-9350CC945A51}"/>
    <cellStyle name="Comma 6 2 2 2 5 2 4" xfId="30004" xr:uid="{2ABFE13C-2B9D-4AEC-B7FA-99491ACBB516}"/>
    <cellStyle name="Comma 6 2 2 2 5 2 5" xfId="42256" xr:uid="{32474079-1709-4F1B-8D31-4168E3F12C34}"/>
    <cellStyle name="Comma 6 2 2 2 5 2 6" xfId="55590" xr:uid="{16E63797-D142-4D25-8652-8707E2065C14}"/>
    <cellStyle name="Comma 6 2 2 2 5 3" xfId="8550" xr:uid="{72E0C078-2F09-4814-884A-CC74F03C1880}"/>
    <cellStyle name="Comma 6 2 2 2 5 3 2" xfId="20815" xr:uid="{3D30BB21-7F92-4D35-A0A9-5C805E07FB0B}"/>
    <cellStyle name="Comma 6 2 2 2 5 3 3" xfId="33067" xr:uid="{7D5E11F7-9EE2-4960-B51A-2B2054D26AEA}"/>
    <cellStyle name="Comma 6 2 2 2 5 3 4" xfId="45319" xr:uid="{D8A5A13F-9F7E-4C5D-A000-6C396F5E5050}"/>
    <cellStyle name="Comma 6 2 2 2 5 4" xfId="14688" xr:uid="{20FB4278-105F-459A-97CC-695AA80684DD}"/>
    <cellStyle name="Comma 6 2 2 2 5 5" xfId="26941" xr:uid="{2EA330B1-B27C-45A2-B36A-F3578D2FCCA8}"/>
    <cellStyle name="Comma 6 2 2 2 5 6" xfId="39193" xr:uid="{CA2E3287-FAF2-47C7-814D-5F98608C167E}"/>
    <cellStyle name="Comma 6 2 2 2 5 7" xfId="52527" xr:uid="{1EA3E98A-354D-429C-8093-52C12A4FA925}"/>
    <cellStyle name="Comma 6 2 2 2 6" xfId="3324" xr:uid="{657F9891-1DDD-4872-AF04-1525C5ABE65C}"/>
    <cellStyle name="Comma 6 2 2 2 6 2" xfId="9452" xr:uid="{38EAC1DF-C7D7-4E1A-ACA0-B8270763F96F}"/>
    <cellStyle name="Comma 6 2 2 2 6 2 2" xfId="21717" xr:uid="{2A5E6F4E-E1FB-4AF0-8AAA-167F08C50875}"/>
    <cellStyle name="Comma 6 2 2 2 6 2 3" xfId="33969" xr:uid="{B02EE80D-0651-453D-AE04-753C95398278}"/>
    <cellStyle name="Comma 6 2 2 2 6 2 4" xfId="46221" xr:uid="{7FB68F9D-85DB-4D86-AF5D-811D803D511A}"/>
    <cellStyle name="Comma 6 2 2 2 6 3" xfId="15590" xr:uid="{D58B2351-2349-4CE7-A5C9-6D190448E659}"/>
    <cellStyle name="Comma 6 2 2 2 6 4" xfId="27843" xr:uid="{D5CBFC4E-5327-49A6-9283-00C0B28E003C}"/>
    <cellStyle name="Comma 6 2 2 2 6 5" xfId="40095" xr:uid="{CDC9C7CC-6647-40B2-8355-A8789481EBBD}"/>
    <cellStyle name="Comma 6 2 2 2 6 6" xfId="53429" xr:uid="{42F366BE-9EF5-41EE-A3DF-2BAAAA73C52B}"/>
    <cellStyle name="Comma 6 2 2 2 7" xfId="6388" xr:uid="{FF20F928-A7A3-4196-9A46-C0CB6DCC7011}"/>
    <cellStyle name="Comma 6 2 2 2 7 2" xfId="18653" xr:uid="{EFFDB95B-42F6-4D74-BFEE-184767C8B0D4}"/>
    <cellStyle name="Comma 6 2 2 2 7 3" xfId="30906" xr:uid="{F9C707F2-7654-43C2-B2E2-75ED0CCC15C7}"/>
    <cellStyle name="Comma 6 2 2 2 7 4" xfId="43158" xr:uid="{3FCD1A42-A1A0-4DAC-8A7B-C8F6E253829A}"/>
    <cellStyle name="Comma 6 2 2 2 8" xfId="12527" xr:uid="{54DE9393-EB7D-4388-BAC2-7A3173BC8ADE}"/>
    <cellStyle name="Comma 6 2 2 2 9" xfId="24780" xr:uid="{3A1B67A1-B238-4766-82BB-D5C3687B45B9}"/>
    <cellStyle name="Comma 6 2 2 3" xfId="348" xr:uid="{1E0FB5BE-5F29-4775-931D-E1F1EA305DB3}"/>
    <cellStyle name="Comma 6 2 2 3 10" xfId="49378" xr:uid="{8E97C3C0-0DEC-4D59-957E-CE7EC12655B1}"/>
    <cellStyle name="Comma 6 2 2 3 11" xfId="50459" xr:uid="{21522FA2-450C-4FCE-94F2-7EA13DB3FDA9}"/>
    <cellStyle name="Comma 6 2 2 3 2" xfId="799" xr:uid="{70C6C2AC-5AFE-44AF-86D9-1FF1CB7F3D58}"/>
    <cellStyle name="Comma 6 2 2 3 2 10" xfId="50909" xr:uid="{B8DD81BA-D006-4D80-B9FD-A5E15E486EDD}"/>
    <cellStyle name="Comma 6 2 2 3 2 2" xfId="1880" xr:uid="{6229C368-F6A6-464E-B0D4-310AB7EC5FCA}"/>
    <cellStyle name="Comma 6 2 2 3 2 2 2" xfId="4947" xr:uid="{F4B47B90-5511-4B20-BFA3-A5CBB973C8D7}"/>
    <cellStyle name="Comma 6 2 2 3 2 2 2 2" xfId="11075" xr:uid="{1FD1949C-948D-4471-8C12-D3440D18C46C}"/>
    <cellStyle name="Comma 6 2 2 3 2 2 2 2 2" xfId="23340" xr:uid="{5C8BFA95-22F9-4E4B-A1FE-A0C1B3AB51F7}"/>
    <cellStyle name="Comma 6 2 2 3 2 2 2 2 3" xfId="35592" xr:uid="{31B274F1-4BE1-4FAC-9EB4-FED9F96C2A3C}"/>
    <cellStyle name="Comma 6 2 2 3 2 2 2 2 4" xfId="47844" xr:uid="{5BB1CD33-FFFB-47EE-BE5C-9CA632AEDD9F}"/>
    <cellStyle name="Comma 6 2 2 3 2 2 2 3" xfId="17213" xr:uid="{0AC267B7-9497-436B-ACD1-647828C74F15}"/>
    <cellStyle name="Comma 6 2 2 3 2 2 2 4" xfId="29466" xr:uid="{8543A8B7-BF9C-4EED-A032-B34647D09C11}"/>
    <cellStyle name="Comma 6 2 2 3 2 2 2 5" xfId="41718" xr:uid="{456264C7-DE49-4BFD-9EB7-53EA8DA5DFBA}"/>
    <cellStyle name="Comma 6 2 2 3 2 2 2 6" xfId="55052" xr:uid="{4A99F94E-AE93-4A31-9138-1BF48EC0A985}"/>
    <cellStyle name="Comma 6 2 2 3 2 2 3" xfId="8012" xr:uid="{6D7D11AF-9622-4736-9895-04E8311A3919}"/>
    <cellStyle name="Comma 6 2 2 3 2 2 3 2" xfId="20277" xr:uid="{24A31BFA-B702-4439-840F-497EBE6D1934}"/>
    <cellStyle name="Comma 6 2 2 3 2 2 3 3" xfId="32529" xr:uid="{CA7BAFE9-C2D6-4FD9-A859-7790459AB883}"/>
    <cellStyle name="Comma 6 2 2 3 2 2 3 4" xfId="44781" xr:uid="{4A8D5733-06EE-4010-8D2C-CEF5DC3D50C5}"/>
    <cellStyle name="Comma 6 2 2 3 2 2 4" xfId="14150" xr:uid="{A3981268-71DA-4DC6-BC79-03C1C75FB27C}"/>
    <cellStyle name="Comma 6 2 2 3 2 2 5" xfId="26403" xr:uid="{6DBB498B-6ABC-4CB5-A913-029B5B1594C1}"/>
    <cellStyle name="Comma 6 2 2 3 2 2 6" xfId="38655" xr:uid="{57597B14-BF9F-4FA7-BB35-F71C2170FB7F}"/>
    <cellStyle name="Comma 6 2 2 3 2 2 7" xfId="51989" xr:uid="{F3F9ED89-9CC0-4245-B1F6-ABDC098F4EBE}"/>
    <cellStyle name="Comma 6 2 2 3 2 3" xfId="2964" xr:uid="{3BF26719-5522-4BCC-9C66-4FED9BF11EFC}"/>
    <cellStyle name="Comma 6 2 2 3 2 3 2" xfId="6028" xr:uid="{FDB971D0-B8C4-4750-B8BA-156F4FAD303D}"/>
    <cellStyle name="Comma 6 2 2 3 2 3 2 2" xfId="12156" xr:uid="{5F895767-6413-427F-A508-F26627DC86D6}"/>
    <cellStyle name="Comma 6 2 2 3 2 3 2 2 2" xfId="24421" xr:uid="{3713AD94-667C-4628-BEB5-C034255F8541}"/>
    <cellStyle name="Comma 6 2 2 3 2 3 2 2 3" xfId="36673" xr:uid="{A102C963-B341-4137-973B-0235FA0C30F6}"/>
    <cellStyle name="Comma 6 2 2 3 2 3 2 2 4" xfId="48925" xr:uid="{FBE1EF76-90F1-4BA5-AFFB-CFE011526656}"/>
    <cellStyle name="Comma 6 2 2 3 2 3 2 3" xfId="18294" xr:uid="{1007C442-313A-46BC-9DF9-BC17CBCE75D6}"/>
    <cellStyle name="Comma 6 2 2 3 2 3 2 4" xfId="30547" xr:uid="{0306DF61-0AB4-4919-9328-87C0E3545E24}"/>
    <cellStyle name="Comma 6 2 2 3 2 3 2 5" xfId="42799" xr:uid="{2BFCE6D8-ABE7-46D0-814B-35371AC00861}"/>
    <cellStyle name="Comma 6 2 2 3 2 3 2 6" xfId="56133" xr:uid="{4B7818BB-3D85-40C8-B3A0-48A07CE40833}"/>
    <cellStyle name="Comma 6 2 2 3 2 3 3" xfId="9093" xr:uid="{A1B90CDE-7936-4EA0-9748-F7E38223A0B9}"/>
    <cellStyle name="Comma 6 2 2 3 2 3 3 2" xfId="21358" xr:uid="{E721B4FB-5D0E-4DA2-9EEC-C0412CBA2530}"/>
    <cellStyle name="Comma 6 2 2 3 2 3 3 3" xfId="33610" xr:uid="{26E8E874-E483-41EE-9F88-C3246C9BC01C}"/>
    <cellStyle name="Comma 6 2 2 3 2 3 3 4" xfId="45862" xr:uid="{BC8187F0-5314-447D-A985-336804AE4EF6}"/>
    <cellStyle name="Comma 6 2 2 3 2 3 4" xfId="15231" xr:uid="{45ED1D59-3D7F-4DEA-A1B8-EEB402F86677}"/>
    <cellStyle name="Comma 6 2 2 3 2 3 5" xfId="27484" xr:uid="{0E52F893-DE32-41F0-81C2-525F262D6E9F}"/>
    <cellStyle name="Comma 6 2 2 3 2 3 6" xfId="39736" xr:uid="{216B91DE-EDE7-4C15-8D40-2971E9B7D581}"/>
    <cellStyle name="Comma 6 2 2 3 2 3 7" xfId="53070" xr:uid="{E6CD8704-6835-4BA5-85F8-1D204417141B}"/>
    <cellStyle name="Comma 6 2 2 3 2 4" xfId="3867" xr:uid="{8695CF6E-9353-406B-83EB-185BAA48ACB2}"/>
    <cellStyle name="Comma 6 2 2 3 2 4 2" xfId="9995" xr:uid="{F947B72C-4A9B-46D2-A96A-7F1F55CE9BDD}"/>
    <cellStyle name="Comma 6 2 2 3 2 4 2 2" xfId="22260" xr:uid="{EC3B1190-84AE-4E28-B363-A0CACA4C4486}"/>
    <cellStyle name="Comma 6 2 2 3 2 4 2 3" xfId="34512" xr:uid="{331CD5B1-F58F-444A-AB64-AB421FDC7DBF}"/>
    <cellStyle name="Comma 6 2 2 3 2 4 2 4" xfId="46764" xr:uid="{367B6F5A-686B-4B9C-AE0A-59125B734184}"/>
    <cellStyle name="Comma 6 2 2 3 2 4 3" xfId="16133" xr:uid="{B6C5D8D0-767E-415D-AB09-7196A1AE6459}"/>
    <cellStyle name="Comma 6 2 2 3 2 4 4" xfId="28386" xr:uid="{D5AE3993-5E4D-45E3-96C3-A2B5082D270D}"/>
    <cellStyle name="Comma 6 2 2 3 2 4 5" xfId="40638" xr:uid="{3C182ED7-AA56-4DFC-BEC9-8F7583C2B888}"/>
    <cellStyle name="Comma 6 2 2 3 2 4 6" xfId="53972" xr:uid="{405BCE81-0162-46F8-A94D-88E024BF8CDE}"/>
    <cellStyle name="Comma 6 2 2 3 2 5" xfId="6932" xr:uid="{FB7CDAE5-3CD1-4466-A415-1C95E7945FD4}"/>
    <cellStyle name="Comma 6 2 2 3 2 5 2" xfId="19197" xr:uid="{8D7C65B8-0F36-4E7B-81F1-6322EDAE320E}"/>
    <cellStyle name="Comma 6 2 2 3 2 5 3" xfId="31449" xr:uid="{8D2EA068-5A26-4287-B0D8-A3BDE9880D81}"/>
    <cellStyle name="Comma 6 2 2 3 2 5 4" xfId="43701" xr:uid="{1FAD03EF-8A39-4DA1-B991-8D7369F83039}"/>
    <cellStyle name="Comma 6 2 2 3 2 6" xfId="13070" xr:uid="{9F772136-D196-4B84-92F8-212F2106F76F}"/>
    <cellStyle name="Comma 6 2 2 3 2 7" xfId="25323" xr:uid="{AF3BB4B5-45A2-4CB0-8AE1-759831EEFEA3}"/>
    <cellStyle name="Comma 6 2 2 3 2 8" xfId="37575" xr:uid="{7B39FC9C-A994-435F-82A1-897C0EEE15AD}"/>
    <cellStyle name="Comma 6 2 2 3 2 9" xfId="49828" xr:uid="{B81EB95B-34D7-4A07-AB43-88ACC10486B3}"/>
    <cellStyle name="Comma 6 2 2 3 3" xfId="1430" xr:uid="{CFE3DD52-61AB-4528-95E7-5015B774228D}"/>
    <cellStyle name="Comma 6 2 2 3 3 2" xfId="4497" xr:uid="{70BD1F0F-9D83-4796-8AC3-7E5A94C3B5BE}"/>
    <cellStyle name="Comma 6 2 2 3 3 2 2" xfId="10625" xr:uid="{57907B98-866D-4721-9DF4-141F0E137C38}"/>
    <cellStyle name="Comma 6 2 2 3 3 2 2 2" xfId="22890" xr:uid="{AB1C4C6E-41D5-4DDF-855D-BB9B459888E0}"/>
    <cellStyle name="Comma 6 2 2 3 3 2 2 3" xfId="35142" xr:uid="{7247942A-4E68-4B82-B484-D02F08D954B9}"/>
    <cellStyle name="Comma 6 2 2 3 3 2 2 4" xfId="47394" xr:uid="{5272FEB4-1771-4E1B-BE9E-1ACED778F639}"/>
    <cellStyle name="Comma 6 2 2 3 3 2 3" xfId="16763" xr:uid="{09AF5DD1-C3D0-4EBA-802D-651269DA65B7}"/>
    <cellStyle name="Comma 6 2 2 3 3 2 4" xfId="29016" xr:uid="{DA924850-C5FE-4DCD-BFCA-07328B8B9357}"/>
    <cellStyle name="Comma 6 2 2 3 3 2 5" xfId="41268" xr:uid="{E70FF0A8-D6F9-44C8-A67E-109AC22F898C}"/>
    <cellStyle name="Comma 6 2 2 3 3 2 6" xfId="54602" xr:uid="{6EE810E1-6EB6-453E-8F15-A941F367C4E0}"/>
    <cellStyle name="Comma 6 2 2 3 3 3" xfId="7562" xr:uid="{CE20F68C-C863-4524-9596-85A5DB465743}"/>
    <cellStyle name="Comma 6 2 2 3 3 3 2" xfId="19827" xr:uid="{305E9B94-74B7-46C3-BBE4-1A614B277E78}"/>
    <cellStyle name="Comma 6 2 2 3 3 3 3" xfId="32079" xr:uid="{426A0F4C-8AD5-4989-A0F0-2AF3CE97F341}"/>
    <cellStyle name="Comma 6 2 2 3 3 3 4" xfId="44331" xr:uid="{7ACED0FA-4D26-4DCE-B3FC-BCF949B9B85E}"/>
    <cellStyle name="Comma 6 2 2 3 3 4" xfId="13700" xr:uid="{0AFEF2DC-9EDC-40F7-B9A0-FA7B1285E8AB}"/>
    <cellStyle name="Comma 6 2 2 3 3 5" xfId="25953" xr:uid="{FE437A3B-FA42-4BF8-B81D-6413E47A60FD}"/>
    <cellStyle name="Comma 6 2 2 3 3 6" xfId="38205" xr:uid="{031C6AE1-F73D-4C45-9E63-47E82C47544C}"/>
    <cellStyle name="Comma 6 2 2 3 3 7" xfId="51539" xr:uid="{93F7E32E-082D-413B-9CD6-5CEEA2479F85}"/>
    <cellStyle name="Comma 6 2 2 3 4" xfId="2514" xr:uid="{3CA356EE-A95B-45AC-AA66-EAFBD40A930C}"/>
    <cellStyle name="Comma 6 2 2 3 4 2" xfId="5578" xr:uid="{B30548CB-BBAD-46BC-8136-01D9CB9A2E75}"/>
    <cellStyle name="Comma 6 2 2 3 4 2 2" xfId="11706" xr:uid="{C9B8D228-B3F8-4FF1-9DF7-D8A82A3B27C2}"/>
    <cellStyle name="Comma 6 2 2 3 4 2 2 2" xfId="23971" xr:uid="{762C0A27-4116-4242-B2FE-BFACF010DB9F}"/>
    <cellStyle name="Comma 6 2 2 3 4 2 2 3" xfId="36223" xr:uid="{A05AF063-2833-46A9-B9D8-DD03A89E896E}"/>
    <cellStyle name="Comma 6 2 2 3 4 2 2 4" xfId="48475" xr:uid="{CE1B7E55-526F-4865-95DB-9EE68740C151}"/>
    <cellStyle name="Comma 6 2 2 3 4 2 3" xfId="17844" xr:uid="{FD5339C8-AAEA-495B-B9C6-97BC37FF6381}"/>
    <cellStyle name="Comma 6 2 2 3 4 2 4" xfId="30097" xr:uid="{F7881F38-D5E2-438A-B1D9-43EBB60BD1D0}"/>
    <cellStyle name="Comma 6 2 2 3 4 2 5" xfId="42349" xr:uid="{E9E3BC2C-06C0-4FFC-8A92-BB3807E34B4A}"/>
    <cellStyle name="Comma 6 2 2 3 4 2 6" xfId="55683" xr:uid="{FB7517A7-C7A7-4EB9-B537-BA7FBA21192F}"/>
    <cellStyle name="Comma 6 2 2 3 4 3" xfId="8643" xr:uid="{9050B816-43E3-4AD8-86C2-5F3363567717}"/>
    <cellStyle name="Comma 6 2 2 3 4 3 2" xfId="20908" xr:uid="{9DE8769F-000C-4D82-875E-7830025B5FBA}"/>
    <cellStyle name="Comma 6 2 2 3 4 3 3" xfId="33160" xr:uid="{921BC83A-3270-4D84-92A9-A521F43388B0}"/>
    <cellStyle name="Comma 6 2 2 3 4 3 4" xfId="45412" xr:uid="{53EFC326-0DD1-40A8-B266-A8119E202692}"/>
    <cellStyle name="Comma 6 2 2 3 4 4" xfId="14781" xr:uid="{23CB0847-BB33-4023-B379-5252C28C4ED5}"/>
    <cellStyle name="Comma 6 2 2 3 4 5" xfId="27034" xr:uid="{DFAC6073-6FD0-4134-B4A1-4B1EF768BD17}"/>
    <cellStyle name="Comma 6 2 2 3 4 6" xfId="39286" xr:uid="{6B1313B1-5C17-4E7F-90C0-84CE78F8FD62}"/>
    <cellStyle name="Comma 6 2 2 3 4 7" xfId="52620" xr:uid="{67253374-776F-4F9D-BE25-CD98ECAAFBA0}"/>
    <cellStyle name="Comma 6 2 2 3 5" xfId="3417" xr:uid="{B624B7AC-B9C3-4EAF-B2FB-C277ABED2AC7}"/>
    <cellStyle name="Comma 6 2 2 3 5 2" xfId="9545" xr:uid="{21249752-42B9-4291-A879-625205907789}"/>
    <cellStyle name="Comma 6 2 2 3 5 2 2" xfId="21810" xr:uid="{7B55D36F-A0AB-438D-9476-5E8857D66906}"/>
    <cellStyle name="Comma 6 2 2 3 5 2 3" xfId="34062" xr:uid="{CA43C6F1-C49B-4180-B85E-14514226B11F}"/>
    <cellStyle name="Comma 6 2 2 3 5 2 4" xfId="46314" xr:uid="{C898C8D3-79F5-4CFA-85B1-4759FBFAFE0A}"/>
    <cellStyle name="Comma 6 2 2 3 5 3" xfId="15683" xr:uid="{372DFF75-B45F-4135-8721-1C99B919EAB6}"/>
    <cellStyle name="Comma 6 2 2 3 5 4" xfId="27936" xr:uid="{F70BE46B-B4C9-4DE5-BB92-82F26BF2AD64}"/>
    <cellStyle name="Comma 6 2 2 3 5 5" xfId="40188" xr:uid="{6D07F282-CCB8-4442-BDC1-E2324D5799E6}"/>
    <cellStyle name="Comma 6 2 2 3 5 6" xfId="53522" xr:uid="{C62C1248-6ADA-446D-899B-46D1F840544D}"/>
    <cellStyle name="Comma 6 2 2 3 6" xfId="6481" xr:uid="{0597445C-962B-4BFC-835A-5E20140895F4}"/>
    <cellStyle name="Comma 6 2 2 3 6 2" xfId="18746" xr:uid="{BF38A1D3-3ADD-46E2-ABDF-DDB1D6046C4F}"/>
    <cellStyle name="Comma 6 2 2 3 6 3" xfId="30999" xr:uid="{E1A21481-4C56-4AFC-BD7F-AEDB74AA076F}"/>
    <cellStyle name="Comma 6 2 2 3 6 4" xfId="43251" xr:uid="{6AFB2932-8FA1-486B-ABF6-A4BD353FE154}"/>
    <cellStyle name="Comma 6 2 2 3 7" xfId="12620" xr:uid="{3171CE15-A020-4992-B353-CF6C10FCA197}"/>
    <cellStyle name="Comma 6 2 2 3 8" xfId="24873" xr:uid="{D7F5C310-4E0E-4930-9223-09BB6851EBC1}"/>
    <cellStyle name="Comma 6 2 2 3 9" xfId="37125" xr:uid="{50C89178-DD76-4348-8176-AC80EE682BDA}"/>
    <cellStyle name="Comma 6 2 2 4" xfId="595" xr:uid="{EB4E60FE-4E26-4CC4-9868-154601930776}"/>
    <cellStyle name="Comma 6 2 2 4 10" xfId="50705" xr:uid="{1B27908B-5FB4-49BF-ADAF-42C34A8285B5}"/>
    <cellStyle name="Comma 6 2 2 4 2" xfId="1676" xr:uid="{7C3BE3C3-76AA-4E7F-9421-3A789A5D1DE1}"/>
    <cellStyle name="Comma 6 2 2 4 2 2" xfId="4743" xr:uid="{79CBF312-02F1-4D04-ADFD-58C4F5D3F482}"/>
    <cellStyle name="Comma 6 2 2 4 2 2 2" xfId="10871" xr:uid="{143E388C-3B98-48D9-9379-35C05C2DAC4F}"/>
    <cellStyle name="Comma 6 2 2 4 2 2 2 2" xfId="23136" xr:uid="{BBA92B12-4FF9-41B7-A732-C73F87E01843}"/>
    <cellStyle name="Comma 6 2 2 4 2 2 2 3" xfId="35388" xr:uid="{BDF0F8CC-904F-4F58-A2CF-0F4D9E41A7A0}"/>
    <cellStyle name="Comma 6 2 2 4 2 2 2 4" xfId="47640" xr:uid="{95F2836A-9A47-4DFA-87B3-CD72F101A5C1}"/>
    <cellStyle name="Comma 6 2 2 4 2 2 3" xfId="17009" xr:uid="{2270AD9F-2356-4245-B8B8-BEEF2FC83070}"/>
    <cellStyle name="Comma 6 2 2 4 2 2 4" xfId="29262" xr:uid="{5EFD9AC2-0525-46EF-BE81-32BE2C1FF3E7}"/>
    <cellStyle name="Comma 6 2 2 4 2 2 5" xfId="41514" xr:uid="{C71F84E1-E6DA-4CAB-98AE-50B4F5CF26DD}"/>
    <cellStyle name="Comma 6 2 2 4 2 2 6" xfId="54848" xr:uid="{59535BB6-6AAC-4063-A0B8-D5211F226761}"/>
    <cellStyle name="Comma 6 2 2 4 2 3" xfId="7808" xr:uid="{9E633946-6058-4F98-91EF-FE4A937F8131}"/>
    <cellStyle name="Comma 6 2 2 4 2 3 2" xfId="20073" xr:uid="{2A810918-6AA7-4CC5-BD03-0F65E588F579}"/>
    <cellStyle name="Comma 6 2 2 4 2 3 3" xfId="32325" xr:uid="{CC4C9290-7AE6-4D93-ABB4-543E118C7401}"/>
    <cellStyle name="Comma 6 2 2 4 2 3 4" xfId="44577" xr:uid="{F58D2B66-9A4D-466A-B9A1-C22022D6733C}"/>
    <cellStyle name="Comma 6 2 2 4 2 4" xfId="13946" xr:uid="{31B9D16D-2433-471C-87CE-6324CB437988}"/>
    <cellStyle name="Comma 6 2 2 4 2 5" xfId="26199" xr:uid="{FBEB7A34-D32D-4265-A4E7-E3BB29F25331}"/>
    <cellStyle name="Comma 6 2 2 4 2 6" xfId="38451" xr:uid="{F19B087F-1B18-4501-9D74-FBC70A866533}"/>
    <cellStyle name="Comma 6 2 2 4 2 7" xfId="51785" xr:uid="{C53F98A7-49A1-4507-9ED8-65F53D05C163}"/>
    <cellStyle name="Comma 6 2 2 4 3" xfId="2760" xr:uid="{5EBD1982-97E8-4403-AF08-A9095AAF3903}"/>
    <cellStyle name="Comma 6 2 2 4 3 2" xfId="5824" xr:uid="{7823166C-C124-4C27-A254-80FC560C8454}"/>
    <cellStyle name="Comma 6 2 2 4 3 2 2" xfId="11952" xr:uid="{C8F409B0-B578-4D27-9BD4-03900B502C58}"/>
    <cellStyle name="Comma 6 2 2 4 3 2 2 2" xfId="24217" xr:uid="{EFDA7440-143E-4C56-8B79-D643CC847063}"/>
    <cellStyle name="Comma 6 2 2 4 3 2 2 3" xfId="36469" xr:uid="{18BE2ECE-311E-4693-8F39-1B6437C7E889}"/>
    <cellStyle name="Comma 6 2 2 4 3 2 2 4" xfId="48721" xr:uid="{A0A973E2-81AC-4AE3-8011-D173AEE7B217}"/>
    <cellStyle name="Comma 6 2 2 4 3 2 3" xfId="18090" xr:uid="{758F8A11-F520-41A0-88AC-CE1B3A927C5F}"/>
    <cellStyle name="Comma 6 2 2 4 3 2 4" xfId="30343" xr:uid="{3BEACD6C-F87F-4080-87FF-3F6396675CDF}"/>
    <cellStyle name="Comma 6 2 2 4 3 2 5" xfId="42595" xr:uid="{077DE5CC-99D9-4300-94F1-CC908045C9E0}"/>
    <cellStyle name="Comma 6 2 2 4 3 2 6" xfId="55929" xr:uid="{817F0E2B-A606-4140-BE75-76C9CB08C2FC}"/>
    <cellStyle name="Comma 6 2 2 4 3 3" xfId="8889" xr:uid="{974092E6-532B-4950-9203-A81C27E518F7}"/>
    <cellStyle name="Comma 6 2 2 4 3 3 2" xfId="21154" xr:uid="{980C2F2E-4276-4149-BF2F-31F7D4887A2F}"/>
    <cellStyle name="Comma 6 2 2 4 3 3 3" xfId="33406" xr:uid="{CA676FBF-459B-46C7-BB03-1FD9ECCDC4A4}"/>
    <cellStyle name="Comma 6 2 2 4 3 3 4" xfId="45658" xr:uid="{FFA3BA51-114F-46C5-8595-7BAB764283F4}"/>
    <cellStyle name="Comma 6 2 2 4 3 4" xfId="15027" xr:uid="{3A8A619C-684D-4D2C-8701-FE2A69478DD9}"/>
    <cellStyle name="Comma 6 2 2 4 3 5" xfId="27280" xr:uid="{74A3E66B-A27F-4CB0-9887-292C215222F3}"/>
    <cellStyle name="Comma 6 2 2 4 3 6" xfId="39532" xr:uid="{B73D7B66-3362-475D-A44D-E65361CEC800}"/>
    <cellStyle name="Comma 6 2 2 4 3 7" xfId="52866" xr:uid="{A5FC08D9-5312-415E-8D48-E260F0B84587}"/>
    <cellStyle name="Comma 6 2 2 4 4" xfId="3663" xr:uid="{B9741F53-A8A5-4653-922E-4166C59A6C85}"/>
    <cellStyle name="Comma 6 2 2 4 4 2" xfId="9791" xr:uid="{3C2667DA-805D-43AD-9296-B7F073689A76}"/>
    <cellStyle name="Comma 6 2 2 4 4 2 2" xfId="22056" xr:uid="{6E3C5AC6-2EEE-449F-83D4-C1AE5D78B307}"/>
    <cellStyle name="Comma 6 2 2 4 4 2 3" xfId="34308" xr:uid="{38C92EFB-BD7E-492B-AF9C-65C7F00C5E51}"/>
    <cellStyle name="Comma 6 2 2 4 4 2 4" xfId="46560" xr:uid="{AE84A952-E1A3-4121-BAAA-68DA8C3EBAE7}"/>
    <cellStyle name="Comma 6 2 2 4 4 3" xfId="15929" xr:uid="{F8A7EE26-66B6-4F07-A270-155A94C1CBF9}"/>
    <cellStyle name="Comma 6 2 2 4 4 4" xfId="28182" xr:uid="{063DF6D0-CC0D-42FC-8880-45E6231709D0}"/>
    <cellStyle name="Comma 6 2 2 4 4 5" xfId="40434" xr:uid="{C6AE936C-CF2B-489E-8709-FEA035549D75}"/>
    <cellStyle name="Comma 6 2 2 4 4 6" xfId="53768" xr:uid="{2C7CF33A-A0BB-4402-8E9D-D757E8770427}"/>
    <cellStyle name="Comma 6 2 2 4 5" xfId="6728" xr:uid="{78A2478A-BC15-4D01-8641-016487FACFE9}"/>
    <cellStyle name="Comma 6 2 2 4 5 2" xfId="18993" xr:uid="{BBF7CA8B-A782-4228-A718-314251C108DC}"/>
    <cellStyle name="Comma 6 2 2 4 5 3" xfId="31245" xr:uid="{82250211-5621-41F2-995B-E9264F4FADAE}"/>
    <cellStyle name="Comma 6 2 2 4 5 4" xfId="43497" xr:uid="{10D4ADA5-9D8A-406F-AC07-0542EE1A71BA}"/>
    <cellStyle name="Comma 6 2 2 4 6" xfId="12866" xr:uid="{1B97A3F4-37CB-4B93-9AF1-0B62B460ED1F}"/>
    <cellStyle name="Comma 6 2 2 4 7" xfId="25119" xr:uid="{44035FA8-E6D7-4EDA-A7CF-783A38C1E3DB}"/>
    <cellStyle name="Comma 6 2 2 4 8" xfId="37371" xr:uid="{82696F61-6F5E-4A96-A256-CDDD50A23BAA}"/>
    <cellStyle name="Comma 6 2 2 4 9" xfId="49624" xr:uid="{B8F410AE-2550-407C-AF7E-4507155AF7B1}"/>
    <cellStyle name="Comma 6 2 2 5" xfId="1046" xr:uid="{4FFED6B2-A44E-4084-A5C0-70BA4D0E7ED9}"/>
    <cellStyle name="Comma 6 2 2 5 2" xfId="2126" xr:uid="{F14FE42A-D415-473C-A342-DA1C8CBE35F1}"/>
    <cellStyle name="Comma 6 2 2 5 2 2" xfId="5193" xr:uid="{C4E1CF56-8AE1-4653-89B7-B358DA5E84DF}"/>
    <cellStyle name="Comma 6 2 2 5 2 2 2" xfId="11321" xr:uid="{F644ECAB-B0D6-4E69-B6CF-99D3D6262FBC}"/>
    <cellStyle name="Comma 6 2 2 5 2 2 2 2" xfId="23586" xr:uid="{0813034F-4EE2-4DD2-ACA3-71AE6BFDC2C4}"/>
    <cellStyle name="Comma 6 2 2 5 2 2 2 3" xfId="35838" xr:uid="{02DCB9A6-41B4-48D3-A248-E00476DBD901}"/>
    <cellStyle name="Comma 6 2 2 5 2 2 2 4" xfId="48090" xr:uid="{72A7D989-390B-4F60-80CD-4C8CC187DCF1}"/>
    <cellStyle name="Comma 6 2 2 5 2 2 3" xfId="17459" xr:uid="{4CD1BD5C-71D9-4447-8883-4B8F4D911D68}"/>
    <cellStyle name="Comma 6 2 2 5 2 2 4" xfId="29712" xr:uid="{1A3D0849-5A17-42CE-8BB1-41578355041A}"/>
    <cellStyle name="Comma 6 2 2 5 2 2 5" xfId="41964" xr:uid="{A1A85DB1-4BCE-4749-BAA6-643E7D1D4A23}"/>
    <cellStyle name="Comma 6 2 2 5 2 2 6" xfId="55298" xr:uid="{B5F712D9-45D4-49C6-87F2-72E81FE09AEE}"/>
    <cellStyle name="Comma 6 2 2 5 2 3" xfId="8258" xr:uid="{4DBC48FE-5E14-485C-9775-15548A2DD70D}"/>
    <cellStyle name="Comma 6 2 2 5 2 3 2" xfId="20523" xr:uid="{9FE7C8F9-2214-44C7-AC0D-50EA23585344}"/>
    <cellStyle name="Comma 6 2 2 5 2 3 3" xfId="32775" xr:uid="{C2948415-6178-4266-9708-E8AFDF95C1E2}"/>
    <cellStyle name="Comma 6 2 2 5 2 3 4" xfId="45027" xr:uid="{5FA351B6-67EC-4BE6-B31B-2A6F23348143}"/>
    <cellStyle name="Comma 6 2 2 5 2 4" xfId="14396" xr:uid="{996C319D-09B3-4D9B-ACF5-41BB86674D04}"/>
    <cellStyle name="Comma 6 2 2 5 2 5" xfId="26649" xr:uid="{E7D006EB-16FF-4EC0-ADB7-24A548C019B7}"/>
    <cellStyle name="Comma 6 2 2 5 2 6" xfId="38901" xr:uid="{CD8F6BD7-0F4F-49C1-BFC8-A17778409712}"/>
    <cellStyle name="Comma 6 2 2 5 2 7" xfId="52235" xr:uid="{57A24FE8-0609-4FD6-89B5-DC6CD67E5271}"/>
    <cellStyle name="Comma 6 2 2 5 3" xfId="4113" xr:uid="{7B201874-5579-4A0D-B16E-F9D8ADBDA100}"/>
    <cellStyle name="Comma 6 2 2 5 3 2" xfId="10241" xr:uid="{B5A8755E-A9C4-41D4-A8BE-D2FC419E77DD}"/>
    <cellStyle name="Comma 6 2 2 5 3 2 2" xfId="22506" xr:uid="{4A66F9BE-0984-47F5-9C9B-FA08A2A8B4B3}"/>
    <cellStyle name="Comma 6 2 2 5 3 2 3" xfId="34758" xr:uid="{FD662411-D833-4ECF-A8F8-D399D04B5D07}"/>
    <cellStyle name="Comma 6 2 2 5 3 2 4" xfId="47010" xr:uid="{2B4D0443-F7C9-46E2-9AFB-E8357A4C95EA}"/>
    <cellStyle name="Comma 6 2 2 5 3 3" xfId="16379" xr:uid="{F79F5EAE-62DF-4812-B56F-411F329541CA}"/>
    <cellStyle name="Comma 6 2 2 5 3 4" xfId="28632" xr:uid="{7D7F75BA-AB7E-4CE8-9C64-FC3112DA8095}"/>
    <cellStyle name="Comma 6 2 2 5 3 5" xfId="40884" xr:uid="{6C8EF4C6-9489-44E3-AA9C-D405F6A213D7}"/>
    <cellStyle name="Comma 6 2 2 5 3 6" xfId="54218" xr:uid="{399895C4-686B-4A8A-9214-48F5885042EA}"/>
    <cellStyle name="Comma 6 2 2 5 4" xfId="7178" xr:uid="{8F30DDE7-FCE5-4066-80E6-CF1568D9EE9B}"/>
    <cellStyle name="Comma 6 2 2 5 4 2" xfId="19443" xr:uid="{975A3252-532A-485A-B4F9-CDCD924E9B88}"/>
    <cellStyle name="Comma 6 2 2 5 4 3" xfId="31695" xr:uid="{BC48C586-FA3F-42BF-9BB8-ED7DBDB90340}"/>
    <cellStyle name="Comma 6 2 2 5 4 4" xfId="43947" xr:uid="{65D7E231-D0B7-4DB9-AC4C-36D01A96D23E}"/>
    <cellStyle name="Comma 6 2 2 5 5" xfId="13316" xr:uid="{CFD3BE53-C5D5-457B-885A-DF00EC3C8EEA}"/>
    <cellStyle name="Comma 6 2 2 5 6" xfId="25569" xr:uid="{A712C49C-38DB-459F-9368-800D309B2BA6}"/>
    <cellStyle name="Comma 6 2 2 5 7" xfId="37821" xr:uid="{D01CC01F-2EBE-49DE-80EB-4007F7EBBC43}"/>
    <cellStyle name="Comma 6 2 2 5 8" xfId="50074" xr:uid="{781FB930-E3BF-4AC4-B95D-ECCE66074705}"/>
    <cellStyle name="Comma 6 2 2 5 9" xfId="51155" xr:uid="{FA290525-DC5A-4BC2-BD54-C9B5FE6EC078}"/>
    <cellStyle name="Comma 6 2 2 6" xfId="1136" xr:uid="{4A54A554-A7DE-4E1F-80FF-9B2F0F5621B4}"/>
    <cellStyle name="Comma 6 2 2 6 2" xfId="2216" xr:uid="{6BBD928B-AE76-42E5-8624-DAC2F56DBE86}"/>
    <cellStyle name="Comma 6 2 2 6 2 2" xfId="5283" xr:uid="{51765C1D-E921-4A16-AE29-D88A0476144D}"/>
    <cellStyle name="Comma 6 2 2 6 2 2 2" xfId="11411" xr:uid="{E53AE27A-997D-4B75-91AC-B5F0F61BCE26}"/>
    <cellStyle name="Comma 6 2 2 6 2 2 2 2" xfId="23676" xr:uid="{8A9E5D45-6837-4421-AFFC-4107A63DAA15}"/>
    <cellStyle name="Comma 6 2 2 6 2 2 2 3" xfId="35928" xr:uid="{1C659302-870B-4066-9C89-DFF3B38D81F9}"/>
    <cellStyle name="Comma 6 2 2 6 2 2 2 4" xfId="48180" xr:uid="{44A2D26F-6BAC-4C44-8918-A7BA94F7ACE9}"/>
    <cellStyle name="Comma 6 2 2 6 2 2 3" xfId="17549" xr:uid="{9612B351-5369-42CC-A142-92B0036B0F91}"/>
    <cellStyle name="Comma 6 2 2 6 2 2 4" xfId="29802" xr:uid="{B0B1ADF2-1D04-49F7-A5A6-C73D58F28E2E}"/>
    <cellStyle name="Comma 6 2 2 6 2 2 5" xfId="42054" xr:uid="{FAB30D54-694D-4D23-B4D7-CB3659FAF5C8}"/>
    <cellStyle name="Comma 6 2 2 6 2 2 6" xfId="55388" xr:uid="{94D2041D-8E4A-4705-A6F3-C53D065BD7F0}"/>
    <cellStyle name="Comma 6 2 2 6 2 3" xfId="8348" xr:uid="{FDF8EEDC-1CFA-4B2E-9F2B-8483FD88C3BB}"/>
    <cellStyle name="Comma 6 2 2 6 2 3 2" xfId="20613" xr:uid="{E3FE88DB-CD4E-41D3-A99D-C0171546F10A}"/>
    <cellStyle name="Comma 6 2 2 6 2 3 3" xfId="32865" xr:uid="{2C46EE37-6633-4712-9A85-6F819BCFE37C}"/>
    <cellStyle name="Comma 6 2 2 6 2 3 4" xfId="45117" xr:uid="{F7F50E36-2FC3-41EA-8173-836DC1ACCB55}"/>
    <cellStyle name="Comma 6 2 2 6 2 4" xfId="14486" xr:uid="{93FE6833-4BD3-4834-955F-9A5B33798DB6}"/>
    <cellStyle name="Comma 6 2 2 6 2 5" xfId="26739" xr:uid="{EECD9DBD-1F53-429D-893C-029A1129ADBD}"/>
    <cellStyle name="Comma 6 2 2 6 2 6" xfId="38991" xr:uid="{EFD3242B-B89F-48FD-AFF9-13664A6C8281}"/>
    <cellStyle name="Comma 6 2 2 6 2 7" xfId="52325" xr:uid="{E613E384-77EE-4CAE-A2AD-3CC9CACA7E58}"/>
    <cellStyle name="Comma 6 2 2 6 3" xfId="4203" xr:uid="{DB0730D9-6289-41A8-A9B2-B46FD960069F}"/>
    <cellStyle name="Comma 6 2 2 6 3 2" xfId="10331" xr:uid="{41B1754B-E1DF-46AF-900F-CB6CF75B4F60}"/>
    <cellStyle name="Comma 6 2 2 6 3 2 2" xfId="22596" xr:uid="{0E1D17BD-6AD5-445F-838C-77C0DEBFDDA2}"/>
    <cellStyle name="Comma 6 2 2 6 3 2 3" xfId="34848" xr:uid="{B362B202-FEBD-4B28-84A8-2C7B0DCCFFF5}"/>
    <cellStyle name="Comma 6 2 2 6 3 2 4" xfId="47100" xr:uid="{E9E20366-86FD-45E8-A96D-4F7311D73572}"/>
    <cellStyle name="Comma 6 2 2 6 3 3" xfId="16469" xr:uid="{2689EA71-F6DD-4349-A95E-4D769F7BFD6C}"/>
    <cellStyle name="Comma 6 2 2 6 3 4" xfId="28722" xr:uid="{7C9B4886-24F9-4D44-A129-2EBED0965BE8}"/>
    <cellStyle name="Comma 6 2 2 6 3 5" xfId="40974" xr:uid="{31F82B93-9852-462A-8F97-5D819EE0C478}"/>
    <cellStyle name="Comma 6 2 2 6 3 6" xfId="54308" xr:uid="{06441D54-04A4-400C-B615-564CE489C4F5}"/>
    <cellStyle name="Comma 6 2 2 6 4" xfId="7268" xr:uid="{909E21A2-6E3D-4448-8291-8F2C512D0D55}"/>
    <cellStyle name="Comma 6 2 2 6 4 2" xfId="19533" xr:uid="{5FB69983-769A-47D8-9452-377AC62DE2E7}"/>
    <cellStyle name="Comma 6 2 2 6 4 3" xfId="31785" xr:uid="{94701083-C093-4E28-9582-9A2FBA965BA4}"/>
    <cellStyle name="Comma 6 2 2 6 4 4" xfId="44037" xr:uid="{C5B7AA42-6B02-474D-9F30-9E5039A65C73}"/>
    <cellStyle name="Comma 6 2 2 6 5" xfId="13406" xr:uid="{9FB7C202-0439-44FE-B0FE-7C8A37E3C21C}"/>
    <cellStyle name="Comma 6 2 2 6 6" xfId="25659" xr:uid="{CA789045-6F79-4BA0-83A2-8CCFD3BB5716}"/>
    <cellStyle name="Comma 6 2 2 6 7" xfId="37911" xr:uid="{CC7D3857-2213-497C-9086-2650B01755B0}"/>
    <cellStyle name="Comma 6 2 2 6 8" xfId="50164" xr:uid="{56809734-D60E-46F1-870C-DF2F5E096619}"/>
    <cellStyle name="Comma 6 2 2 6 9" xfId="51245" xr:uid="{66E50CA9-506E-42E2-971F-894728792189}"/>
    <cellStyle name="Comma 6 2 2 7" xfId="1226" xr:uid="{01FA5A9D-8100-4557-8900-D827ADFF547E}"/>
    <cellStyle name="Comma 6 2 2 7 2" xfId="4293" xr:uid="{F486722C-13E4-4074-BC79-27494029EDAF}"/>
    <cellStyle name="Comma 6 2 2 7 2 2" xfId="10421" xr:uid="{78749637-8E69-47F1-8980-8C0205DF39EE}"/>
    <cellStyle name="Comma 6 2 2 7 2 2 2" xfId="22686" xr:uid="{30D3CD67-507F-4571-9F61-FCAF3D4B3211}"/>
    <cellStyle name="Comma 6 2 2 7 2 2 3" xfId="34938" xr:uid="{F2A5666D-4EA4-4C8C-9ACC-DE48624A4DEC}"/>
    <cellStyle name="Comma 6 2 2 7 2 2 4" xfId="47190" xr:uid="{D88D9B89-D910-4978-84EE-D6CA0F156289}"/>
    <cellStyle name="Comma 6 2 2 7 2 3" xfId="16559" xr:uid="{19D53D6A-5DC9-4127-9EC6-011C99934EE9}"/>
    <cellStyle name="Comma 6 2 2 7 2 4" xfId="28812" xr:uid="{68DD222D-0C29-4CB5-BE4A-923AE3CEA545}"/>
    <cellStyle name="Comma 6 2 2 7 2 5" xfId="41064" xr:uid="{EF884465-0400-4D3F-8AC9-5B5EDEA35D1D}"/>
    <cellStyle name="Comma 6 2 2 7 2 6" xfId="54398" xr:uid="{2C11CB18-1316-4AAA-8B6A-145A30FB75E5}"/>
    <cellStyle name="Comma 6 2 2 7 3" xfId="7358" xr:uid="{C5C7F952-A3D4-40F6-A03E-F27F6FAA221E}"/>
    <cellStyle name="Comma 6 2 2 7 3 2" xfId="19623" xr:uid="{C7A72255-8C7E-4136-97CE-C4567A9BDF62}"/>
    <cellStyle name="Comma 6 2 2 7 3 3" xfId="31875" xr:uid="{0D1E9453-8EEF-4866-AC4F-4E32DAFD3AEA}"/>
    <cellStyle name="Comma 6 2 2 7 3 4" xfId="44127" xr:uid="{A013B401-81D9-4C83-B7F1-A779F4B25B01}"/>
    <cellStyle name="Comma 6 2 2 7 4" xfId="13496" xr:uid="{5E3A84A0-76C4-4A69-9A08-D7EB3DD2E541}"/>
    <cellStyle name="Comma 6 2 2 7 5" xfId="25749" xr:uid="{85D4F526-20F6-4614-BC20-82A0B01B69DF}"/>
    <cellStyle name="Comma 6 2 2 7 6" xfId="38001" xr:uid="{10F1F3CF-10EA-4CD7-B4C5-807977D0E400}"/>
    <cellStyle name="Comma 6 2 2 7 7" xfId="51335" xr:uid="{22FB636E-F7CF-4B72-9917-2BA0209B83B7}"/>
    <cellStyle name="Comma 6 2 2 8" xfId="2310" xr:uid="{1B90D5D8-44B1-4B13-8C83-982E39DFA8F4}"/>
    <cellStyle name="Comma 6 2 2 8 2" xfId="5374" xr:uid="{B1B2F266-4322-4B5C-B430-566BE94222A4}"/>
    <cellStyle name="Comma 6 2 2 8 2 2" xfId="11502" xr:uid="{A20E40B6-1306-4005-8FD0-FF870BBD0CD5}"/>
    <cellStyle name="Comma 6 2 2 8 2 2 2" xfId="23767" xr:uid="{8B1EDD5A-6E03-44E7-BEF9-B67ABAEF0163}"/>
    <cellStyle name="Comma 6 2 2 8 2 2 3" xfId="36019" xr:uid="{2429C7AD-278E-40D9-B0D1-D7E39F0EBBBC}"/>
    <cellStyle name="Comma 6 2 2 8 2 2 4" xfId="48271" xr:uid="{25EC5E49-5726-4A99-98D9-C4B0EB2A1222}"/>
    <cellStyle name="Comma 6 2 2 8 2 3" xfId="17640" xr:uid="{57D6049E-940F-4853-A3C3-323D32C902CD}"/>
    <cellStyle name="Comma 6 2 2 8 2 4" xfId="29893" xr:uid="{32DF36ED-18C9-4411-A84E-930199C6BEA1}"/>
    <cellStyle name="Comma 6 2 2 8 2 5" xfId="42145" xr:uid="{FCEF1A31-62A9-400D-B685-13D154F252D6}"/>
    <cellStyle name="Comma 6 2 2 8 2 6" xfId="55479" xr:uid="{E94FBD23-C2BC-4210-806D-53E31A775F51}"/>
    <cellStyle name="Comma 6 2 2 8 3" xfId="8439" xr:uid="{39EB82CD-1DA3-4447-818B-DC5A6D613A50}"/>
    <cellStyle name="Comma 6 2 2 8 3 2" xfId="20704" xr:uid="{5E13E57D-B4BB-425A-AF96-CEAC686DE70F}"/>
    <cellStyle name="Comma 6 2 2 8 3 3" xfId="32956" xr:uid="{D3620391-B108-4172-B4EF-BD69796209BA}"/>
    <cellStyle name="Comma 6 2 2 8 3 4" xfId="45208" xr:uid="{3ABC1263-433F-4D76-ADF1-B697733CF524}"/>
    <cellStyle name="Comma 6 2 2 8 4" xfId="14577" xr:uid="{771DEFFA-7E7A-40CA-8FB6-CE6D2179F971}"/>
    <cellStyle name="Comma 6 2 2 8 5" xfId="26830" xr:uid="{79183060-A938-4B5F-9036-83C83C0931DD}"/>
    <cellStyle name="Comma 6 2 2 8 6" xfId="39082" xr:uid="{4C3C35E5-2C5B-42C6-9B5A-7BF3105DB272}"/>
    <cellStyle name="Comma 6 2 2 8 7" xfId="52416" xr:uid="{056AB9D1-48D5-42EA-84CA-57E09ED3DE1A}"/>
    <cellStyle name="Comma 6 2 2 9" xfId="3213" xr:uid="{E6C0AD3A-73DF-4CF1-8499-6F20286CE87F}"/>
    <cellStyle name="Comma 6 2 2 9 2" xfId="9341" xr:uid="{B83B5DCF-196D-4851-9942-684B6403ABFA}"/>
    <cellStyle name="Comma 6 2 2 9 2 2" xfId="21606" xr:uid="{A996F66E-34F2-401B-82EC-E68E832CEED4}"/>
    <cellStyle name="Comma 6 2 2 9 2 3" xfId="33858" xr:uid="{D2C13CDE-6368-4689-9494-A2311EC43CBE}"/>
    <cellStyle name="Comma 6 2 2 9 2 4" xfId="46110" xr:uid="{81FC7A0B-DB39-478E-B628-AC8C99853D96}"/>
    <cellStyle name="Comma 6 2 2 9 3" xfId="15479" xr:uid="{55AB2ED5-723C-4828-B507-BD2190B32948}"/>
    <cellStyle name="Comma 6 2 2 9 4" xfId="27732" xr:uid="{90A1957A-FE17-4C9A-A60D-8B27D492DFBF}"/>
    <cellStyle name="Comma 6 2 2 9 5" xfId="39984" xr:uid="{0BD675A4-067A-44C5-9BA4-E20C7C5F096F}"/>
    <cellStyle name="Comma 6 2 2 9 6" xfId="53318" xr:uid="{EC87BD14-F935-425F-9B1D-CEA5271FAA44}"/>
    <cellStyle name="Comma 6 2 3" xfId="213" xr:uid="{A4D923A8-BAC8-49ED-ADE2-596EA29561B0}"/>
    <cellStyle name="Comma 6 2 3 10" xfId="36990" xr:uid="{F2B9ED0D-B6C5-41E8-A223-5BA3527E0F3B}"/>
    <cellStyle name="Comma 6 2 3 11" xfId="49243" xr:uid="{8612E651-4271-4C69-A422-861F9D4D566D}"/>
    <cellStyle name="Comma 6 2 3 12" xfId="50324" xr:uid="{11073D37-ADC8-40CF-9D78-343214786354}"/>
    <cellStyle name="Comma 6 2 3 2" xfId="417" xr:uid="{515A2B7F-019C-42B2-86F8-E2414F89491F}"/>
    <cellStyle name="Comma 6 2 3 2 10" xfId="49447" xr:uid="{BB76DDCE-487B-4FE9-80AD-BF7FE092C6F7}"/>
    <cellStyle name="Comma 6 2 3 2 11" xfId="50528" xr:uid="{E727CDD9-7468-4C8B-B62C-C550084E4FA4}"/>
    <cellStyle name="Comma 6 2 3 2 2" xfId="868" xr:uid="{19D38FAA-DEE8-4A7A-AB49-69C3D7F4CE9C}"/>
    <cellStyle name="Comma 6 2 3 2 2 10" xfId="50978" xr:uid="{81DF4CEA-AAA5-4B62-A502-2AC67EA95E4A}"/>
    <cellStyle name="Comma 6 2 3 2 2 2" xfId="1949" xr:uid="{9B4F90B5-EC4E-42CC-BC51-8FCBBD43A153}"/>
    <cellStyle name="Comma 6 2 3 2 2 2 2" xfId="5016" xr:uid="{59F978BC-6A39-4EF9-BD5E-4FFD228AE48C}"/>
    <cellStyle name="Comma 6 2 3 2 2 2 2 2" xfId="11144" xr:uid="{233801EC-3B6C-420E-B4E0-2984F7403A1C}"/>
    <cellStyle name="Comma 6 2 3 2 2 2 2 2 2" xfId="23409" xr:uid="{30E242BA-BA44-4A96-AED5-897A58693FCC}"/>
    <cellStyle name="Comma 6 2 3 2 2 2 2 2 3" xfId="35661" xr:uid="{4561750B-154D-4EC9-B7B3-0AB4BF90B1AB}"/>
    <cellStyle name="Comma 6 2 3 2 2 2 2 2 4" xfId="47913" xr:uid="{6879E4B8-DB6E-496A-A80B-74DAD0435FED}"/>
    <cellStyle name="Comma 6 2 3 2 2 2 2 3" xfId="17282" xr:uid="{A0F1799C-F3FD-43CB-AF3D-9CBDBBCBE766}"/>
    <cellStyle name="Comma 6 2 3 2 2 2 2 4" xfId="29535" xr:uid="{F0E8A2A3-9E1D-48D3-B242-9A61CB4994BB}"/>
    <cellStyle name="Comma 6 2 3 2 2 2 2 5" xfId="41787" xr:uid="{E4BC4BCD-C82E-4713-978E-C23D6280D107}"/>
    <cellStyle name="Comma 6 2 3 2 2 2 2 6" xfId="55121" xr:uid="{3055AB5F-91C1-4FC6-ACE9-6F236CB01AA6}"/>
    <cellStyle name="Comma 6 2 3 2 2 2 3" xfId="8081" xr:uid="{C07FD42B-02D4-480B-ADBD-16E4A0066A5C}"/>
    <cellStyle name="Comma 6 2 3 2 2 2 3 2" xfId="20346" xr:uid="{DF78E188-53C7-43DE-9718-47DD3C3FD120}"/>
    <cellStyle name="Comma 6 2 3 2 2 2 3 3" xfId="32598" xr:uid="{69C088A6-C7CE-4A11-82F1-C362877B8E4E}"/>
    <cellStyle name="Comma 6 2 3 2 2 2 3 4" xfId="44850" xr:uid="{8490E69E-EAED-4F46-9A69-E0EE301EB0A5}"/>
    <cellStyle name="Comma 6 2 3 2 2 2 4" xfId="14219" xr:uid="{CAC6FC09-4CE4-48D8-A9CF-872B7763BA00}"/>
    <cellStyle name="Comma 6 2 3 2 2 2 5" xfId="26472" xr:uid="{D3EABC1D-6AB8-45B6-9E32-3CB618E63335}"/>
    <cellStyle name="Comma 6 2 3 2 2 2 6" xfId="38724" xr:uid="{76838B46-46F9-4022-830D-49928723C45C}"/>
    <cellStyle name="Comma 6 2 3 2 2 2 7" xfId="52058" xr:uid="{35ED42F5-5CC5-4098-A518-DF01AA768D78}"/>
    <cellStyle name="Comma 6 2 3 2 2 3" xfId="3033" xr:uid="{64B4AB2C-FD91-474D-AF6C-9CCE7891301E}"/>
    <cellStyle name="Comma 6 2 3 2 2 3 2" xfId="6097" xr:uid="{D0AF4841-AA79-43AA-88B9-3370B7A9A7C1}"/>
    <cellStyle name="Comma 6 2 3 2 2 3 2 2" xfId="12225" xr:uid="{8DD79EEF-EF27-4B8D-947B-6D57EC818CF3}"/>
    <cellStyle name="Comma 6 2 3 2 2 3 2 2 2" xfId="24490" xr:uid="{8D78EA73-8559-43A5-9743-EDC4F7391B42}"/>
    <cellStyle name="Comma 6 2 3 2 2 3 2 2 3" xfId="36742" xr:uid="{16411387-1CE3-4057-A483-0C9BE4AEB414}"/>
    <cellStyle name="Comma 6 2 3 2 2 3 2 2 4" xfId="48994" xr:uid="{492FA136-C3A0-4FF7-AAA7-930BB43834DA}"/>
    <cellStyle name="Comma 6 2 3 2 2 3 2 3" xfId="18363" xr:uid="{EADFC251-2B46-43AC-B398-4F7057D61D49}"/>
    <cellStyle name="Comma 6 2 3 2 2 3 2 4" xfId="30616" xr:uid="{DE6C5875-41EB-47B8-AC91-7CC9254389EB}"/>
    <cellStyle name="Comma 6 2 3 2 2 3 2 5" xfId="42868" xr:uid="{ABFD1C35-446E-4C77-90A6-01FDD40FD377}"/>
    <cellStyle name="Comma 6 2 3 2 2 3 2 6" xfId="56202" xr:uid="{0CB59313-B43C-429C-B8A5-F9F7336E5445}"/>
    <cellStyle name="Comma 6 2 3 2 2 3 3" xfId="9162" xr:uid="{BCBC1D64-57BA-4360-AB25-6DCB9E363F32}"/>
    <cellStyle name="Comma 6 2 3 2 2 3 3 2" xfId="21427" xr:uid="{6BEA83A4-5D72-4F66-BF51-EA20EC73246B}"/>
    <cellStyle name="Comma 6 2 3 2 2 3 3 3" xfId="33679" xr:uid="{040DE2A3-9308-4900-AB04-42A269AC7DF8}"/>
    <cellStyle name="Comma 6 2 3 2 2 3 3 4" xfId="45931" xr:uid="{21AD95CA-DEC8-45B7-8303-A958AAD2318C}"/>
    <cellStyle name="Comma 6 2 3 2 2 3 4" xfId="15300" xr:uid="{2BC1F245-DCA1-4B20-86C7-15F5FB903275}"/>
    <cellStyle name="Comma 6 2 3 2 2 3 5" xfId="27553" xr:uid="{BB9CE125-3C62-4B22-A9DD-389585324060}"/>
    <cellStyle name="Comma 6 2 3 2 2 3 6" xfId="39805" xr:uid="{D945EA3B-EE7A-49AA-A16A-DFEB79830CB8}"/>
    <cellStyle name="Comma 6 2 3 2 2 3 7" xfId="53139" xr:uid="{FDA1B324-883A-434C-AEF1-3E61E61750BC}"/>
    <cellStyle name="Comma 6 2 3 2 2 4" xfId="3936" xr:uid="{D363F9C3-D46E-4935-898B-A9B9B112581F}"/>
    <cellStyle name="Comma 6 2 3 2 2 4 2" xfId="10064" xr:uid="{D7129774-A3D6-4747-A81E-E6A5100D96CB}"/>
    <cellStyle name="Comma 6 2 3 2 2 4 2 2" xfId="22329" xr:uid="{FCE8A804-721F-4C41-A3EC-3580FD3580D7}"/>
    <cellStyle name="Comma 6 2 3 2 2 4 2 3" xfId="34581" xr:uid="{A3268DF1-49FF-4896-BBAA-11153AC57F06}"/>
    <cellStyle name="Comma 6 2 3 2 2 4 2 4" xfId="46833" xr:uid="{BB2880DA-7F91-4B31-8260-16C10BCFA6ED}"/>
    <cellStyle name="Comma 6 2 3 2 2 4 3" xfId="16202" xr:uid="{C22C40AD-6F1D-4606-994A-F05AACD6FC72}"/>
    <cellStyle name="Comma 6 2 3 2 2 4 4" xfId="28455" xr:uid="{70C6FB5D-D16A-4CD5-A3FC-135C2ABFA553}"/>
    <cellStyle name="Comma 6 2 3 2 2 4 5" xfId="40707" xr:uid="{DE6FD82F-FC7A-46B9-A5D1-E66FD5E1BD0D}"/>
    <cellStyle name="Comma 6 2 3 2 2 4 6" xfId="54041" xr:uid="{64F1217D-8081-4E87-85DA-D3A3A084AB8E}"/>
    <cellStyle name="Comma 6 2 3 2 2 5" xfId="7001" xr:uid="{7B1EC10F-7AA2-47CE-93D1-AD04DE1B745B}"/>
    <cellStyle name="Comma 6 2 3 2 2 5 2" xfId="19266" xr:uid="{B65D7C20-9E74-49F2-9F29-AD5FB5FBFDCC}"/>
    <cellStyle name="Comma 6 2 3 2 2 5 3" xfId="31518" xr:uid="{1B6510D4-B99D-410C-818A-22B2E1EFA995}"/>
    <cellStyle name="Comma 6 2 3 2 2 5 4" xfId="43770" xr:uid="{11AD76A6-5331-4C4B-8452-093A2E7A5D0E}"/>
    <cellStyle name="Comma 6 2 3 2 2 6" xfId="13139" xr:uid="{91EED16A-4B2D-4E54-850F-1144374038DE}"/>
    <cellStyle name="Comma 6 2 3 2 2 7" xfId="25392" xr:uid="{53BE00B6-64F3-454A-93AF-2CA0D7D80553}"/>
    <cellStyle name="Comma 6 2 3 2 2 8" xfId="37644" xr:uid="{B99502CE-ECDC-4F30-8FA1-065459BCF5D1}"/>
    <cellStyle name="Comma 6 2 3 2 2 9" xfId="49897" xr:uid="{BA9B729A-61DD-42ED-8785-34D8B39D795D}"/>
    <cellStyle name="Comma 6 2 3 2 3" xfId="1499" xr:uid="{2FA31744-4679-462F-81C6-235D86CA5C67}"/>
    <cellStyle name="Comma 6 2 3 2 3 2" xfId="4566" xr:uid="{E2F3DD89-169F-4D55-961A-1C0445E64723}"/>
    <cellStyle name="Comma 6 2 3 2 3 2 2" xfId="10694" xr:uid="{B577E6A3-1094-4F1B-A557-049C57C1B42A}"/>
    <cellStyle name="Comma 6 2 3 2 3 2 2 2" xfId="22959" xr:uid="{178F43EA-AA8B-430F-A740-FB87834B02E6}"/>
    <cellStyle name="Comma 6 2 3 2 3 2 2 3" xfId="35211" xr:uid="{1F92EB64-17EE-4268-BD10-D8005ADB4A49}"/>
    <cellStyle name="Comma 6 2 3 2 3 2 2 4" xfId="47463" xr:uid="{F0C0D048-CA2A-4F9E-A0C6-80A7441EE958}"/>
    <cellStyle name="Comma 6 2 3 2 3 2 3" xfId="16832" xr:uid="{C3E3EC25-8A26-48A8-9573-125A676DD3D5}"/>
    <cellStyle name="Comma 6 2 3 2 3 2 4" xfId="29085" xr:uid="{7C2E4919-0951-465E-8FA2-919FB5326B52}"/>
    <cellStyle name="Comma 6 2 3 2 3 2 5" xfId="41337" xr:uid="{1E5AB59C-0D4B-4EAC-BB87-C4B888351ADA}"/>
    <cellStyle name="Comma 6 2 3 2 3 2 6" xfId="54671" xr:uid="{0741C5CE-C363-4666-999B-1C624B33A7EA}"/>
    <cellStyle name="Comma 6 2 3 2 3 3" xfId="7631" xr:uid="{36F376A4-9A4D-4AE4-B758-3A4C96863544}"/>
    <cellStyle name="Comma 6 2 3 2 3 3 2" xfId="19896" xr:uid="{280A1CC9-603C-43B0-9FC1-B692721199F3}"/>
    <cellStyle name="Comma 6 2 3 2 3 3 3" xfId="32148" xr:uid="{A4F15E00-A8D4-4ED8-8A40-8DA99E91907A}"/>
    <cellStyle name="Comma 6 2 3 2 3 3 4" xfId="44400" xr:uid="{B82FD03B-FDB0-43D2-A432-E52C2B1C6FF3}"/>
    <cellStyle name="Comma 6 2 3 2 3 4" xfId="13769" xr:uid="{C395744A-76C2-41BA-8429-EEF1F0363B5A}"/>
    <cellStyle name="Comma 6 2 3 2 3 5" xfId="26022" xr:uid="{169EF185-B114-42A8-9343-A98B7D48123A}"/>
    <cellStyle name="Comma 6 2 3 2 3 6" xfId="38274" xr:uid="{A11F7A34-A826-44D7-B6C6-B348F23E1297}"/>
    <cellStyle name="Comma 6 2 3 2 3 7" xfId="51608" xr:uid="{B5FBC2A3-CAAB-47AC-A029-832B2C8609C0}"/>
    <cellStyle name="Comma 6 2 3 2 4" xfId="2583" xr:uid="{F96E68DC-D4D7-4900-851F-49AB17A60E10}"/>
    <cellStyle name="Comma 6 2 3 2 4 2" xfId="5647" xr:uid="{8944B0AE-09A2-47CC-A035-E69D029DBFAE}"/>
    <cellStyle name="Comma 6 2 3 2 4 2 2" xfId="11775" xr:uid="{AC040CC1-50CB-4B1E-8F14-63A8B1A71A7F}"/>
    <cellStyle name="Comma 6 2 3 2 4 2 2 2" xfId="24040" xr:uid="{92813336-CF2E-4A2D-B8E8-F5E8F9F4C357}"/>
    <cellStyle name="Comma 6 2 3 2 4 2 2 3" xfId="36292" xr:uid="{55AC8D88-35A5-4D55-A87D-6B7F842B28FE}"/>
    <cellStyle name="Comma 6 2 3 2 4 2 2 4" xfId="48544" xr:uid="{F03D7EF1-EE3B-4F87-B551-3CCED301376E}"/>
    <cellStyle name="Comma 6 2 3 2 4 2 3" xfId="17913" xr:uid="{8BF513E5-67E7-449D-BFCB-ED8F850FDF43}"/>
    <cellStyle name="Comma 6 2 3 2 4 2 4" xfId="30166" xr:uid="{B4E0E3B4-09F2-4885-BC9D-572138AD6C13}"/>
    <cellStyle name="Comma 6 2 3 2 4 2 5" xfId="42418" xr:uid="{1465F4B7-2F12-4D00-9EF1-9D5C936566CB}"/>
    <cellStyle name="Comma 6 2 3 2 4 2 6" xfId="55752" xr:uid="{D4938193-F70D-4ABE-9D39-832D819E0CF9}"/>
    <cellStyle name="Comma 6 2 3 2 4 3" xfId="8712" xr:uid="{A25F540B-7148-4AC0-8CD4-3EEDFDB0EB4C}"/>
    <cellStyle name="Comma 6 2 3 2 4 3 2" xfId="20977" xr:uid="{B4A93A19-F481-4732-A27D-137F14A92DFD}"/>
    <cellStyle name="Comma 6 2 3 2 4 3 3" xfId="33229" xr:uid="{7B14466C-3EB3-45D2-983B-5805B9CD82AF}"/>
    <cellStyle name="Comma 6 2 3 2 4 3 4" xfId="45481" xr:uid="{F34DC980-6133-4279-9509-CE3A8A59B864}"/>
    <cellStyle name="Comma 6 2 3 2 4 4" xfId="14850" xr:uid="{28C11677-A40E-4374-8550-F9F33BB38CAA}"/>
    <cellStyle name="Comma 6 2 3 2 4 5" xfId="27103" xr:uid="{F4F6A347-14E2-4E0E-84F5-373912C5088E}"/>
    <cellStyle name="Comma 6 2 3 2 4 6" xfId="39355" xr:uid="{D5B7205F-B60B-4AA9-9609-013BCFBAB776}"/>
    <cellStyle name="Comma 6 2 3 2 4 7" xfId="52689" xr:uid="{859F5B7A-9DC4-4BE1-A5CF-3341273F7DE2}"/>
    <cellStyle name="Comma 6 2 3 2 5" xfId="3486" xr:uid="{FC1EB4F9-D83B-49E6-ABDE-54556D9FBC7A}"/>
    <cellStyle name="Comma 6 2 3 2 5 2" xfId="9614" xr:uid="{30FC22DA-492A-40FC-94D9-4426770FDB13}"/>
    <cellStyle name="Comma 6 2 3 2 5 2 2" xfId="21879" xr:uid="{EAA07328-F68F-4873-9066-98E68C9C5C4B}"/>
    <cellStyle name="Comma 6 2 3 2 5 2 3" xfId="34131" xr:uid="{9189AB33-989D-4778-B969-51C11854B1A9}"/>
    <cellStyle name="Comma 6 2 3 2 5 2 4" xfId="46383" xr:uid="{2505F8B0-47D5-4143-81DE-EA0315CC177A}"/>
    <cellStyle name="Comma 6 2 3 2 5 3" xfId="15752" xr:uid="{76025B98-A149-44B9-9B0F-09B762D3E02E}"/>
    <cellStyle name="Comma 6 2 3 2 5 4" xfId="28005" xr:uid="{A736E045-5A0B-465D-82B4-772E3F83CECC}"/>
    <cellStyle name="Comma 6 2 3 2 5 5" xfId="40257" xr:uid="{8EA3AE40-FBA1-4FD9-B515-5B2457554CE9}"/>
    <cellStyle name="Comma 6 2 3 2 5 6" xfId="53591" xr:uid="{5FF91F7E-5F33-400C-87B2-5F9F8AC019AB}"/>
    <cellStyle name="Comma 6 2 3 2 6" xfId="6550" xr:uid="{D4101172-B2A8-4735-A749-62711CB0A53F}"/>
    <cellStyle name="Comma 6 2 3 2 6 2" xfId="18815" xr:uid="{39B99A76-1913-412B-B1A8-93B018F0DA88}"/>
    <cellStyle name="Comma 6 2 3 2 6 3" xfId="31068" xr:uid="{5DD43A51-CF29-4B76-8D45-0B39B765E39C}"/>
    <cellStyle name="Comma 6 2 3 2 6 4" xfId="43320" xr:uid="{F8A32BBA-5988-4061-B230-6D6848B31AF0}"/>
    <cellStyle name="Comma 6 2 3 2 7" xfId="12689" xr:uid="{0AEE1EF6-5922-4ABC-A59B-3C65D958830A}"/>
    <cellStyle name="Comma 6 2 3 2 8" xfId="24942" xr:uid="{28F837C5-1C1D-44B4-820C-637AB9D2D198}"/>
    <cellStyle name="Comma 6 2 3 2 9" xfId="37194" xr:uid="{704B0256-29FB-4E37-8ABE-EF13B9C2CEBA}"/>
    <cellStyle name="Comma 6 2 3 3" xfId="664" xr:uid="{B5F7AA69-B74A-4C5B-A4D7-9286068DC587}"/>
    <cellStyle name="Comma 6 2 3 3 10" xfId="50774" xr:uid="{FD81BB77-1BB3-4BFF-B8D2-15EEAC563D6A}"/>
    <cellStyle name="Comma 6 2 3 3 2" xfId="1745" xr:uid="{B527BDFD-61A6-4774-87DB-C2D38BED3601}"/>
    <cellStyle name="Comma 6 2 3 3 2 2" xfId="4812" xr:uid="{A3DFFC9C-2E8C-4FF1-A51C-7F2022057B59}"/>
    <cellStyle name="Comma 6 2 3 3 2 2 2" xfId="10940" xr:uid="{0E93065B-0EB3-4931-A59F-732BE9405137}"/>
    <cellStyle name="Comma 6 2 3 3 2 2 2 2" xfId="23205" xr:uid="{12CA5DDC-B68A-40E4-9279-878B0C63AEC7}"/>
    <cellStyle name="Comma 6 2 3 3 2 2 2 3" xfId="35457" xr:uid="{4B777A58-85E6-408B-B23C-8BFB192CC841}"/>
    <cellStyle name="Comma 6 2 3 3 2 2 2 4" xfId="47709" xr:uid="{07BF8128-58E0-4F50-96A0-9FD0EC35046E}"/>
    <cellStyle name="Comma 6 2 3 3 2 2 3" xfId="17078" xr:uid="{5BF2611F-BF15-4951-88AF-FDA8C23676E3}"/>
    <cellStyle name="Comma 6 2 3 3 2 2 4" xfId="29331" xr:uid="{A8164368-ECD1-41C1-A303-5225D82E7398}"/>
    <cellStyle name="Comma 6 2 3 3 2 2 5" xfId="41583" xr:uid="{ABEDEFD4-0480-4A89-8DFF-BD0B098915B4}"/>
    <cellStyle name="Comma 6 2 3 3 2 2 6" xfId="54917" xr:uid="{6DE033D3-3D59-4855-8630-2B315B16118B}"/>
    <cellStyle name="Comma 6 2 3 3 2 3" xfId="7877" xr:uid="{0A74CBAD-0592-409C-B195-9A0914C00C38}"/>
    <cellStyle name="Comma 6 2 3 3 2 3 2" xfId="20142" xr:uid="{86FDFA3D-DC82-465B-832E-5E0BBF9C5D9E}"/>
    <cellStyle name="Comma 6 2 3 3 2 3 3" xfId="32394" xr:uid="{3D02B83D-1B16-432C-81C3-3702A28416F1}"/>
    <cellStyle name="Comma 6 2 3 3 2 3 4" xfId="44646" xr:uid="{C2CE96BB-CDF5-42D3-9D5D-0A62AC40B611}"/>
    <cellStyle name="Comma 6 2 3 3 2 4" xfId="14015" xr:uid="{BFA924BF-CF0A-431C-8DB8-F7D65F3F009B}"/>
    <cellStyle name="Comma 6 2 3 3 2 5" xfId="26268" xr:uid="{2121FEE7-EC69-4680-8A40-195BE5ECAE4E}"/>
    <cellStyle name="Comma 6 2 3 3 2 6" xfId="38520" xr:uid="{DA543E4A-E461-4497-A0DF-5C2AA3C58EEE}"/>
    <cellStyle name="Comma 6 2 3 3 2 7" xfId="51854" xr:uid="{8A36EE10-8A86-49FD-AF91-937461740BED}"/>
    <cellStyle name="Comma 6 2 3 3 3" xfId="2829" xr:uid="{104183B0-A567-4E83-9ECA-F6BC684DD91D}"/>
    <cellStyle name="Comma 6 2 3 3 3 2" xfId="5893" xr:uid="{E780D63D-C4D3-4200-9480-38DE0A3BE0BC}"/>
    <cellStyle name="Comma 6 2 3 3 3 2 2" xfId="12021" xr:uid="{C0FF52D1-67C1-43D6-9C67-926A6C8D4943}"/>
    <cellStyle name="Comma 6 2 3 3 3 2 2 2" xfId="24286" xr:uid="{ECF5EEAD-93A9-4F7E-903C-9628401A2780}"/>
    <cellStyle name="Comma 6 2 3 3 3 2 2 3" xfId="36538" xr:uid="{ADB8DDE9-7C0B-4978-BF0F-1222E6EC877A}"/>
    <cellStyle name="Comma 6 2 3 3 3 2 2 4" xfId="48790" xr:uid="{B5E921C6-2BE4-4A22-B1D1-60F99E060D2C}"/>
    <cellStyle name="Comma 6 2 3 3 3 2 3" xfId="18159" xr:uid="{66A6BAF4-6A5E-4716-9253-F5EF41C548F7}"/>
    <cellStyle name="Comma 6 2 3 3 3 2 4" xfId="30412" xr:uid="{71457AD4-0F47-4071-909A-6E482102A54F}"/>
    <cellStyle name="Comma 6 2 3 3 3 2 5" xfId="42664" xr:uid="{D5281FEA-C1B7-42E0-8969-1AEB31B113F4}"/>
    <cellStyle name="Comma 6 2 3 3 3 2 6" xfId="55998" xr:uid="{A985E6F3-FB8F-4304-892C-140B5D0E1A8F}"/>
    <cellStyle name="Comma 6 2 3 3 3 3" xfId="8958" xr:uid="{ECDCFA06-F299-451F-803F-01AD46994B22}"/>
    <cellStyle name="Comma 6 2 3 3 3 3 2" xfId="21223" xr:uid="{57C33DE2-5030-4B40-8235-286ADF09DC96}"/>
    <cellStyle name="Comma 6 2 3 3 3 3 3" xfId="33475" xr:uid="{E6E08020-FC86-434B-88D2-BE76E4028266}"/>
    <cellStyle name="Comma 6 2 3 3 3 3 4" xfId="45727" xr:uid="{24D8AAAD-3FDE-4A86-A9BB-ACFBEE276EE9}"/>
    <cellStyle name="Comma 6 2 3 3 3 4" xfId="15096" xr:uid="{C5634565-2C15-42AE-B7C1-144056C4421C}"/>
    <cellStyle name="Comma 6 2 3 3 3 5" xfId="27349" xr:uid="{3A1B6DE2-5CF9-47AE-9C7B-7CE0DEDAF90F}"/>
    <cellStyle name="Comma 6 2 3 3 3 6" xfId="39601" xr:uid="{2DD9B14E-8F1A-4452-8C99-140C5F476B73}"/>
    <cellStyle name="Comma 6 2 3 3 3 7" xfId="52935" xr:uid="{4C775AD9-78A4-43C7-8251-551CF274F1FE}"/>
    <cellStyle name="Comma 6 2 3 3 4" xfId="3732" xr:uid="{23CE0CF5-B23B-4CFB-A0BA-01F6622EB2E0}"/>
    <cellStyle name="Comma 6 2 3 3 4 2" xfId="9860" xr:uid="{3E7423EA-91A3-4510-AA88-D2B40F15009E}"/>
    <cellStyle name="Comma 6 2 3 3 4 2 2" xfId="22125" xr:uid="{24C3479D-2E11-4B22-A643-0B3DD7F2F5DD}"/>
    <cellStyle name="Comma 6 2 3 3 4 2 3" xfId="34377" xr:uid="{4527B5DD-692F-4587-B709-D60CBAF24DF6}"/>
    <cellStyle name="Comma 6 2 3 3 4 2 4" xfId="46629" xr:uid="{BE15D7D9-F58F-4804-9BC7-DD5020A0461C}"/>
    <cellStyle name="Comma 6 2 3 3 4 3" xfId="15998" xr:uid="{F0746253-6424-41DD-BD54-F13BAA0DCACB}"/>
    <cellStyle name="Comma 6 2 3 3 4 4" xfId="28251" xr:uid="{D4BF5798-CDFE-4424-8DBA-D501DFDDD0A5}"/>
    <cellStyle name="Comma 6 2 3 3 4 5" xfId="40503" xr:uid="{160BA2CC-CC2B-49EF-B07B-D0B8BEE29950}"/>
    <cellStyle name="Comma 6 2 3 3 4 6" xfId="53837" xr:uid="{254A240E-3A8A-4C88-BCBC-32F57EB1596A}"/>
    <cellStyle name="Comma 6 2 3 3 5" xfId="6797" xr:uid="{EB1C8EB6-4CB9-4C61-BEE6-1783AAB3CF50}"/>
    <cellStyle name="Comma 6 2 3 3 5 2" xfId="19062" xr:uid="{47B5F68B-7B61-4D14-92E8-F2F56FC42230}"/>
    <cellStyle name="Comma 6 2 3 3 5 3" xfId="31314" xr:uid="{14BBF135-9E9C-4E71-A6A8-AB340FFDF6C7}"/>
    <cellStyle name="Comma 6 2 3 3 5 4" xfId="43566" xr:uid="{A24D3EB1-C69D-4692-85DB-14444200967E}"/>
    <cellStyle name="Comma 6 2 3 3 6" xfId="12935" xr:uid="{50B340E3-AEE4-41B5-975F-7105FAC47A84}"/>
    <cellStyle name="Comma 6 2 3 3 7" xfId="25188" xr:uid="{300FEC8D-6DD7-4F63-9D32-42E6AA8B1674}"/>
    <cellStyle name="Comma 6 2 3 3 8" xfId="37440" xr:uid="{65C9A90C-7B4E-49B1-97F5-5778E4DC41FE}"/>
    <cellStyle name="Comma 6 2 3 3 9" xfId="49693" xr:uid="{441B5E44-8FAA-4578-A1EE-382C801D2281}"/>
    <cellStyle name="Comma 6 2 3 4" xfId="1295" xr:uid="{B543B0F9-441B-4C3A-B8BF-A29E40F1836A}"/>
    <cellStyle name="Comma 6 2 3 4 2" xfId="4362" xr:uid="{46A9D125-1095-4763-A253-76D0D5A845CF}"/>
    <cellStyle name="Comma 6 2 3 4 2 2" xfId="10490" xr:uid="{D331D842-CA5B-44B7-B18B-CA54FDD089BC}"/>
    <cellStyle name="Comma 6 2 3 4 2 2 2" xfId="22755" xr:uid="{ED2E1A30-0777-4A01-B691-4ADDBB08B0FD}"/>
    <cellStyle name="Comma 6 2 3 4 2 2 3" xfId="35007" xr:uid="{6779861C-14F3-464D-A119-2ADDEDE2D1C1}"/>
    <cellStyle name="Comma 6 2 3 4 2 2 4" xfId="47259" xr:uid="{363F108B-C9D7-41FB-824E-82B6EEC634FC}"/>
    <cellStyle name="Comma 6 2 3 4 2 3" xfId="16628" xr:uid="{061EE168-0B91-4DC3-A025-47CCFE7DD61C}"/>
    <cellStyle name="Comma 6 2 3 4 2 4" xfId="28881" xr:uid="{E90EE870-C3EC-49A4-A465-76C098871DBD}"/>
    <cellStyle name="Comma 6 2 3 4 2 5" xfId="41133" xr:uid="{8D4FDC1B-F565-40E2-9075-E21654B2E60B}"/>
    <cellStyle name="Comma 6 2 3 4 2 6" xfId="54467" xr:uid="{7B5EBDE0-161E-40AA-91D9-C99E67ACB7A1}"/>
    <cellStyle name="Comma 6 2 3 4 3" xfId="7427" xr:uid="{1D5006CB-304A-437B-8F21-20BBA40D9174}"/>
    <cellStyle name="Comma 6 2 3 4 3 2" xfId="19692" xr:uid="{62BF504E-F69A-41F9-81B2-73F29D197CA0}"/>
    <cellStyle name="Comma 6 2 3 4 3 3" xfId="31944" xr:uid="{394CECB7-A4CC-4186-984C-08853ADE8A8A}"/>
    <cellStyle name="Comma 6 2 3 4 3 4" xfId="44196" xr:uid="{CB6DBE47-074D-4D4F-9EC6-B9000EAA54A7}"/>
    <cellStyle name="Comma 6 2 3 4 4" xfId="13565" xr:uid="{0ABF7FDA-808F-471B-95A9-A44D5274A772}"/>
    <cellStyle name="Comma 6 2 3 4 5" xfId="25818" xr:uid="{748F7918-0959-4C85-87C8-379D6939BB35}"/>
    <cellStyle name="Comma 6 2 3 4 6" xfId="38070" xr:uid="{3B2064AF-201F-41F2-BE6B-D95CEEE67D3A}"/>
    <cellStyle name="Comma 6 2 3 4 7" xfId="51404" xr:uid="{02FA1F4B-848E-4C2A-BFD1-387252E6A68C}"/>
    <cellStyle name="Comma 6 2 3 5" xfId="2379" xr:uid="{1DB075B1-B1BF-42C3-8C90-A4C25C1A8AA7}"/>
    <cellStyle name="Comma 6 2 3 5 2" xfId="5443" xr:uid="{A03D5C8A-04FC-422D-BFDC-FFD08FF709C8}"/>
    <cellStyle name="Comma 6 2 3 5 2 2" xfId="11571" xr:uid="{9419B0EE-6810-4F85-BC33-A59D90BF8FDF}"/>
    <cellStyle name="Comma 6 2 3 5 2 2 2" xfId="23836" xr:uid="{FF196F92-17D0-4BAC-8AE5-DF06735661A2}"/>
    <cellStyle name="Comma 6 2 3 5 2 2 3" xfId="36088" xr:uid="{50DC5D71-3498-45F0-A52C-6463B6484AAE}"/>
    <cellStyle name="Comma 6 2 3 5 2 2 4" xfId="48340" xr:uid="{A1B20DED-E984-4E58-ADCC-4324B1685DC2}"/>
    <cellStyle name="Comma 6 2 3 5 2 3" xfId="17709" xr:uid="{E5EB4175-5778-486C-B62D-1FEA1BD1F76C}"/>
    <cellStyle name="Comma 6 2 3 5 2 4" xfId="29962" xr:uid="{BC448DEB-3603-43C1-9003-58EAB6A21247}"/>
    <cellStyle name="Comma 6 2 3 5 2 5" xfId="42214" xr:uid="{5F6CF322-9265-4D7D-8CA8-92953FDCF7C4}"/>
    <cellStyle name="Comma 6 2 3 5 2 6" xfId="55548" xr:uid="{97BA5423-7EA4-413B-8D01-22119276430C}"/>
    <cellStyle name="Comma 6 2 3 5 3" xfId="8508" xr:uid="{1CAA7F33-244C-4474-849C-4EF4C96F81AB}"/>
    <cellStyle name="Comma 6 2 3 5 3 2" xfId="20773" xr:uid="{C03E0296-D7C6-402B-A363-1D744160EE3F}"/>
    <cellStyle name="Comma 6 2 3 5 3 3" xfId="33025" xr:uid="{17F2A599-35E7-4A7A-8DA8-F8852CD0D6E1}"/>
    <cellStyle name="Comma 6 2 3 5 3 4" xfId="45277" xr:uid="{19A9CAE4-F8A8-4C49-84E6-5CB812A1813A}"/>
    <cellStyle name="Comma 6 2 3 5 4" xfId="14646" xr:uid="{133C78EE-43CF-40A9-9A25-D11AD22B4F64}"/>
    <cellStyle name="Comma 6 2 3 5 5" xfId="26899" xr:uid="{BBDB6FC2-D6B2-4506-8D52-BCEC3E937DF0}"/>
    <cellStyle name="Comma 6 2 3 5 6" xfId="39151" xr:uid="{EAAFCFDA-6763-4E21-803B-E04E03E12016}"/>
    <cellStyle name="Comma 6 2 3 5 7" xfId="52485" xr:uid="{B16E591A-F685-455F-8132-C43BA0AB2441}"/>
    <cellStyle name="Comma 6 2 3 6" xfId="3282" xr:uid="{BD119063-ACCB-45E1-A4DC-145BE4709592}"/>
    <cellStyle name="Comma 6 2 3 6 2" xfId="9410" xr:uid="{2821E80D-C9CB-453F-B34B-09C8BDDA1D6D}"/>
    <cellStyle name="Comma 6 2 3 6 2 2" xfId="21675" xr:uid="{F37BF4CC-0E50-4E60-BB00-AB844A51C23D}"/>
    <cellStyle name="Comma 6 2 3 6 2 3" xfId="33927" xr:uid="{05F7AE48-F9DC-4572-9CA7-F6CDDDBD186C}"/>
    <cellStyle name="Comma 6 2 3 6 2 4" xfId="46179" xr:uid="{A96A89C2-4D57-436C-A9B7-25E4A5D6D546}"/>
    <cellStyle name="Comma 6 2 3 6 3" xfId="15548" xr:uid="{712F3B41-2CFD-44CB-865C-90CFE724C5E7}"/>
    <cellStyle name="Comma 6 2 3 6 4" xfId="27801" xr:uid="{8532CEE7-D67F-48E0-B0D4-D019E3BE2616}"/>
    <cellStyle name="Comma 6 2 3 6 5" xfId="40053" xr:uid="{E32B7919-4A8B-4725-931A-92275CCB3583}"/>
    <cellStyle name="Comma 6 2 3 6 6" xfId="53387" xr:uid="{F2B3E0F5-7FA7-4C97-B910-858D69A04FBB}"/>
    <cellStyle name="Comma 6 2 3 7" xfId="6346" xr:uid="{F97A84B2-A8D3-4B8F-BA1F-15D7CB3EC7DD}"/>
    <cellStyle name="Comma 6 2 3 7 2" xfId="18611" xr:uid="{E7E3F964-E97F-476F-A8B7-E78AF249B5F1}"/>
    <cellStyle name="Comma 6 2 3 7 3" xfId="30864" xr:uid="{48E7F5F2-8B42-47C2-8035-0F21CA06F929}"/>
    <cellStyle name="Comma 6 2 3 7 4" xfId="43116" xr:uid="{D9CB19FD-B9BB-4A4D-BC0F-393CA0246775}"/>
    <cellStyle name="Comma 6 2 3 8" xfId="12485" xr:uid="{274F048F-FB44-48B5-9B10-21913320DBDF}"/>
    <cellStyle name="Comma 6 2 3 9" xfId="24738" xr:uid="{BDCF0F77-EB36-40D5-AF0F-48C9390FF1C1}"/>
    <cellStyle name="Comma 6 2 4" xfId="306" xr:uid="{381CC33C-8BDE-4A31-8E1B-3FB19156C83E}"/>
    <cellStyle name="Comma 6 2 4 10" xfId="49336" xr:uid="{CEC34B77-442B-4596-8673-BE1D11FB09A8}"/>
    <cellStyle name="Comma 6 2 4 11" xfId="50417" xr:uid="{5785D870-0852-421F-BE1C-C5A113EBDB5C}"/>
    <cellStyle name="Comma 6 2 4 2" xfId="757" xr:uid="{6B0EA3E8-E013-43B0-AF18-ACE08CC4EABB}"/>
    <cellStyle name="Comma 6 2 4 2 10" xfId="50867" xr:uid="{38455E99-A53B-491E-94A7-9FD88A32DA5A}"/>
    <cellStyle name="Comma 6 2 4 2 2" xfId="1838" xr:uid="{7A91AFBB-BAB1-4557-8CAE-C74EB2A3AF1E}"/>
    <cellStyle name="Comma 6 2 4 2 2 2" xfId="4905" xr:uid="{00FAE8A7-0105-4708-8BAE-5B962A24D22A}"/>
    <cellStyle name="Comma 6 2 4 2 2 2 2" xfId="11033" xr:uid="{115E9723-9712-4904-8759-71EA961F72E3}"/>
    <cellStyle name="Comma 6 2 4 2 2 2 2 2" xfId="23298" xr:uid="{2D4F1C19-FF59-419A-B9CB-143604A18EAB}"/>
    <cellStyle name="Comma 6 2 4 2 2 2 2 3" xfId="35550" xr:uid="{A0D7122F-F00C-4DFA-819A-1112A516972A}"/>
    <cellStyle name="Comma 6 2 4 2 2 2 2 4" xfId="47802" xr:uid="{08B74652-2EA0-4DF6-85D0-DC813F5F4029}"/>
    <cellStyle name="Comma 6 2 4 2 2 2 3" xfId="17171" xr:uid="{22206BA6-2133-4473-8EE0-50E879BF7E39}"/>
    <cellStyle name="Comma 6 2 4 2 2 2 4" xfId="29424" xr:uid="{DE2AEFC4-C611-4D91-8E3D-C65052465EC2}"/>
    <cellStyle name="Comma 6 2 4 2 2 2 5" xfId="41676" xr:uid="{05B9720F-2319-4F56-A15C-A7AAFC76ED21}"/>
    <cellStyle name="Comma 6 2 4 2 2 2 6" xfId="55010" xr:uid="{9852ABBB-4371-4A23-9405-3510EDD68B65}"/>
    <cellStyle name="Comma 6 2 4 2 2 3" xfId="7970" xr:uid="{ECC14336-9804-4049-9CE1-1A103D247590}"/>
    <cellStyle name="Comma 6 2 4 2 2 3 2" xfId="20235" xr:uid="{82BAC8BF-0353-4D87-B6FB-6480F606A827}"/>
    <cellStyle name="Comma 6 2 4 2 2 3 3" xfId="32487" xr:uid="{E0A0B91D-9CF3-4E2B-AF72-50B01D35F9EA}"/>
    <cellStyle name="Comma 6 2 4 2 2 3 4" xfId="44739" xr:uid="{8CF51FD3-EFF5-4727-8E34-67347AE2D38C}"/>
    <cellStyle name="Comma 6 2 4 2 2 4" xfId="14108" xr:uid="{F388F7B4-F0C0-49B6-A8FA-80D6DEF7B8E7}"/>
    <cellStyle name="Comma 6 2 4 2 2 5" xfId="26361" xr:uid="{8006E81F-CD3E-4A8E-A25D-B98E89489E98}"/>
    <cellStyle name="Comma 6 2 4 2 2 6" xfId="38613" xr:uid="{55E4AEBC-5B57-4ED2-B40F-892FD3FBB176}"/>
    <cellStyle name="Comma 6 2 4 2 2 7" xfId="51947" xr:uid="{4BF6DC27-C991-46A9-87E2-4B147CDA5CF3}"/>
    <cellStyle name="Comma 6 2 4 2 3" xfId="2922" xr:uid="{4FCD81B6-168C-4E9F-BAEF-936E7C48BD45}"/>
    <cellStyle name="Comma 6 2 4 2 3 2" xfId="5986" xr:uid="{7D61AC8A-48C6-4DFC-AEB8-742F69C66D44}"/>
    <cellStyle name="Comma 6 2 4 2 3 2 2" xfId="12114" xr:uid="{FCFA2FBE-442A-4F90-B052-59F30BAF6EFA}"/>
    <cellStyle name="Comma 6 2 4 2 3 2 2 2" xfId="24379" xr:uid="{B3F21281-ECC4-4188-8C55-9F55BF6AA2D2}"/>
    <cellStyle name="Comma 6 2 4 2 3 2 2 3" xfId="36631" xr:uid="{138ABEE1-1CC7-4B21-8337-0CCCD4AFD9BB}"/>
    <cellStyle name="Comma 6 2 4 2 3 2 2 4" xfId="48883" xr:uid="{39C9B64E-156E-4492-B2AD-B7B6078EC913}"/>
    <cellStyle name="Comma 6 2 4 2 3 2 3" xfId="18252" xr:uid="{8AC2546E-0548-4525-A2A5-64C188654427}"/>
    <cellStyle name="Comma 6 2 4 2 3 2 4" xfId="30505" xr:uid="{7791A319-B110-4B09-8D39-EE6F575A95B0}"/>
    <cellStyle name="Comma 6 2 4 2 3 2 5" xfId="42757" xr:uid="{FE1D3AA7-2FFC-4D83-BA12-78D775A48BB0}"/>
    <cellStyle name="Comma 6 2 4 2 3 2 6" xfId="56091" xr:uid="{22D7EB44-AAED-4C84-A479-F9CDEBFCB081}"/>
    <cellStyle name="Comma 6 2 4 2 3 3" xfId="9051" xr:uid="{0A885D14-B98B-4722-9F33-FAA53D1D2D8C}"/>
    <cellStyle name="Comma 6 2 4 2 3 3 2" xfId="21316" xr:uid="{65FB33B1-75D6-48D2-AECF-D0E97AE3A159}"/>
    <cellStyle name="Comma 6 2 4 2 3 3 3" xfId="33568" xr:uid="{075F7159-761B-45A4-99B8-A6AE3EB850E3}"/>
    <cellStyle name="Comma 6 2 4 2 3 3 4" xfId="45820" xr:uid="{632C407B-1319-47F1-9A3F-63603187EDE7}"/>
    <cellStyle name="Comma 6 2 4 2 3 4" xfId="15189" xr:uid="{26F42619-DACA-4D41-873D-0248E330AB70}"/>
    <cellStyle name="Comma 6 2 4 2 3 5" xfId="27442" xr:uid="{DA810897-F5A5-4E9E-ACE7-652DD0E53725}"/>
    <cellStyle name="Comma 6 2 4 2 3 6" xfId="39694" xr:uid="{B69DCF4D-94C8-4CCF-93FE-DDEF879AE019}"/>
    <cellStyle name="Comma 6 2 4 2 3 7" xfId="53028" xr:uid="{BDF1DC8E-80E9-43BF-9BE6-2E9F10AC8AE2}"/>
    <cellStyle name="Comma 6 2 4 2 4" xfId="3825" xr:uid="{9B1119AE-C711-465E-8483-0F6F05A9125A}"/>
    <cellStyle name="Comma 6 2 4 2 4 2" xfId="9953" xr:uid="{0DD9A43C-6E46-4E15-9EA4-E40440358910}"/>
    <cellStyle name="Comma 6 2 4 2 4 2 2" xfId="22218" xr:uid="{47482411-AE99-447A-8D71-CA672FE2B6AC}"/>
    <cellStyle name="Comma 6 2 4 2 4 2 3" xfId="34470" xr:uid="{2392B613-DE1A-4E12-BADA-6E63957147A2}"/>
    <cellStyle name="Comma 6 2 4 2 4 2 4" xfId="46722" xr:uid="{0A7829A7-DBAB-4980-8AC4-7D3418612FC5}"/>
    <cellStyle name="Comma 6 2 4 2 4 3" xfId="16091" xr:uid="{F84A40F0-401C-4B76-996D-346C6F637B1C}"/>
    <cellStyle name="Comma 6 2 4 2 4 4" xfId="28344" xr:uid="{E56443EA-715D-414C-AA5F-984CE253A210}"/>
    <cellStyle name="Comma 6 2 4 2 4 5" xfId="40596" xr:uid="{BEBCC028-1DF3-4CD0-AF1B-A194F4E9685E}"/>
    <cellStyle name="Comma 6 2 4 2 4 6" xfId="53930" xr:uid="{918F74D2-DF09-4E1A-9FC4-71A8AAFFEAA1}"/>
    <cellStyle name="Comma 6 2 4 2 5" xfId="6890" xr:uid="{17C0611C-989A-4733-B046-1BFEC238ACE4}"/>
    <cellStyle name="Comma 6 2 4 2 5 2" xfId="19155" xr:uid="{458881C9-7176-42FC-ADB1-4E6792D5489C}"/>
    <cellStyle name="Comma 6 2 4 2 5 3" xfId="31407" xr:uid="{26813D92-1FEB-497F-B57A-5AB28D800919}"/>
    <cellStyle name="Comma 6 2 4 2 5 4" xfId="43659" xr:uid="{CCDE1563-07EA-4D4B-AFAA-B554DE6E4A6D}"/>
    <cellStyle name="Comma 6 2 4 2 6" xfId="13028" xr:uid="{2532C468-C20D-42CC-85E5-70A8493FE99D}"/>
    <cellStyle name="Comma 6 2 4 2 7" xfId="25281" xr:uid="{C203D263-62F5-49AC-9C88-69FE049AAC31}"/>
    <cellStyle name="Comma 6 2 4 2 8" xfId="37533" xr:uid="{D7C1F6B2-D730-40D9-B527-0BFAEB16A8FA}"/>
    <cellStyle name="Comma 6 2 4 2 9" xfId="49786" xr:uid="{390E0C99-44D5-4C6D-BB70-3CA83EC721C5}"/>
    <cellStyle name="Comma 6 2 4 3" xfId="1388" xr:uid="{B8DB3E88-0909-4D96-A38E-04C24F9376F7}"/>
    <cellStyle name="Comma 6 2 4 3 2" xfId="4455" xr:uid="{7CD085A5-D46A-48A6-ADC8-BAE90FBD82EA}"/>
    <cellStyle name="Comma 6 2 4 3 2 2" xfId="10583" xr:uid="{9626C336-508D-482C-829D-57D4EA7536FC}"/>
    <cellStyle name="Comma 6 2 4 3 2 2 2" xfId="22848" xr:uid="{7367587B-4A1A-4D19-A6F3-A9FAEDC8D57B}"/>
    <cellStyle name="Comma 6 2 4 3 2 2 3" xfId="35100" xr:uid="{0B01937E-CD22-410A-A96F-E806CBF85A95}"/>
    <cellStyle name="Comma 6 2 4 3 2 2 4" xfId="47352" xr:uid="{875C6C7E-16D5-4F5B-8BB7-F8052C86C63F}"/>
    <cellStyle name="Comma 6 2 4 3 2 3" xfId="16721" xr:uid="{D5514C17-2676-4159-A030-E4B198449FD0}"/>
    <cellStyle name="Comma 6 2 4 3 2 4" xfId="28974" xr:uid="{34378BB8-4D02-4C7F-9590-DD920DC40AF4}"/>
    <cellStyle name="Comma 6 2 4 3 2 5" xfId="41226" xr:uid="{40429348-39AF-4B72-82C7-AA82DF104AA1}"/>
    <cellStyle name="Comma 6 2 4 3 2 6" xfId="54560" xr:uid="{A7FD769C-8C09-471E-810C-1D48AA95A794}"/>
    <cellStyle name="Comma 6 2 4 3 3" xfId="7520" xr:uid="{95593440-D570-4B00-98E7-E4B7DD55A93E}"/>
    <cellStyle name="Comma 6 2 4 3 3 2" xfId="19785" xr:uid="{2A2383AA-3697-4A69-A573-949F2ECEDFE0}"/>
    <cellStyle name="Comma 6 2 4 3 3 3" xfId="32037" xr:uid="{E4F3722D-50F7-4546-B2C3-7F268EA954D6}"/>
    <cellStyle name="Comma 6 2 4 3 3 4" xfId="44289" xr:uid="{B315DEC3-BB70-4543-879E-AE0493959F13}"/>
    <cellStyle name="Comma 6 2 4 3 4" xfId="13658" xr:uid="{7E10F673-B5AF-448C-A0E8-43D512AB96AB}"/>
    <cellStyle name="Comma 6 2 4 3 5" xfId="25911" xr:uid="{AC70E3BE-F35D-4C68-BE34-B7C6D9B003C6}"/>
    <cellStyle name="Comma 6 2 4 3 6" xfId="38163" xr:uid="{A58ADCCC-CB02-4E63-B92C-D7E1117B1E30}"/>
    <cellStyle name="Comma 6 2 4 3 7" xfId="51497" xr:uid="{00F1FA70-9880-4AD5-BCB7-98CD93C7D446}"/>
    <cellStyle name="Comma 6 2 4 4" xfId="2472" xr:uid="{744F7144-16F8-4F5A-B443-420231EAB37E}"/>
    <cellStyle name="Comma 6 2 4 4 2" xfId="5536" xr:uid="{E0588CBB-7149-482D-92BE-FDFEF9939258}"/>
    <cellStyle name="Comma 6 2 4 4 2 2" xfId="11664" xr:uid="{C51B2653-CAA4-4588-B9D6-99A0AB6CB26F}"/>
    <cellStyle name="Comma 6 2 4 4 2 2 2" xfId="23929" xr:uid="{D8F5B5AC-2971-4F94-8469-7D3A92A39319}"/>
    <cellStyle name="Comma 6 2 4 4 2 2 3" xfId="36181" xr:uid="{E9906487-4F51-4320-9764-19714A88A290}"/>
    <cellStyle name="Comma 6 2 4 4 2 2 4" xfId="48433" xr:uid="{F9F09542-DDFE-4ACD-A2BF-576A39901ECA}"/>
    <cellStyle name="Comma 6 2 4 4 2 3" xfId="17802" xr:uid="{3B97B59E-3F20-487A-BF0B-EA039A7C2AF1}"/>
    <cellStyle name="Comma 6 2 4 4 2 4" xfId="30055" xr:uid="{87BC4B9D-97CF-461B-B8A2-1D593073D56B}"/>
    <cellStyle name="Comma 6 2 4 4 2 5" xfId="42307" xr:uid="{E4EE8189-45C5-4B3C-A704-CF23F2BCFD28}"/>
    <cellStyle name="Comma 6 2 4 4 2 6" xfId="55641" xr:uid="{B8611D81-6D1E-4C31-A95C-6E1BB7782A48}"/>
    <cellStyle name="Comma 6 2 4 4 3" xfId="8601" xr:uid="{E2BD0351-0586-4B9B-A668-683D4981D718}"/>
    <cellStyle name="Comma 6 2 4 4 3 2" xfId="20866" xr:uid="{D56C03E4-2EA4-4CE0-A252-7A412105EB7C}"/>
    <cellStyle name="Comma 6 2 4 4 3 3" xfId="33118" xr:uid="{6EA8B432-7E5D-433C-B225-41F953F73413}"/>
    <cellStyle name="Comma 6 2 4 4 3 4" xfId="45370" xr:uid="{2268118D-5445-4239-A780-282D8EE5BF25}"/>
    <cellStyle name="Comma 6 2 4 4 4" xfId="14739" xr:uid="{66E78A78-C457-49F5-90CE-FEFCFF3BCC82}"/>
    <cellStyle name="Comma 6 2 4 4 5" xfId="26992" xr:uid="{AE92B346-BFEE-490A-8231-439B48A9BF44}"/>
    <cellStyle name="Comma 6 2 4 4 6" xfId="39244" xr:uid="{B0401014-9E6A-48E1-A0BF-0896A1E7CD85}"/>
    <cellStyle name="Comma 6 2 4 4 7" xfId="52578" xr:uid="{78D169E7-C2FC-4B70-B749-3456338E9DF8}"/>
    <cellStyle name="Comma 6 2 4 5" xfId="3375" xr:uid="{95237A02-8819-492F-BB35-177F2EAA831F}"/>
    <cellStyle name="Comma 6 2 4 5 2" xfId="9503" xr:uid="{6F57F852-3ACF-4E03-8733-653769FEB701}"/>
    <cellStyle name="Comma 6 2 4 5 2 2" xfId="21768" xr:uid="{BD106664-5EDF-4006-874D-41256D09E78B}"/>
    <cellStyle name="Comma 6 2 4 5 2 3" xfId="34020" xr:uid="{8F8E5CE0-1FC0-4007-856A-1206EBA56F15}"/>
    <cellStyle name="Comma 6 2 4 5 2 4" xfId="46272" xr:uid="{9FD1CEEE-EE13-4FC1-AE93-88EF0B0BDEC4}"/>
    <cellStyle name="Comma 6 2 4 5 3" xfId="15641" xr:uid="{2DFDB29A-120F-4E52-8DD0-C8107669BC60}"/>
    <cellStyle name="Comma 6 2 4 5 4" xfId="27894" xr:uid="{18FEE9D0-1A77-4D97-9FAB-6979C9CA725B}"/>
    <cellStyle name="Comma 6 2 4 5 5" xfId="40146" xr:uid="{FD199A9F-BCC4-4380-91FB-F540E327404F}"/>
    <cellStyle name="Comma 6 2 4 5 6" xfId="53480" xr:uid="{594E9495-3440-4246-BB21-90040A2F3778}"/>
    <cellStyle name="Comma 6 2 4 6" xfId="6439" xr:uid="{C165EA28-D792-4626-A733-9B73243DF9AA}"/>
    <cellStyle name="Comma 6 2 4 6 2" xfId="18704" xr:uid="{D44C173A-ED38-4DC3-AE94-CA27EB8D6202}"/>
    <cellStyle name="Comma 6 2 4 6 3" xfId="30957" xr:uid="{4AB4C06D-B80B-453B-A1AA-10ADE4F4FAAF}"/>
    <cellStyle name="Comma 6 2 4 6 4" xfId="43209" xr:uid="{08D29D0B-097C-42D3-9B7A-77AF2A185F47}"/>
    <cellStyle name="Comma 6 2 4 7" xfId="12578" xr:uid="{FF521A7F-615A-4ED9-99D4-3B650ECB5646}"/>
    <cellStyle name="Comma 6 2 4 8" xfId="24831" xr:uid="{34970BDC-AC9E-4395-9D23-56EDB68C06A2}"/>
    <cellStyle name="Comma 6 2 4 9" xfId="37083" xr:uid="{FB7418F5-3505-489A-96B9-614FDC8454F1}"/>
    <cellStyle name="Comma 6 2 5" xfId="510" xr:uid="{71D2DDF0-264E-44E9-8BEA-5E4D8AA37D80}"/>
    <cellStyle name="Comma 6 2 5 10" xfId="49540" xr:uid="{303859D7-25C8-41AE-824F-B4C9724E4794}"/>
    <cellStyle name="Comma 6 2 5 11" xfId="50621" xr:uid="{A5C64FBD-E2E9-4220-96A9-82927A5B7B49}"/>
    <cellStyle name="Comma 6 2 5 2" xfId="961" xr:uid="{86D7C582-A350-49CA-96C4-880E98DBA068}"/>
    <cellStyle name="Comma 6 2 5 2 10" xfId="51071" xr:uid="{172E2D89-6611-4E1E-B988-2985880479B7}"/>
    <cellStyle name="Comma 6 2 5 2 2" xfId="2042" xr:uid="{3DC98BFE-C1B9-47AC-A26A-4A8C96DC1360}"/>
    <cellStyle name="Comma 6 2 5 2 2 2" xfId="5109" xr:uid="{7284F014-9659-4A19-8F57-8AE1C13DDD1D}"/>
    <cellStyle name="Comma 6 2 5 2 2 2 2" xfId="11237" xr:uid="{27AD397F-32A4-4488-97FC-D1A9E74B972F}"/>
    <cellStyle name="Comma 6 2 5 2 2 2 2 2" xfId="23502" xr:uid="{924477BF-9424-492A-8DFF-2536C65E7FA0}"/>
    <cellStyle name="Comma 6 2 5 2 2 2 2 3" xfId="35754" xr:uid="{7BC85C61-9517-451A-AB5D-AB4DC1062338}"/>
    <cellStyle name="Comma 6 2 5 2 2 2 2 4" xfId="48006" xr:uid="{69CD9B3E-D4B9-47DD-AC92-77A422DBCDCA}"/>
    <cellStyle name="Comma 6 2 5 2 2 2 3" xfId="17375" xr:uid="{275AB787-C949-4D01-91D5-A615473B0765}"/>
    <cellStyle name="Comma 6 2 5 2 2 2 4" xfId="29628" xr:uid="{795A270D-B542-4D1D-9A52-6ED9D3C33E00}"/>
    <cellStyle name="Comma 6 2 5 2 2 2 5" xfId="41880" xr:uid="{C6CDF9A9-DAA3-47A8-BAE2-005995CCE0E1}"/>
    <cellStyle name="Comma 6 2 5 2 2 2 6" xfId="55214" xr:uid="{6A940963-CB3D-493E-8EEB-2C8F3C822F0D}"/>
    <cellStyle name="Comma 6 2 5 2 2 3" xfId="8174" xr:uid="{80286812-E801-4341-B166-E53BB0135346}"/>
    <cellStyle name="Comma 6 2 5 2 2 3 2" xfId="20439" xr:uid="{3E1DF214-2741-418E-AF7B-FDE9FB3612E1}"/>
    <cellStyle name="Comma 6 2 5 2 2 3 3" xfId="32691" xr:uid="{E91609E7-2D37-485C-B6EA-887975F53CD5}"/>
    <cellStyle name="Comma 6 2 5 2 2 3 4" xfId="44943" xr:uid="{30DE4C85-91C8-4229-BDDB-98F17BE0560E}"/>
    <cellStyle name="Comma 6 2 5 2 2 4" xfId="14312" xr:uid="{84949418-2E6F-41B0-A419-B0D3B330A641}"/>
    <cellStyle name="Comma 6 2 5 2 2 5" xfId="26565" xr:uid="{A61E3D1F-A426-44BC-870A-8797F1FAE8EE}"/>
    <cellStyle name="Comma 6 2 5 2 2 6" xfId="38817" xr:uid="{DD247C8A-D338-4028-BE1E-FEFAD607AC3A}"/>
    <cellStyle name="Comma 6 2 5 2 2 7" xfId="52151" xr:uid="{009E1D16-6D24-4F85-AA7A-5841B7D3896F}"/>
    <cellStyle name="Comma 6 2 5 2 3" xfId="3126" xr:uid="{C20E5E99-F63E-4DD7-AB6A-BAB08C85328E}"/>
    <cellStyle name="Comma 6 2 5 2 3 2" xfId="6190" xr:uid="{8C53A433-EACD-4A7D-ADBC-7C85555CCBBD}"/>
    <cellStyle name="Comma 6 2 5 2 3 2 2" xfId="12318" xr:uid="{1FF622D1-276C-44C1-8980-DB66947170DB}"/>
    <cellStyle name="Comma 6 2 5 2 3 2 2 2" xfId="24583" xr:uid="{38D0631A-44A3-4F6B-8AB1-F4C856F255C2}"/>
    <cellStyle name="Comma 6 2 5 2 3 2 2 3" xfId="36835" xr:uid="{DDAD4B05-9671-4DA5-99DD-22755394FFB0}"/>
    <cellStyle name="Comma 6 2 5 2 3 2 2 4" xfId="49087" xr:uid="{7A3864E1-93D6-4D8B-8B63-B4BE603F5286}"/>
    <cellStyle name="Comma 6 2 5 2 3 2 3" xfId="18456" xr:uid="{167F53A2-DDBE-4F01-8773-B4051C7C1A45}"/>
    <cellStyle name="Comma 6 2 5 2 3 2 4" xfId="30709" xr:uid="{C9513016-CDDC-4BA2-90EF-BCD48CA5C89D}"/>
    <cellStyle name="Comma 6 2 5 2 3 2 5" xfId="42961" xr:uid="{1A9F7FFB-230B-45E6-89AA-2F1168EFF775}"/>
    <cellStyle name="Comma 6 2 5 2 3 2 6" xfId="56295" xr:uid="{7CA625F1-DA08-4C75-82A5-9F3E89EFBD87}"/>
    <cellStyle name="Comma 6 2 5 2 3 3" xfId="9255" xr:uid="{93656F0E-B6C8-4A0B-A071-CEB3C84A2D75}"/>
    <cellStyle name="Comma 6 2 5 2 3 3 2" xfId="21520" xr:uid="{C4405804-1BEE-468E-9D09-447A4F14E754}"/>
    <cellStyle name="Comma 6 2 5 2 3 3 3" xfId="33772" xr:uid="{D5C712C5-D11E-45A0-8667-133285BEEA25}"/>
    <cellStyle name="Comma 6 2 5 2 3 3 4" xfId="46024" xr:uid="{C9991D79-C97A-4D4B-A1F7-86B16A1DD9D8}"/>
    <cellStyle name="Comma 6 2 5 2 3 4" xfId="15393" xr:uid="{DCF6681B-C118-46FE-900F-489F0B0B4604}"/>
    <cellStyle name="Comma 6 2 5 2 3 5" xfId="27646" xr:uid="{0D60AA69-20D8-489E-BE05-1BEA50C8FF3F}"/>
    <cellStyle name="Comma 6 2 5 2 3 6" xfId="39898" xr:uid="{A5C4A549-360B-4BED-9472-5967452433C6}"/>
    <cellStyle name="Comma 6 2 5 2 3 7" xfId="53232" xr:uid="{8E5B63B7-0426-486C-801D-7C82C5685AD5}"/>
    <cellStyle name="Comma 6 2 5 2 4" xfId="4029" xr:uid="{BB0EDF91-91E7-48BC-8661-55B6DDD5EFE1}"/>
    <cellStyle name="Comma 6 2 5 2 4 2" xfId="10157" xr:uid="{F6FBAD4F-5456-40E9-995B-00AB1BDE15E9}"/>
    <cellStyle name="Comma 6 2 5 2 4 2 2" xfId="22422" xr:uid="{FAE2944C-4DA5-40D6-86AB-00FB76FE9F65}"/>
    <cellStyle name="Comma 6 2 5 2 4 2 3" xfId="34674" xr:uid="{6650AE1C-94A9-4BB8-A96F-A3046458BDCD}"/>
    <cellStyle name="Comma 6 2 5 2 4 2 4" xfId="46926" xr:uid="{7743CCB9-7EE6-4A4F-BBDB-A96175850155}"/>
    <cellStyle name="Comma 6 2 5 2 4 3" xfId="16295" xr:uid="{D668146E-C181-4ACB-B894-2C8CF614D779}"/>
    <cellStyle name="Comma 6 2 5 2 4 4" xfId="28548" xr:uid="{69F5BCFD-D426-47CB-B5FC-9BC00A33CC53}"/>
    <cellStyle name="Comma 6 2 5 2 4 5" xfId="40800" xr:uid="{E1851F36-BF11-4B72-9810-640E37410FF0}"/>
    <cellStyle name="Comma 6 2 5 2 4 6" xfId="54134" xr:uid="{27E7DD90-14DD-42BB-89A0-2CB12FE735E5}"/>
    <cellStyle name="Comma 6 2 5 2 5" xfId="7094" xr:uid="{355B210C-B55E-4388-96B0-CAF59642D7BF}"/>
    <cellStyle name="Comma 6 2 5 2 5 2" xfId="19359" xr:uid="{DCB2409A-6FAB-4B91-927D-7B42BDAE2D0C}"/>
    <cellStyle name="Comma 6 2 5 2 5 3" xfId="31611" xr:uid="{B16B9C8C-1587-4EB1-BBEC-4685B219468A}"/>
    <cellStyle name="Comma 6 2 5 2 5 4" xfId="43863" xr:uid="{F2230DE8-FEEB-40B6-8D5A-C6C030FC8139}"/>
    <cellStyle name="Comma 6 2 5 2 6" xfId="13232" xr:uid="{DCA8B975-0031-4B69-96B6-B9EA95AF4B6F}"/>
    <cellStyle name="Comma 6 2 5 2 7" xfId="25485" xr:uid="{F5D45336-BCBD-46FA-B428-1ED2B947ADE0}"/>
    <cellStyle name="Comma 6 2 5 2 8" xfId="37737" xr:uid="{AB76F41D-9704-45D2-8A8B-5C4D6CE633D6}"/>
    <cellStyle name="Comma 6 2 5 2 9" xfId="49990" xr:uid="{55755EFC-FCC7-402E-A6BE-0730DA67CC2C}"/>
    <cellStyle name="Comma 6 2 5 3" xfId="1592" xr:uid="{836BA988-DA23-43E8-9C9F-3CCF3AE004ED}"/>
    <cellStyle name="Comma 6 2 5 3 2" xfId="4659" xr:uid="{BFB47B6F-55E0-4074-B734-645159E2D6CA}"/>
    <cellStyle name="Comma 6 2 5 3 2 2" xfId="10787" xr:uid="{7C345D64-CD48-44FF-868A-5AE6E82F88FE}"/>
    <cellStyle name="Comma 6 2 5 3 2 2 2" xfId="23052" xr:uid="{2CFEFD58-4B0F-4BCF-81FB-F5F06298A64A}"/>
    <cellStyle name="Comma 6 2 5 3 2 2 3" xfId="35304" xr:uid="{C35BC75F-DEEC-413D-B980-3CC527C602DA}"/>
    <cellStyle name="Comma 6 2 5 3 2 2 4" xfId="47556" xr:uid="{1E8E5A43-8F5A-46E5-A92F-B50F792F4930}"/>
    <cellStyle name="Comma 6 2 5 3 2 3" xfId="16925" xr:uid="{B6D2E1B5-8301-4726-BAC0-C68EA418E5C3}"/>
    <cellStyle name="Comma 6 2 5 3 2 4" xfId="29178" xr:uid="{EB15CEA9-EB35-4079-A45A-6CD06C0419CA}"/>
    <cellStyle name="Comma 6 2 5 3 2 5" xfId="41430" xr:uid="{42D3F42D-F125-48E6-A77B-1E7760A2598C}"/>
    <cellStyle name="Comma 6 2 5 3 2 6" xfId="54764" xr:uid="{C360CF0D-12DF-47D1-AA5A-81E1C4DC7864}"/>
    <cellStyle name="Comma 6 2 5 3 3" xfId="7724" xr:uid="{5C2A23F3-04E6-4DEA-9020-30161EC6530B}"/>
    <cellStyle name="Comma 6 2 5 3 3 2" xfId="19989" xr:uid="{0EB9174E-5CF2-4F23-A3CA-AA643D22959A}"/>
    <cellStyle name="Comma 6 2 5 3 3 3" xfId="32241" xr:uid="{683A8BB2-80FD-47F3-B6D3-FF445F892B38}"/>
    <cellStyle name="Comma 6 2 5 3 3 4" xfId="44493" xr:uid="{965E2407-94B0-4DBF-9FE1-7D710EC60E41}"/>
    <cellStyle name="Comma 6 2 5 3 4" xfId="13862" xr:uid="{6666361F-BABC-4E81-B602-61A93F9EA2E0}"/>
    <cellStyle name="Comma 6 2 5 3 5" xfId="26115" xr:uid="{A35A5416-88D5-4A6C-AA90-D3A6D5CE275A}"/>
    <cellStyle name="Comma 6 2 5 3 6" xfId="38367" xr:uid="{918D1ABC-53A3-4DD5-9E18-92162DE6D045}"/>
    <cellStyle name="Comma 6 2 5 3 7" xfId="51701" xr:uid="{41C921C3-FC1F-413D-83B9-C75126BEA479}"/>
    <cellStyle name="Comma 6 2 5 4" xfId="2676" xr:uid="{32FABC87-C70B-41E9-8490-1987E259AD81}"/>
    <cellStyle name="Comma 6 2 5 4 2" xfId="5740" xr:uid="{EDFEB5F9-53DD-48BD-B62E-65C6EF06C6A1}"/>
    <cellStyle name="Comma 6 2 5 4 2 2" xfId="11868" xr:uid="{A96327D2-7BC5-40F4-A279-2A60872933EC}"/>
    <cellStyle name="Comma 6 2 5 4 2 2 2" xfId="24133" xr:uid="{225B882E-9EB9-43FB-B72B-504F061CFC31}"/>
    <cellStyle name="Comma 6 2 5 4 2 2 3" xfId="36385" xr:uid="{AA4499BB-099E-482E-9823-D58667A26525}"/>
    <cellStyle name="Comma 6 2 5 4 2 2 4" xfId="48637" xr:uid="{F7FAB1AA-1B70-436F-B0EF-1E09D09C8418}"/>
    <cellStyle name="Comma 6 2 5 4 2 3" xfId="18006" xr:uid="{C2E1537B-E0C0-4B05-AA47-8C2BCB89DF43}"/>
    <cellStyle name="Comma 6 2 5 4 2 4" xfId="30259" xr:uid="{263191A6-B20F-4C17-9746-91CD4B6D354C}"/>
    <cellStyle name="Comma 6 2 5 4 2 5" xfId="42511" xr:uid="{EBEC6B16-D61D-4DF5-8B87-863A3C9F441D}"/>
    <cellStyle name="Comma 6 2 5 4 2 6" xfId="55845" xr:uid="{8F2814E7-CE57-4BEE-B83B-9374191E6F00}"/>
    <cellStyle name="Comma 6 2 5 4 3" xfId="8805" xr:uid="{0C9A3149-64C6-4BE7-9943-CAE9FC298FBA}"/>
    <cellStyle name="Comma 6 2 5 4 3 2" xfId="21070" xr:uid="{5936D4DE-E1DB-42D2-BA17-A716BA6BFFCB}"/>
    <cellStyle name="Comma 6 2 5 4 3 3" xfId="33322" xr:uid="{4E62E072-EC2F-49C7-BB0A-CE959095569F}"/>
    <cellStyle name="Comma 6 2 5 4 3 4" xfId="45574" xr:uid="{CA9222D4-E649-47B5-82CA-FC5CC4991F9E}"/>
    <cellStyle name="Comma 6 2 5 4 4" xfId="14943" xr:uid="{651BF04B-530D-4791-8117-4A7FBA079C5B}"/>
    <cellStyle name="Comma 6 2 5 4 5" xfId="27196" xr:uid="{0CDC6FCE-083F-494C-B9DA-7A0AC865A5DD}"/>
    <cellStyle name="Comma 6 2 5 4 6" xfId="39448" xr:uid="{F2BFB2E0-9556-4171-B8AD-D2A06FD7D8C6}"/>
    <cellStyle name="Comma 6 2 5 4 7" xfId="52782" xr:uid="{0139512B-EC8D-4E7F-B488-3AA34F83D484}"/>
    <cellStyle name="Comma 6 2 5 5" xfId="3579" xr:uid="{68B4640A-DABC-4FB1-8440-0AD109BDD1BE}"/>
    <cellStyle name="Comma 6 2 5 5 2" xfId="9707" xr:uid="{FECBCAB8-5D6A-4AA4-858B-3ADCF2826DC4}"/>
    <cellStyle name="Comma 6 2 5 5 2 2" xfId="21972" xr:uid="{B43E50F7-3C42-43A8-B4D8-0A2236839CC2}"/>
    <cellStyle name="Comma 6 2 5 5 2 3" xfId="34224" xr:uid="{55CB503B-7862-4843-8D73-0016DE010735}"/>
    <cellStyle name="Comma 6 2 5 5 2 4" xfId="46476" xr:uid="{CA46F004-59A7-42CE-9D9F-4E82113FE75D}"/>
    <cellStyle name="Comma 6 2 5 5 3" xfId="15845" xr:uid="{EFC1ED84-9274-42AB-BC75-38507A710B7F}"/>
    <cellStyle name="Comma 6 2 5 5 4" xfId="28098" xr:uid="{ED40B92F-B171-48E6-A2E0-2CE92066050E}"/>
    <cellStyle name="Comma 6 2 5 5 5" xfId="40350" xr:uid="{242DEB5E-54F1-45E0-8098-BDEA9BCF96DB}"/>
    <cellStyle name="Comma 6 2 5 5 6" xfId="53684" xr:uid="{07934FEC-8852-4844-8D03-9FFF5D9D5AD3}"/>
    <cellStyle name="Comma 6 2 5 6" xfId="6643" xr:uid="{171B0E05-0591-4556-BA00-317A6A211B8F}"/>
    <cellStyle name="Comma 6 2 5 6 2" xfId="18908" xr:uid="{5430BBDE-E315-43B0-BC3E-199501F75C43}"/>
    <cellStyle name="Comma 6 2 5 6 3" xfId="31161" xr:uid="{F73818D4-89B0-4C89-8CEE-261FE3C43F03}"/>
    <cellStyle name="Comma 6 2 5 6 4" xfId="43413" xr:uid="{AC12AF1C-ACCC-4D45-8AA6-716A46353BAA}"/>
    <cellStyle name="Comma 6 2 5 7" xfId="12782" xr:uid="{67E4E52A-25B5-40F5-999A-D0A16F8CED4E}"/>
    <cellStyle name="Comma 6 2 5 8" xfId="25035" xr:uid="{48E469CA-C1D3-4FA2-9B49-510AF5B48FC0}"/>
    <cellStyle name="Comma 6 2 5 9" xfId="37287" xr:uid="{C12F69E3-8C60-4D4F-872B-0DBF99136EEE}"/>
    <cellStyle name="Comma 6 2 6" xfId="553" xr:uid="{F850CCCE-2A8B-42FC-9424-4D550F3380ED}"/>
    <cellStyle name="Comma 6 2 6 10" xfId="50663" xr:uid="{DD0C4016-E047-4FD8-B46D-D9373214CC21}"/>
    <cellStyle name="Comma 6 2 6 2" xfId="1634" xr:uid="{48CAC042-0EDF-4D5C-A1A9-84AAA60DB143}"/>
    <cellStyle name="Comma 6 2 6 2 2" xfId="4701" xr:uid="{B6E28A74-B59F-4689-AAAC-6F249FDEFD8F}"/>
    <cellStyle name="Comma 6 2 6 2 2 2" xfId="10829" xr:uid="{CCFC033C-ABF7-4493-A428-D8045FC809D1}"/>
    <cellStyle name="Comma 6 2 6 2 2 2 2" xfId="23094" xr:uid="{933DF89D-9DC5-4F4C-8DC9-AAD8AAE7A901}"/>
    <cellStyle name="Comma 6 2 6 2 2 2 3" xfId="35346" xr:uid="{7994BE9B-D851-49D7-ABDB-49BDD21B753E}"/>
    <cellStyle name="Comma 6 2 6 2 2 2 4" xfId="47598" xr:uid="{F49984D3-229C-4C39-9861-5E51DCFA7690}"/>
    <cellStyle name="Comma 6 2 6 2 2 3" xfId="16967" xr:uid="{51BB88F7-B5F9-4CFD-A623-C825B23838C8}"/>
    <cellStyle name="Comma 6 2 6 2 2 4" xfId="29220" xr:uid="{58CF3F21-7C15-4D1D-93AE-88CBE66D2770}"/>
    <cellStyle name="Comma 6 2 6 2 2 5" xfId="41472" xr:uid="{ED23FB62-B08D-48E1-B7C7-40F2975517C7}"/>
    <cellStyle name="Comma 6 2 6 2 2 6" xfId="54806" xr:uid="{2C53433F-FD79-4B78-8B54-CB785CAF9E39}"/>
    <cellStyle name="Comma 6 2 6 2 3" xfId="7766" xr:uid="{B73F3BA0-E9E4-425C-AE7F-EF3049984165}"/>
    <cellStyle name="Comma 6 2 6 2 3 2" xfId="20031" xr:uid="{693DA53C-DD1B-443D-B3C3-5EF55269B5A2}"/>
    <cellStyle name="Comma 6 2 6 2 3 3" xfId="32283" xr:uid="{FF10BC4C-3A48-497E-840B-2EC7E940BAE5}"/>
    <cellStyle name="Comma 6 2 6 2 3 4" xfId="44535" xr:uid="{A9A9878A-1A17-4B1A-8258-2DF9F9FA6D96}"/>
    <cellStyle name="Comma 6 2 6 2 4" xfId="13904" xr:uid="{DA7D38A6-9812-41A1-AFB5-5452DCBA9E7B}"/>
    <cellStyle name="Comma 6 2 6 2 5" xfId="26157" xr:uid="{07BEB8A8-0424-4FAA-9D3E-DF3EE0395DD0}"/>
    <cellStyle name="Comma 6 2 6 2 6" xfId="38409" xr:uid="{6A4B7EE6-61E5-4042-8049-A36E3336D754}"/>
    <cellStyle name="Comma 6 2 6 2 7" xfId="51743" xr:uid="{A61D4311-8C05-4AF7-9352-8EF692166D05}"/>
    <cellStyle name="Comma 6 2 6 3" xfId="2718" xr:uid="{3AF87B48-174D-434F-8C31-D03522BF75D8}"/>
    <cellStyle name="Comma 6 2 6 3 2" xfId="5782" xr:uid="{19F84460-73BE-45E1-B0B3-908DF5FF46C0}"/>
    <cellStyle name="Comma 6 2 6 3 2 2" xfId="11910" xr:uid="{F0CDECF4-9276-489B-9859-86D1E7D25F49}"/>
    <cellStyle name="Comma 6 2 6 3 2 2 2" xfId="24175" xr:uid="{D4E361D8-B2B7-4874-A583-1ABFB7D77C84}"/>
    <cellStyle name="Comma 6 2 6 3 2 2 3" xfId="36427" xr:uid="{C1D7E871-7774-495D-B4A2-0F313E773693}"/>
    <cellStyle name="Comma 6 2 6 3 2 2 4" xfId="48679" xr:uid="{2C9C3919-1877-47B0-B739-8805D98B798B}"/>
    <cellStyle name="Comma 6 2 6 3 2 3" xfId="18048" xr:uid="{5F637015-3225-4ABF-85DA-970E9259460E}"/>
    <cellStyle name="Comma 6 2 6 3 2 4" xfId="30301" xr:uid="{8ACA530C-58B7-4730-A767-1B01FF956561}"/>
    <cellStyle name="Comma 6 2 6 3 2 5" xfId="42553" xr:uid="{49F1AC60-5FF5-412B-A644-D06EA48C44F7}"/>
    <cellStyle name="Comma 6 2 6 3 2 6" xfId="55887" xr:uid="{8EFADD04-D5F2-4FA7-BAD9-F2EC881B4F7A}"/>
    <cellStyle name="Comma 6 2 6 3 3" xfId="8847" xr:uid="{266358FF-9E31-4008-B576-DBC98EBB3AFD}"/>
    <cellStyle name="Comma 6 2 6 3 3 2" xfId="21112" xr:uid="{09E527BC-F099-4112-A4E2-5FEFC96EE2CC}"/>
    <cellStyle name="Comma 6 2 6 3 3 3" xfId="33364" xr:uid="{903FC99F-4D4E-466F-9DC9-F4F854777A57}"/>
    <cellStyle name="Comma 6 2 6 3 3 4" xfId="45616" xr:uid="{1BB138AA-4A0F-4E93-BBC7-E2A294369E78}"/>
    <cellStyle name="Comma 6 2 6 3 4" xfId="14985" xr:uid="{0B13E1CF-AC97-4D89-A74B-087B0EA72256}"/>
    <cellStyle name="Comma 6 2 6 3 5" xfId="27238" xr:uid="{8A722B7A-8E10-492B-AD92-69A4C97896BF}"/>
    <cellStyle name="Comma 6 2 6 3 6" xfId="39490" xr:uid="{D61D8773-97B7-464D-B708-ED732027431C}"/>
    <cellStyle name="Comma 6 2 6 3 7" xfId="52824" xr:uid="{D7C3FC85-04F8-42B8-AEEB-CC0C92111D4B}"/>
    <cellStyle name="Comma 6 2 6 4" xfId="3621" xr:uid="{CF7CABB0-07ED-4A7B-836F-5226A4E31363}"/>
    <cellStyle name="Comma 6 2 6 4 2" xfId="9749" xr:uid="{6BF61351-0D49-4233-BCAB-E28D35853519}"/>
    <cellStyle name="Comma 6 2 6 4 2 2" xfId="22014" xr:uid="{22ED0AF0-223C-4246-B6D0-AF7A433F752F}"/>
    <cellStyle name="Comma 6 2 6 4 2 3" xfId="34266" xr:uid="{EFA71A18-15D2-42B4-9957-5D652F5E8BBE}"/>
    <cellStyle name="Comma 6 2 6 4 2 4" xfId="46518" xr:uid="{D7211850-1317-48D3-B5E6-136518A01B03}"/>
    <cellStyle name="Comma 6 2 6 4 3" xfId="15887" xr:uid="{3D32B20A-B209-4B28-8895-FFB209D187BD}"/>
    <cellStyle name="Comma 6 2 6 4 4" xfId="28140" xr:uid="{46FC1DE1-2EB7-4D67-BD6F-DA6B66271700}"/>
    <cellStyle name="Comma 6 2 6 4 5" xfId="40392" xr:uid="{DBA1CE32-2072-462D-B1B9-6AC741E58900}"/>
    <cellStyle name="Comma 6 2 6 4 6" xfId="53726" xr:uid="{15BD6ECD-1A5F-41DF-9EE4-D462827AACB4}"/>
    <cellStyle name="Comma 6 2 6 5" xfId="6686" xr:uid="{E3ED9B9C-EAC5-4C83-8CC3-4A5E489868F0}"/>
    <cellStyle name="Comma 6 2 6 5 2" xfId="18951" xr:uid="{5272BC6E-E13C-4847-9375-401C641B4482}"/>
    <cellStyle name="Comma 6 2 6 5 3" xfId="31203" xr:uid="{D426DF99-6455-453B-AAE2-0D517208F4A6}"/>
    <cellStyle name="Comma 6 2 6 5 4" xfId="43455" xr:uid="{9DBEC264-B40A-4BA0-8C7C-A54A22DE927B}"/>
    <cellStyle name="Comma 6 2 6 6" xfId="12824" xr:uid="{42390B82-FD73-45F8-9E0F-0D25E7B414C9}"/>
    <cellStyle name="Comma 6 2 6 7" xfId="25077" xr:uid="{01B5E0ED-2D7E-40AD-A165-0962949AB3F7}"/>
    <cellStyle name="Comma 6 2 6 8" xfId="37329" xr:uid="{038D5D21-F5AB-4CBB-AA63-0546E14C487F}"/>
    <cellStyle name="Comma 6 2 6 9" xfId="49582" xr:uid="{59AB035E-8769-4A5C-9259-1E4B6F9C1007}"/>
    <cellStyle name="Comma 6 2 7" xfId="1004" xr:uid="{1103FB1F-D975-4979-B5B1-5E115CCDF99F}"/>
    <cellStyle name="Comma 6 2 7 2" xfId="2084" xr:uid="{61BFFE70-8CB1-4ACB-AF83-7C6EFB4366C2}"/>
    <cellStyle name="Comma 6 2 7 2 2" xfId="5151" xr:uid="{A9D4BBAB-669F-4129-B773-F6E90C0237BA}"/>
    <cellStyle name="Comma 6 2 7 2 2 2" xfId="11279" xr:uid="{BF47F02A-6577-43B7-9BE4-C4C8F2D1EF01}"/>
    <cellStyle name="Comma 6 2 7 2 2 2 2" xfId="23544" xr:uid="{D4B7709B-1147-4845-ACD7-89FE6488F784}"/>
    <cellStyle name="Comma 6 2 7 2 2 2 3" xfId="35796" xr:uid="{466F465E-692A-4A31-A408-78F6AFA1352D}"/>
    <cellStyle name="Comma 6 2 7 2 2 2 4" xfId="48048" xr:uid="{4DF014A8-84D5-45CA-9D60-63654C8BB98C}"/>
    <cellStyle name="Comma 6 2 7 2 2 3" xfId="17417" xr:uid="{CE151D9A-DC61-439D-8A3D-C30F6CD34B90}"/>
    <cellStyle name="Comma 6 2 7 2 2 4" xfId="29670" xr:uid="{2D584CB1-9205-476F-8BF9-E492D8ECD2AA}"/>
    <cellStyle name="Comma 6 2 7 2 2 5" xfId="41922" xr:uid="{3D3F96B0-4348-4DDE-9C07-4B48B7FF8288}"/>
    <cellStyle name="Comma 6 2 7 2 2 6" xfId="55256" xr:uid="{1964A0CA-78B6-4065-9984-D12571C4FEEC}"/>
    <cellStyle name="Comma 6 2 7 2 3" xfId="8216" xr:uid="{5010C830-7736-4C3D-9D45-A9A9DDE124E0}"/>
    <cellStyle name="Comma 6 2 7 2 3 2" xfId="20481" xr:uid="{956056B1-B32D-4F35-A862-6D1A4C77A943}"/>
    <cellStyle name="Comma 6 2 7 2 3 3" xfId="32733" xr:uid="{FAA08D15-C28A-4373-8671-FA8B3C67E1AA}"/>
    <cellStyle name="Comma 6 2 7 2 3 4" xfId="44985" xr:uid="{3AEBB3E8-E55A-4FE5-A9AB-7E930C29395F}"/>
    <cellStyle name="Comma 6 2 7 2 4" xfId="14354" xr:uid="{2ACCA34C-433B-4A4C-B619-D6D7DEA6FD4C}"/>
    <cellStyle name="Comma 6 2 7 2 5" xfId="26607" xr:uid="{D960D801-5964-43E3-AA86-9F6C5E50193B}"/>
    <cellStyle name="Comma 6 2 7 2 6" xfId="38859" xr:uid="{A486A34D-CB07-4F50-9F63-B6BE883AEAB1}"/>
    <cellStyle name="Comma 6 2 7 2 7" xfId="52193" xr:uid="{07E079FD-E1C1-46BC-B365-FAC76A859D7E}"/>
    <cellStyle name="Comma 6 2 7 3" xfId="4071" xr:uid="{2080671E-1D38-4946-B125-86EADFE5AFFA}"/>
    <cellStyle name="Comma 6 2 7 3 2" xfId="10199" xr:uid="{634A2650-02F9-484D-920F-5E6DF3C87214}"/>
    <cellStyle name="Comma 6 2 7 3 2 2" xfId="22464" xr:uid="{FAEA1BDC-82B7-48DF-B454-3F18CACDDC0B}"/>
    <cellStyle name="Comma 6 2 7 3 2 3" xfId="34716" xr:uid="{0B11B4BE-AAE3-4EE3-87E6-8C6016BABB69}"/>
    <cellStyle name="Comma 6 2 7 3 2 4" xfId="46968" xr:uid="{04B6E723-180C-4F15-AAC1-00A103439A5A}"/>
    <cellStyle name="Comma 6 2 7 3 3" xfId="16337" xr:uid="{547B92E7-E09B-4016-9E87-B12C699D588D}"/>
    <cellStyle name="Comma 6 2 7 3 4" xfId="28590" xr:uid="{047A7999-657E-477B-A866-5CC4D35EBC22}"/>
    <cellStyle name="Comma 6 2 7 3 5" xfId="40842" xr:uid="{7B1D4D75-4C6D-4CF5-9196-5D9B7729B563}"/>
    <cellStyle name="Comma 6 2 7 3 6" xfId="54176" xr:uid="{C8F38403-6598-492F-B67A-FFC2070F59DC}"/>
    <cellStyle name="Comma 6 2 7 4" xfId="7136" xr:uid="{26C85E64-F25E-4FCC-9D21-8A3FFEF106CD}"/>
    <cellStyle name="Comma 6 2 7 4 2" xfId="19401" xr:uid="{823F702D-DD76-4186-BB4E-BB17C46F83C5}"/>
    <cellStyle name="Comma 6 2 7 4 3" xfId="31653" xr:uid="{FAF53BF0-CCD6-4A7E-8A30-972CD7089952}"/>
    <cellStyle name="Comma 6 2 7 4 4" xfId="43905" xr:uid="{0D2AAB0B-10EE-4793-884E-29E9CCAA3BD2}"/>
    <cellStyle name="Comma 6 2 7 5" xfId="13274" xr:uid="{66055493-C022-46A4-A19C-D437D299CDB9}"/>
    <cellStyle name="Comma 6 2 7 6" xfId="25527" xr:uid="{7D02338E-519D-4892-B747-3C0307E8D771}"/>
    <cellStyle name="Comma 6 2 7 7" xfId="37779" xr:uid="{81DC59CC-8C3E-4AA7-B33B-B07FB9414186}"/>
    <cellStyle name="Comma 6 2 7 8" xfId="50032" xr:uid="{FDD1D0E3-7638-4362-90AC-383AD3412D13}"/>
    <cellStyle name="Comma 6 2 7 9" xfId="51113" xr:uid="{4556AF58-C2FE-49F3-B348-615992219464}"/>
    <cellStyle name="Comma 6 2 8" xfId="1094" xr:uid="{6047BA25-0069-48F1-AD09-B4279FA35DD8}"/>
    <cellStyle name="Comma 6 2 8 2" xfId="2174" xr:uid="{0DF3F1C5-5435-491F-A4B6-BE52E2561F89}"/>
    <cellStyle name="Comma 6 2 8 2 2" xfId="5241" xr:uid="{A23D778E-7974-49D1-B416-5D9968E43203}"/>
    <cellStyle name="Comma 6 2 8 2 2 2" xfId="11369" xr:uid="{4C3E5FB5-2E75-4CE1-92F3-1AEA7080B3B4}"/>
    <cellStyle name="Comma 6 2 8 2 2 2 2" xfId="23634" xr:uid="{2443090D-E27F-4531-9288-527A3A6D7FCF}"/>
    <cellStyle name="Comma 6 2 8 2 2 2 3" xfId="35886" xr:uid="{84670461-EF04-4436-959C-BF9FDA9BC6B5}"/>
    <cellStyle name="Comma 6 2 8 2 2 2 4" xfId="48138" xr:uid="{0D09FA2E-A3C5-4771-80DE-01E8DFA73B0D}"/>
    <cellStyle name="Comma 6 2 8 2 2 3" xfId="17507" xr:uid="{DAFB02E4-0133-4141-AC8E-FA32686F82D6}"/>
    <cellStyle name="Comma 6 2 8 2 2 4" xfId="29760" xr:uid="{0C650135-A124-4F62-8E89-CB83D2D055AB}"/>
    <cellStyle name="Comma 6 2 8 2 2 5" xfId="42012" xr:uid="{CE689D48-3DA1-4915-83CA-25E79660C592}"/>
    <cellStyle name="Comma 6 2 8 2 2 6" xfId="55346" xr:uid="{4F1BE60C-F1EF-4B91-859C-AF26EE2B2FDD}"/>
    <cellStyle name="Comma 6 2 8 2 3" xfId="8306" xr:uid="{0602DFCA-C061-4B0C-884C-927478559177}"/>
    <cellStyle name="Comma 6 2 8 2 3 2" xfId="20571" xr:uid="{F86F80BC-C6A8-4ADE-A29D-26D11CFBEA43}"/>
    <cellStyle name="Comma 6 2 8 2 3 3" xfId="32823" xr:uid="{C15976FF-3D1B-4A49-8206-9BF8946FBA0D}"/>
    <cellStyle name="Comma 6 2 8 2 3 4" xfId="45075" xr:uid="{C2892FB4-56E0-4D96-BE72-1C352069B18C}"/>
    <cellStyle name="Comma 6 2 8 2 4" xfId="14444" xr:uid="{F66A765B-40AD-41EF-B44E-A0B93B877997}"/>
    <cellStyle name="Comma 6 2 8 2 5" xfId="26697" xr:uid="{464AE738-02A4-4989-9367-07BFA55F24A0}"/>
    <cellStyle name="Comma 6 2 8 2 6" xfId="38949" xr:uid="{9A79281D-0994-45DD-9168-D354E2700CA6}"/>
    <cellStyle name="Comma 6 2 8 2 7" xfId="52283" xr:uid="{17AE0800-9690-43A5-A0CE-B5ED3621C7B1}"/>
    <cellStyle name="Comma 6 2 8 3" xfId="4161" xr:uid="{DCAD400A-8EE9-498E-9B3A-5B78CD0DE9A9}"/>
    <cellStyle name="Comma 6 2 8 3 2" xfId="10289" xr:uid="{F6234764-3FD1-4C3B-9929-4884ADF3CC02}"/>
    <cellStyle name="Comma 6 2 8 3 2 2" xfId="22554" xr:uid="{E982AC79-6C1F-45DA-BF9E-2F17BB4BE215}"/>
    <cellStyle name="Comma 6 2 8 3 2 3" xfId="34806" xr:uid="{AE282735-E147-46FC-A5A0-69CE8D524B5C}"/>
    <cellStyle name="Comma 6 2 8 3 2 4" xfId="47058" xr:uid="{43D15F10-A1BA-4A1E-A54D-424DD2F4C96C}"/>
    <cellStyle name="Comma 6 2 8 3 3" xfId="16427" xr:uid="{19B8430E-EE7A-4B66-9959-83806C455892}"/>
    <cellStyle name="Comma 6 2 8 3 4" xfId="28680" xr:uid="{A8F2D349-1F54-4656-8255-2E6815B92329}"/>
    <cellStyle name="Comma 6 2 8 3 5" xfId="40932" xr:uid="{6D0B8DAB-3EAF-49E7-A6C7-40D25509E6CD}"/>
    <cellStyle name="Comma 6 2 8 3 6" xfId="54266" xr:uid="{70EDE8AF-B202-4D02-852C-1DBAF49DD94E}"/>
    <cellStyle name="Comma 6 2 8 4" xfId="7226" xr:uid="{4F366965-D466-4C81-BE3F-18C550FF7B74}"/>
    <cellStyle name="Comma 6 2 8 4 2" xfId="19491" xr:uid="{A534686B-DD37-45C3-AF8C-E8A6CF9CFA92}"/>
    <cellStyle name="Comma 6 2 8 4 3" xfId="31743" xr:uid="{906CAA42-B00F-4B32-8E94-CF556BE02F3B}"/>
    <cellStyle name="Comma 6 2 8 4 4" xfId="43995" xr:uid="{6322A71D-5DB3-45ED-8C3F-50E18529EA42}"/>
    <cellStyle name="Comma 6 2 8 5" xfId="13364" xr:uid="{4138A623-A622-43B2-8CB0-5F29F0F0178B}"/>
    <cellStyle name="Comma 6 2 8 6" xfId="25617" xr:uid="{C6C16570-F2A3-48C0-94A1-305E6EF21599}"/>
    <cellStyle name="Comma 6 2 8 7" xfId="37869" xr:uid="{1DF0F605-349E-4D97-B182-47796FB8A4AF}"/>
    <cellStyle name="Comma 6 2 8 8" xfId="50122" xr:uid="{A72D512C-337D-48CE-B584-E672639026CE}"/>
    <cellStyle name="Comma 6 2 8 9" xfId="51203" xr:uid="{8515346B-4610-44B2-8184-8B0211579EF0}"/>
    <cellStyle name="Comma 6 2 9" xfId="1184" xr:uid="{C8504414-92D0-430D-8B3A-D507A4B419B7}"/>
    <cellStyle name="Comma 6 2 9 2" xfId="4251" xr:uid="{9CF8ABE2-E3ED-41B4-B82C-FF78846E340D}"/>
    <cellStyle name="Comma 6 2 9 2 2" xfId="10379" xr:uid="{892A6A33-E23C-4D0D-B428-718CE782FA4D}"/>
    <cellStyle name="Comma 6 2 9 2 2 2" xfId="22644" xr:uid="{6B5596C0-00B4-4B33-99EB-47F859A01A52}"/>
    <cellStyle name="Comma 6 2 9 2 2 3" xfId="34896" xr:uid="{E00A6324-9F2B-41BF-9A1E-8B71B32CE565}"/>
    <cellStyle name="Comma 6 2 9 2 2 4" xfId="47148" xr:uid="{D4AE47AE-2C30-446A-B86A-16AE53D6749B}"/>
    <cellStyle name="Comma 6 2 9 2 3" xfId="16517" xr:uid="{C7FD7B4D-95B2-4682-B80E-6DDF0EB172A9}"/>
    <cellStyle name="Comma 6 2 9 2 4" xfId="28770" xr:uid="{0A5D1BA6-B0CB-4406-B926-EA5AF5FC216C}"/>
    <cellStyle name="Comma 6 2 9 2 5" xfId="41022" xr:uid="{C92E57AA-8319-4B14-BA16-7DD0326BB1AE}"/>
    <cellStyle name="Comma 6 2 9 2 6" xfId="54356" xr:uid="{C0A1E28D-E082-4DBD-8CFD-CE1B4BD764C9}"/>
    <cellStyle name="Comma 6 2 9 3" xfId="7316" xr:uid="{06F88D77-60D3-49D3-9982-8DBC17DB0E81}"/>
    <cellStyle name="Comma 6 2 9 3 2" xfId="19581" xr:uid="{C4003423-0041-4AEE-8C7B-8E0BA74F3610}"/>
    <cellStyle name="Comma 6 2 9 3 3" xfId="31833" xr:uid="{40589CF2-5AD4-4E98-92CE-5680F4784C67}"/>
    <cellStyle name="Comma 6 2 9 3 4" xfId="44085" xr:uid="{42D56EF2-7BD3-4278-A16B-B4BBC6107D5C}"/>
    <cellStyle name="Comma 6 2 9 4" xfId="13454" xr:uid="{3B00BCD8-2C4B-4D37-B48F-B8E421433A1E}"/>
    <cellStyle name="Comma 6 2 9 5" xfId="25707" xr:uid="{4861891B-0B21-4B03-83E7-40E976E4C17E}"/>
    <cellStyle name="Comma 6 2 9 6" xfId="37959" xr:uid="{536DCAE8-D120-4DD6-84D4-1A2606FFC290}"/>
    <cellStyle name="Comma 6 2 9 7" xfId="51293" xr:uid="{E8449AE7-7EC2-4AE0-AB88-127F60A85A01}"/>
    <cellStyle name="Comma 6 20" xfId="58300" xr:uid="{5A22CE61-8019-4AB8-B41C-A884F14E1783}"/>
    <cellStyle name="Comma 6 3" xfId="123" xr:uid="{062AB173-C816-417C-8558-84A4D16671BF}"/>
    <cellStyle name="Comma 6 3 10" xfId="6256" xr:uid="{05EF9768-AEA7-4157-B609-557D8F1FAA81}"/>
    <cellStyle name="Comma 6 3 10 2" xfId="18521" xr:uid="{4F4B369B-CB53-4C03-8F56-456BD7005CBA}"/>
    <cellStyle name="Comma 6 3 10 3" xfId="30774" xr:uid="{220F8163-0071-40E9-94CF-167156693FF7}"/>
    <cellStyle name="Comma 6 3 10 4" xfId="43026" xr:uid="{2F596E09-1B82-4FB7-B565-86ED832FFBBB}"/>
    <cellStyle name="Comma 6 3 11" xfId="12395" xr:uid="{673A9546-AED0-481D-8F0A-448BF10FD20E}"/>
    <cellStyle name="Comma 6 3 12" xfId="24648" xr:uid="{B9C0F9CC-A455-4CEA-959E-29F34237DA7E}"/>
    <cellStyle name="Comma 6 3 13" xfId="36900" xr:uid="{B6529D7B-933D-4B4A-AED9-0D126C6C04DE}"/>
    <cellStyle name="Comma 6 3 14" xfId="49153" xr:uid="{3559BBCB-2026-4F28-AA8E-DB31B70442CF}"/>
    <cellStyle name="Comma 6 3 15" xfId="50234" xr:uid="{AE169A30-9CB3-4498-876C-931B1ADCDAE6}"/>
    <cellStyle name="Comma 6 3 2" xfId="234" xr:uid="{2804E8C9-CE34-4F0A-99A1-B959AD7B6F5B}"/>
    <cellStyle name="Comma 6 3 2 10" xfId="37011" xr:uid="{E13F15C4-6A73-4F1A-B538-39AFF71163D3}"/>
    <cellStyle name="Comma 6 3 2 11" xfId="49264" xr:uid="{1741F18E-9963-43D8-853A-6A1A1672102D}"/>
    <cellStyle name="Comma 6 3 2 12" xfId="50345" xr:uid="{E4E507CB-B2D0-45A9-B98A-6739A53FCFA6}"/>
    <cellStyle name="Comma 6 3 2 2" xfId="438" xr:uid="{757D723A-057E-4A7D-86A7-BE565D682CAD}"/>
    <cellStyle name="Comma 6 3 2 2 10" xfId="49468" xr:uid="{7616AD74-4415-45C6-BE2B-3CD0BC792ED6}"/>
    <cellStyle name="Comma 6 3 2 2 11" xfId="50549" xr:uid="{5777AD20-F08F-43F1-A79B-A3DADA646781}"/>
    <cellStyle name="Comma 6 3 2 2 2" xfId="889" xr:uid="{7E0A3443-13BC-4D7B-AE57-44ED13068C9E}"/>
    <cellStyle name="Comma 6 3 2 2 2 10" xfId="50999" xr:uid="{0CFF8BEF-01BD-49F2-842E-8FF3EE57E44B}"/>
    <cellStyle name="Comma 6 3 2 2 2 2" xfId="1970" xr:uid="{62436ED7-74F9-46BC-BA94-4B0773EBCB67}"/>
    <cellStyle name="Comma 6 3 2 2 2 2 2" xfId="5037" xr:uid="{614CC375-B609-4CFD-B6CC-E5427E1470A0}"/>
    <cellStyle name="Comma 6 3 2 2 2 2 2 2" xfId="11165" xr:uid="{7705C3FA-51A2-4BFD-A884-B03B625AF98B}"/>
    <cellStyle name="Comma 6 3 2 2 2 2 2 2 2" xfId="23430" xr:uid="{4D48C2BD-FE71-4361-8677-F23CFFE5DBA2}"/>
    <cellStyle name="Comma 6 3 2 2 2 2 2 2 3" xfId="35682" xr:uid="{510E08C3-071A-49D3-9E90-A57AAF13C917}"/>
    <cellStyle name="Comma 6 3 2 2 2 2 2 2 4" xfId="47934" xr:uid="{9E6FEE54-F6F0-4CC9-B3F6-89895D7F51C8}"/>
    <cellStyle name="Comma 6 3 2 2 2 2 2 3" xfId="17303" xr:uid="{44F1BC81-3AE7-4F6C-8CD2-EE29638A22F4}"/>
    <cellStyle name="Comma 6 3 2 2 2 2 2 4" xfId="29556" xr:uid="{DD52D1CD-63A1-4657-96B9-670DC51B69D7}"/>
    <cellStyle name="Comma 6 3 2 2 2 2 2 5" xfId="41808" xr:uid="{C9B822E2-68EB-42E7-A74C-E023F17CF68D}"/>
    <cellStyle name="Comma 6 3 2 2 2 2 2 6" xfId="55142" xr:uid="{B847D232-7C44-4833-97E9-FD4D22760108}"/>
    <cellStyle name="Comma 6 3 2 2 2 2 3" xfId="8102" xr:uid="{1DF083C5-54EE-4197-9A07-F38CEA577993}"/>
    <cellStyle name="Comma 6 3 2 2 2 2 3 2" xfId="20367" xr:uid="{DF0230CB-5328-4EDE-B770-767988AAC80F}"/>
    <cellStyle name="Comma 6 3 2 2 2 2 3 3" xfId="32619" xr:uid="{E8C08466-2359-4AEF-AB9C-E5072462C0BB}"/>
    <cellStyle name="Comma 6 3 2 2 2 2 3 4" xfId="44871" xr:uid="{99C27A2A-AC11-4B3A-98F1-C6906A6B974B}"/>
    <cellStyle name="Comma 6 3 2 2 2 2 4" xfId="14240" xr:uid="{366B6EB0-22F3-4556-AA0C-CBBF84A195AB}"/>
    <cellStyle name="Comma 6 3 2 2 2 2 5" xfId="26493" xr:uid="{8C9D5D99-343F-41F1-992A-8C696CE4F259}"/>
    <cellStyle name="Comma 6 3 2 2 2 2 6" xfId="38745" xr:uid="{F91779C3-DDF2-47BB-AB4B-F3D69EF9A3CB}"/>
    <cellStyle name="Comma 6 3 2 2 2 2 7" xfId="52079" xr:uid="{C7363BE5-A508-4E44-8E95-B0965785C2B9}"/>
    <cellStyle name="Comma 6 3 2 2 2 3" xfId="3054" xr:uid="{4CD6E793-E48C-4D4A-AFAF-23BE21E2FCD0}"/>
    <cellStyle name="Comma 6 3 2 2 2 3 2" xfId="6118" xr:uid="{B067C060-986C-4350-A612-3AB957C45D38}"/>
    <cellStyle name="Comma 6 3 2 2 2 3 2 2" xfId="12246" xr:uid="{353D5194-B2D4-45E8-9CF3-BFF54110A15B}"/>
    <cellStyle name="Comma 6 3 2 2 2 3 2 2 2" xfId="24511" xr:uid="{26AF1A4F-5CA5-4374-A263-1083E161E2A3}"/>
    <cellStyle name="Comma 6 3 2 2 2 3 2 2 3" xfId="36763" xr:uid="{759B739D-F636-4CC2-890E-C2BD68D7A720}"/>
    <cellStyle name="Comma 6 3 2 2 2 3 2 2 4" xfId="49015" xr:uid="{EC01C73B-C7FC-4804-BC3F-F812198D7097}"/>
    <cellStyle name="Comma 6 3 2 2 2 3 2 3" xfId="18384" xr:uid="{678D1A7E-9E51-48A3-99AF-BF585D35E88E}"/>
    <cellStyle name="Comma 6 3 2 2 2 3 2 4" xfId="30637" xr:uid="{05916BDF-332B-4E1C-B23A-A389E4A54175}"/>
    <cellStyle name="Comma 6 3 2 2 2 3 2 5" xfId="42889" xr:uid="{A5232F14-E23E-4D27-A8BA-2D075E1F4208}"/>
    <cellStyle name="Comma 6 3 2 2 2 3 2 6" xfId="56223" xr:uid="{9B01F1CB-11AD-4BA2-AD46-D283FFC6775D}"/>
    <cellStyle name="Comma 6 3 2 2 2 3 3" xfId="9183" xr:uid="{898DE954-FE13-4082-A94E-3AFF2B3C567D}"/>
    <cellStyle name="Comma 6 3 2 2 2 3 3 2" xfId="21448" xr:uid="{8B843B24-819D-441F-9F98-E961015B3448}"/>
    <cellStyle name="Comma 6 3 2 2 2 3 3 3" xfId="33700" xr:uid="{AEC0E3C0-9305-4E97-91D7-EC754EE73F75}"/>
    <cellStyle name="Comma 6 3 2 2 2 3 3 4" xfId="45952" xr:uid="{D9D4DDF0-3F26-4AA2-8DE0-F2FE9B76F6F5}"/>
    <cellStyle name="Comma 6 3 2 2 2 3 4" xfId="15321" xr:uid="{246EDE3A-1602-4F49-8260-0EC07E9E33A4}"/>
    <cellStyle name="Comma 6 3 2 2 2 3 5" xfId="27574" xr:uid="{E811D01A-0B3C-47E8-95EC-52F9F52804BD}"/>
    <cellStyle name="Comma 6 3 2 2 2 3 6" xfId="39826" xr:uid="{7199CA63-A24F-4566-9E25-88BFEE29DB37}"/>
    <cellStyle name="Comma 6 3 2 2 2 3 7" xfId="53160" xr:uid="{3A636134-E043-414A-BFB0-39DE06509EA7}"/>
    <cellStyle name="Comma 6 3 2 2 2 4" xfId="3957" xr:uid="{E2C017A1-0A7E-4825-9AD6-1AB4D375E2F3}"/>
    <cellStyle name="Comma 6 3 2 2 2 4 2" xfId="10085" xr:uid="{4618702D-4B7F-45A4-92ED-D08E0CC40DD6}"/>
    <cellStyle name="Comma 6 3 2 2 2 4 2 2" xfId="22350" xr:uid="{C2914BBA-1640-4A4B-917E-B2A70DC91AE2}"/>
    <cellStyle name="Comma 6 3 2 2 2 4 2 3" xfId="34602" xr:uid="{93F076DB-EB30-4795-A004-1A4A4CCF0569}"/>
    <cellStyle name="Comma 6 3 2 2 2 4 2 4" xfId="46854" xr:uid="{E166A3E8-8E53-4E10-AC7F-B71F9A826F9C}"/>
    <cellStyle name="Comma 6 3 2 2 2 4 3" xfId="16223" xr:uid="{24C6B524-5EAB-46BA-96E2-4BAF3D9B662C}"/>
    <cellStyle name="Comma 6 3 2 2 2 4 4" xfId="28476" xr:uid="{35248FD3-49D6-4C89-9048-0419FFAF2338}"/>
    <cellStyle name="Comma 6 3 2 2 2 4 5" xfId="40728" xr:uid="{4382F9A5-0ED9-40B4-9CBE-21AB50965AA7}"/>
    <cellStyle name="Comma 6 3 2 2 2 4 6" xfId="54062" xr:uid="{7D2A72F5-E68B-4B4C-8D96-83E209F9FE14}"/>
    <cellStyle name="Comma 6 3 2 2 2 5" xfId="7022" xr:uid="{E11CBCF1-4066-4647-90EA-6505B2AB7416}"/>
    <cellStyle name="Comma 6 3 2 2 2 5 2" xfId="19287" xr:uid="{2D7CF6C6-3C47-44CD-AD09-473EB1A66908}"/>
    <cellStyle name="Comma 6 3 2 2 2 5 3" xfId="31539" xr:uid="{B966BABE-8FDF-42CE-8D03-821EB3D92EA8}"/>
    <cellStyle name="Comma 6 3 2 2 2 5 4" xfId="43791" xr:uid="{CBFCFFC0-75EE-41F8-8071-57CDCAEE6CFE}"/>
    <cellStyle name="Comma 6 3 2 2 2 6" xfId="13160" xr:uid="{CB650490-3E4E-43B6-8C95-72E34D568DD5}"/>
    <cellStyle name="Comma 6 3 2 2 2 7" xfId="25413" xr:uid="{C91AC8A3-67A5-4E92-9958-AD0D2FDB11B3}"/>
    <cellStyle name="Comma 6 3 2 2 2 8" xfId="37665" xr:uid="{6E2B927B-78EB-44EB-A7BE-F040276CFA80}"/>
    <cellStyle name="Comma 6 3 2 2 2 9" xfId="49918" xr:uid="{69ECBDF9-038A-40F5-A9FA-53A73591F76B}"/>
    <cellStyle name="Comma 6 3 2 2 3" xfId="1520" xr:uid="{AF75E147-B5B0-4459-A112-9D3C43154434}"/>
    <cellStyle name="Comma 6 3 2 2 3 2" xfId="4587" xr:uid="{06A41FE6-8954-4AD0-B2BF-0A27EDDDA041}"/>
    <cellStyle name="Comma 6 3 2 2 3 2 2" xfId="10715" xr:uid="{5C40F0D6-AAC3-4232-B903-24202B22F9F3}"/>
    <cellStyle name="Comma 6 3 2 2 3 2 2 2" xfId="22980" xr:uid="{39FB59C7-BB03-42C9-9654-B518569C51F0}"/>
    <cellStyle name="Comma 6 3 2 2 3 2 2 3" xfId="35232" xr:uid="{5D4026B2-6111-4214-8398-6F3475FE148F}"/>
    <cellStyle name="Comma 6 3 2 2 3 2 2 4" xfId="47484" xr:uid="{CAB65F44-2E78-4382-A3A5-9694C596B255}"/>
    <cellStyle name="Comma 6 3 2 2 3 2 3" xfId="16853" xr:uid="{96E72375-BA96-4921-8881-5A8D2CF93F73}"/>
    <cellStyle name="Comma 6 3 2 2 3 2 4" xfId="29106" xr:uid="{646116B3-A9DC-4347-A08A-09A21B97D930}"/>
    <cellStyle name="Comma 6 3 2 2 3 2 5" xfId="41358" xr:uid="{827C596C-140E-4021-9C87-968138143D92}"/>
    <cellStyle name="Comma 6 3 2 2 3 2 6" xfId="54692" xr:uid="{05BD3C59-198C-4B40-B590-B3564EE57031}"/>
    <cellStyle name="Comma 6 3 2 2 3 3" xfId="7652" xr:uid="{4D94FF36-442E-4707-9C7F-33A3F71226D8}"/>
    <cellStyle name="Comma 6 3 2 2 3 3 2" xfId="19917" xr:uid="{C6A98D64-C156-454F-89A7-E97446766E52}"/>
    <cellStyle name="Comma 6 3 2 2 3 3 3" xfId="32169" xr:uid="{384E62E5-CC34-4C2C-8500-87FCD8A42C24}"/>
    <cellStyle name="Comma 6 3 2 2 3 3 4" xfId="44421" xr:uid="{E63AA463-7E46-4FEF-8A07-1CF57DAA42A8}"/>
    <cellStyle name="Comma 6 3 2 2 3 4" xfId="13790" xr:uid="{B7BC4032-ED72-4D3C-BDF2-A85345687C83}"/>
    <cellStyle name="Comma 6 3 2 2 3 5" xfId="26043" xr:uid="{F52F33DF-017B-4C5D-94E8-315903FB35CD}"/>
    <cellStyle name="Comma 6 3 2 2 3 6" xfId="38295" xr:uid="{94508B0D-120A-4708-BE4B-CC152525AAD3}"/>
    <cellStyle name="Comma 6 3 2 2 3 7" xfId="51629" xr:uid="{D95789F2-B56E-4ECD-A42D-10582963E735}"/>
    <cellStyle name="Comma 6 3 2 2 4" xfId="2604" xr:uid="{DD1FA1EA-3D67-4675-B753-13C67198AA48}"/>
    <cellStyle name="Comma 6 3 2 2 4 2" xfId="5668" xr:uid="{F17BCECB-4C5C-4A0A-B3FE-43BB74D351CD}"/>
    <cellStyle name="Comma 6 3 2 2 4 2 2" xfId="11796" xr:uid="{499AAABF-7887-431E-94AC-629ACAC8B470}"/>
    <cellStyle name="Comma 6 3 2 2 4 2 2 2" xfId="24061" xr:uid="{87E6C9B6-37DF-4B9D-BBB3-E1F06DF2718B}"/>
    <cellStyle name="Comma 6 3 2 2 4 2 2 3" xfId="36313" xr:uid="{0FCE5E15-3D2F-4EF1-B5EC-635A9ADB7A3E}"/>
    <cellStyle name="Comma 6 3 2 2 4 2 2 4" xfId="48565" xr:uid="{BD67C7E6-A550-4531-B9E5-E94979DA8056}"/>
    <cellStyle name="Comma 6 3 2 2 4 2 3" xfId="17934" xr:uid="{D13FE998-9034-4BAC-9EAF-975E2F2BB342}"/>
    <cellStyle name="Comma 6 3 2 2 4 2 4" xfId="30187" xr:uid="{6EE28490-20A6-4161-9782-6E63E88E4505}"/>
    <cellStyle name="Comma 6 3 2 2 4 2 5" xfId="42439" xr:uid="{39F0CAB8-8BDB-4C52-9DC8-8BBD57D24FA9}"/>
    <cellStyle name="Comma 6 3 2 2 4 2 6" xfId="55773" xr:uid="{42114AE2-9A1D-49C1-A6CB-123072D1239E}"/>
    <cellStyle name="Comma 6 3 2 2 4 3" xfId="8733" xr:uid="{AD8D9FA4-B394-40B6-86F5-965658A4802D}"/>
    <cellStyle name="Comma 6 3 2 2 4 3 2" xfId="20998" xr:uid="{44CD34BD-CCE2-4A09-8843-7EEA0513E9D6}"/>
    <cellStyle name="Comma 6 3 2 2 4 3 3" xfId="33250" xr:uid="{B6E2FB3F-F6B2-48C5-8503-64935B24BF84}"/>
    <cellStyle name="Comma 6 3 2 2 4 3 4" xfId="45502" xr:uid="{2A9EC9A9-639F-4AC9-BB74-0264625A19CB}"/>
    <cellStyle name="Comma 6 3 2 2 4 4" xfId="14871" xr:uid="{8599BCEB-5DF8-4460-8350-45E2214B69C6}"/>
    <cellStyle name="Comma 6 3 2 2 4 5" xfId="27124" xr:uid="{7A64BC5F-9A8A-460C-A7B1-C521F3E66BD7}"/>
    <cellStyle name="Comma 6 3 2 2 4 6" xfId="39376" xr:uid="{926807C4-0E11-4CB9-AC7E-74AD2217928A}"/>
    <cellStyle name="Comma 6 3 2 2 4 7" xfId="52710" xr:uid="{78D837C2-6600-4FF8-9FC3-6A594BA1B71F}"/>
    <cellStyle name="Comma 6 3 2 2 5" xfId="3507" xr:uid="{01330180-62B3-4463-B7F7-83578A112641}"/>
    <cellStyle name="Comma 6 3 2 2 5 2" xfId="9635" xr:uid="{3AA3C662-0711-4735-8B60-70AB72830DC9}"/>
    <cellStyle name="Comma 6 3 2 2 5 2 2" xfId="21900" xr:uid="{5052B47A-BD3B-4905-B801-4E8A6FA078CA}"/>
    <cellStyle name="Comma 6 3 2 2 5 2 3" xfId="34152" xr:uid="{505C5E60-D2A4-490E-8840-0BD849D19830}"/>
    <cellStyle name="Comma 6 3 2 2 5 2 4" xfId="46404" xr:uid="{8A1A3E95-9FF1-4EA4-B7C5-85D8CF45A426}"/>
    <cellStyle name="Comma 6 3 2 2 5 3" xfId="15773" xr:uid="{DC559CBA-0316-45A7-97BE-6C059B3DC08E}"/>
    <cellStyle name="Comma 6 3 2 2 5 4" xfId="28026" xr:uid="{3821587D-DFE1-4B72-92FA-1790CBEC006E}"/>
    <cellStyle name="Comma 6 3 2 2 5 5" xfId="40278" xr:uid="{6E9C9816-1A71-49F6-917C-78F29232FB92}"/>
    <cellStyle name="Comma 6 3 2 2 5 6" xfId="53612" xr:uid="{DC959019-4278-451B-8C47-212D67B6F7DD}"/>
    <cellStyle name="Comma 6 3 2 2 6" xfId="6571" xr:uid="{0BA952C0-6A62-4AE4-8D59-0BA3B84D5121}"/>
    <cellStyle name="Comma 6 3 2 2 6 2" xfId="18836" xr:uid="{C44E336F-F4D9-4681-8020-A0D8295D0F12}"/>
    <cellStyle name="Comma 6 3 2 2 6 3" xfId="31089" xr:uid="{3D32B301-0A3E-4CDE-8BBD-EA1C2253CF3E}"/>
    <cellStyle name="Comma 6 3 2 2 6 4" xfId="43341" xr:uid="{EEEF02A8-7880-4351-A99B-AB440BCE0592}"/>
    <cellStyle name="Comma 6 3 2 2 7" xfId="12710" xr:uid="{571B3161-C982-492F-82F2-82C982D91050}"/>
    <cellStyle name="Comma 6 3 2 2 8" xfId="24963" xr:uid="{FDEBDB9D-BE99-4CA0-9413-01A3B85A4C70}"/>
    <cellStyle name="Comma 6 3 2 2 9" xfId="37215" xr:uid="{2D1E0F9D-E03A-4D41-85DD-191E1390C4A5}"/>
    <cellStyle name="Comma 6 3 2 3" xfId="685" xr:uid="{257C61F5-20A6-48AB-9E10-27909EF025C2}"/>
    <cellStyle name="Comma 6 3 2 3 10" xfId="50795" xr:uid="{B1E3CA27-61C6-4A92-B97E-9706A466EBFA}"/>
    <cellStyle name="Comma 6 3 2 3 2" xfId="1766" xr:uid="{CE5C4EF6-6740-4423-92F5-5E20FC781594}"/>
    <cellStyle name="Comma 6 3 2 3 2 2" xfId="4833" xr:uid="{87990415-086C-47B4-A935-251C14602A7A}"/>
    <cellStyle name="Comma 6 3 2 3 2 2 2" xfId="10961" xr:uid="{53CB1957-6A3C-40E2-B4AA-77792A19FC98}"/>
    <cellStyle name="Comma 6 3 2 3 2 2 2 2" xfId="23226" xr:uid="{82EA65EB-F5FE-4D4F-A378-82A75FDFF91A}"/>
    <cellStyle name="Comma 6 3 2 3 2 2 2 3" xfId="35478" xr:uid="{1CD2AB84-9364-423C-92AC-5365B31B44F7}"/>
    <cellStyle name="Comma 6 3 2 3 2 2 2 4" xfId="47730" xr:uid="{19AAB01F-A8C8-4644-A5EE-4996775DE13D}"/>
    <cellStyle name="Comma 6 3 2 3 2 2 3" xfId="17099" xr:uid="{33D1895E-B547-4FE3-8303-3EAE6F7831E6}"/>
    <cellStyle name="Comma 6 3 2 3 2 2 4" xfId="29352" xr:uid="{646E151E-E5D5-427F-8F03-DFA074783A54}"/>
    <cellStyle name="Comma 6 3 2 3 2 2 5" xfId="41604" xr:uid="{09DABF4D-8917-449E-86A3-165C59B63DD3}"/>
    <cellStyle name="Comma 6 3 2 3 2 2 6" xfId="54938" xr:uid="{4FCCE0A4-320B-492D-A104-ED0043DC26C6}"/>
    <cellStyle name="Comma 6 3 2 3 2 3" xfId="7898" xr:uid="{9A16E74F-E261-4D8C-B61B-AC89A35B51C0}"/>
    <cellStyle name="Comma 6 3 2 3 2 3 2" xfId="20163" xr:uid="{2E34D029-DF88-4373-AA26-B9B83AD52167}"/>
    <cellStyle name="Comma 6 3 2 3 2 3 3" xfId="32415" xr:uid="{23D833B2-4FBD-4361-BD3E-99872BE05F8B}"/>
    <cellStyle name="Comma 6 3 2 3 2 3 4" xfId="44667" xr:uid="{0AF256C4-0674-4DAB-8C41-B09B021D4591}"/>
    <cellStyle name="Comma 6 3 2 3 2 4" xfId="14036" xr:uid="{B0E50F1F-B420-49C6-ACE9-577B43F9C14E}"/>
    <cellStyle name="Comma 6 3 2 3 2 5" xfId="26289" xr:uid="{2BCD0E30-2BE2-4A8F-883B-A18AC1626B4B}"/>
    <cellStyle name="Comma 6 3 2 3 2 6" xfId="38541" xr:uid="{C46EE596-F6FB-47FF-B071-699A09D3E326}"/>
    <cellStyle name="Comma 6 3 2 3 2 7" xfId="51875" xr:uid="{9A05CA2B-9AB3-4F58-B17C-AC50E8BD8D30}"/>
    <cellStyle name="Comma 6 3 2 3 3" xfId="2850" xr:uid="{5DD94A23-1421-4D6B-A1D1-0807D6220F98}"/>
    <cellStyle name="Comma 6 3 2 3 3 2" xfId="5914" xr:uid="{089E52CB-601A-4785-98D0-1D6E9915BDA9}"/>
    <cellStyle name="Comma 6 3 2 3 3 2 2" xfId="12042" xr:uid="{BFCE25DE-9DAA-46B2-812A-DD192352CF72}"/>
    <cellStyle name="Comma 6 3 2 3 3 2 2 2" xfId="24307" xr:uid="{09D3D21F-C444-44D6-961F-DE44E699935B}"/>
    <cellStyle name="Comma 6 3 2 3 3 2 2 3" xfId="36559" xr:uid="{B9DAA049-0B10-4928-9C7F-454971403675}"/>
    <cellStyle name="Comma 6 3 2 3 3 2 2 4" xfId="48811" xr:uid="{94CF513D-8A96-4B59-91C7-921B36A83FBE}"/>
    <cellStyle name="Comma 6 3 2 3 3 2 3" xfId="18180" xr:uid="{98AF0DC2-38E0-4C27-BC90-E055B675C80C}"/>
    <cellStyle name="Comma 6 3 2 3 3 2 4" xfId="30433" xr:uid="{34E2BE3E-9B4C-4684-A382-28BD834DA645}"/>
    <cellStyle name="Comma 6 3 2 3 3 2 5" xfId="42685" xr:uid="{FC31ED93-2158-45C6-8633-BD660B097422}"/>
    <cellStyle name="Comma 6 3 2 3 3 2 6" xfId="56019" xr:uid="{40D50D92-1E9E-45E1-A43F-D9EC95774925}"/>
    <cellStyle name="Comma 6 3 2 3 3 3" xfId="8979" xr:uid="{DA974812-BED4-476A-A9B6-02C6A0F6A5E9}"/>
    <cellStyle name="Comma 6 3 2 3 3 3 2" xfId="21244" xr:uid="{14522E08-9E06-47C7-9AF4-97F46ACD6DE8}"/>
    <cellStyle name="Comma 6 3 2 3 3 3 3" xfId="33496" xr:uid="{81389D28-F9BB-47A0-9352-73D8AD48A46F}"/>
    <cellStyle name="Comma 6 3 2 3 3 3 4" xfId="45748" xr:uid="{14E275B8-770D-49AD-864F-AA850E978495}"/>
    <cellStyle name="Comma 6 3 2 3 3 4" xfId="15117" xr:uid="{1A2A2F2C-E90F-4D51-ABB4-6D3438C8F460}"/>
    <cellStyle name="Comma 6 3 2 3 3 5" xfId="27370" xr:uid="{6A8ACA81-04DC-4398-BD7E-569EDA81E9FB}"/>
    <cellStyle name="Comma 6 3 2 3 3 6" xfId="39622" xr:uid="{3C4D887B-ED17-428D-B806-DB33E80F425C}"/>
    <cellStyle name="Comma 6 3 2 3 3 7" xfId="52956" xr:uid="{1CA07A67-5F38-4F06-9237-E98E514BF930}"/>
    <cellStyle name="Comma 6 3 2 3 4" xfId="3753" xr:uid="{C0F7E96F-9336-408C-9161-D5CD406811D2}"/>
    <cellStyle name="Comma 6 3 2 3 4 2" xfId="9881" xr:uid="{9B3D0145-EC24-4116-B5BB-CAF5DAAEC332}"/>
    <cellStyle name="Comma 6 3 2 3 4 2 2" xfId="22146" xr:uid="{CF82860A-E880-4BD4-B99E-FDDA1645DB71}"/>
    <cellStyle name="Comma 6 3 2 3 4 2 3" xfId="34398" xr:uid="{03B59D0A-1F58-48FD-B8C8-0ED3D6C59D5D}"/>
    <cellStyle name="Comma 6 3 2 3 4 2 4" xfId="46650" xr:uid="{61E302CC-6EC7-4B74-B1B6-5164835B9D50}"/>
    <cellStyle name="Comma 6 3 2 3 4 3" xfId="16019" xr:uid="{C97584BC-64AB-4AC3-B6E4-380C2396C9DF}"/>
    <cellStyle name="Comma 6 3 2 3 4 4" xfId="28272" xr:uid="{780199E9-B5E9-4DA8-93A7-7E7832E32A6B}"/>
    <cellStyle name="Comma 6 3 2 3 4 5" xfId="40524" xr:uid="{B85BD53B-159E-4A25-AD2E-7EA181F08DC2}"/>
    <cellStyle name="Comma 6 3 2 3 4 6" xfId="53858" xr:uid="{521E6B38-3912-4A74-A4F3-BCAD484C7FA8}"/>
    <cellStyle name="Comma 6 3 2 3 5" xfId="6818" xr:uid="{DD388AE2-F2C2-435E-8A92-ADE7AEECAD89}"/>
    <cellStyle name="Comma 6 3 2 3 5 2" xfId="19083" xr:uid="{8FC31CFE-E8D7-4E66-8107-D60DD335FD92}"/>
    <cellStyle name="Comma 6 3 2 3 5 3" xfId="31335" xr:uid="{81AA13B3-9E94-452D-9506-C81D198BED5B}"/>
    <cellStyle name="Comma 6 3 2 3 5 4" xfId="43587" xr:uid="{A05F2C0F-F5CD-4767-A28F-0080F2C3507B}"/>
    <cellStyle name="Comma 6 3 2 3 6" xfId="12956" xr:uid="{190FB693-397B-464E-AF0E-9B57D3BE2A9A}"/>
    <cellStyle name="Comma 6 3 2 3 7" xfId="25209" xr:uid="{840F29C8-8CB8-410E-AD28-D868C1438789}"/>
    <cellStyle name="Comma 6 3 2 3 8" xfId="37461" xr:uid="{C7ABDFC3-26B1-4E11-A908-138B1CC7EF33}"/>
    <cellStyle name="Comma 6 3 2 3 9" xfId="49714" xr:uid="{61141894-F152-4E81-A3E7-208658740089}"/>
    <cellStyle name="Comma 6 3 2 4" xfId="1316" xr:uid="{A8AFE12D-CF68-4F6D-B739-670E2FB93980}"/>
    <cellStyle name="Comma 6 3 2 4 2" xfId="4383" xr:uid="{1A5A21D2-BB1C-4219-8849-5B30A0CA8AA6}"/>
    <cellStyle name="Comma 6 3 2 4 2 2" xfId="10511" xr:uid="{E8B574CC-2C52-442A-9A08-549766BDE465}"/>
    <cellStyle name="Comma 6 3 2 4 2 2 2" xfId="22776" xr:uid="{214FC3FE-B473-4D29-89CC-F4FC40FBAEEE}"/>
    <cellStyle name="Comma 6 3 2 4 2 2 3" xfId="35028" xr:uid="{AE1F6C06-521A-4EFC-A5E2-2909D699DB08}"/>
    <cellStyle name="Comma 6 3 2 4 2 2 4" xfId="47280" xr:uid="{776B1B0B-54D1-460D-8550-68109112CB9E}"/>
    <cellStyle name="Comma 6 3 2 4 2 3" xfId="16649" xr:uid="{6B442256-427B-4AA4-BBBD-F6CBD4391927}"/>
    <cellStyle name="Comma 6 3 2 4 2 4" xfId="28902" xr:uid="{E182FB0E-611E-4BF1-8752-4BA2B98CC9D0}"/>
    <cellStyle name="Comma 6 3 2 4 2 5" xfId="41154" xr:uid="{B8710455-BE4C-475D-A3C9-4870E427B9BF}"/>
    <cellStyle name="Comma 6 3 2 4 2 6" xfId="54488" xr:uid="{0E6C0C14-7F4F-4EBE-BC6D-56F23CD07CB6}"/>
    <cellStyle name="Comma 6 3 2 4 3" xfId="7448" xr:uid="{190FC0BB-3CBA-4DDD-BB05-30EE13B2E700}"/>
    <cellStyle name="Comma 6 3 2 4 3 2" xfId="19713" xr:uid="{E590B141-A8AB-4918-BAC8-39A605CFE61F}"/>
    <cellStyle name="Comma 6 3 2 4 3 3" xfId="31965" xr:uid="{32612958-5FC3-4EE5-BB8E-DF65359A56EE}"/>
    <cellStyle name="Comma 6 3 2 4 3 4" xfId="44217" xr:uid="{126A8AFF-3BD4-4B42-87C3-C1CC0CADCCBE}"/>
    <cellStyle name="Comma 6 3 2 4 4" xfId="13586" xr:uid="{39B5BBBC-46B9-4868-8039-05C44D8C86F0}"/>
    <cellStyle name="Comma 6 3 2 4 5" xfId="25839" xr:uid="{8E651C7A-4FBD-4290-84BF-72423657B5A5}"/>
    <cellStyle name="Comma 6 3 2 4 6" xfId="38091" xr:uid="{15E3EA2B-9BC5-421F-A712-504A8551C46A}"/>
    <cellStyle name="Comma 6 3 2 4 7" xfId="51425" xr:uid="{647B2BEB-528B-4E57-83D4-3E5CFB7F728D}"/>
    <cellStyle name="Comma 6 3 2 5" xfId="2400" xr:uid="{A35687B2-67AE-4D92-99C4-40FF747EC4FD}"/>
    <cellStyle name="Comma 6 3 2 5 2" xfId="5464" xr:uid="{7EC37981-84E2-49F8-B9C6-83F790FC1AF2}"/>
    <cellStyle name="Comma 6 3 2 5 2 2" xfId="11592" xr:uid="{965A0785-4E83-4ADD-94B8-36C2E5E558EA}"/>
    <cellStyle name="Comma 6 3 2 5 2 2 2" xfId="23857" xr:uid="{9330664D-EB09-44BB-996D-84A085E818CE}"/>
    <cellStyle name="Comma 6 3 2 5 2 2 3" xfId="36109" xr:uid="{0A65B2C0-B146-4EF8-A748-356F46F07CB6}"/>
    <cellStyle name="Comma 6 3 2 5 2 2 4" xfId="48361" xr:uid="{B1A9DA12-794A-4F4F-B7B0-3E1219F32A96}"/>
    <cellStyle name="Comma 6 3 2 5 2 3" xfId="17730" xr:uid="{A1E24BBE-F77C-45EE-A353-5D06F7BD4FD1}"/>
    <cellStyle name="Comma 6 3 2 5 2 4" xfId="29983" xr:uid="{E516AF89-36C3-4A0B-B687-8CC8DAA57562}"/>
    <cellStyle name="Comma 6 3 2 5 2 5" xfId="42235" xr:uid="{7091FFE5-9FAE-446C-B2CB-5DBADDCB2FDA}"/>
    <cellStyle name="Comma 6 3 2 5 2 6" xfId="55569" xr:uid="{05B4F3DB-2B48-449D-988A-F98C566D66DD}"/>
    <cellStyle name="Comma 6 3 2 5 3" xfId="8529" xr:uid="{B56273D7-C234-47D9-8DE5-E0234F82D47B}"/>
    <cellStyle name="Comma 6 3 2 5 3 2" xfId="20794" xr:uid="{B6C56CA2-8286-4DB9-B1DF-5B0C63A01034}"/>
    <cellStyle name="Comma 6 3 2 5 3 3" xfId="33046" xr:uid="{B4352E0E-BA52-4E65-92AC-7B55B81F8067}"/>
    <cellStyle name="Comma 6 3 2 5 3 4" xfId="45298" xr:uid="{B5AED636-292F-45ED-98C5-98BA48BE70AD}"/>
    <cellStyle name="Comma 6 3 2 5 4" xfId="14667" xr:uid="{D2FB5E9B-AF0F-4231-96CF-883A02536A2A}"/>
    <cellStyle name="Comma 6 3 2 5 5" xfId="26920" xr:uid="{0EE4AFBB-1A1B-4789-BE8D-EF0931010877}"/>
    <cellStyle name="Comma 6 3 2 5 6" xfId="39172" xr:uid="{53503993-273B-48F2-88BF-7F6F3CE25265}"/>
    <cellStyle name="Comma 6 3 2 5 7" xfId="52506" xr:uid="{BD2307B9-79C6-4FB6-B2F6-25A9129CC3B7}"/>
    <cellStyle name="Comma 6 3 2 6" xfId="3303" xr:uid="{FCF0F13A-FF71-4D81-943F-5468940F904C}"/>
    <cellStyle name="Comma 6 3 2 6 2" xfId="9431" xr:uid="{5CBEBE6A-60C4-4B24-BC3D-AEB1BB9DDB2F}"/>
    <cellStyle name="Comma 6 3 2 6 2 2" xfId="21696" xr:uid="{C2C0BC65-91CB-485A-BC4F-CB3F64922BB4}"/>
    <cellStyle name="Comma 6 3 2 6 2 3" xfId="33948" xr:uid="{00478A79-089D-4F18-8A3A-EDF391897415}"/>
    <cellStyle name="Comma 6 3 2 6 2 4" xfId="46200" xr:uid="{DDCE15F7-BD99-45DA-8ECB-04FFCCEF3017}"/>
    <cellStyle name="Comma 6 3 2 6 3" xfId="15569" xr:uid="{0DBC02FB-87F0-48C6-BB12-8AEFFBCF7500}"/>
    <cellStyle name="Comma 6 3 2 6 4" xfId="27822" xr:uid="{49AE0F0A-2A75-46EF-8B9F-7D1489D493AE}"/>
    <cellStyle name="Comma 6 3 2 6 5" xfId="40074" xr:uid="{C9A4B422-1037-4FDC-8726-58A2F3197182}"/>
    <cellStyle name="Comma 6 3 2 6 6" xfId="53408" xr:uid="{D43AFAF9-D349-47C4-B75E-19F5D0817B64}"/>
    <cellStyle name="Comma 6 3 2 7" xfId="6367" xr:uid="{339363DF-5E09-4EB1-B681-50614CC26F84}"/>
    <cellStyle name="Comma 6 3 2 7 2" xfId="18632" xr:uid="{1B7E05F9-A5E2-49E3-84F8-DDEFF0DA06A9}"/>
    <cellStyle name="Comma 6 3 2 7 3" xfId="30885" xr:uid="{EDA41A37-0DF7-4563-A33A-28A53D56AD17}"/>
    <cellStyle name="Comma 6 3 2 7 4" xfId="43137" xr:uid="{3823A905-D9F3-4304-AF02-DC229766D5F0}"/>
    <cellStyle name="Comma 6 3 2 8" xfId="12506" xr:uid="{BC8CCDBA-34D2-4D66-BE6C-0BB3CAB126D3}"/>
    <cellStyle name="Comma 6 3 2 9" xfId="24759" xr:uid="{9756E7AE-EEDA-4028-93AC-3AA4C4857185}"/>
    <cellStyle name="Comma 6 3 3" xfId="327" xr:uid="{A91104DB-617F-4E81-8EDB-D6E52FBCC340}"/>
    <cellStyle name="Comma 6 3 3 10" xfId="49357" xr:uid="{6E2F4419-912F-48FA-B9D4-F05EC2FFE7A5}"/>
    <cellStyle name="Comma 6 3 3 11" xfId="50438" xr:uid="{3BDB9FAB-D296-4F36-A793-22E8A8E4C793}"/>
    <cellStyle name="Comma 6 3 3 2" xfId="778" xr:uid="{E90ADCE3-0CED-4A73-8190-4D236CCB513C}"/>
    <cellStyle name="Comma 6 3 3 2 10" xfId="50888" xr:uid="{CD25EEE1-62FF-4A90-9775-A3F641E50AA4}"/>
    <cellStyle name="Comma 6 3 3 2 2" xfId="1859" xr:uid="{1C49B94A-677B-44F9-B26B-3C809362704C}"/>
    <cellStyle name="Comma 6 3 3 2 2 2" xfId="4926" xr:uid="{D9B0BB19-B8D4-431B-84E9-82173D3A5360}"/>
    <cellStyle name="Comma 6 3 3 2 2 2 2" xfId="11054" xr:uid="{258DB537-2D8D-40C9-B909-A9C91F6E8882}"/>
    <cellStyle name="Comma 6 3 3 2 2 2 2 2" xfId="23319" xr:uid="{65BFDAAD-4F61-4203-AAD3-174E125F043C}"/>
    <cellStyle name="Comma 6 3 3 2 2 2 2 3" xfId="35571" xr:uid="{C09EDC5C-4C9A-41A8-9E8B-E870B1FE114B}"/>
    <cellStyle name="Comma 6 3 3 2 2 2 2 4" xfId="47823" xr:uid="{AA988C37-4E10-4633-A1BD-07AB610A2885}"/>
    <cellStyle name="Comma 6 3 3 2 2 2 3" xfId="17192" xr:uid="{E458DE4E-BEEA-4CB2-8E3A-93DBD9B6E41A}"/>
    <cellStyle name="Comma 6 3 3 2 2 2 4" xfId="29445" xr:uid="{E581AD9D-99CE-4CF5-90D4-2E0C44BD28D2}"/>
    <cellStyle name="Comma 6 3 3 2 2 2 5" xfId="41697" xr:uid="{A4AEAFC2-7574-4FD2-9003-1250662CBD44}"/>
    <cellStyle name="Comma 6 3 3 2 2 2 6" xfId="55031" xr:uid="{7C853E17-6F41-45CF-A5F7-5EF008D0640F}"/>
    <cellStyle name="Comma 6 3 3 2 2 3" xfId="7991" xr:uid="{08730304-96D2-4EA0-806B-9DF28093CC33}"/>
    <cellStyle name="Comma 6 3 3 2 2 3 2" xfId="20256" xr:uid="{D7665C99-EAF6-4E0F-8891-8DD915066628}"/>
    <cellStyle name="Comma 6 3 3 2 2 3 3" xfId="32508" xr:uid="{EC1205D2-1346-457A-983B-42BAFFFE33AE}"/>
    <cellStyle name="Comma 6 3 3 2 2 3 4" xfId="44760" xr:uid="{A6D556D1-C1D1-42EA-8355-6411FB65E043}"/>
    <cellStyle name="Comma 6 3 3 2 2 4" xfId="14129" xr:uid="{2893BBD6-99F4-4209-8623-221C63B2CA21}"/>
    <cellStyle name="Comma 6 3 3 2 2 5" xfId="26382" xr:uid="{31BF857E-D958-4EFC-A3EA-D7AD4106E888}"/>
    <cellStyle name="Comma 6 3 3 2 2 6" xfId="38634" xr:uid="{BC84A437-1B91-42E8-83CD-A148D54F115D}"/>
    <cellStyle name="Comma 6 3 3 2 2 7" xfId="51968" xr:uid="{DB2FADA9-FF6D-4D35-9845-6714E7EC6B4E}"/>
    <cellStyle name="Comma 6 3 3 2 3" xfId="2943" xr:uid="{ACA37C26-67F7-49E4-9A10-E0CB8B182899}"/>
    <cellStyle name="Comma 6 3 3 2 3 2" xfId="6007" xr:uid="{F6093041-6363-4B99-A23E-632E1E34CEB2}"/>
    <cellStyle name="Comma 6 3 3 2 3 2 2" xfId="12135" xr:uid="{67AF0989-BB59-44C8-BBF0-96854C33F64B}"/>
    <cellStyle name="Comma 6 3 3 2 3 2 2 2" xfId="24400" xr:uid="{07407E73-3482-40A9-BA57-B0E20F7C981A}"/>
    <cellStyle name="Comma 6 3 3 2 3 2 2 3" xfId="36652" xr:uid="{30CE630C-1B10-4586-B094-15E3D4F2AB59}"/>
    <cellStyle name="Comma 6 3 3 2 3 2 2 4" xfId="48904" xr:uid="{0CB67629-FFD8-4896-A412-915A31BF08E4}"/>
    <cellStyle name="Comma 6 3 3 2 3 2 3" xfId="18273" xr:uid="{7EA1A2EF-8AED-4E52-806B-41CBBAE95993}"/>
    <cellStyle name="Comma 6 3 3 2 3 2 4" xfId="30526" xr:uid="{8E56FA22-3C2B-486D-8773-B37723E31EFB}"/>
    <cellStyle name="Comma 6 3 3 2 3 2 5" xfId="42778" xr:uid="{AD54E56C-8740-46C5-AB20-938B2AD85F05}"/>
    <cellStyle name="Comma 6 3 3 2 3 2 6" xfId="56112" xr:uid="{742AAD84-DAE7-4663-9323-7E17F35E7CC7}"/>
    <cellStyle name="Comma 6 3 3 2 3 3" xfId="9072" xr:uid="{70227956-1904-4A0A-92CA-353ADB4E4A21}"/>
    <cellStyle name="Comma 6 3 3 2 3 3 2" xfId="21337" xr:uid="{D6FA4C38-75DB-45AB-80CD-8BC95542BF6F}"/>
    <cellStyle name="Comma 6 3 3 2 3 3 3" xfId="33589" xr:uid="{F2D01DAF-3DBF-4C2A-98B4-DBDB55A5AAEE}"/>
    <cellStyle name="Comma 6 3 3 2 3 3 4" xfId="45841" xr:uid="{1A15CD95-7594-442F-BBA6-963AB68B4CED}"/>
    <cellStyle name="Comma 6 3 3 2 3 4" xfId="15210" xr:uid="{D9316E17-05BA-480E-ACD2-2F09B65AA1FC}"/>
    <cellStyle name="Comma 6 3 3 2 3 5" xfId="27463" xr:uid="{BB1F82CA-6D0E-4095-97EC-DC95B6B12827}"/>
    <cellStyle name="Comma 6 3 3 2 3 6" xfId="39715" xr:uid="{63862A6E-0E12-4A8D-BBDA-B74A76C14479}"/>
    <cellStyle name="Comma 6 3 3 2 3 7" xfId="53049" xr:uid="{A553918B-122A-4675-9E38-7B2DD1C9F844}"/>
    <cellStyle name="Comma 6 3 3 2 4" xfId="3846" xr:uid="{3D356CF8-B087-4D5B-90A2-8645E3E72510}"/>
    <cellStyle name="Comma 6 3 3 2 4 2" xfId="9974" xr:uid="{AA8CA38E-71F7-4A78-8DD4-03F381E8CB4B}"/>
    <cellStyle name="Comma 6 3 3 2 4 2 2" xfId="22239" xr:uid="{E7DDFADF-55E0-4E56-8122-A81B67DF5DE2}"/>
    <cellStyle name="Comma 6 3 3 2 4 2 3" xfId="34491" xr:uid="{93485973-1E6E-452F-BA96-3F4970866261}"/>
    <cellStyle name="Comma 6 3 3 2 4 2 4" xfId="46743" xr:uid="{1F5278C5-9B0D-4FFE-9C3A-33B96E65F27B}"/>
    <cellStyle name="Comma 6 3 3 2 4 3" xfId="16112" xr:uid="{9341A7C6-19B1-409B-92DF-9932832BE863}"/>
    <cellStyle name="Comma 6 3 3 2 4 4" xfId="28365" xr:uid="{F3C3568F-B1D8-447F-956F-D127449F610D}"/>
    <cellStyle name="Comma 6 3 3 2 4 5" xfId="40617" xr:uid="{E8867D68-BFC0-453D-97B3-1D4F04B074CE}"/>
    <cellStyle name="Comma 6 3 3 2 4 6" xfId="53951" xr:uid="{E9815C3A-1F5A-4DE2-B7BB-969B0DD3D7C6}"/>
    <cellStyle name="Comma 6 3 3 2 5" xfId="6911" xr:uid="{02097B0C-102A-4D54-A98C-09CB3CB5FE60}"/>
    <cellStyle name="Comma 6 3 3 2 5 2" xfId="19176" xr:uid="{FFDCC032-F61B-410A-86EE-0CDA151F3CDC}"/>
    <cellStyle name="Comma 6 3 3 2 5 3" xfId="31428" xr:uid="{8323D190-C04C-40CF-BC1F-8F88B4F2DDF0}"/>
    <cellStyle name="Comma 6 3 3 2 5 4" xfId="43680" xr:uid="{B339C738-120E-413B-9113-D236E3A9FA74}"/>
    <cellStyle name="Comma 6 3 3 2 6" xfId="13049" xr:uid="{19BB6FBF-3BFF-49EA-B093-4A085253A2E1}"/>
    <cellStyle name="Comma 6 3 3 2 7" xfId="25302" xr:uid="{9D94F180-AC2A-4094-B0DF-89781799BE6E}"/>
    <cellStyle name="Comma 6 3 3 2 8" xfId="37554" xr:uid="{FEE699FF-4E6C-4847-AB1B-460E212A7318}"/>
    <cellStyle name="Comma 6 3 3 2 9" xfId="49807" xr:uid="{E6387287-EF4F-416B-AD00-2E20776DCA77}"/>
    <cellStyle name="Comma 6 3 3 3" xfId="1409" xr:uid="{27E80765-15EF-43D7-8A06-B78E911434F3}"/>
    <cellStyle name="Comma 6 3 3 3 2" xfId="4476" xr:uid="{70FD6412-2C76-4836-9BEB-286C6FF3EA4F}"/>
    <cellStyle name="Comma 6 3 3 3 2 2" xfId="10604" xr:uid="{76CD03A4-8FF0-4832-BA29-C2C97BE2F544}"/>
    <cellStyle name="Comma 6 3 3 3 2 2 2" xfId="22869" xr:uid="{6838B0F3-215A-43B0-A713-D20C04CF19DA}"/>
    <cellStyle name="Comma 6 3 3 3 2 2 3" xfId="35121" xr:uid="{AFD25860-677F-47E4-890B-C9F927A2E7CC}"/>
    <cellStyle name="Comma 6 3 3 3 2 2 4" xfId="47373" xr:uid="{6C0E4D33-19B9-4157-B0A3-EF3B7F12A0F4}"/>
    <cellStyle name="Comma 6 3 3 3 2 3" xfId="16742" xr:uid="{A7458397-800E-48BC-B5FF-1DDABE3A99B3}"/>
    <cellStyle name="Comma 6 3 3 3 2 4" xfId="28995" xr:uid="{188CA8D2-E9E8-4747-A106-A52F39E8F7C1}"/>
    <cellStyle name="Comma 6 3 3 3 2 5" xfId="41247" xr:uid="{E86436AC-E31E-46EF-85D7-EED27440EF05}"/>
    <cellStyle name="Comma 6 3 3 3 2 6" xfId="54581" xr:uid="{8FAEE878-EAA5-4C7A-9654-AB65D9C0EA52}"/>
    <cellStyle name="Comma 6 3 3 3 3" xfId="7541" xr:uid="{FB6BA9BB-EECC-43F2-AE1E-8DBDFC3832D6}"/>
    <cellStyle name="Comma 6 3 3 3 3 2" xfId="19806" xr:uid="{5E8BE605-2635-4D35-BC1B-878E09BEFD35}"/>
    <cellStyle name="Comma 6 3 3 3 3 3" xfId="32058" xr:uid="{02CF3B3E-CC15-49FC-880C-1EC776BD1277}"/>
    <cellStyle name="Comma 6 3 3 3 3 4" xfId="44310" xr:uid="{2F501BD3-F390-4BE3-92BA-CB9242BF09DD}"/>
    <cellStyle name="Comma 6 3 3 3 4" xfId="13679" xr:uid="{E3DDD7EA-CDF4-449D-A063-5827FAC80A7E}"/>
    <cellStyle name="Comma 6 3 3 3 5" xfId="25932" xr:uid="{1DB7DC26-DAAB-46FF-8CEC-CA52CBA76386}"/>
    <cellStyle name="Comma 6 3 3 3 6" xfId="38184" xr:uid="{1EC91A11-4A05-4A01-BD97-C7559F472B0A}"/>
    <cellStyle name="Comma 6 3 3 3 7" xfId="51518" xr:uid="{E031A788-6AD7-416B-8380-A0DA71E3C1EA}"/>
    <cellStyle name="Comma 6 3 3 4" xfId="2493" xr:uid="{81104AE6-822C-47EB-B08F-859270649F2C}"/>
    <cellStyle name="Comma 6 3 3 4 2" xfId="5557" xr:uid="{C277D4EE-AC0D-495B-93D3-3FD13BEE21E3}"/>
    <cellStyle name="Comma 6 3 3 4 2 2" xfId="11685" xr:uid="{D1B640DF-B708-49AD-A898-37084C419C4A}"/>
    <cellStyle name="Comma 6 3 3 4 2 2 2" xfId="23950" xr:uid="{084CDE34-B5CD-43D2-8F43-5B3E2123BE58}"/>
    <cellStyle name="Comma 6 3 3 4 2 2 3" xfId="36202" xr:uid="{016A06A6-30D9-4A51-80FC-80F86B03DF17}"/>
    <cellStyle name="Comma 6 3 3 4 2 2 4" xfId="48454" xr:uid="{72AB762D-A940-4AA8-B94C-B90ABA359EAC}"/>
    <cellStyle name="Comma 6 3 3 4 2 3" xfId="17823" xr:uid="{56402E8A-D6CA-408E-B148-12AA119AB6DB}"/>
    <cellStyle name="Comma 6 3 3 4 2 4" xfId="30076" xr:uid="{182771CE-A665-4BD0-92FA-EF910AA82DD1}"/>
    <cellStyle name="Comma 6 3 3 4 2 5" xfId="42328" xr:uid="{0AFF45EE-55C2-4996-B37D-D4B1DC3B8501}"/>
    <cellStyle name="Comma 6 3 3 4 2 6" xfId="55662" xr:uid="{97E74954-F0DA-48A1-A93C-A2DDEB819A03}"/>
    <cellStyle name="Comma 6 3 3 4 3" xfId="8622" xr:uid="{EFD57C33-D0AF-4877-A60D-D14BBBFFDE8B}"/>
    <cellStyle name="Comma 6 3 3 4 3 2" xfId="20887" xr:uid="{514C3BF6-9500-4D13-BBE5-2C47F675628A}"/>
    <cellStyle name="Comma 6 3 3 4 3 3" xfId="33139" xr:uid="{FC94135E-F542-4568-AF50-5D767C9CB882}"/>
    <cellStyle name="Comma 6 3 3 4 3 4" xfId="45391" xr:uid="{211CDCC9-E237-4F2D-8833-45A2EEE0A941}"/>
    <cellStyle name="Comma 6 3 3 4 4" xfId="14760" xr:uid="{82DCD517-22F7-49EB-94B1-F0640A52E373}"/>
    <cellStyle name="Comma 6 3 3 4 5" xfId="27013" xr:uid="{A14D7D2F-157B-423E-BFA1-3CD624FB2FF8}"/>
    <cellStyle name="Comma 6 3 3 4 6" xfId="39265" xr:uid="{597CA2B4-6A30-4BD0-BB54-22B00F07B11A}"/>
    <cellStyle name="Comma 6 3 3 4 7" xfId="52599" xr:uid="{005FCA76-9919-4F28-8075-AD261A1D3858}"/>
    <cellStyle name="Comma 6 3 3 5" xfId="3396" xr:uid="{0F0AF6AE-C046-42EE-9CC5-EEB2C709B865}"/>
    <cellStyle name="Comma 6 3 3 5 2" xfId="9524" xr:uid="{58F898A9-61E8-4837-8D1F-5F61A408DB56}"/>
    <cellStyle name="Comma 6 3 3 5 2 2" xfId="21789" xr:uid="{14A69E22-6106-40DC-9A70-542510027541}"/>
    <cellStyle name="Comma 6 3 3 5 2 3" xfId="34041" xr:uid="{78646026-6E80-485A-85F6-7B1E82D03989}"/>
    <cellStyle name="Comma 6 3 3 5 2 4" xfId="46293" xr:uid="{1B252DF7-0EAD-419F-84A1-64240BE2BA5D}"/>
    <cellStyle name="Comma 6 3 3 5 3" xfId="15662" xr:uid="{8A17F607-C1AC-4E5D-916D-05317423AE6C}"/>
    <cellStyle name="Comma 6 3 3 5 4" xfId="27915" xr:uid="{9EAA0A9C-C0E5-43C2-BCCA-3A035D02E05F}"/>
    <cellStyle name="Comma 6 3 3 5 5" xfId="40167" xr:uid="{37EA3800-F703-4B3F-AB17-4D2D8F604B99}"/>
    <cellStyle name="Comma 6 3 3 5 6" xfId="53501" xr:uid="{E4DDFC51-2B3B-4A13-9368-7F18AF26578C}"/>
    <cellStyle name="Comma 6 3 3 6" xfId="6460" xr:uid="{5C5E82F8-53DD-4C25-B17D-3A66CA16B9DE}"/>
    <cellStyle name="Comma 6 3 3 6 2" xfId="18725" xr:uid="{78A8CF57-83BE-4724-9370-F62DAC320200}"/>
    <cellStyle name="Comma 6 3 3 6 3" xfId="30978" xr:uid="{AF02B90E-91E1-4326-B04C-34DBE561F053}"/>
    <cellStyle name="Comma 6 3 3 6 4" xfId="43230" xr:uid="{728B4D7B-3AEC-4D83-9078-2E288AF65044}"/>
    <cellStyle name="Comma 6 3 3 7" xfId="12599" xr:uid="{F46A757A-9630-4790-805C-7599AE61481A}"/>
    <cellStyle name="Comma 6 3 3 8" xfId="24852" xr:uid="{1416AEFF-5AD9-4A1C-B361-D68231EE1707}"/>
    <cellStyle name="Comma 6 3 3 9" xfId="37104" xr:uid="{0AEB7FB5-E83E-41D9-A720-40C7FF9A525E}"/>
    <cellStyle name="Comma 6 3 4" xfId="574" xr:uid="{6DD50168-E42F-4EE3-8479-DECE93E58160}"/>
    <cellStyle name="Comma 6 3 4 10" xfId="50684" xr:uid="{2C461C23-B94C-4AA3-A77C-8A751DBFD13B}"/>
    <cellStyle name="Comma 6 3 4 2" xfId="1655" xr:uid="{35D80507-5E29-4FF5-9B45-420D42A89C1B}"/>
    <cellStyle name="Comma 6 3 4 2 2" xfId="4722" xr:uid="{4E3E37E0-FCBC-433C-8EA1-198E2AE2BAF6}"/>
    <cellStyle name="Comma 6 3 4 2 2 2" xfId="10850" xr:uid="{760A4692-FFAE-4646-A4D1-92EF14D4560A}"/>
    <cellStyle name="Comma 6 3 4 2 2 2 2" xfId="23115" xr:uid="{7717988B-0332-4140-8383-18AE3F30AFAF}"/>
    <cellStyle name="Comma 6 3 4 2 2 2 3" xfId="35367" xr:uid="{FCF6E537-42EB-4A72-93E2-20E99A781723}"/>
    <cellStyle name="Comma 6 3 4 2 2 2 4" xfId="47619" xr:uid="{F2223175-677A-4187-9B3A-C0E08724E013}"/>
    <cellStyle name="Comma 6 3 4 2 2 3" xfId="16988" xr:uid="{FB6C83A4-E8E6-4CA8-AE79-348F55A8930A}"/>
    <cellStyle name="Comma 6 3 4 2 2 4" xfId="29241" xr:uid="{93399EAC-C66C-4983-AE4C-B0D50AB5C970}"/>
    <cellStyle name="Comma 6 3 4 2 2 5" xfId="41493" xr:uid="{D1E63527-230C-4388-8DBB-8A14A31D30EE}"/>
    <cellStyle name="Comma 6 3 4 2 2 6" xfId="54827" xr:uid="{87399B04-EB8F-4F60-848E-55D6C8257882}"/>
    <cellStyle name="Comma 6 3 4 2 3" xfId="7787" xr:uid="{B15F6AFA-B381-4BA8-8188-DF220B5C2AB0}"/>
    <cellStyle name="Comma 6 3 4 2 3 2" xfId="20052" xr:uid="{1FBA4209-3991-4E85-B56D-77BA71DE005F}"/>
    <cellStyle name="Comma 6 3 4 2 3 3" xfId="32304" xr:uid="{FF715A69-6705-4F14-8A31-163305C23DBE}"/>
    <cellStyle name="Comma 6 3 4 2 3 4" xfId="44556" xr:uid="{1836F831-097C-47CF-86F8-E8228EB3DFB5}"/>
    <cellStyle name="Comma 6 3 4 2 4" xfId="13925" xr:uid="{EE917D7A-764F-4EB2-83F7-EB6673F11B49}"/>
    <cellStyle name="Comma 6 3 4 2 5" xfId="26178" xr:uid="{20AEBC0D-0993-419E-A6DE-D6146B497115}"/>
    <cellStyle name="Comma 6 3 4 2 6" xfId="38430" xr:uid="{FE8585D4-DB1E-423D-A36B-3F8C2F59BDB8}"/>
    <cellStyle name="Comma 6 3 4 2 7" xfId="51764" xr:uid="{D54C5F30-E129-4B34-95B6-1F269F213B20}"/>
    <cellStyle name="Comma 6 3 4 3" xfId="2739" xr:uid="{AD491280-A938-45CB-B1E2-951C600747F5}"/>
    <cellStyle name="Comma 6 3 4 3 2" xfId="5803" xr:uid="{5FECE76F-7A62-42B2-B829-6CD5B4CD7BDD}"/>
    <cellStyle name="Comma 6 3 4 3 2 2" xfId="11931" xr:uid="{9EC0DE38-9575-478B-A99E-6BF44983C5FC}"/>
    <cellStyle name="Comma 6 3 4 3 2 2 2" xfId="24196" xr:uid="{507BAB64-F30E-408D-8C33-4A192E9111A2}"/>
    <cellStyle name="Comma 6 3 4 3 2 2 3" xfId="36448" xr:uid="{D9181B4C-E92A-4882-9139-E398CEE0AF05}"/>
    <cellStyle name="Comma 6 3 4 3 2 2 4" xfId="48700" xr:uid="{BEA75FB8-C510-4C55-B497-BFDBEAC60470}"/>
    <cellStyle name="Comma 6 3 4 3 2 3" xfId="18069" xr:uid="{19882AFD-D766-49DE-BE54-D38817BFDE02}"/>
    <cellStyle name="Comma 6 3 4 3 2 4" xfId="30322" xr:uid="{7A2AEFBB-BCEA-47AE-A13D-516546714CC3}"/>
    <cellStyle name="Comma 6 3 4 3 2 5" xfId="42574" xr:uid="{72ADC32E-E4AE-4EC5-A2F6-C0D1CEE3248F}"/>
    <cellStyle name="Comma 6 3 4 3 2 6" xfId="55908" xr:uid="{AC70012F-DFD0-4405-8216-127CD359D30B}"/>
    <cellStyle name="Comma 6 3 4 3 3" xfId="8868" xr:uid="{4153EC0E-EB21-4700-9820-ABDC2919C435}"/>
    <cellStyle name="Comma 6 3 4 3 3 2" xfId="21133" xr:uid="{7DE53AF1-85AB-4A2D-93C9-7D58EEC02C67}"/>
    <cellStyle name="Comma 6 3 4 3 3 3" xfId="33385" xr:uid="{3F5E02ED-57F5-49FB-930B-4B360EE04188}"/>
    <cellStyle name="Comma 6 3 4 3 3 4" xfId="45637" xr:uid="{14058860-7E0A-4925-816F-17722EF2A0E2}"/>
    <cellStyle name="Comma 6 3 4 3 4" xfId="15006" xr:uid="{566C7CDB-0373-4DBF-AB7B-52F90C67B0AE}"/>
    <cellStyle name="Comma 6 3 4 3 5" xfId="27259" xr:uid="{9CD93E41-CD0F-4185-884B-E28C491297C8}"/>
    <cellStyle name="Comma 6 3 4 3 6" xfId="39511" xr:uid="{B1AFBF22-FA21-4EB7-AE25-4B1BC1AA6695}"/>
    <cellStyle name="Comma 6 3 4 3 7" xfId="52845" xr:uid="{C52562F2-D49B-4B59-AA10-06B5CA6ECC6D}"/>
    <cellStyle name="Comma 6 3 4 4" xfId="3642" xr:uid="{851DFC0E-459C-4313-AAF1-E5A1FD2AEF9B}"/>
    <cellStyle name="Comma 6 3 4 4 2" xfId="9770" xr:uid="{7816759A-92D1-4E25-9773-BE1DBF60799F}"/>
    <cellStyle name="Comma 6 3 4 4 2 2" xfId="22035" xr:uid="{B9D136D7-D369-4C55-94BA-BB9DF4E96552}"/>
    <cellStyle name="Comma 6 3 4 4 2 3" xfId="34287" xr:uid="{72C46811-18D8-484C-AEE8-D8E19A0A1FA0}"/>
    <cellStyle name="Comma 6 3 4 4 2 4" xfId="46539" xr:uid="{D830040B-DF62-4770-9773-86E05F42FC4F}"/>
    <cellStyle name="Comma 6 3 4 4 3" xfId="15908" xr:uid="{DEC47793-6B3E-4D39-A670-0A8CEAAFF5E0}"/>
    <cellStyle name="Comma 6 3 4 4 4" xfId="28161" xr:uid="{A0F879D2-A6A0-4DAB-BBBA-30078B27591D}"/>
    <cellStyle name="Comma 6 3 4 4 5" xfId="40413" xr:uid="{2A797822-CEC0-4AD3-9F05-266B256E4517}"/>
    <cellStyle name="Comma 6 3 4 4 6" xfId="53747" xr:uid="{BE4B5FAA-C6F2-4024-9155-E8F9FE553680}"/>
    <cellStyle name="Comma 6 3 4 5" xfId="6707" xr:uid="{40622E7C-09AD-450D-83CF-EAC09B986C95}"/>
    <cellStyle name="Comma 6 3 4 5 2" xfId="18972" xr:uid="{0CADE950-2368-453B-A68C-29D66191A364}"/>
    <cellStyle name="Comma 6 3 4 5 3" xfId="31224" xr:uid="{18C7D48C-7A10-42B9-B330-4AEC888B17F5}"/>
    <cellStyle name="Comma 6 3 4 5 4" xfId="43476" xr:uid="{9E140824-31A3-42AE-8846-EC5C01586AF9}"/>
    <cellStyle name="Comma 6 3 4 6" xfId="12845" xr:uid="{B7BAC928-231F-4A3D-BE49-5FF4E0701E41}"/>
    <cellStyle name="Comma 6 3 4 7" xfId="25098" xr:uid="{CBA43004-A41A-4564-B0E5-BCC40767555D}"/>
    <cellStyle name="Comma 6 3 4 8" xfId="37350" xr:uid="{F38D466C-4DAD-487B-BD8B-19CC13CF7ED8}"/>
    <cellStyle name="Comma 6 3 4 9" xfId="49603" xr:uid="{B35D714C-017D-4780-B421-157D3706529E}"/>
    <cellStyle name="Comma 6 3 5" xfId="1025" xr:uid="{0C8E02B8-1526-4974-A935-F2B0C3D53D93}"/>
    <cellStyle name="Comma 6 3 5 2" xfId="2105" xr:uid="{99B1957F-1711-4CE8-9DEF-69F7C4BCB86B}"/>
    <cellStyle name="Comma 6 3 5 2 2" xfId="5172" xr:uid="{C8ADB9A5-0240-46AF-B945-D548D53DBFA5}"/>
    <cellStyle name="Comma 6 3 5 2 2 2" xfId="11300" xr:uid="{96D19DAE-EAA5-499C-9708-5566C4422A02}"/>
    <cellStyle name="Comma 6 3 5 2 2 2 2" xfId="23565" xr:uid="{2154843E-8D82-4577-9CAF-70A44C922077}"/>
    <cellStyle name="Comma 6 3 5 2 2 2 3" xfId="35817" xr:uid="{477D22E7-6BE8-4C34-A028-96A17DD163A4}"/>
    <cellStyle name="Comma 6 3 5 2 2 2 4" xfId="48069" xr:uid="{1C1C7ABC-89A5-41F1-87D0-C2E6CAF13E7C}"/>
    <cellStyle name="Comma 6 3 5 2 2 3" xfId="17438" xr:uid="{9C6830B0-6335-40C6-9B8C-81C6A5E56DF5}"/>
    <cellStyle name="Comma 6 3 5 2 2 4" xfId="29691" xr:uid="{32A75942-9198-46D8-9C29-B01AB52EF9DE}"/>
    <cellStyle name="Comma 6 3 5 2 2 5" xfId="41943" xr:uid="{512BC163-5701-447D-B708-7871765D7BBF}"/>
    <cellStyle name="Comma 6 3 5 2 2 6" xfId="55277" xr:uid="{31050774-9B78-4EE7-BD45-622D976FFAAB}"/>
    <cellStyle name="Comma 6 3 5 2 3" xfId="8237" xr:uid="{7EED57D2-E7C8-4F01-B907-4DE7BC82BAA4}"/>
    <cellStyle name="Comma 6 3 5 2 3 2" xfId="20502" xr:uid="{8B7470AF-62A1-47F5-8C5A-789182873AE2}"/>
    <cellStyle name="Comma 6 3 5 2 3 3" xfId="32754" xr:uid="{CF2E3D38-E8EA-41EE-86E1-D7D9AD218D18}"/>
    <cellStyle name="Comma 6 3 5 2 3 4" xfId="45006" xr:uid="{BAEB3D04-A167-4E55-AA91-569C593EA8E4}"/>
    <cellStyle name="Comma 6 3 5 2 4" xfId="14375" xr:uid="{08195373-E78A-483F-B26C-0CDE4A1FA2FF}"/>
    <cellStyle name="Comma 6 3 5 2 5" xfId="26628" xr:uid="{38CBD7A3-E24C-457C-911B-95AD5B48855C}"/>
    <cellStyle name="Comma 6 3 5 2 6" xfId="38880" xr:uid="{47DCEB58-D22C-42E4-990F-B6D7F934D121}"/>
    <cellStyle name="Comma 6 3 5 2 7" xfId="52214" xr:uid="{9F696D45-CF58-4D66-9A17-8CAE17E0D8A3}"/>
    <cellStyle name="Comma 6 3 5 3" xfId="4092" xr:uid="{5E48ECC4-B8A9-405A-B8E1-A898352E0370}"/>
    <cellStyle name="Comma 6 3 5 3 2" xfId="10220" xr:uid="{819F70BE-2856-4AEE-B574-DD4AF720926B}"/>
    <cellStyle name="Comma 6 3 5 3 2 2" xfId="22485" xr:uid="{8D74F17D-DB5D-45B8-8B11-B6EC2E7DBA7B}"/>
    <cellStyle name="Comma 6 3 5 3 2 3" xfId="34737" xr:uid="{60372534-C76F-4C1D-95C2-62E89917323B}"/>
    <cellStyle name="Comma 6 3 5 3 2 4" xfId="46989" xr:uid="{1CC708D3-D867-4530-83E7-379B89706874}"/>
    <cellStyle name="Comma 6 3 5 3 3" xfId="16358" xr:uid="{90041782-48AF-47BE-9610-209280B3F733}"/>
    <cellStyle name="Comma 6 3 5 3 4" xfId="28611" xr:uid="{76DCCDC9-9A76-47A3-BDC5-E847AB60C701}"/>
    <cellStyle name="Comma 6 3 5 3 5" xfId="40863" xr:uid="{9375CC33-0342-4FF9-98C2-70D9323A3AFC}"/>
    <cellStyle name="Comma 6 3 5 3 6" xfId="54197" xr:uid="{FC2D8325-4C05-4D34-8249-4A96BE955053}"/>
    <cellStyle name="Comma 6 3 5 4" xfId="7157" xr:uid="{C129BD00-EE35-454A-A223-7F352A65B7E3}"/>
    <cellStyle name="Comma 6 3 5 4 2" xfId="19422" xr:uid="{057E6898-E1F2-4EFD-AB78-2D506E643DD7}"/>
    <cellStyle name="Comma 6 3 5 4 3" xfId="31674" xr:uid="{EE4ED15B-F3B5-4F02-B4B1-666D91D6E906}"/>
    <cellStyle name="Comma 6 3 5 4 4" xfId="43926" xr:uid="{70C2CC39-11A3-447C-8C3E-1A6B71F8146C}"/>
    <cellStyle name="Comma 6 3 5 5" xfId="13295" xr:uid="{1EC16E75-F982-4B83-A4F3-81EFDA5C2C12}"/>
    <cellStyle name="Comma 6 3 5 6" xfId="25548" xr:uid="{5337D56B-C7BF-48D6-9CC4-433044EC1CAC}"/>
    <cellStyle name="Comma 6 3 5 7" xfId="37800" xr:uid="{6534C7C3-BB9E-4D07-88A6-14F62D6FF73D}"/>
    <cellStyle name="Comma 6 3 5 8" xfId="50053" xr:uid="{C2555E0C-0252-42C4-B0D6-8B248C58D815}"/>
    <cellStyle name="Comma 6 3 5 9" xfId="51134" xr:uid="{84E6E82F-7188-4A52-B1BA-A3566B8743D3}"/>
    <cellStyle name="Comma 6 3 6" xfId="1115" xr:uid="{9B011C4D-1F8A-4BDE-81C0-8E215337DF97}"/>
    <cellStyle name="Comma 6 3 6 2" xfId="2195" xr:uid="{D4835255-E6FA-4B9B-91BA-46E7DFEFFCFF}"/>
    <cellStyle name="Comma 6 3 6 2 2" xfId="5262" xr:uid="{A52845A6-ECF1-4E9D-9FFC-D2382394D9FA}"/>
    <cellStyle name="Comma 6 3 6 2 2 2" xfId="11390" xr:uid="{DBD65E0D-9085-43A7-B1CC-FC14AA848ED4}"/>
    <cellStyle name="Comma 6 3 6 2 2 2 2" xfId="23655" xr:uid="{05D2CC05-EDFB-46A4-BFE0-A100BEF131EA}"/>
    <cellStyle name="Comma 6 3 6 2 2 2 3" xfId="35907" xr:uid="{CAEC50FB-323C-405D-A6ED-CC6C3FF46859}"/>
    <cellStyle name="Comma 6 3 6 2 2 2 4" xfId="48159" xr:uid="{4700CF3D-B861-40C3-94DB-253BE4E1ECC4}"/>
    <cellStyle name="Comma 6 3 6 2 2 3" xfId="17528" xr:uid="{BA456A37-E6B3-4B61-B560-1B5944CCE970}"/>
    <cellStyle name="Comma 6 3 6 2 2 4" xfId="29781" xr:uid="{C089A2CB-BC83-4C4C-A752-74CDB55C099A}"/>
    <cellStyle name="Comma 6 3 6 2 2 5" xfId="42033" xr:uid="{8E035E53-CB7E-4391-98FB-2280D4E507BA}"/>
    <cellStyle name="Comma 6 3 6 2 2 6" xfId="55367" xr:uid="{54FF73C0-930E-4414-8F5C-D0DCA74DBC0D}"/>
    <cellStyle name="Comma 6 3 6 2 3" xfId="8327" xr:uid="{6052A28F-8C9D-4A9B-9388-D3602FBB07A0}"/>
    <cellStyle name="Comma 6 3 6 2 3 2" xfId="20592" xr:uid="{A39F8CFE-1FED-4CF7-A543-F9B5A89BBF1E}"/>
    <cellStyle name="Comma 6 3 6 2 3 3" xfId="32844" xr:uid="{62CA7FC9-4F6B-4A51-8848-92E0A8921C79}"/>
    <cellStyle name="Comma 6 3 6 2 3 4" xfId="45096" xr:uid="{025D5E70-0B50-448B-A090-97C890E06EA8}"/>
    <cellStyle name="Comma 6 3 6 2 4" xfId="14465" xr:uid="{0B50BB8B-FB27-4A0E-AB9A-7CE3248B7948}"/>
    <cellStyle name="Comma 6 3 6 2 5" xfId="26718" xr:uid="{F294BD66-A769-40CB-A283-FDCB404E3AB2}"/>
    <cellStyle name="Comma 6 3 6 2 6" xfId="38970" xr:uid="{F214CA25-F63D-4AB4-840B-B9BDFDD906C4}"/>
    <cellStyle name="Comma 6 3 6 2 7" xfId="52304" xr:uid="{2E19CA6C-BDD2-49A7-8E8D-E435F70894BF}"/>
    <cellStyle name="Comma 6 3 6 3" xfId="4182" xr:uid="{E3C4DA35-479E-452F-A029-8AEC8E70DC4B}"/>
    <cellStyle name="Comma 6 3 6 3 2" xfId="10310" xr:uid="{F2E56329-DEF1-4324-B8E5-36247B5332AB}"/>
    <cellStyle name="Comma 6 3 6 3 2 2" xfId="22575" xr:uid="{48499AA5-3AEC-4468-887E-D8C9E0AF6AD2}"/>
    <cellStyle name="Comma 6 3 6 3 2 3" xfId="34827" xr:uid="{5CB99B6E-B625-4124-9299-0DB6C1947200}"/>
    <cellStyle name="Comma 6 3 6 3 2 4" xfId="47079" xr:uid="{72109696-A939-461E-B9A8-8ACEDA0FCA32}"/>
    <cellStyle name="Comma 6 3 6 3 3" xfId="16448" xr:uid="{D4E1754B-DC3B-4B33-B0D7-F17F294024B3}"/>
    <cellStyle name="Comma 6 3 6 3 4" xfId="28701" xr:uid="{DF4F0F52-1532-44D7-930C-4529C8F5A2CF}"/>
    <cellStyle name="Comma 6 3 6 3 5" xfId="40953" xr:uid="{1B66EE6A-8B86-4972-AC71-6691ABEE893D}"/>
    <cellStyle name="Comma 6 3 6 3 6" xfId="54287" xr:uid="{F513E397-665D-4933-9856-250D4A445699}"/>
    <cellStyle name="Comma 6 3 6 4" xfId="7247" xr:uid="{21975694-11C1-45DC-8B03-6F1ABE870E4C}"/>
    <cellStyle name="Comma 6 3 6 4 2" xfId="19512" xr:uid="{1B4E508B-15B1-4C86-AE33-01354A5EEA17}"/>
    <cellStyle name="Comma 6 3 6 4 3" xfId="31764" xr:uid="{9C620225-107C-4F55-B307-CFBD4863579C}"/>
    <cellStyle name="Comma 6 3 6 4 4" xfId="44016" xr:uid="{B7EABFF6-4C87-4D31-AD29-870E57690394}"/>
    <cellStyle name="Comma 6 3 6 5" xfId="13385" xr:uid="{F2EF63C2-70F9-4557-B98C-72ABA343046C}"/>
    <cellStyle name="Comma 6 3 6 6" xfId="25638" xr:uid="{CAB5E134-AA59-48D5-87FD-F5E3B4716B87}"/>
    <cellStyle name="Comma 6 3 6 7" xfId="37890" xr:uid="{98D9FC19-A121-493B-9565-3F0FE31462B9}"/>
    <cellStyle name="Comma 6 3 6 8" xfId="50143" xr:uid="{348692C9-04A3-446A-A3CD-023EB5161D30}"/>
    <cellStyle name="Comma 6 3 6 9" xfId="51224" xr:uid="{80DF6FC2-70E0-427A-8DBF-125C5FC03E24}"/>
    <cellStyle name="Comma 6 3 7" xfId="1205" xr:uid="{6A962526-2D89-4B88-B2A7-1239ECB51036}"/>
    <cellStyle name="Comma 6 3 7 2" xfId="4272" xr:uid="{39887B73-BC44-4FF8-81D5-69AAE659B989}"/>
    <cellStyle name="Comma 6 3 7 2 2" xfId="10400" xr:uid="{E03F7A82-59EF-47D7-9777-516556C33FA6}"/>
    <cellStyle name="Comma 6 3 7 2 2 2" xfId="22665" xr:uid="{3B3D22FD-7C5F-4371-A3AA-7D4B4DC1D0E5}"/>
    <cellStyle name="Comma 6 3 7 2 2 3" xfId="34917" xr:uid="{4617B597-8085-4915-9E49-F9231B274B29}"/>
    <cellStyle name="Comma 6 3 7 2 2 4" xfId="47169" xr:uid="{329C8E46-8C80-42B9-B669-E5C34A95691C}"/>
    <cellStyle name="Comma 6 3 7 2 3" xfId="16538" xr:uid="{4D11B7B0-69CE-4122-9D95-6E04DDDDC9ED}"/>
    <cellStyle name="Comma 6 3 7 2 4" xfId="28791" xr:uid="{31BA4360-5B1A-4D3E-AA8C-23EE7DF0596E}"/>
    <cellStyle name="Comma 6 3 7 2 5" xfId="41043" xr:uid="{6496B65E-B035-4621-A76B-D0D6E25F1587}"/>
    <cellStyle name="Comma 6 3 7 2 6" xfId="54377" xr:uid="{A3D063C3-6555-4C05-A7FD-095674AEDF04}"/>
    <cellStyle name="Comma 6 3 7 3" xfId="7337" xr:uid="{CC80FAE1-251C-4E0E-A8A2-FD17AC239333}"/>
    <cellStyle name="Comma 6 3 7 3 2" xfId="19602" xr:uid="{3D39E44E-02E1-428D-9F7A-E2A9B03AF739}"/>
    <cellStyle name="Comma 6 3 7 3 3" xfId="31854" xr:uid="{C798CABC-AE3F-4368-9254-5444FF45A1C1}"/>
    <cellStyle name="Comma 6 3 7 3 4" xfId="44106" xr:uid="{C276CD18-3CDC-45E0-A44B-5630F5F4EFF3}"/>
    <cellStyle name="Comma 6 3 7 4" xfId="13475" xr:uid="{54F736EF-D575-43F4-A876-F3729F2B7538}"/>
    <cellStyle name="Comma 6 3 7 5" xfId="25728" xr:uid="{684E373C-D4AA-4FE9-8603-82E02824A421}"/>
    <cellStyle name="Comma 6 3 7 6" xfId="37980" xr:uid="{F8536685-802C-4C7F-B00F-BD6794C054CD}"/>
    <cellStyle name="Comma 6 3 7 7" xfId="51314" xr:uid="{17957C4F-8EEB-4136-9E47-1AAE0430A841}"/>
    <cellStyle name="Comma 6 3 8" xfId="2289" xr:uid="{153E4F31-77D5-47B0-89C4-B835B539FF5A}"/>
    <cellStyle name="Comma 6 3 8 2" xfId="5353" xr:uid="{99A1BE7F-ED5F-4FF8-AD38-FD60FB2AB63D}"/>
    <cellStyle name="Comma 6 3 8 2 2" xfId="11481" xr:uid="{370EC8CC-5446-4048-8ED2-18B8DA902F63}"/>
    <cellStyle name="Comma 6 3 8 2 2 2" xfId="23746" xr:uid="{89E06E86-19B0-4A42-BBA4-FAC981C2E9D0}"/>
    <cellStyle name="Comma 6 3 8 2 2 3" xfId="35998" xr:uid="{0777E0DA-2767-4967-A6FE-4CBF7FB0B701}"/>
    <cellStyle name="Comma 6 3 8 2 2 4" xfId="48250" xr:uid="{A98B900D-3A97-4345-AFD2-463E695DE167}"/>
    <cellStyle name="Comma 6 3 8 2 3" xfId="17619" xr:uid="{38FEC1AE-098F-46A6-9D69-6565CF76A923}"/>
    <cellStyle name="Comma 6 3 8 2 4" xfId="29872" xr:uid="{0432C940-0067-4348-A116-14A4CF86972A}"/>
    <cellStyle name="Comma 6 3 8 2 5" xfId="42124" xr:uid="{A44398F5-8D44-4F0E-B23E-FF25B6A29965}"/>
    <cellStyle name="Comma 6 3 8 2 6" xfId="55458" xr:uid="{F5BE698B-DECD-4DE1-A80D-6BCD8C1527BD}"/>
    <cellStyle name="Comma 6 3 8 3" xfId="8418" xr:uid="{961AA52B-63DA-4A79-B8B1-67F629178B0E}"/>
    <cellStyle name="Comma 6 3 8 3 2" xfId="20683" xr:uid="{0AE8B0A2-FFC2-486D-9770-1CCE261080D5}"/>
    <cellStyle name="Comma 6 3 8 3 3" xfId="32935" xr:uid="{86285380-DEB5-4A9F-84DA-7E9F45AC053F}"/>
    <cellStyle name="Comma 6 3 8 3 4" xfId="45187" xr:uid="{2F59611B-53BC-474E-A9A6-78898A3DE8FD}"/>
    <cellStyle name="Comma 6 3 8 4" xfId="14556" xr:uid="{9FA85735-69C5-41C0-B3A4-67EACA498E28}"/>
    <cellStyle name="Comma 6 3 8 5" xfId="26809" xr:uid="{48F305AD-164F-4542-8ED2-88E8DFCC40AF}"/>
    <cellStyle name="Comma 6 3 8 6" xfId="39061" xr:uid="{2B9BA477-95F8-4F9B-880E-B001BB58212A}"/>
    <cellStyle name="Comma 6 3 8 7" xfId="52395" xr:uid="{A0893204-F429-4546-98D1-D8C870930794}"/>
    <cellStyle name="Comma 6 3 9" xfId="3192" xr:uid="{76D6597D-9C6F-44C2-AFBC-60D1D7A3F1E6}"/>
    <cellStyle name="Comma 6 3 9 2" xfId="9320" xr:uid="{64B7418B-EC9C-4930-A7C8-9302C94C2FA6}"/>
    <cellStyle name="Comma 6 3 9 2 2" xfId="21585" xr:uid="{8BAA800B-E615-4081-BDEE-3CD47D8CBD98}"/>
    <cellStyle name="Comma 6 3 9 2 3" xfId="33837" xr:uid="{DDCF85E5-D93F-4FBE-9811-FC1014716339}"/>
    <cellStyle name="Comma 6 3 9 2 4" xfId="46089" xr:uid="{538A8F92-4FDA-4B81-9D18-E7B971F44F78}"/>
    <cellStyle name="Comma 6 3 9 3" xfId="15458" xr:uid="{60641CF7-403E-4027-949C-258B2232A138}"/>
    <cellStyle name="Comma 6 3 9 4" xfId="27711" xr:uid="{2D1D9F7C-53D8-40A3-B46C-D45C78620DBC}"/>
    <cellStyle name="Comma 6 3 9 5" xfId="39963" xr:uid="{D281F942-E88B-4B3A-99CE-662B73AEC0D7}"/>
    <cellStyle name="Comma 6 3 9 6" xfId="53297" xr:uid="{AE9E5851-4DA2-45A9-883C-8234B4005C86}"/>
    <cellStyle name="Comma 6 4" xfId="171" xr:uid="{ABC8721F-1FDF-4799-90BE-3286F4D12E37}"/>
    <cellStyle name="Comma 6 4 10" xfId="36948" xr:uid="{746ED534-0CBD-491A-88EE-CB17BBF5BDCD}"/>
    <cellStyle name="Comma 6 4 11" xfId="49201" xr:uid="{51ECCDE2-D676-4DA0-9BCB-2F96E59F2D14}"/>
    <cellStyle name="Comma 6 4 12" xfId="50282" xr:uid="{D6E301B3-AFB4-4E3B-BD8A-686C50332FFF}"/>
    <cellStyle name="Comma 6 4 2" xfId="375" xr:uid="{CEA5449A-2085-4767-B4C0-6DFC194A7FBF}"/>
    <cellStyle name="Comma 6 4 2 10" xfId="49405" xr:uid="{54EE86DD-AABC-41CD-B669-2FD35A8AF3F5}"/>
    <cellStyle name="Comma 6 4 2 11" xfId="50486" xr:uid="{F0D9CFDC-DC34-49F3-8592-F01954B84087}"/>
    <cellStyle name="Comma 6 4 2 2" xfId="826" xr:uid="{47530902-E6BD-4252-909E-EB3205350B6C}"/>
    <cellStyle name="Comma 6 4 2 2 10" xfId="50936" xr:uid="{B8050423-A247-4DC2-9C9A-5B080028CD06}"/>
    <cellStyle name="Comma 6 4 2 2 2" xfId="1907" xr:uid="{8D2C2A06-1DB2-46E7-8FAE-CE34B9098DA6}"/>
    <cellStyle name="Comma 6 4 2 2 2 2" xfId="4974" xr:uid="{28C14244-2B23-47B2-B9C8-630AEDDDDAB3}"/>
    <cellStyle name="Comma 6 4 2 2 2 2 2" xfId="11102" xr:uid="{F7B77A2D-18DD-41B5-97C0-DBB6A32095EA}"/>
    <cellStyle name="Comma 6 4 2 2 2 2 2 2" xfId="23367" xr:uid="{D546571E-D374-4790-9887-4BD7961560D5}"/>
    <cellStyle name="Comma 6 4 2 2 2 2 2 3" xfId="35619" xr:uid="{6FB56E2F-F3EE-40D2-855C-3E99B2B9A577}"/>
    <cellStyle name="Comma 6 4 2 2 2 2 2 4" xfId="47871" xr:uid="{9082B664-EF56-43CE-8E15-A630796E44F4}"/>
    <cellStyle name="Comma 6 4 2 2 2 2 3" xfId="17240" xr:uid="{AFCB8A09-0BC8-4451-8798-2F5DE7837B7C}"/>
    <cellStyle name="Comma 6 4 2 2 2 2 4" xfId="29493" xr:uid="{1CA7323D-EF7D-4AA9-B6AC-C5B6D948A076}"/>
    <cellStyle name="Comma 6 4 2 2 2 2 5" xfId="41745" xr:uid="{B4756C0C-89E2-4672-80E6-2F9B78731883}"/>
    <cellStyle name="Comma 6 4 2 2 2 2 6" xfId="55079" xr:uid="{6566ADCF-A910-431A-A4B4-2C903B2CB984}"/>
    <cellStyle name="Comma 6 4 2 2 2 3" xfId="8039" xr:uid="{C8DFF25E-9249-47A4-9024-57C727AAA9D2}"/>
    <cellStyle name="Comma 6 4 2 2 2 3 2" xfId="20304" xr:uid="{4E713ECF-95B6-4692-B5CE-78320D58E5B9}"/>
    <cellStyle name="Comma 6 4 2 2 2 3 3" xfId="32556" xr:uid="{3199B961-3846-442D-8619-C8D1CD90A380}"/>
    <cellStyle name="Comma 6 4 2 2 2 3 4" xfId="44808" xr:uid="{8C83CA1C-64BC-4626-98C4-2820849A5527}"/>
    <cellStyle name="Comma 6 4 2 2 2 4" xfId="14177" xr:uid="{2DB392F7-17D5-486A-BE9E-3FECC3777485}"/>
    <cellStyle name="Comma 6 4 2 2 2 5" xfId="26430" xr:uid="{0616101C-0AF0-4431-9C71-52FCE430DEFA}"/>
    <cellStyle name="Comma 6 4 2 2 2 6" xfId="38682" xr:uid="{717FA48F-86B2-4528-B455-66FFD02B543C}"/>
    <cellStyle name="Comma 6 4 2 2 2 7" xfId="52016" xr:uid="{ED3DBBFA-E7AA-439C-B9CF-AF73E50D5EC3}"/>
    <cellStyle name="Comma 6 4 2 2 3" xfId="2991" xr:uid="{357EBF3C-4EC5-4CD8-9205-7F074139BC8E}"/>
    <cellStyle name="Comma 6 4 2 2 3 2" xfId="6055" xr:uid="{11944C5D-2B17-4BB0-9C6C-F833C7323A34}"/>
    <cellStyle name="Comma 6 4 2 2 3 2 2" xfId="12183" xr:uid="{E4846ADD-50EE-44EA-B7E2-31AB000C859E}"/>
    <cellStyle name="Comma 6 4 2 2 3 2 2 2" xfId="24448" xr:uid="{8F8B6D52-B927-47FE-B601-8124B930A8B9}"/>
    <cellStyle name="Comma 6 4 2 2 3 2 2 3" xfId="36700" xr:uid="{D1B0BF57-BB5A-47B5-91FA-9F941C5F54AE}"/>
    <cellStyle name="Comma 6 4 2 2 3 2 2 4" xfId="48952" xr:uid="{04525558-F980-416E-9288-EC4CBB2E6E4A}"/>
    <cellStyle name="Comma 6 4 2 2 3 2 3" xfId="18321" xr:uid="{A0ABB7FD-53C6-4D92-9E26-E39E8626BBE2}"/>
    <cellStyle name="Comma 6 4 2 2 3 2 4" xfId="30574" xr:uid="{A81EFF5E-1E63-4B07-A945-406388ABD44F}"/>
    <cellStyle name="Comma 6 4 2 2 3 2 5" xfId="42826" xr:uid="{8B0442E2-2B97-492A-AA33-94B47BBEC3DC}"/>
    <cellStyle name="Comma 6 4 2 2 3 2 6" xfId="56160" xr:uid="{F82A0A42-7DEC-4655-B194-82942B6A39EA}"/>
    <cellStyle name="Comma 6 4 2 2 3 3" xfId="9120" xr:uid="{7AEF6A82-199A-43D7-9A78-1B4B93D55A1C}"/>
    <cellStyle name="Comma 6 4 2 2 3 3 2" xfId="21385" xr:uid="{F9E41789-9C6D-450E-8148-4D21C012A96A}"/>
    <cellStyle name="Comma 6 4 2 2 3 3 3" xfId="33637" xr:uid="{80E8FD9D-660E-44A6-ABE8-54916F569D1B}"/>
    <cellStyle name="Comma 6 4 2 2 3 3 4" xfId="45889" xr:uid="{7A1191F8-B6B8-43B5-9F3D-C05DFAC0FC07}"/>
    <cellStyle name="Comma 6 4 2 2 3 4" xfId="15258" xr:uid="{4622C748-2AE9-4C50-B2FA-2F9CF4DDC643}"/>
    <cellStyle name="Comma 6 4 2 2 3 5" xfId="27511" xr:uid="{3F6D80F5-D29C-4873-A21A-4C4C682C4C59}"/>
    <cellStyle name="Comma 6 4 2 2 3 6" xfId="39763" xr:uid="{F4E783FF-6B7F-4327-B24E-890E10B28679}"/>
    <cellStyle name="Comma 6 4 2 2 3 7" xfId="53097" xr:uid="{036602B7-FD6F-4F92-B09B-2617FEF23124}"/>
    <cellStyle name="Comma 6 4 2 2 4" xfId="3894" xr:uid="{49C00A26-4A31-4FDD-9D48-948216981E6D}"/>
    <cellStyle name="Comma 6 4 2 2 4 2" xfId="10022" xr:uid="{EFDB05A7-1D64-4CE4-8AEA-FA5F21ABC651}"/>
    <cellStyle name="Comma 6 4 2 2 4 2 2" xfId="22287" xr:uid="{DCAEB71B-0954-4442-8422-E0DC45E2F142}"/>
    <cellStyle name="Comma 6 4 2 2 4 2 3" xfId="34539" xr:uid="{F85717F4-C120-4A1C-9F7B-B0017DEEDC19}"/>
    <cellStyle name="Comma 6 4 2 2 4 2 4" xfId="46791" xr:uid="{FAD73CB0-817B-49F1-B8BB-74B47BF7F324}"/>
    <cellStyle name="Comma 6 4 2 2 4 3" xfId="16160" xr:uid="{08ED3944-41EF-4FBA-8DE6-A0A054BE90BE}"/>
    <cellStyle name="Comma 6 4 2 2 4 4" xfId="28413" xr:uid="{7BDAED84-875F-42D2-B5BA-1A9938EBC4EF}"/>
    <cellStyle name="Comma 6 4 2 2 4 5" xfId="40665" xr:uid="{A1CBFBA4-EBB4-428E-B241-A18180DDB07E}"/>
    <cellStyle name="Comma 6 4 2 2 4 6" xfId="53999" xr:uid="{280F7398-3F83-4CB3-9518-EB13568F0905}"/>
    <cellStyle name="Comma 6 4 2 2 5" xfId="6959" xr:uid="{8E9615F6-4755-4433-A17D-282092B6D4AC}"/>
    <cellStyle name="Comma 6 4 2 2 5 2" xfId="19224" xr:uid="{FCF902D8-71B4-453A-9CDB-4CC803E47D27}"/>
    <cellStyle name="Comma 6 4 2 2 5 3" xfId="31476" xr:uid="{4C2C3186-33C9-49B7-BF7D-7BCFB6E30125}"/>
    <cellStyle name="Comma 6 4 2 2 5 4" xfId="43728" xr:uid="{B4532FC7-CB69-4728-B87A-0F2DF290B383}"/>
    <cellStyle name="Comma 6 4 2 2 6" xfId="13097" xr:uid="{1815BFD2-6BC5-4299-B011-7A4F0DF6021A}"/>
    <cellStyle name="Comma 6 4 2 2 7" xfId="25350" xr:uid="{1AE81C79-80C0-4E18-B9E6-DD54EB331E16}"/>
    <cellStyle name="Comma 6 4 2 2 8" xfId="37602" xr:uid="{E464CA87-B7E2-4E4E-BAE9-7EE322476A68}"/>
    <cellStyle name="Comma 6 4 2 2 9" xfId="49855" xr:uid="{BEB17C7C-5E65-4CF2-85F5-4A315F4A7B20}"/>
    <cellStyle name="Comma 6 4 2 3" xfId="1457" xr:uid="{CE4BB859-949F-4A04-AC06-EB000D1CF218}"/>
    <cellStyle name="Comma 6 4 2 3 2" xfId="4524" xr:uid="{B036A9BF-B1F2-4DF5-B81B-0A9C0DBB3DE1}"/>
    <cellStyle name="Comma 6 4 2 3 2 2" xfId="10652" xr:uid="{5F044DCD-6D79-4D35-9DBF-D302FB0BB2E9}"/>
    <cellStyle name="Comma 6 4 2 3 2 2 2" xfId="22917" xr:uid="{3766CE22-8918-4CDA-AD02-8BDE96BD7534}"/>
    <cellStyle name="Comma 6 4 2 3 2 2 3" xfId="35169" xr:uid="{992C86C9-6B75-497E-BDC8-27DBC63819E8}"/>
    <cellStyle name="Comma 6 4 2 3 2 2 4" xfId="47421" xr:uid="{6E6FFF42-C2B5-4F80-B0E5-FE59D2F42C51}"/>
    <cellStyle name="Comma 6 4 2 3 2 3" xfId="16790" xr:uid="{6F01F9A8-9F7B-4F19-B248-B1F8F97698EF}"/>
    <cellStyle name="Comma 6 4 2 3 2 4" xfId="29043" xr:uid="{FBB8BF0A-2546-4F31-A1FF-A2898CC94914}"/>
    <cellStyle name="Comma 6 4 2 3 2 5" xfId="41295" xr:uid="{0D1C599E-C89F-4B28-8BA6-7C55BD9F9203}"/>
    <cellStyle name="Comma 6 4 2 3 2 6" xfId="54629" xr:uid="{F882F7D2-6B77-414D-B0DE-F527C2C53371}"/>
    <cellStyle name="Comma 6 4 2 3 3" xfId="7589" xr:uid="{4D3A9E3B-780D-46E0-A0E1-78B5F6D03914}"/>
    <cellStyle name="Comma 6 4 2 3 3 2" xfId="19854" xr:uid="{91F00C4A-BBDB-452F-8D07-E241F41C8E77}"/>
    <cellStyle name="Comma 6 4 2 3 3 3" xfId="32106" xr:uid="{D7647F78-25FF-4B29-B965-6144DE23E9BD}"/>
    <cellStyle name="Comma 6 4 2 3 3 4" xfId="44358" xr:uid="{E9C230CF-FA4A-46EB-971A-8583C4B06D56}"/>
    <cellStyle name="Comma 6 4 2 3 4" xfId="13727" xr:uid="{2E2BBE2E-0604-4066-B884-9582D04956F1}"/>
    <cellStyle name="Comma 6 4 2 3 5" xfId="25980" xr:uid="{3B8A1753-4376-437E-8244-EFB077E2FDFC}"/>
    <cellStyle name="Comma 6 4 2 3 6" xfId="38232" xr:uid="{AED63E42-3078-495D-B3C1-BF2DFD3FDE21}"/>
    <cellStyle name="Comma 6 4 2 3 7" xfId="51566" xr:uid="{605D3B66-FB6B-4CB6-8A25-66CE51A165AE}"/>
    <cellStyle name="Comma 6 4 2 4" xfId="2541" xr:uid="{3CDE386E-615D-444E-BAA6-D7128F8B8F02}"/>
    <cellStyle name="Comma 6 4 2 4 2" xfId="5605" xr:uid="{D676D7A0-8919-4127-9A2E-7D38576FDB39}"/>
    <cellStyle name="Comma 6 4 2 4 2 2" xfId="11733" xr:uid="{38B997F9-A172-4954-B632-5FE31DA35A0E}"/>
    <cellStyle name="Comma 6 4 2 4 2 2 2" xfId="23998" xr:uid="{28EAA4F3-CD96-4967-B836-FAFD354D36B2}"/>
    <cellStyle name="Comma 6 4 2 4 2 2 3" xfId="36250" xr:uid="{B8FB8DDA-7DFB-4562-8227-4BCCE85F09BC}"/>
    <cellStyle name="Comma 6 4 2 4 2 2 4" xfId="48502" xr:uid="{DF013596-C297-4393-A6F6-728EC005666E}"/>
    <cellStyle name="Comma 6 4 2 4 2 3" xfId="17871" xr:uid="{5B7D6E41-A414-49C6-BA97-0F56428874AD}"/>
    <cellStyle name="Comma 6 4 2 4 2 4" xfId="30124" xr:uid="{57BA9CE2-20D3-4817-8B46-C01E623DC399}"/>
    <cellStyle name="Comma 6 4 2 4 2 5" xfId="42376" xr:uid="{7615944F-0737-417A-916C-99CEDB817CD8}"/>
    <cellStyle name="Comma 6 4 2 4 2 6" xfId="55710" xr:uid="{9B91924D-5DF8-43C6-87B6-68415D6A167F}"/>
    <cellStyle name="Comma 6 4 2 4 3" xfId="8670" xr:uid="{DAB1D76B-1706-421E-8B7F-4E670BDCB8BA}"/>
    <cellStyle name="Comma 6 4 2 4 3 2" xfId="20935" xr:uid="{3294CB2F-F5E8-4364-8821-C459A9E29C0D}"/>
    <cellStyle name="Comma 6 4 2 4 3 3" xfId="33187" xr:uid="{14E247B1-189F-4973-B16D-79A440702F30}"/>
    <cellStyle name="Comma 6 4 2 4 3 4" xfId="45439" xr:uid="{8C504435-CD3E-411B-AFCA-A3B4D9BCDB38}"/>
    <cellStyle name="Comma 6 4 2 4 4" xfId="14808" xr:uid="{CC15BD6E-42D2-4029-AA7E-060845383346}"/>
    <cellStyle name="Comma 6 4 2 4 5" xfId="27061" xr:uid="{0FC0A772-0760-4DF2-B54B-DB9159C5E2BA}"/>
    <cellStyle name="Comma 6 4 2 4 6" xfId="39313" xr:uid="{763B46B1-F01D-475D-98A2-0910E8C54D68}"/>
    <cellStyle name="Comma 6 4 2 4 7" xfId="52647" xr:uid="{611A6538-FF85-4824-8428-C61B8435F64F}"/>
    <cellStyle name="Comma 6 4 2 5" xfId="3444" xr:uid="{0D071B54-7F95-4394-8ED2-2E92B532E994}"/>
    <cellStyle name="Comma 6 4 2 5 2" xfId="9572" xr:uid="{2CC778D0-91EC-4E0B-A24E-9BD81FF4FC87}"/>
    <cellStyle name="Comma 6 4 2 5 2 2" xfId="21837" xr:uid="{DE559B96-C2C6-4D23-94BE-B032E42E3731}"/>
    <cellStyle name="Comma 6 4 2 5 2 3" xfId="34089" xr:uid="{77518738-9861-4266-AA58-2D6A86C18005}"/>
    <cellStyle name="Comma 6 4 2 5 2 4" xfId="46341" xr:uid="{360CF9D0-5D40-490D-A42C-9A986BCD0594}"/>
    <cellStyle name="Comma 6 4 2 5 3" xfId="15710" xr:uid="{9C0B0559-2F64-4083-9EF8-A459AEC43869}"/>
    <cellStyle name="Comma 6 4 2 5 4" xfId="27963" xr:uid="{FF5EE00B-016D-4486-8B17-C9092394A9E9}"/>
    <cellStyle name="Comma 6 4 2 5 5" xfId="40215" xr:uid="{B0B672F0-7C6A-45DB-B928-95E242574E97}"/>
    <cellStyle name="Comma 6 4 2 5 6" xfId="53549" xr:uid="{976DE7AC-4262-4875-836F-5DA59685E117}"/>
    <cellStyle name="Comma 6 4 2 6" xfId="6508" xr:uid="{7ED25B99-0F67-4677-A192-86EE6BE3DBEA}"/>
    <cellStyle name="Comma 6 4 2 6 2" xfId="18773" xr:uid="{D61D0523-7403-4E95-A9F4-CB1A6466B565}"/>
    <cellStyle name="Comma 6 4 2 6 3" xfId="31026" xr:uid="{85104699-8D8F-4B0D-9F92-DA8DCE1979C5}"/>
    <cellStyle name="Comma 6 4 2 6 4" xfId="43278" xr:uid="{670FC4D6-F56F-4742-B891-982036F509F8}"/>
    <cellStyle name="Comma 6 4 2 7" xfId="12647" xr:uid="{AE4F00BA-7BE9-43AD-BF82-E071244EE4A2}"/>
    <cellStyle name="Comma 6 4 2 8" xfId="24900" xr:uid="{B7D87C17-90D7-409C-B6F0-78C96DBCCF7A}"/>
    <cellStyle name="Comma 6 4 2 9" xfId="37152" xr:uid="{4ED50960-9B9E-40C5-8D5E-78638088BB0A}"/>
    <cellStyle name="Comma 6 4 3" xfId="622" xr:uid="{412C5AAA-9417-4C90-8762-0C70ECC43B5A}"/>
    <cellStyle name="Comma 6 4 3 10" xfId="50732" xr:uid="{6851FAFE-5AB0-4DDA-AF99-C41BBF7F9710}"/>
    <cellStyle name="Comma 6 4 3 2" xfId="1703" xr:uid="{6C09D272-331E-4D0B-BEEF-69A35E133106}"/>
    <cellStyle name="Comma 6 4 3 2 2" xfId="4770" xr:uid="{DCE2F808-1D09-4A98-B877-852B996D8A2E}"/>
    <cellStyle name="Comma 6 4 3 2 2 2" xfId="10898" xr:uid="{455AA7A6-5B9D-49DC-AE32-59A8378D990E}"/>
    <cellStyle name="Comma 6 4 3 2 2 2 2" xfId="23163" xr:uid="{014CDECC-B34C-4A65-A2F7-928CA6A1307D}"/>
    <cellStyle name="Comma 6 4 3 2 2 2 3" xfId="35415" xr:uid="{028751D8-6873-44BC-AF7D-151165DE3C8B}"/>
    <cellStyle name="Comma 6 4 3 2 2 2 4" xfId="47667" xr:uid="{733A6647-C67E-4C73-94F8-AC9513D7AA1D}"/>
    <cellStyle name="Comma 6 4 3 2 2 3" xfId="17036" xr:uid="{7CBF5A14-0EBB-4090-B4CE-1290C7E547F7}"/>
    <cellStyle name="Comma 6 4 3 2 2 4" xfId="29289" xr:uid="{03596A42-2298-42A3-AE38-0530158E955A}"/>
    <cellStyle name="Comma 6 4 3 2 2 5" xfId="41541" xr:uid="{7DD78598-52A6-421B-BE48-0FDFDA8E29D9}"/>
    <cellStyle name="Comma 6 4 3 2 2 6" xfId="54875" xr:uid="{6DA3DA0C-C2BF-4CB6-AE36-ED5F28424769}"/>
    <cellStyle name="Comma 6 4 3 2 3" xfId="7835" xr:uid="{9C671346-4162-449C-AFC2-C3AC0785051F}"/>
    <cellStyle name="Comma 6 4 3 2 3 2" xfId="20100" xr:uid="{110810EA-EEEF-47A9-954D-80FA58960402}"/>
    <cellStyle name="Comma 6 4 3 2 3 3" xfId="32352" xr:uid="{740E5119-A5A6-47AA-9FA5-EFC94DEEF787}"/>
    <cellStyle name="Comma 6 4 3 2 3 4" xfId="44604" xr:uid="{FF3DE739-DDBE-4FD0-9B0C-9FE1A73B8D5B}"/>
    <cellStyle name="Comma 6 4 3 2 4" xfId="13973" xr:uid="{D249BA6C-4401-472C-87F9-1BCB7644F741}"/>
    <cellStyle name="Comma 6 4 3 2 5" xfId="26226" xr:uid="{32FEC6DA-FCC9-451B-B4FC-223C6D291072}"/>
    <cellStyle name="Comma 6 4 3 2 6" xfId="38478" xr:uid="{EA713D3E-4284-4D19-BA6D-83EF1040E697}"/>
    <cellStyle name="Comma 6 4 3 2 7" xfId="51812" xr:uid="{4368406A-0FD2-4E77-A817-437CAF3C4FE4}"/>
    <cellStyle name="Comma 6 4 3 3" xfId="2787" xr:uid="{D8765848-2DDB-4E04-928B-B2C21BDE080B}"/>
    <cellStyle name="Comma 6 4 3 3 2" xfId="5851" xr:uid="{12843B2A-7AAB-494C-A4B8-CF42902A43B8}"/>
    <cellStyle name="Comma 6 4 3 3 2 2" xfId="11979" xr:uid="{13180165-9D57-4A14-86BF-99A8DBB8076D}"/>
    <cellStyle name="Comma 6 4 3 3 2 2 2" xfId="24244" xr:uid="{C4FBAB7C-B213-4637-8423-5CF78A3C81E6}"/>
    <cellStyle name="Comma 6 4 3 3 2 2 3" xfId="36496" xr:uid="{92E6D416-1D0A-4AE0-8C0F-B58E0FCA2F25}"/>
    <cellStyle name="Comma 6 4 3 3 2 2 4" xfId="48748" xr:uid="{95A23186-E097-4EB5-A4E4-2FADFEF33FC0}"/>
    <cellStyle name="Comma 6 4 3 3 2 3" xfId="18117" xr:uid="{025A75DD-4D36-49EA-9D2B-F0BEF678EC41}"/>
    <cellStyle name="Comma 6 4 3 3 2 4" xfId="30370" xr:uid="{FEA5C7CD-9688-47F7-8475-591B2D0FE071}"/>
    <cellStyle name="Comma 6 4 3 3 2 5" xfId="42622" xr:uid="{CECB95B4-F398-4308-8C1C-4608BE00568C}"/>
    <cellStyle name="Comma 6 4 3 3 2 6" xfId="55956" xr:uid="{12B1ECA6-5F85-4E49-824A-9B33AC5FC240}"/>
    <cellStyle name="Comma 6 4 3 3 3" xfId="8916" xr:uid="{A1840993-D5C8-407A-819D-B51A8483923A}"/>
    <cellStyle name="Comma 6 4 3 3 3 2" xfId="21181" xr:uid="{07C8C3A3-EA24-4C20-BEE0-F4AFD98E5699}"/>
    <cellStyle name="Comma 6 4 3 3 3 3" xfId="33433" xr:uid="{E1AD4B97-E30B-47B0-A727-EA122A0DC11F}"/>
    <cellStyle name="Comma 6 4 3 3 3 4" xfId="45685" xr:uid="{C14A3E78-8384-410E-A25B-B194F9D8DD81}"/>
    <cellStyle name="Comma 6 4 3 3 4" xfId="15054" xr:uid="{3CA4377F-298E-4528-8FB2-87148C86A3E2}"/>
    <cellStyle name="Comma 6 4 3 3 5" xfId="27307" xr:uid="{C981C159-A779-41CA-95D7-9EC539E58DFA}"/>
    <cellStyle name="Comma 6 4 3 3 6" xfId="39559" xr:uid="{F4B58537-5D67-48D6-B9A5-46AA36473813}"/>
    <cellStyle name="Comma 6 4 3 3 7" xfId="52893" xr:uid="{D1D56221-5DD1-4E59-95D8-FEE5E6D07AEC}"/>
    <cellStyle name="Comma 6 4 3 4" xfId="3690" xr:uid="{BF668D85-8085-4AF5-8569-EB04553FBAEB}"/>
    <cellStyle name="Comma 6 4 3 4 2" xfId="9818" xr:uid="{A6DC9A27-9129-45F7-AF9E-B4D326A037DE}"/>
    <cellStyle name="Comma 6 4 3 4 2 2" xfId="22083" xr:uid="{BC680679-0E56-44E2-9A40-085B16EE61A6}"/>
    <cellStyle name="Comma 6 4 3 4 2 3" xfId="34335" xr:uid="{FB65D0E0-FC72-44AC-8A5E-352338C2E669}"/>
    <cellStyle name="Comma 6 4 3 4 2 4" xfId="46587" xr:uid="{903B0077-93DC-4FDA-9607-ECABD4CFB3ED}"/>
    <cellStyle name="Comma 6 4 3 4 3" xfId="15956" xr:uid="{C53497F8-5D4F-4163-8CEE-A76EC4ED18CB}"/>
    <cellStyle name="Comma 6 4 3 4 4" xfId="28209" xr:uid="{82165427-4423-4981-B34C-A683547D854D}"/>
    <cellStyle name="Comma 6 4 3 4 5" xfId="40461" xr:uid="{61D3C6D9-049D-46A4-8EB2-89A69C44507B}"/>
    <cellStyle name="Comma 6 4 3 4 6" xfId="53795" xr:uid="{10A0A542-2DA0-4213-9721-89D371AFAFB2}"/>
    <cellStyle name="Comma 6 4 3 5" xfId="6755" xr:uid="{B9D965BE-4B34-42BA-8D53-5AF7C928B82B}"/>
    <cellStyle name="Comma 6 4 3 5 2" xfId="19020" xr:uid="{66F40406-77CD-4C3E-A604-E78715E9E068}"/>
    <cellStyle name="Comma 6 4 3 5 3" xfId="31272" xr:uid="{48928C9B-77B0-4053-AF52-ED06ED0FE7AF}"/>
    <cellStyle name="Comma 6 4 3 5 4" xfId="43524" xr:uid="{47759E96-6F4F-4A45-9386-78D9C9B349BE}"/>
    <cellStyle name="Comma 6 4 3 6" xfId="12893" xr:uid="{6314BFB1-9C9A-4A15-996F-1AD96A6AE00E}"/>
    <cellStyle name="Comma 6 4 3 7" xfId="25146" xr:uid="{7D11C8BD-766A-499A-A48A-55AE22C1AE7A}"/>
    <cellStyle name="Comma 6 4 3 8" xfId="37398" xr:uid="{EACDA024-8792-4DB9-AF93-588FE999798E}"/>
    <cellStyle name="Comma 6 4 3 9" xfId="49651" xr:uid="{54E0DDD1-45AF-434C-9EF1-6B5857B6FC0C}"/>
    <cellStyle name="Comma 6 4 4" xfId="1253" xr:uid="{C34206CB-84F0-4DCC-BA99-BAD64B9B3894}"/>
    <cellStyle name="Comma 6 4 4 2" xfId="4320" xr:uid="{03F70C40-DD22-48F7-AD50-E419B611D728}"/>
    <cellStyle name="Comma 6 4 4 2 2" xfId="10448" xr:uid="{98B51CBF-2991-4281-958E-EB70CE8DB641}"/>
    <cellStyle name="Comma 6 4 4 2 2 2" xfId="22713" xr:uid="{386D71A0-5250-4A86-ADC5-0D2D05F9646A}"/>
    <cellStyle name="Comma 6 4 4 2 2 3" xfId="34965" xr:uid="{3D09D713-E690-4BE8-A54B-46BAA563C1EA}"/>
    <cellStyle name="Comma 6 4 4 2 2 4" xfId="47217" xr:uid="{D412AAB1-EE47-4CCB-B5CF-057AE3894768}"/>
    <cellStyle name="Comma 6 4 4 2 3" xfId="16586" xr:uid="{F4469D58-1B8F-4196-A9EC-A76536CB67C2}"/>
    <cellStyle name="Comma 6 4 4 2 4" xfId="28839" xr:uid="{EF7E522E-E8B6-427F-B1FA-38BE8A970C64}"/>
    <cellStyle name="Comma 6 4 4 2 5" xfId="41091" xr:uid="{A42C33C7-FBD0-487B-9993-4724DAFCB79F}"/>
    <cellStyle name="Comma 6 4 4 2 6" xfId="54425" xr:uid="{4A752E5A-14FA-4962-B5DB-15347AD5FE30}"/>
    <cellStyle name="Comma 6 4 4 3" xfId="7385" xr:uid="{EB8612F2-C8B8-4E88-8B32-DC04D8A40C1D}"/>
    <cellStyle name="Comma 6 4 4 3 2" xfId="19650" xr:uid="{B31C1BB5-BBCF-4696-8144-76ACF02D7B4F}"/>
    <cellStyle name="Comma 6 4 4 3 3" xfId="31902" xr:uid="{02E53E6E-78F8-488C-9B8F-29E08E9D9C02}"/>
    <cellStyle name="Comma 6 4 4 3 4" xfId="44154" xr:uid="{1354441F-AAD6-4EAE-A291-04530ADE5FF6}"/>
    <cellStyle name="Comma 6 4 4 4" xfId="13523" xr:uid="{76A31866-0115-490C-85A5-7C231DD14BA9}"/>
    <cellStyle name="Comma 6 4 4 5" xfId="25776" xr:uid="{9B12EB7E-3BAA-4C1C-A686-ECB06C9939B7}"/>
    <cellStyle name="Comma 6 4 4 6" xfId="38028" xr:uid="{82482DC7-8B6C-48C2-83F0-7193E9FCAB26}"/>
    <cellStyle name="Comma 6 4 4 7" xfId="51362" xr:uid="{B1AD33A3-5A08-44F9-8D1D-317A91B89546}"/>
    <cellStyle name="Comma 6 4 5" xfId="2337" xr:uid="{19B0CAB5-8038-49AE-AC34-124A815FAFFB}"/>
    <cellStyle name="Comma 6 4 5 2" xfId="5401" xr:uid="{2060DCC8-B7BE-4058-8CAD-63DA3DDAFF99}"/>
    <cellStyle name="Comma 6 4 5 2 2" xfId="11529" xr:uid="{A66D1225-5B1F-4C7B-9577-022A1F588F95}"/>
    <cellStyle name="Comma 6 4 5 2 2 2" xfId="23794" xr:uid="{066F0C6C-045D-49D6-BCAB-F04B82205B71}"/>
    <cellStyle name="Comma 6 4 5 2 2 3" xfId="36046" xr:uid="{FAEA96DF-825D-4A66-AF07-AEE19B22BFCB}"/>
    <cellStyle name="Comma 6 4 5 2 2 4" xfId="48298" xr:uid="{425B2825-D956-47A7-8EDF-AD4A79167A09}"/>
    <cellStyle name="Comma 6 4 5 2 3" xfId="17667" xr:uid="{F8407338-6E46-4D2B-8ECF-AE989406523D}"/>
    <cellStyle name="Comma 6 4 5 2 4" xfId="29920" xr:uid="{E23552DD-F171-49C6-8EF9-36398FC17AA6}"/>
    <cellStyle name="Comma 6 4 5 2 5" xfId="42172" xr:uid="{1AC957DD-7C19-4D49-ABF9-46AA1D84D85F}"/>
    <cellStyle name="Comma 6 4 5 2 6" xfId="55506" xr:uid="{5BAA49F9-7955-48B0-9086-A70DEA7937A4}"/>
    <cellStyle name="Comma 6 4 5 3" xfId="8466" xr:uid="{C9509054-A1A0-4019-91A8-680A70B6C6B7}"/>
    <cellStyle name="Comma 6 4 5 3 2" xfId="20731" xr:uid="{DC9D68B1-6DFC-47AA-B9C2-09A80F593B54}"/>
    <cellStyle name="Comma 6 4 5 3 3" xfId="32983" xr:uid="{DB4E1E2E-E42D-49AC-BA04-EBD962155607}"/>
    <cellStyle name="Comma 6 4 5 3 4" xfId="45235" xr:uid="{4E8EBA8E-9BBB-4D10-B4BE-EC6A65AF9FDB}"/>
    <cellStyle name="Comma 6 4 5 4" xfId="14604" xr:uid="{DA9AB4CB-8C03-43E9-AC06-C0883EDC7165}"/>
    <cellStyle name="Comma 6 4 5 5" xfId="26857" xr:uid="{3E339F77-77F8-440A-9C06-8FF1F343636E}"/>
    <cellStyle name="Comma 6 4 5 6" xfId="39109" xr:uid="{067A4E93-F618-4448-8E3A-49F379A7B458}"/>
    <cellStyle name="Comma 6 4 5 7" xfId="52443" xr:uid="{B27A749C-7351-44B9-8A20-08CDCAF95D79}"/>
    <cellStyle name="Comma 6 4 6" xfId="3240" xr:uid="{4E613D17-5E61-41A4-AA95-32CC52ACB025}"/>
    <cellStyle name="Comma 6 4 6 2" xfId="9368" xr:uid="{A328D471-A29C-40D6-B4A1-972A60D80C99}"/>
    <cellStyle name="Comma 6 4 6 2 2" xfId="21633" xr:uid="{ECF03D15-4E77-41B7-A112-4AA0982A0A7B}"/>
    <cellStyle name="Comma 6 4 6 2 3" xfId="33885" xr:uid="{19BC32F2-1981-45CE-B8BD-3202E02F0DC5}"/>
    <cellStyle name="Comma 6 4 6 2 4" xfId="46137" xr:uid="{BDF4FCC1-EB2B-4D15-9769-17B0D9E09CDC}"/>
    <cellStyle name="Comma 6 4 6 3" xfId="15506" xr:uid="{8521EF7D-4859-4A93-95CA-1AFA51623CD5}"/>
    <cellStyle name="Comma 6 4 6 4" xfId="27759" xr:uid="{642FA8C4-1D6A-4245-9FD6-E0082086A2E6}"/>
    <cellStyle name="Comma 6 4 6 5" xfId="40011" xr:uid="{9FDE0BE5-48DB-4245-971C-ECF95E99672A}"/>
    <cellStyle name="Comma 6 4 6 6" xfId="53345" xr:uid="{5AE52561-F946-44FE-8843-318E81862641}"/>
    <cellStyle name="Comma 6 4 7" xfId="6304" xr:uid="{3EC55C6F-D896-409E-B165-33A42FBAAE58}"/>
    <cellStyle name="Comma 6 4 7 2" xfId="18569" xr:uid="{69A9DD76-248B-4E7D-8FDB-4F9F1314746F}"/>
    <cellStyle name="Comma 6 4 7 3" xfId="30822" xr:uid="{FBF92CEF-6B98-43C2-B341-6E1FA3BC70F4}"/>
    <cellStyle name="Comma 6 4 7 4" xfId="43074" xr:uid="{ACF85E04-9572-4FC2-8A9B-15C66E73A3EB}"/>
    <cellStyle name="Comma 6 4 8" xfId="12443" xr:uid="{FFDF95A1-BD78-483E-94B7-AB502654AC06}"/>
    <cellStyle name="Comma 6 4 9" xfId="24696" xr:uid="{FCF6B5A0-DD84-4A52-9D9D-9D22D3C441C9}"/>
    <cellStyle name="Comma 6 5" xfId="192" xr:uid="{89780FF1-7955-4042-80AB-AD4CB6ADEE00}"/>
    <cellStyle name="Comma 6 5 10" xfId="36969" xr:uid="{D3F5A1F6-C326-4AC2-8D86-DE209AC8407D}"/>
    <cellStyle name="Comma 6 5 11" xfId="49222" xr:uid="{84099D45-80FE-417D-8503-719E07FF333E}"/>
    <cellStyle name="Comma 6 5 12" xfId="50303" xr:uid="{AE5EA069-A4CC-448B-BEFE-FF067DC9749F}"/>
    <cellStyle name="Comma 6 5 2" xfId="396" xr:uid="{20ED1783-90B7-4536-A4F5-AD12DE06FBDD}"/>
    <cellStyle name="Comma 6 5 2 10" xfId="49426" xr:uid="{F7CE2C48-60C3-4107-A7D1-FEDB452F4733}"/>
    <cellStyle name="Comma 6 5 2 11" xfId="50507" xr:uid="{46939DFD-8B27-482C-9860-FC42458AD0AB}"/>
    <cellStyle name="Comma 6 5 2 2" xfId="847" xr:uid="{A404F622-66D4-4DA7-AD2A-E08264A82FDA}"/>
    <cellStyle name="Comma 6 5 2 2 10" xfId="50957" xr:uid="{BB929EC2-75FC-40F2-9D9D-02281C071E5A}"/>
    <cellStyle name="Comma 6 5 2 2 2" xfId="1928" xr:uid="{C8490066-854A-4539-A363-8657C05CE92C}"/>
    <cellStyle name="Comma 6 5 2 2 2 2" xfId="4995" xr:uid="{EF1F84BE-53FD-4BBF-BC14-8DBC366FD1A7}"/>
    <cellStyle name="Comma 6 5 2 2 2 2 2" xfId="11123" xr:uid="{BB0EAF20-0107-40CE-8824-EC90F639867C}"/>
    <cellStyle name="Comma 6 5 2 2 2 2 2 2" xfId="23388" xr:uid="{5BD28788-0F14-49A1-B105-427897ED9908}"/>
    <cellStyle name="Comma 6 5 2 2 2 2 2 3" xfId="35640" xr:uid="{06407B33-94DD-47BA-A704-FFAF17E1A632}"/>
    <cellStyle name="Comma 6 5 2 2 2 2 2 4" xfId="47892" xr:uid="{51A7DF6B-9AF5-4E72-8B3E-D7F41C1A6BCB}"/>
    <cellStyle name="Comma 6 5 2 2 2 2 3" xfId="17261" xr:uid="{8813AF70-90BC-444A-B647-F07AED8D832A}"/>
    <cellStyle name="Comma 6 5 2 2 2 2 4" xfId="29514" xr:uid="{B2886DD8-D776-49CC-B9F2-23765011AF40}"/>
    <cellStyle name="Comma 6 5 2 2 2 2 5" xfId="41766" xr:uid="{692DB882-4583-4CF2-8385-E8A9E38FAC9A}"/>
    <cellStyle name="Comma 6 5 2 2 2 2 6" xfId="55100" xr:uid="{BBBBA74E-2802-4252-B433-93CED8587F48}"/>
    <cellStyle name="Comma 6 5 2 2 2 3" xfId="8060" xr:uid="{642B7393-6C21-4B71-8243-A855B60C266B}"/>
    <cellStyle name="Comma 6 5 2 2 2 3 2" xfId="20325" xr:uid="{82F26E99-38FF-40D6-8760-638CDFA9485E}"/>
    <cellStyle name="Comma 6 5 2 2 2 3 3" xfId="32577" xr:uid="{288D517C-E136-43C7-BA17-32B16E7F650C}"/>
    <cellStyle name="Comma 6 5 2 2 2 3 4" xfId="44829" xr:uid="{45208956-37F7-490E-BA0A-788C5FE71EC7}"/>
    <cellStyle name="Comma 6 5 2 2 2 4" xfId="14198" xr:uid="{EFEB3BBA-6050-4380-8DE4-DEFAED083277}"/>
    <cellStyle name="Comma 6 5 2 2 2 5" xfId="26451" xr:uid="{466DA881-59F0-46DC-9492-0FA5FAC7A7EB}"/>
    <cellStyle name="Comma 6 5 2 2 2 6" xfId="38703" xr:uid="{1E74EF05-96A7-43C2-BF73-C28FD0AD87BF}"/>
    <cellStyle name="Comma 6 5 2 2 2 7" xfId="52037" xr:uid="{AF4BC261-16C4-4B55-B828-25F52064038B}"/>
    <cellStyle name="Comma 6 5 2 2 3" xfId="3012" xr:uid="{CD676439-9CEB-464F-AA4A-5A911C8CBD57}"/>
    <cellStyle name="Comma 6 5 2 2 3 2" xfId="6076" xr:uid="{710FF031-FE0A-42D9-B890-9EFB8BB906F3}"/>
    <cellStyle name="Comma 6 5 2 2 3 2 2" xfId="12204" xr:uid="{42FC0209-3FE5-44C9-8203-3C30459EF372}"/>
    <cellStyle name="Comma 6 5 2 2 3 2 2 2" xfId="24469" xr:uid="{1BF02D99-8B0B-4988-A0CE-0865378D36A5}"/>
    <cellStyle name="Comma 6 5 2 2 3 2 2 3" xfId="36721" xr:uid="{695AFDCF-99A0-41B4-BE2F-ED606D8B8777}"/>
    <cellStyle name="Comma 6 5 2 2 3 2 2 4" xfId="48973" xr:uid="{67F08DBB-BA2A-440D-AF7E-B4C7994B7AAF}"/>
    <cellStyle name="Comma 6 5 2 2 3 2 3" xfId="18342" xr:uid="{94FC31D6-D782-4482-AD1C-AED53C29B8D8}"/>
    <cellStyle name="Comma 6 5 2 2 3 2 4" xfId="30595" xr:uid="{30BCBC7C-6EB9-4FAF-8FEA-B8F70843EB6F}"/>
    <cellStyle name="Comma 6 5 2 2 3 2 5" xfId="42847" xr:uid="{4340A526-8DBA-45B0-931B-0A19F3F50A55}"/>
    <cellStyle name="Comma 6 5 2 2 3 2 6" xfId="56181" xr:uid="{FFC684BF-6447-4AF7-B11C-A0510261C9F1}"/>
    <cellStyle name="Comma 6 5 2 2 3 3" xfId="9141" xr:uid="{B6DFDF06-0A1E-451E-B0B8-373F26F2EB10}"/>
    <cellStyle name="Comma 6 5 2 2 3 3 2" xfId="21406" xr:uid="{4001BE97-B8A9-447D-AD5B-CD57E3243D82}"/>
    <cellStyle name="Comma 6 5 2 2 3 3 3" xfId="33658" xr:uid="{CE74C164-519E-4797-9D94-5FA019E513EE}"/>
    <cellStyle name="Comma 6 5 2 2 3 3 4" xfId="45910" xr:uid="{508A2FE6-3EE7-47C9-8319-9F9113C9DE76}"/>
    <cellStyle name="Comma 6 5 2 2 3 4" xfId="15279" xr:uid="{FEE13A4E-8BD9-4C28-99DD-29C98849231B}"/>
    <cellStyle name="Comma 6 5 2 2 3 5" xfId="27532" xr:uid="{6AD1A851-FAED-4B2A-9596-4DCEC90E00E8}"/>
    <cellStyle name="Comma 6 5 2 2 3 6" xfId="39784" xr:uid="{B396C188-923A-471B-BB22-4735234F87AF}"/>
    <cellStyle name="Comma 6 5 2 2 3 7" xfId="53118" xr:uid="{DC3CDE63-AC35-4DC1-90D9-46873288B17A}"/>
    <cellStyle name="Comma 6 5 2 2 4" xfId="3915" xr:uid="{C6721C6A-2511-402D-A7C0-CB216E9FF35D}"/>
    <cellStyle name="Comma 6 5 2 2 4 2" xfId="10043" xr:uid="{CB641AD5-BC73-4F5D-8313-BBBCB6BFE72C}"/>
    <cellStyle name="Comma 6 5 2 2 4 2 2" xfId="22308" xr:uid="{3E2DBBD6-D663-409F-8363-3450002A0F1B}"/>
    <cellStyle name="Comma 6 5 2 2 4 2 3" xfId="34560" xr:uid="{31490E2F-2D85-41B3-A652-22316F178EB1}"/>
    <cellStyle name="Comma 6 5 2 2 4 2 4" xfId="46812" xr:uid="{90B026F0-3ACD-46C1-8AC8-463D486CBA9D}"/>
    <cellStyle name="Comma 6 5 2 2 4 3" xfId="16181" xr:uid="{CFDFA59E-DDA9-4365-B56F-F0BD2E157D78}"/>
    <cellStyle name="Comma 6 5 2 2 4 4" xfId="28434" xr:uid="{4985B390-B9C9-4EC0-887A-A3D95D3236F1}"/>
    <cellStyle name="Comma 6 5 2 2 4 5" xfId="40686" xr:uid="{A0695747-DF25-47F9-82C4-359E60D78F18}"/>
    <cellStyle name="Comma 6 5 2 2 4 6" xfId="54020" xr:uid="{0672731B-2663-4348-A5D3-E774ADB557F4}"/>
    <cellStyle name="Comma 6 5 2 2 5" xfId="6980" xr:uid="{0BB63F5D-0BCF-48E8-9C63-3E518DAD8EC7}"/>
    <cellStyle name="Comma 6 5 2 2 5 2" xfId="19245" xr:uid="{F5EBBFB0-2044-44D4-B6F9-0B7E6AE1ADB8}"/>
    <cellStyle name="Comma 6 5 2 2 5 3" xfId="31497" xr:uid="{7E3868BD-AD9D-464F-AB21-835B22F68DC7}"/>
    <cellStyle name="Comma 6 5 2 2 5 4" xfId="43749" xr:uid="{FA6E088F-F562-43A0-BA05-693493E88DF0}"/>
    <cellStyle name="Comma 6 5 2 2 6" xfId="13118" xr:uid="{1BBF12B2-2540-4E94-99AA-C32BBC712E49}"/>
    <cellStyle name="Comma 6 5 2 2 7" xfId="25371" xr:uid="{5B57DDB7-8808-4A71-8AA9-9A78D71F37CE}"/>
    <cellStyle name="Comma 6 5 2 2 8" xfId="37623" xr:uid="{82EEA4FD-A31E-4B9F-AB47-F5226F3BBE8A}"/>
    <cellStyle name="Comma 6 5 2 2 9" xfId="49876" xr:uid="{5DC514BD-3ED5-47D6-910C-EC1AB5C1871F}"/>
    <cellStyle name="Comma 6 5 2 3" xfId="1478" xr:uid="{F30A817E-7655-4700-8A87-76C6A188D86A}"/>
    <cellStyle name="Comma 6 5 2 3 2" xfId="4545" xr:uid="{FD2F2CF4-499A-4A99-B65F-06BEA82C9953}"/>
    <cellStyle name="Comma 6 5 2 3 2 2" xfId="10673" xr:uid="{51176F28-6552-49CF-9FC6-EB0CA0A065B6}"/>
    <cellStyle name="Comma 6 5 2 3 2 2 2" xfId="22938" xr:uid="{3EF62E98-CB4F-48E5-A899-0BD70A3266BE}"/>
    <cellStyle name="Comma 6 5 2 3 2 2 3" xfId="35190" xr:uid="{22BAE1A4-E0ED-4E1E-BEAA-A77193A9FC0B}"/>
    <cellStyle name="Comma 6 5 2 3 2 2 4" xfId="47442" xr:uid="{5700B7F0-1E0A-4F15-9CD3-BED2D327F13F}"/>
    <cellStyle name="Comma 6 5 2 3 2 3" xfId="16811" xr:uid="{10C6478C-6CF2-432C-A4C6-D2019D39B861}"/>
    <cellStyle name="Comma 6 5 2 3 2 4" xfId="29064" xr:uid="{38EF3BCD-D2D7-4CFD-9CCE-8423F22D3851}"/>
    <cellStyle name="Comma 6 5 2 3 2 5" xfId="41316" xr:uid="{DF09541C-B2DF-42D8-BADD-007F358F23F2}"/>
    <cellStyle name="Comma 6 5 2 3 2 6" xfId="54650" xr:uid="{C7575137-AB48-47FB-B985-1B2013B27D1A}"/>
    <cellStyle name="Comma 6 5 2 3 3" xfId="7610" xr:uid="{099205E5-E199-4DFD-B26E-4D531895583F}"/>
    <cellStyle name="Comma 6 5 2 3 3 2" xfId="19875" xr:uid="{C93D29BC-CB67-4315-AAC5-CDC39FB9D533}"/>
    <cellStyle name="Comma 6 5 2 3 3 3" xfId="32127" xr:uid="{A6498A00-5047-4BA0-8217-5F841FD68598}"/>
    <cellStyle name="Comma 6 5 2 3 3 4" xfId="44379" xr:uid="{9B5421E3-16C3-4915-BE80-0C03CAB0808D}"/>
    <cellStyle name="Comma 6 5 2 3 4" xfId="13748" xr:uid="{EDF023E4-5060-4DF5-82F9-9FC910C22570}"/>
    <cellStyle name="Comma 6 5 2 3 5" xfId="26001" xr:uid="{4525C66F-0058-4147-B52F-578BD07A8843}"/>
    <cellStyle name="Comma 6 5 2 3 6" xfId="38253" xr:uid="{1741C772-3F2E-4F0B-9420-9CF68FDBFF3F}"/>
    <cellStyle name="Comma 6 5 2 3 7" xfId="51587" xr:uid="{79C4A2A3-A924-4C2A-B017-E5861D92DD4F}"/>
    <cellStyle name="Comma 6 5 2 4" xfId="2562" xr:uid="{7E684AD8-5E0C-4CF8-8372-589EC0914631}"/>
    <cellStyle name="Comma 6 5 2 4 2" xfId="5626" xr:uid="{8E675D79-C076-4AD9-A782-ADDE997D6985}"/>
    <cellStyle name="Comma 6 5 2 4 2 2" xfId="11754" xr:uid="{9950564F-7178-472C-B826-535E691C6B9A}"/>
    <cellStyle name="Comma 6 5 2 4 2 2 2" xfId="24019" xr:uid="{F2695BFD-BD89-468B-A4DA-7DB5EA1665DC}"/>
    <cellStyle name="Comma 6 5 2 4 2 2 3" xfId="36271" xr:uid="{5A176F14-BBA9-47CD-9B28-102F55B53A0D}"/>
    <cellStyle name="Comma 6 5 2 4 2 2 4" xfId="48523" xr:uid="{E4AD8E46-E6D5-4932-8C07-66EBEF7949B3}"/>
    <cellStyle name="Comma 6 5 2 4 2 3" xfId="17892" xr:uid="{C87D2487-509B-4FB8-86A4-BF5CAED38F29}"/>
    <cellStyle name="Comma 6 5 2 4 2 4" xfId="30145" xr:uid="{B0182179-63F4-4360-868A-B63954222990}"/>
    <cellStyle name="Comma 6 5 2 4 2 5" xfId="42397" xr:uid="{93C11026-CC26-40E7-9DB0-A4E29930DBAC}"/>
    <cellStyle name="Comma 6 5 2 4 2 6" xfId="55731" xr:uid="{FEA8CF31-45BD-4672-9848-3FEEF01DB13B}"/>
    <cellStyle name="Comma 6 5 2 4 3" xfId="8691" xr:uid="{613D4995-C1C2-4208-A63E-20B58A3C4E51}"/>
    <cellStyle name="Comma 6 5 2 4 3 2" xfId="20956" xr:uid="{23760CB2-B0F4-45FC-BF5E-62947AFD0340}"/>
    <cellStyle name="Comma 6 5 2 4 3 3" xfId="33208" xr:uid="{9F11925D-65C2-4E66-934B-3F187BB95937}"/>
    <cellStyle name="Comma 6 5 2 4 3 4" xfId="45460" xr:uid="{88CAE96C-4C1C-474F-9E75-AE20A44C146E}"/>
    <cellStyle name="Comma 6 5 2 4 4" xfId="14829" xr:uid="{913CA521-E95F-4099-A688-C97A7E882DE6}"/>
    <cellStyle name="Comma 6 5 2 4 5" xfId="27082" xr:uid="{A3AA7EAB-EFDA-4A50-9007-1CC2054A23E3}"/>
    <cellStyle name="Comma 6 5 2 4 6" xfId="39334" xr:uid="{F6556F58-1D9F-45ED-B36A-86C678E0FA32}"/>
    <cellStyle name="Comma 6 5 2 4 7" xfId="52668" xr:uid="{0049243D-4204-43EA-A2B7-A0743EEDB945}"/>
    <cellStyle name="Comma 6 5 2 5" xfId="3465" xr:uid="{8F7B59B1-0EF5-4A87-8EE7-01B46EB7FDEC}"/>
    <cellStyle name="Comma 6 5 2 5 2" xfId="9593" xr:uid="{8AAF4B0D-E28D-4647-B924-760A5DF78488}"/>
    <cellStyle name="Comma 6 5 2 5 2 2" xfId="21858" xr:uid="{683239DF-6A77-45B5-B6B3-BDA7C0D6F70B}"/>
    <cellStyle name="Comma 6 5 2 5 2 3" xfId="34110" xr:uid="{ED6ECB9A-5CDF-4F01-AA83-D23FC4E2F187}"/>
    <cellStyle name="Comma 6 5 2 5 2 4" xfId="46362" xr:uid="{D3D39D67-8300-4500-964D-38DC0D5E8ECD}"/>
    <cellStyle name="Comma 6 5 2 5 3" xfId="15731" xr:uid="{7E66C580-3894-4B88-9925-E96F38246AEC}"/>
    <cellStyle name="Comma 6 5 2 5 4" xfId="27984" xr:uid="{BA2C9F30-2795-43DD-AC93-ECC78437190F}"/>
    <cellStyle name="Comma 6 5 2 5 5" xfId="40236" xr:uid="{998F65ED-A749-4BBD-B30B-079F3CB301EC}"/>
    <cellStyle name="Comma 6 5 2 5 6" xfId="53570" xr:uid="{A51F2662-DBB3-4BCF-A61D-BD73B6BCD1A6}"/>
    <cellStyle name="Comma 6 5 2 6" xfId="6529" xr:uid="{45BE0608-F2C6-4140-8F17-4CCAD8BED50A}"/>
    <cellStyle name="Comma 6 5 2 6 2" xfId="18794" xr:uid="{69650636-5D59-4F33-94A8-CC8203775190}"/>
    <cellStyle name="Comma 6 5 2 6 3" xfId="31047" xr:uid="{28EBD187-0113-4186-A5BE-16DBF9AAEDD4}"/>
    <cellStyle name="Comma 6 5 2 6 4" xfId="43299" xr:uid="{063976CA-2A2A-4C0C-B55D-3DEC1C550DC5}"/>
    <cellStyle name="Comma 6 5 2 7" xfId="12668" xr:uid="{02C3FAF7-1172-4E1B-AC87-D36EB326AD19}"/>
    <cellStyle name="Comma 6 5 2 8" xfId="24921" xr:uid="{A718B4A1-9C9E-4509-82A7-D7D03C65D2B8}"/>
    <cellStyle name="Comma 6 5 2 9" xfId="37173" xr:uid="{CC2AA729-EA75-4EFB-B6EE-09FCA28022F3}"/>
    <cellStyle name="Comma 6 5 3" xfId="643" xr:uid="{C260C8AC-6EEE-4E47-863B-03ECAEA75D84}"/>
    <cellStyle name="Comma 6 5 3 10" xfId="50753" xr:uid="{D651516D-3F6E-4098-ABD4-C95392DB27C0}"/>
    <cellStyle name="Comma 6 5 3 2" xfId="1724" xr:uid="{D5DFB318-7991-4FD1-9116-ABBC9E13DCA0}"/>
    <cellStyle name="Comma 6 5 3 2 2" xfId="4791" xr:uid="{57D6BA4A-7C5F-4C26-8B53-A3E448566D5B}"/>
    <cellStyle name="Comma 6 5 3 2 2 2" xfId="10919" xr:uid="{A76C3597-7F18-4D22-9DC4-2419CBC0BD62}"/>
    <cellStyle name="Comma 6 5 3 2 2 2 2" xfId="23184" xr:uid="{383CFC66-49A6-43AF-A4A5-CDE16E793F50}"/>
    <cellStyle name="Comma 6 5 3 2 2 2 3" xfId="35436" xr:uid="{4124FF79-ABF7-4BDE-957D-4D3C2D59B3EF}"/>
    <cellStyle name="Comma 6 5 3 2 2 2 4" xfId="47688" xr:uid="{2FB9F3D0-A7B2-4917-9729-806096F47700}"/>
    <cellStyle name="Comma 6 5 3 2 2 3" xfId="17057" xr:uid="{C44A7495-9A45-4FC0-A1FD-F8788421EF47}"/>
    <cellStyle name="Comma 6 5 3 2 2 4" xfId="29310" xr:uid="{E053A2E7-5A0A-4B6B-901F-980AED25B7E9}"/>
    <cellStyle name="Comma 6 5 3 2 2 5" xfId="41562" xr:uid="{CE6FA623-0282-4054-9B8E-643EB6015678}"/>
    <cellStyle name="Comma 6 5 3 2 2 6" xfId="54896" xr:uid="{9A8DF00A-0B17-44B8-B89F-A74E92E57FF5}"/>
    <cellStyle name="Comma 6 5 3 2 3" xfId="7856" xr:uid="{B4375F43-76A6-4CA3-9991-F4A28A57434F}"/>
    <cellStyle name="Comma 6 5 3 2 3 2" xfId="20121" xr:uid="{3E14C59D-FB0D-47FC-94A0-6CD6F363FB84}"/>
    <cellStyle name="Comma 6 5 3 2 3 3" xfId="32373" xr:uid="{5D2CED22-0EED-4E9D-A1AF-75503A54D8EC}"/>
    <cellStyle name="Comma 6 5 3 2 3 4" xfId="44625" xr:uid="{33485857-F853-4ED5-B6B7-30092D29DC56}"/>
    <cellStyle name="Comma 6 5 3 2 4" xfId="13994" xr:uid="{4184645A-2138-4F4E-B270-E57C247863E3}"/>
    <cellStyle name="Comma 6 5 3 2 5" xfId="26247" xr:uid="{AE868345-8F73-4530-9606-8E382AF3A732}"/>
    <cellStyle name="Comma 6 5 3 2 6" xfId="38499" xr:uid="{4E1052F0-3CBE-423E-ADF7-5424F426CE19}"/>
    <cellStyle name="Comma 6 5 3 2 7" xfId="51833" xr:uid="{24986901-26A2-42AA-BE11-1F6E82B9CBD7}"/>
    <cellStyle name="Comma 6 5 3 3" xfId="2808" xr:uid="{F3D9765E-D34A-471D-8C4A-CED488CBF581}"/>
    <cellStyle name="Comma 6 5 3 3 2" xfId="5872" xr:uid="{36DBB890-9D4B-4879-A7A9-A503DFC568A5}"/>
    <cellStyle name="Comma 6 5 3 3 2 2" xfId="12000" xr:uid="{FDFFB430-7357-4315-BD59-2CE215805D24}"/>
    <cellStyle name="Comma 6 5 3 3 2 2 2" xfId="24265" xr:uid="{0D0BBB6C-BB02-43C9-9A73-876FAFE075AB}"/>
    <cellStyle name="Comma 6 5 3 3 2 2 3" xfId="36517" xr:uid="{5F54CCF3-6115-47F2-AB83-1F79B0331B15}"/>
    <cellStyle name="Comma 6 5 3 3 2 2 4" xfId="48769" xr:uid="{8233DD6A-9E97-4A65-8214-B97CE112254D}"/>
    <cellStyle name="Comma 6 5 3 3 2 3" xfId="18138" xr:uid="{610CDA9F-C886-44F4-9CA7-702FA9696DE8}"/>
    <cellStyle name="Comma 6 5 3 3 2 4" xfId="30391" xr:uid="{930EA81A-8777-4686-B024-FC085B8F953F}"/>
    <cellStyle name="Comma 6 5 3 3 2 5" xfId="42643" xr:uid="{AE1B199A-7635-4629-8935-2849FCE48619}"/>
    <cellStyle name="Comma 6 5 3 3 2 6" xfId="55977" xr:uid="{1F8C3BCF-BD02-4E91-847A-7ACDE5C0B47B}"/>
    <cellStyle name="Comma 6 5 3 3 3" xfId="8937" xr:uid="{855557A4-4237-4DE0-B895-E34C3DEFA7CD}"/>
    <cellStyle name="Comma 6 5 3 3 3 2" xfId="21202" xr:uid="{18BBA94D-BABC-462D-B160-3EBC322E7006}"/>
    <cellStyle name="Comma 6 5 3 3 3 3" xfId="33454" xr:uid="{8941D789-7318-4A6A-A947-32AD768363A2}"/>
    <cellStyle name="Comma 6 5 3 3 3 4" xfId="45706" xr:uid="{441793EC-EDFB-4CEB-91E1-5D0B73625366}"/>
    <cellStyle name="Comma 6 5 3 3 4" xfId="15075" xr:uid="{A9829D35-8840-4E10-B5D2-3BF5CCE3233B}"/>
    <cellStyle name="Comma 6 5 3 3 5" xfId="27328" xr:uid="{485A618F-093A-49FA-AB32-A9405D1B50DA}"/>
    <cellStyle name="Comma 6 5 3 3 6" xfId="39580" xr:uid="{D1479594-EBEC-453E-89EF-19BBC9721C08}"/>
    <cellStyle name="Comma 6 5 3 3 7" xfId="52914" xr:uid="{DC59CF05-83F2-45E1-90FA-2AF609F82F88}"/>
    <cellStyle name="Comma 6 5 3 4" xfId="3711" xr:uid="{F892E583-084D-4253-AD76-3EDE136AFFD7}"/>
    <cellStyle name="Comma 6 5 3 4 2" xfId="9839" xr:uid="{7906DE9D-E742-4145-9C96-85231231D859}"/>
    <cellStyle name="Comma 6 5 3 4 2 2" xfId="22104" xr:uid="{5FE67811-DC3D-447C-A7DB-585D57FC8898}"/>
    <cellStyle name="Comma 6 5 3 4 2 3" xfId="34356" xr:uid="{918F557B-2642-4167-B78D-FE14AA74BBFA}"/>
    <cellStyle name="Comma 6 5 3 4 2 4" xfId="46608" xr:uid="{D7280C5E-75CE-48E2-B40D-9A90D63D6907}"/>
    <cellStyle name="Comma 6 5 3 4 3" xfId="15977" xr:uid="{E67D59F6-746B-4923-8014-DA6E63BCA2BF}"/>
    <cellStyle name="Comma 6 5 3 4 4" xfId="28230" xr:uid="{53261496-C84F-425A-9B98-4FE73AC98151}"/>
    <cellStyle name="Comma 6 5 3 4 5" xfId="40482" xr:uid="{26F05F76-87E5-4645-957C-FEFA4899B2D0}"/>
    <cellStyle name="Comma 6 5 3 4 6" xfId="53816" xr:uid="{0700A12A-7ABF-45F3-ACB0-8B7842A39478}"/>
    <cellStyle name="Comma 6 5 3 5" xfId="6776" xr:uid="{D8FD2C48-1E61-480E-BF0E-04247C464554}"/>
    <cellStyle name="Comma 6 5 3 5 2" xfId="19041" xr:uid="{AB9CD48B-69A8-499B-9C02-12F69064428B}"/>
    <cellStyle name="Comma 6 5 3 5 3" xfId="31293" xr:uid="{1DFD486D-A175-477B-9EF8-31513EDC8222}"/>
    <cellStyle name="Comma 6 5 3 5 4" xfId="43545" xr:uid="{235B242D-4BD2-42E3-90FA-87B45FB4B3C6}"/>
    <cellStyle name="Comma 6 5 3 6" xfId="12914" xr:uid="{F44FE95B-80B8-4CA0-875A-566F0C07C4B3}"/>
    <cellStyle name="Comma 6 5 3 7" xfId="25167" xr:uid="{E6953444-5E0C-45C2-9E55-19B90D4F272E}"/>
    <cellStyle name="Comma 6 5 3 8" xfId="37419" xr:uid="{7608F880-A198-4039-A4A5-853ABF32ED40}"/>
    <cellStyle name="Comma 6 5 3 9" xfId="49672" xr:uid="{448104E0-98AB-4502-A96F-DBDACFEECC0B}"/>
    <cellStyle name="Comma 6 5 4" xfId="1274" xr:uid="{7DA1F2BE-CC00-4EE3-BD52-09D7278859DC}"/>
    <cellStyle name="Comma 6 5 4 2" xfId="4341" xr:uid="{B552EF62-05B2-4644-8E1E-75EAE42F7FC1}"/>
    <cellStyle name="Comma 6 5 4 2 2" xfId="10469" xr:uid="{7B36F588-B444-4B0B-B5CC-E4F31A029FF2}"/>
    <cellStyle name="Comma 6 5 4 2 2 2" xfId="22734" xr:uid="{A76A2ABA-3783-4375-B838-5021359537AA}"/>
    <cellStyle name="Comma 6 5 4 2 2 3" xfId="34986" xr:uid="{34455BF2-F9D7-47C6-811D-AC88994E760A}"/>
    <cellStyle name="Comma 6 5 4 2 2 4" xfId="47238" xr:uid="{5A7D898D-EBD7-4592-95DA-5FFA9297ACAD}"/>
    <cellStyle name="Comma 6 5 4 2 3" xfId="16607" xr:uid="{2481F2B6-BD6A-4ED3-89EE-9DF963C353F3}"/>
    <cellStyle name="Comma 6 5 4 2 4" xfId="28860" xr:uid="{E60124B7-9765-44D0-A4DC-327F15E568C9}"/>
    <cellStyle name="Comma 6 5 4 2 5" xfId="41112" xr:uid="{E47DFA47-01B6-4E51-843A-9EE61A394689}"/>
    <cellStyle name="Comma 6 5 4 2 6" xfId="54446" xr:uid="{19DEC782-6CEC-42A1-B6FC-DB5AB65E37C0}"/>
    <cellStyle name="Comma 6 5 4 3" xfId="7406" xr:uid="{5A306480-8217-485D-85AD-2552B404EF4A}"/>
    <cellStyle name="Comma 6 5 4 3 2" xfId="19671" xr:uid="{2AA605C8-6983-4CEC-876A-E0CB7DAC4D8D}"/>
    <cellStyle name="Comma 6 5 4 3 3" xfId="31923" xr:uid="{FEE6FA60-7DC1-4BC0-8318-BAE976CF9C18}"/>
    <cellStyle name="Comma 6 5 4 3 4" xfId="44175" xr:uid="{5FDDE0BB-1245-4051-B6A0-5A3E41ACCF60}"/>
    <cellStyle name="Comma 6 5 4 4" xfId="13544" xr:uid="{8B3CE7E4-6BCC-4691-A9B7-0A4E3CFC147D}"/>
    <cellStyle name="Comma 6 5 4 5" xfId="25797" xr:uid="{CC33A33E-1ABF-43F9-8E37-BCED9337B3ED}"/>
    <cellStyle name="Comma 6 5 4 6" xfId="38049" xr:uid="{7D8DB153-2583-4DEC-AF24-10646E4D4A00}"/>
    <cellStyle name="Comma 6 5 4 7" xfId="51383" xr:uid="{9F6FC503-8E90-499E-9F75-361819069703}"/>
    <cellStyle name="Comma 6 5 5" xfId="2358" xr:uid="{384686A1-1508-4417-90F4-D59DB5506968}"/>
    <cellStyle name="Comma 6 5 5 2" xfId="5422" xr:uid="{FC238D07-CAA1-40EB-A5CC-325E12355EAD}"/>
    <cellStyle name="Comma 6 5 5 2 2" xfId="11550" xr:uid="{8C1EB6AE-50E6-4977-B80A-6852619A2339}"/>
    <cellStyle name="Comma 6 5 5 2 2 2" xfId="23815" xr:uid="{D67D93CA-30F8-43F1-876C-8148F4FC9D25}"/>
    <cellStyle name="Comma 6 5 5 2 2 3" xfId="36067" xr:uid="{CE7CB2DE-5586-4C52-B9CB-FB4465B88989}"/>
    <cellStyle name="Comma 6 5 5 2 2 4" xfId="48319" xr:uid="{81491A95-5A68-4150-A9F4-301CE5EA5C6B}"/>
    <cellStyle name="Comma 6 5 5 2 3" xfId="17688" xr:uid="{FABFB1D4-340B-4423-8237-05A7655D5A8F}"/>
    <cellStyle name="Comma 6 5 5 2 4" xfId="29941" xr:uid="{2EB00219-023B-4AE9-B509-2AABDF51DE53}"/>
    <cellStyle name="Comma 6 5 5 2 5" xfId="42193" xr:uid="{8412350B-B867-4C4C-BDD1-ACD6330B7427}"/>
    <cellStyle name="Comma 6 5 5 2 6" xfId="55527" xr:uid="{2FDAF23E-E186-42CF-AB16-531C247C86B3}"/>
    <cellStyle name="Comma 6 5 5 3" xfId="8487" xr:uid="{5BF8DB31-757C-408B-A0D7-CECFBA0E6568}"/>
    <cellStyle name="Comma 6 5 5 3 2" xfId="20752" xr:uid="{A00652F6-2348-479E-9CF2-E937E8C742AC}"/>
    <cellStyle name="Comma 6 5 5 3 3" xfId="33004" xr:uid="{794DEF8D-D202-49CD-9629-7C8EC08EE212}"/>
    <cellStyle name="Comma 6 5 5 3 4" xfId="45256" xr:uid="{CDA9E0CD-D7FC-4A72-ABB9-7C77D1BDB59F}"/>
    <cellStyle name="Comma 6 5 5 4" xfId="14625" xr:uid="{A43A83B5-6C5E-434A-A672-3416990343DA}"/>
    <cellStyle name="Comma 6 5 5 5" xfId="26878" xr:uid="{B060C4A8-DAD0-49AF-BBFD-C9E60DDAD818}"/>
    <cellStyle name="Comma 6 5 5 6" xfId="39130" xr:uid="{F1F8D17E-4DC7-4C84-92E1-28F78AEAA5C3}"/>
    <cellStyle name="Comma 6 5 5 7" xfId="52464" xr:uid="{5E9BBEBE-D0BD-4778-9230-5845EE8748C4}"/>
    <cellStyle name="Comma 6 5 6" xfId="3261" xr:uid="{E933543C-95DA-4E8C-AC4C-83853247CC90}"/>
    <cellStyle name="Comma 6 5 6 2" xfId="9389" xr:uid="{E8A1EA58-B794-4682-9116-E6C861CA93D6}"/>
    <cellStyle name="Comma 6 5 6 2 2" xfId="21654" xr:uid="{1765BCDC-BD40-449F-BC55-1AE0A3747341}"/>
    <cellStyle name="Comma 6 5 6 2 3" xfId="33906" xr:uid="{5CF6A48B-49B3-44E3-A5CF-3677D5DE1E19}"/>
    <cellStyle name="Comma 6 5 6 2 4" xfId="46158" xr:uid="{3B9B8502-1C4F-41EE-8B03-5EAE69F5C2A2}"/>
    <cellStyle name="Comma 6 5 6 3" xfId="15527" xr:uid="{55557AAC-D9C9-4F10-A219-6EA10DF0EC44}"/>
    <cellStyle name="Comma 6 5 6 4" xfId="27780" xr:uid="{DBD1DE12-0901-4F90-A7FE-6F00EEE0ABEC}"/>
    <cellStyle name="Comma 6 5 6 5" xfId="40032" xr:uid="{CCCB47C9-F776-46E6-B200-865E40D09307}"/>
    <cellStyle name="Comma 6 5 6 6" xfId="53366" xr:uid="{88B27425-0344-40BD-9C07-9361AEF8DE0B}"/>
    <cellStyle name="Comma 6 5 7" xfId="6325" xr:uid="{73CDD23A-AB26-455C-BA48-FD771672B9E0}"/>
    <cellStyle name="Comma 6 5 7 2" xfId="18590" xr:uid="{289AB3B9-9E99-4479-85B7-D6D73E9F92ED}"/>
    <cellStyle name="Comma 6 5 7 3" xfId="30843" xr:uid="{811F0943-260C-4207-84E6-0BAA66EF5F79}"/>
    <cellStyle name="Comma 6 5 7 4" xfId="43095" xr:uid="{8FE90508-E128-4E46-8641-56A1CF698FBB}"/>
    <cellStyle name="Comma 6 5 8" xfId="12464" xr:uid="{6CE23611-E258-4657-AABD-E71CA0A9EEF8}"/>
    <cellStyle name="Comma 6 5 9" xfId="24717" xr:uid="{8EE6B397-19F6-4063-9EC7-3CA6F0EDF49C}"/>
    <cellStyle name="Comma 6 6" xfId="285" xr:uid="{AD7A49A3-BA5C-4E8D-B76F-9A0CC79BD8B3}"/>
    <cellStyle name="Comma 6 6 10" xfId="49315" xr:uid="{D82D3F6F-789E-4010-9FFE-E824C17D90FE}"/>
    <cellStyle name="Comma 6 6 11" xfId="50396" xr:uid="{9E91221F-4799-4110-90E6-7D5DE2D5937A}"/>
    <cellStyle name="Comma 6 6 2" xfId="736" xr:uid="{A112CE73-77A6-4003-A91A-F2DA7E36FA68}"/>
    <cellStyle name="Comma 6 6 2 10" xfId="50846" xr:uid="{EBB3F2C2-A419-4610-96E5-8A40332C6D62}"/>
    <cellStyle name="Comma 6 6 2 2" xfId="1817" xr:uid="{15216CEA-8D78-41D3-9390-D264367C4224}"/>
    <cellStyle name="Comma 6 6 2 2 2" xfId="4884" xr:uid="{C65E511E-60F0-4D13-A3A9-A3DD7D27710B}"/>
    <cellStyle name="Comma 6 6 2 2 2 2" xfId="11012" xr:uid="{EB1736DC-87D6-4FD7-BE04-BAE06E13B9E9}"/>
    <cellStyle name="Comma 6 6 2 2 2 2 2" xfId="23277" xr:uid="{0F2197B1-4E66-4D24-9CCB-435C53271BDB}"/>
    <cellStyle name="Comma 6 6 2 2 2 2 3" xfId="35529" xr:uid="{A2C84750-C211-4337-9870-494E6734F2BA}"/>
    <cellStyle name="Comma 6 6 2 2 2 2 4" xfId="47781" xr:uid="{773E7849-0A28-42ED-B0CA-CA7D0BE339F3}"/>
    <cellStyle name="Comma 6 6 2 2 2 3" xfId="17150" xr:uid="{DAF23480-5645-46C5-957F-C55DB642C38E}"/>
    <cellStyle name="Comma 6 6 2 2 2 4" xfId="29403" xr:uid="{75D1E4FD-D407-4D1B-8C0B-4458D0EB51DA}"/>
    <cellStyle name="Comma 6 6 2 2 2 5" xfId="41655" xr:uid="{411438AD-CE9C-4D7C-A9CF-C2611996CD54}"/>
    <cellStyle name="Comma 6 6 2 2 2 6" xfId="54989" xr:uid="{BE8C6A80-AC47-43EE-B778-BB4C7E47B9B6}"/>
    <cellStyle name="Comma 6 6 2 2 3" xfId="7949" xr:uid="{A192F5B2-5450-4626-A1FF-817264D6FC38}"/>
    <cellStyle name="Comma 6 6 2 2 3 2" xfId="20214" xr:uid="{C7761CE7-FA9B-4A72-ADD8-30BC96CA84DE}"/>
    <cellStyle name="Comma 6 6 2 2 3 3" xfId="32466" xr:uid="{3BF94836-5403-46C6-B0F2-DEEF73685750}"/>
    <cellStyle name="Comma 6 6 2 2 3 4" xfId="44718" xr:uid="{DF9D404B-EF03-4B01-A032-DA9D8A7C3B7A}"/>
    <cellStyle name="Comma 6 6 2 2 4" xfId="14087" xr:uid="{9DDD1B8A-C100-4E6A-BE1B-67081238A659}"/>
    <cellStyle name="Comma 6 6 2 2 5" xfId="26340" xr:uid="{B81E9D3D-D0B6-4E61-BC10-53FBC9AFC80F}"/>
    <cellStyle name="Comma 6 6 2 2 6" xfId="38592" xr:uid="{8FE7EF81-A566-4FDF-A5A8-91AF1F30CF45}"/>
    <cellStyle name="Comma 6 6 2 2 7" xfId="51926" xr:uid="{BBA5A9AB-2664-4B3B-8CC2-5C0DE1251741}"/>
    <cellStyle name="Comma 6 6 2 3" xfId="2901" xr:uid="{9ED8A7F7-B89E-4D0C-BD38-E26A51AF7C97}"/>
    <cellStyle name="Comma 6 6 2 3 2" xfId="5965" xr:uid="{EE83A067-5FEF-4591-BB59-59383C9FDA47}"/>
    <cellStyle name="Comma 6 6 2 3 2 2" xfId="12093" xr:uid="{C2ED9DA1-ADEC-4EB1-BB1F-7B6A2E08C05D}"/>
    <cellStyle name="Comma 6 6 2 3 2 2 2" xfId="24358" xr:uid="{F808AE29-1E0D-43A4-A3A7-77C07B2FC62C}"/>
    <cellStyle name="Comma 6 6 2 3 2 2 3" xfId="36610" xr:uid="{58F8A5E4-FE3B-492B-A253-6F1B5E962EA5}"/>
    <cellStyle name="Comma 6 6 2 3 2 2 4" xfId="48862" xr:uid="{47D881F1-6F74-4B9A-B3B0-382E25A38B01}"/>
    <cellStyle name="Comma 6 6 2 3 2 3" xfId="18231" xr:uid="{136B523A-FA00-421A-B951-1CDC3113BF1B}"/>
    <cellStyle name="Comma 6 6 2 3 2 4" xfId="30484" xr:uid="{D6539DC6-5DCF-4058-B52B-B6C3E4400C53}"/>
    <cellStyle name="Comma 6 6 2 3 2 5" xfId="42736" xr:uid="{A41D55AA-1BC7-44FF-B25B-882DD25B8FB6}"/>
    <cellStyle name="Comma 6 6 2 3 2 6" xfId="56070" xr:uid="{B22D7423-2484-4420-A5BB-5B09173B73FF}"/>
    <cellStyle name="Comma 6 6 2 3 3" xfId="9030" xr:uid="{FF69715C-F2B5-4D86-8903-118229762619}"/>
    <cellStyle name="Comma 6 6 2 3 3 2" xfId="21295" xr:uid="{25F27129-4829-4FDB-BC2D-F509B0A69232}"/>
    <cellStyle name="Comma 6 6 2 3 3 3" xfId="33547" xr:uid="{02F88C55-C478-4D2F-999C-AA30163675C6}"/>
    <cellStyle name="Comma 6 6 2 3 3 4" xfId="45799" xr:uid="{56849372-F752-4435-A618-0CDEB26A3015}"/>
    <cellStyle name="Comma 6 6 2 3 4" xfId="15168" xr:uid="{03448F0D-4F30-4142-8912-5FA03D7906D1}"/>
    <cellStyle name="Comma 6 6 2 3 5" xfId="27421" xr:uid="{553966D6-8FB7-4968-88BC-F812D2F1DF7E}"/>
    <cellStyle name="Comma 6 6 2 3 6" xfId="39673" xr:uid="{50F399FC-5772-475E-8449-FD91AC252FB1}"/>
    <cellStyle name="Comma 6 6 2 3 7" xfId="53007" xr:uid="{F010A1C1-7416-4CC2-B868-130FC46A9A4E}"/>
    <cellStyle name="Comma 6 6 2 4" xfId="3804" xr:uid="{05228C92-9A33-4E2D-B07D-E979C47D25F4}"/>
    <cellStyle name="Comma 6 6 2 4 2" xfId="9932" xr:uid="{4F26A327-7EE0-4675-8087-DCBD605D748B}"/>
    <cellStyle name="Comma 6 6 2 4 2 2" xfId="22197" xr:uid="{A4B4F27C-76D7-4E6C-972B-C932FA1C694B}"/>
    <cellStyle name="Comma 6 6 2 4 2 3" xfId="34449" xr:uid="{D0F1EF86-5D39-4C87-9663-3826B29A5265}"/>
    <cellStyle name="Comma 6 6 2 4 2 4" xfId="46701" xr:uid="{E1E036A1-4FB2-418F-96B0-FFA7F1D5EA2F}"/>
    <cellStyle name="Comma 6 6 2 4 3" xfId="16070" xr:uid="{3A3F6EB7-DCC4-4265-B57D-7F7884121FC8}"/>
    <cellStyle name="Comma 6 6 2 4 4" xfId="28323" xr:uid="{2EA933A0-4B1D-4D8D-A95D-419439A9EBAF}"/>
    <cellStyle name="Comma 6 6 2 4 5" xfId="40575" xr:uid="{2CCDD045-2CF3-4826-9E51-96A0DD712C6A}"/>
    <cellStyle name="Comma 6 6 2 4 6" xfId="53909" xr:uid="{CDCFF9AF-BC01-495C-9A01-7B0A7E906E75}"/>
    <cellStyle name="Comma 6 6 2 5" xfId="6869" xr:uid="{B499B1A3-7C87-457B-96A3-4D7D89C73149}"/>
    <cellStyle name="Comma 6 6 2 5 2" xfId="19134" xr:uid="{9DD50FF7-CF2F-4E9D-BF18-993B2565CCE7}"/>
    <cellStyle name="Comma 6 6 2 5 3" xfId="31386" xr:uid="{B348A3EC-E075-4AFE-A39A-AB83F61AA52B}"/>
    <cellStyle name="Comma 6 6 2 5 4" xfId="43638" xr:uid="{D99697D0-4AA6-494E-899C-4408DB3B674B}"/>
    <cellStyle name="Comma 6 6 2 6" xfId="13007" xr:uid="{897CC807-A202-4503-B092-4E808DA79C76}"/>
    <cellStyle name="Comma 6 6 2 7" xfId="25260" xr:uid="{5D0C0AFD-2C3D-4232-8A5E-20DA6054C987}"/>
    <cellStyle name="Comma 6 6 2 8" xfId="37512" xr:uid="{A08A455C-D58D-4CA8-8B04-75F145134CFD}"/>
    <cellStyle name="Comma 6 6 2 9" xfId="49765" xr:uid="{89106CAC-5BF6-49CF-A708-5275F6BFF6BC}"/>
    <cellStyle name="Comma 6 6 3" xfId="1367" xr:uid="{C57786CA-34A1-4735-B789-9E2BFA6A6DF4}"/>
    <cellStyle name="Comma 6 6 3 2" xfId="4434" xr:uid="{DC6E78DE-378D-4586-A422-FA955FED13C7}"/>
    <cellStyle name="Comma 6 6 3 2 2" xfId="10562" xr:uid="{A64E26D6-67A5-4803-879C-C0F10A8DFBFB}"/>
    <cellStyle name="Comma 6 6 3 2 2 2" xfId="22827" xr:uid="{5220181A-72F9-44CE-9185-CB95BDA6721F}"/>
    <cellStyle name="Comma 6 6 3 2 2 3" xfId="35079" xr:uid="{8D7BC430-3DF8-433D-A537-FA0DFC287BA1}"/>
    <cellStyle name="Comma 6 6 3 2 2 4" xfId="47331" xr:uid="{D7FEF9DB-5E04-4C7A-A0C4-CF622224E311}"/>
    <cellStyle name="Comma 6 6 3 2 3" xfId="16700" xr:uid="{0F1AE849-0BC0-4E7E-94AF-1C03C045DF05}"/>
    <cellStyle name="Comma 6 6 3 2 4" xfId="28953" xr:uid="{89067252-EA45-4F7F-BB30-A6FE6AF67CBB}"/>
    <cellStyle name="Comma 6 6 3 2 5" xfId="41205" xr:uid="{95CD777F-74C0-424A-B940-8F7F46E9FDD0}"/>
    <cellStyle name="Comma 6 6 3 2 6" xfId="54539" xr:uid="{1747B06F-26B4-496E-9B58-437BB328E8C3}"/>
    <cellStyle name="Comma 6 6 3 3" xfId="7499" xr:uid="{19B81BC8-92D7-4DCD-A47F-1A3C1965DD37}"/>
    <cellStyle name="Comma 6 6 3 3 2" xfId="19764" xr:uid="{FB655EC8-F670-4826-86A8-C3D28F19FF45}"/>
    <cellStyle name="Comma 6 6 3 3 3" xfId="32016" xr:uid="{1EBF319E-DAF6-4F12-A078-811F434ADD02}"/>
    <cellStyle name="Comma 6 6 3 3 4" xfId="44268" xr:uid="{BD013159-0E7A-4AE9-8300-7ECC2CD9190F}"/>
    <cellStyle name="Comma 6 6 3 4" xfId="13637" xr:uid="{9A816EE7-078E-4A71-96E6-7EE77E5DBF2D}"/>
    <cellStyle name="Comma 6 6 3 5" xfId="25890" xr:uid="{3DF3AFB0-61F6-4A61-8C7A-43F8DD9378AE}"/>
    <cellStyle name="Comma 6 6 3 6" xfId="38142" xr:uid="{81E89B33-1359-4C73-9C82-9FB4C7DEF262}"/>
    <cellStyle name="Comma 6 6 3 7" xfId="51476" xr:uid="{9FBBCD67-9587-4E48-8769-6565C7ECC071}"/>
    <cellStyle name="Comma 6 6 4" xfId="2451" xr:uid="{D3BD1DFE-F6F5-41AD-B0AD-28CAC9C312F1}"/>
    <cellStyle name="Comma 6 6 4 2" xfId="5515" xr:uid="{C4D6A797-3BA1-4A2B-9C45-93B344EF4821}"/>
    <cellStyle name="Comma 6 6 4 2 2" xfId="11643" xr:uid="{07584293-7400-4C6C-B4BD-45EE0FD852B0}"/>
    <cellStyle name="Comma 6 6 4 2 2 2" xfId="23908" xr:uid="{1F8B3574-FCB7-421B-8D44-C8C5DC7B2FAD}"/>
    <cellStyle name="Comma 6 6 4 2 2 3" xfId="36160" xr:uid="{79F3E362-BC01-41DF-B2A4-6018751B76BA}"/>
    <cellStyle name="Comma 6 6 4 2 2 4" xfId="48412" xr:uid="{80280F3B-0C52-440C-833E-9894EDA838A6}"/>
    <cellStyle name="Comma 6 6 4 2 3" xfId="17781" xr:uid="{C0E01C19-3059-4932-BE9A-5E9D0E64EB73}"/>
    <cellStyle name="Comma 6 6 4 2 4" xfId="30034" xr:uid="{C74AD4A4-F0C9-4C67-8A2A-CC8A15D7720A}"/>
    <cellStyle name="Comma 6 6 4 2 5" xfId="42286" xr:uid="{C3507D4D-D0AA-4AE9-9E37-BA1F26013297}"/>
    <cellStyle name="Comma 6 6 4 2 6" xfId="55620" xr:uid="{1FF5B82F-3C78-47EC-AB20-4CC9988DB07A}"/>
    <cellStyle name="Comma 6 6 4 3" xfId="8580" xr:uid="{35C385F7-AFE9-4043-A127-68659FC15818}"/>
    <cellStyle name="Comma 6 6 4 3 2" xfId="20845" xr:uid="{96EDB2AD-8630-46EF-BFAE-392BAA347209}"/>
    <cellStyle name="Comma 6 6 4 3 3" xfId="33097" xr:uid="{AFB7D293-5F00-4F90-B9B3-1C2BD4719274}"/>
    <cellStyle name="Comma 6 6 4 3 4" xfId="45349" xr:uid="{B2D863DF-C347-4E41-B380-511CEBDBCCBA}"/>
    <cellStyle name="Comma 6 6 4 4" xfId="14718" xr:uid="{33E705B3-3127-49B0-B1D8-4A53F319CE9D}"/>
    <cellStyle name="Comma 6 6 4 5" xfId="26971" xr:uid="{A4FCF190-02D1-439C-8BA7-5476C8CF5D5C}"/>
    <cellStyle name="Comma 6 6 4 6" xfId="39223" xr:uid="{712E7D01-725A-43B1-8562-6F9990C7A37D}"/>
    <cellStyle name="Comma 6 6 4 7" xfId="52557" xr:uid="{3F701533-4B32-4D5B-8CA0-A0BEE154E4DB}"/>
    <cellStyle name="Comma 6 6 5" xfId="3354" xr:uid="{781A84CB-1350-4029-B5D3-79E9E173815F}"/>
    <cellStyle name="Comma 6 6 5 2" xfId="9482" xr:uid="{92508870-22A8-4026-A216-6507504B26B6}"/>
    <cellStyle name="Comma 6 6 5 2 2" xfId="21747" xr:uid="{9825883E-0EE0-49FF-9B23-1AC3260C8819}"/>
    <cellStyle name="Comma 6 6 5 2 3" xfId="33999" xr:uid="{143DC056-29D4-4C1F-A725-7694FAE722E5}"/>
    <cellStyle name="Comma 6 6 5 2 4" xfId="46251" xr:uid="{E88AAE53-A30E-49A3-95D1-5C1999B5CEB1}"/>
    <cellStyle name="Comma 6 6 5 3" xfId="15620" xr:uid="{D649FB7D-B25E-4D87-9EAF-2D7B7470506F}"/>
    <cellStyle name="Comma 6 6 5 4" xfId="27873" xr:uid="{E78CB127-C850-40ED-AB27-9E0A72628CF0}"/>
    <cellStyle name="Comma 6 6 5 5" xfId="40125" xr:uid="{7067F70E-C758-4226-91FB-E3AE204BF9FD}"/>
    <cellStyle name="Comma 6 6 5 6" xfId="53459" xr:uid="{1EB09F4F-430B-4CAE-AE90-A97CD871A4B7}"/>
    <cellStyle name="Comma 6 6 6" xfId="6418" xr:uid="{BEF17AEB-31E8-47B5-B0DE-322BA8878759}"/>
    <cellStyle name="Comma 6 6 6 2" xfId="18683" xr:uid="{6401A37A-4EDD-492F-A8E2-1C6DFCCF7E96}"/>
    <cellStyle name="Comma 6 6 6 3" xfId="30936" xr:uid="{4D4A484D-855C-4414-9641-C9C6895D1136}"/>
    <cellStyle name="Comma 6 6 6 4" xfId="43188" xr:uid="{E7428A69-AB25-47E4-BA80-D0ED696721D7}"/>
    <cellStyle name="Comma 6 6 7" xfId="12557" xr:uid="{1570400C-3D78-4543-9D8A-6576C3E9BEFC}"/>
    <cellStyle name="Comma 6 6 8" xfId="24810" xr:uid="{D2DEF791-9855-4A60-AA42-23E888DFA592}"/>
    <cellStyle name="Comma 6 6 9" xfId="37062" xr:uid="{4C20FACE-103E-404F-A584-67E439C4F165}"/>
    <cellStyle name="Comma 6 7" xfId="489" xr:uid="{F2EDF45F-EB0A-482D-B071-190CD7374A70}"/>
    <cellStyle name="Comma 6 7 10" xfId="49519" xr:uid="{71FFA18D-BC68-4D65-AB74-E7A9DFAE604F}"/>
    <cellStyle name="Comma 6 7 11" xfId="50600" xr:uid="{1BB7A445-2EDB-4F7B-8DED-54CF501071CA}"/>
    <cellStyle name="Comma 6 7 2" xfId="940" xr:uid="{A8E5970F-4B17-4AC7-A107-BD920D04A87B}"/>
    <cellStyle name="Comma 6 7 2 10" xfId="51050" xr:uid="{EF1BCB08-7D06-4F98-AFAA-6CC0CDF9E859}"/>
    <cellStyle name="Comma 6 7 2 2" xfId="2021" xr:uid="{5A69E038-A11A-4B5D-9150-8384D23BC751}"/>
    <cellStyle name="Comma 6 7 2 2 2" xfId="5088" xr:uid="{F10C0622-1283-4A94-ABD0-3250FD83BF0C}"/>
    <cellStyle name="Comma 6 7 2 2 2 2" xfId="11216" xr:uid="{C599E957-E998-4B5F-8B2E-A6522D1BE4E0}"/>
    <cellStyle name="Comma 6 7 2 2 2 2 2" xfId="23481" xr:uid="{B97F661B-617F-4F34-AD83-C97AFEC82675}"/>
    <cellStyle name="Comma 6 7 2 2 2 2 3" xfId="35733" xr:uid="{93740551-77B6-4696-9826-20DC62DFAA69}"/>
    <cellStyle name="Comma 6 7 2 2 2 2 4" xfId="47985" xr:uid="{5EBC6D10-8A62-4019-BBFB-65BB30E7E31E}"/>
    <cellStyle name="Comma 6 7 2 2 2 3" xfId="17354" xr:uid="{D3CEAAE8-32C5-4411-94E0-D47521FC95FF}"/>
    <cellStyle name="Comma 6 7 2 2 2 4" xfId="29607" xr:uid="{64E87E1D-C76D-496C-9F67-BFC829576952}"/>
    <cellStyle name="Comma 6 7 2 2 2 5" xfId="41859" xr:uid="{5A207FEF-CFE8-44C0-9A9F-5B9A1DB78E08}"/>
    <cellStyle name="Comma 6 7 2 2 2 6" xfId="55193" xr:uid="{16579684-26FD-407D-88F7-2348E9B34043}"/>
    <cellStyle name="Comma 6 7 2 2 3" xfId="8153" xr:uid="{363B549E-8FDA-467C-84FE-93E5F2BBCF1B}"/>
    <cellStyle name="Comma 6 7 2 2 3 2" xfId="20418" xr:uid="{D59D735B-BA3B-4ED1-B68C-AA4957109FAA}"/>
    <cellStyle name="Comma 6 7 2 2 3 3" xfId="32670" xr:uid="{3DAC8740-AFE6-48E1-B891-3C2029822926}"/>
    <cellStyle name="Comma 6 7 2 2 3 4" xfId="44922" xr:uid="{2BE4501E-3AB3-4A9C-B05C-2E6A2E5A0FAD}"/>
    <cellStyle name="Comma 6 7 2 2 4" xfId="14291" xr:uid="{358FD46F-5973-462A-BEC3-5A020F3CCE18}"/>
    <cellStyle name="Comma 6 7 2 2 5" xfId="26544" xr:uid="{072F4ABB-52DC-459E-BAA4-B45B020DAEC4}"/>
    <cellStyle name="Comma 6 7 2 2 6" xfId="38796" xr:uid="{D3DD257F-C433-4F71-91C1-20333445CB29}"/>
    <cellStyle name="Comma 6 7 2 2 7" xfId="52130" xr:uid="{680F1847-70B7-4120-BF37-9D1D507AC1C3}"/>
    <cellStyle name="Comma 6 7 2 3" xfId="3105" xr:uid="{08354FA0-60CE-4C19-AD15-66DAB615C67D}"/>
    <cellStyle name="Comma 6 7 2 3 2" xfId="6169" xr:uid="{1B9A944D-A50E-4F3F-A7D5-D1CDF5552217}"/>
    <cellStyle name="Comma 6 7 2 3 2 2" xfId="12297" xr:uid="{56931B3F-538E-4F6E-8393-C0DC4B78C0AA}"/>
    <cellStyle name="Comma 6 7 2 3 2 2 2" xfId="24562" xr:uid="{25A31A31-3ACF-4FC0-877E-75DEEBE1033C}"/>
    <cellStyle name="Comma 6 7 2 3 2 2 3" xfId="36814" xr:uid="{79E263BC-BCFA-4F1A-A742-0E42E097220E}"/>
    <cellStyle name="Comma 6 7 2 3 2 2 4" xfId="49066" xr:uid="{E8E5744E-2FAA-427B-9762-654175AD7C7A}"/>
    <cellStyle name="Comma 6 7 2 3 2 3" xfId="18435" xr:uid="{2B4FFF88-D2FD-4BC9-B7FD-F534D771309F}"/>
    <cellStyle name="Comma 6 7 2 3 2 4" xfId="30688" xr:uid="{57A7D547-5218-4781-8E42-9CDFEA6D97C5}"/>
    <cellStyle name="Comma 6 7 2 3 2 5" xfId="42940" xr:uid="{7680DD55-EB77-41C6-B8F1-3F53C1EE8245}"/>
    <cellStyle name="Comma 6 7 2 3 2 6" xfId="56274" xr:uid="{4986487F-4542-4327-9CF0-A3F10F9BE357}"/>
    <cellStyle name="Comma 6 7 2 3 3" xfId="9234" xr:uid="{F133A1C8-CD91-458D-82A0-210D1213AB30}"/>
    <cellStyle name="Comma 6 7 2 3 3 2" xfId="21499" xr:uid="{ACB21B26-37B0-419D-9371-F4377ADBD02C}"/>
    <cellStyle name="Comma 6 7 2 3 3 3" xfId="33751" xr:uid="{B1FA1B48-A03C-4583-B60D-E9B531357C54}"/>
    <cellStyle name="Comma 6 7 2 3 3 4" xfId="46003" xr:uid="{A4D700D5-A8EA-4FAD-983B-7A8B41DE911F}"/>
    <cellStyle name="Comma 6 7 2 3 4" xfId="15372" xr:uid="{614E5965-B109-4F30-B436-8D6BC04AC213}"/>
    <cellStyle name="Comma 6 7 2 3 5" xfId="27625" xr:uid="{D17C8674-1357-41B3-A27F-BF1859A4C3A7}"/>
    <cellStyle name="Comma 6 7 2 3 6" xfId="39877" xr:uid="{6CE5D872-FE37-4107-B31B-1182AFA77F1C}"/>
    <cellStyle name="Comma 6 7 2 3 7" xfId="53211" xr:uid="{44E8B79B-E182-40E9-9FE3-00C83079ADCD}"/>
    <cellStyle name="Comma 6 7 2 4" xfId="4008" xr:uid="{22F562F0-0B68-40C0-9A4D-9FEDD6896D5A}"/>
    <cellStyle name="Comma 6 7 2 4 2" xfId="10136" xr:uid="{307CEE07-2545-49BC-BC36-C1B57E3EDBF3}"/>
    <cellStyle name="Comma 6 7 2 4 2 2" xfId="22401" xr:uid="{D8AD8089-5C80-4473-ABC1-DF7A0F13CF41}"/>
    <cellStyle name="Comma 6 7 2 4 2 3" xfId="34653" xr:uid="{E449FB37-9E8C-4439-AB81-A22B56023E0E}"/>
    <cellStyle name="Comma 6 7 2 4 2 4" xfId="46905" xr:uid="{9753C7EA-14AA-4FF4-9C14-868757BB6511}"/>
    <cellStyle name="Comma 6 7 2 4 3" xfId="16274" xr:uid="{92FB1D7B-E751-438C-A3D4-BA19BCBBF68C}"/>
    <cellStyle name="Comma 6 7 2 4 4" xfId="28527" xr:uid="{0F1DA4E8-62A6-4210-9AD2-30A60F6B5D5B}"/>
    <cellStyle name="Comma 6 7 2 4 5" xfId="40779" xr:uid="{2351A7B3-432D-4FF8-A2D1-711B1A801A1D}"/>
    <cellStyle name="Comma 6 7 2 4 6" xfId="54113" xr:uid="{27CBDC13-1062-4FB7-A168-BAD013AA51BE}"/>
    <cellStyle name="Comma 6 7 2 5" xfId="7073" xr:uid="{51B7F57C-6C9A-4837-8D11-8958C901E839}"/>
    <cellStyle name="Comma 6 7 2 5 2" xfId="19338" xr:uid="{BDA86DE8-0A72-4209-8F7F-4EBC50D3C69C}"/>
    <cellStyle name="Comma 6 7 2 5 3" xfId="31590" xr:uid="{BAAD0CB8-CF84-4BF5-8071-9E8372D89C48}"/>
    <cellStyle name="Comma 6 7 2 5 4" xfId="43842" xr:uid="{9DFF8BCF-CCD9-4AFB-97BC-7D799468A0AB}"/>
    <cellStyle name="Comma 6 7 2 6" xfId="13211" xr:uid="{6D4D2217-DE6F-43CC-9666-5A8561C46DA1}"/>
    <cellStyle name="Comma 6 7 2 7" xfId="25464" xr:uid="{4C09C312-C6C3-40E5-827B-3A011F41BCA9}"/>
    <cellStyle name="Comma 6 7 2 8" xfId="37716" xr:uid="{7276223A-B66C-410F-9938-D03F6FE12365}"/>
    <cellStyle name="Comma 6 7 2 9" xfId="49969" xr:uid="{7AC116F9-3007-4124-93C3-533751B575DA}"/>
    <cellStyle name="Comma 6 7 3" xfId="1571" xr:uid="{7183023B-4FE6-4FD9-94DD-31A045F5AC00}"/>
    <cellStyle name="Comma 6 7 3 2" xfId="4638" xr:uid="{11A91C37-56EE-4DE3-B9BD-DDE209EE0632}"/>
    <cellStyle name="Comma 6 7 3 2 2" xfId="10766" xr:uid="{CF54C73D-BA41-4053-A402-1993C2C7F75B}"/>
    <cellStyle name="Comma 6 7 3 2 2 2" xfId="23031" xr:uid="{86E314E5-9F6A-4CFC-97CD-B07D0294B1FB}"/>
    <cellStyle name="Comma 6 7 3 2 2 3" xfId="35283" xr:uid="{C73C1690-21AE-44F9-A3CD-0C94D3DAB1A0}"/>
    <cellStyle name="Comma 6 7 3 2 2 4" xfId="47535" xr:uid="{3295C6AC-5FAE-4C8F-AB0E-FE966463D38D}"/>
    <cellStyle name="Comma 6 7 3 2 3" xfId="16904" xr:uid="{9CC0A462-CA0F-41D9-993D-5556CC665329}"/>
    <cellStyle name="Comma 6 7 3 2 4" xfId="29157" xr:uid="{497CB284-C190-496D-9AA1-37BD5FEA57AA}"/>
    <cellStyle name="Comma 6 7 3 2 5" xfId="41409" xr:uid="{1EA6C75B-EA04-4F9E-B350-D652035E10FF}"/>
    <cellStyle name="Comma 6 7 3 2 6" xfId="54743" xr:uid="{CBA59069-7EA6-493F-AE58-0D29BB05EA52}"/>
    <cellStyle name="Comma 6 7 3 3" xfId="7703" xr:uid="{4759259D-FEDA-4A0D-8B92-F31408696CA9}"/>
    <cellStyle name="Comma 6 7 3 3 2" xfId="19968" xr:uid="{0C7AEE34-A86D-40DB-B700-4553EBDD8ADB}"/>
    <cellStyle name="Comma 6 7 3 3 3" xfId="32220" xr:uid="{8CD81294-81C6-487D-AA45-CB3A62DFE34C}"/>
    <cellStyle name="Comma 6 7 3 3 4" xfId="44472" xr:uid="{BF9DDE78-56CD-4D89-B1E3-2909CC546890}"/>
    <cellStyle name="Comma 6 7 3 4" xfId="13841" xr:uid="{5CEBFA0F-D2E6-4746-BDC0-3E381CD64C10}"/>
    <cellStyle name="Comma 6 7 3 5" xfId="26094" xr:uid="{CCEB389A-AEE1-4D7E-9869-FAED7D7C27A1}"/>
    <cellStyle name="Comma 6 7 3 6" xfId="38346" xr:uid="{A59146D5-178B-45FC-BC64-8A2569FCEB7C}"/>
    <cellStyle name="Comma 6 7 3 7" xfId="51680" xr:uid="{43047CC3-B36E-4B09-99F5-703262C45BB7}"/>
    <cellStyle name="Comma 6 7 4" xfId="2655" xr:uid="{BF4AB343-3B98-4E95-9531-EB09186479E2}"/>
    <cellStyle name="Comma 6 7 4 2" xfId="5719" xr:uid="{F319397F-9AB5-45F9-85F4-66E912BE7447}"/>
    <cellStyle name="Comma 6 7 4 2 2" xfId="11847" xr:uid="{A18A4E72-737B-491B-BE27-B46713DD6A17}"/>
    <cellStyle name="Comma 6 7 4 2 2 2" xfId="24112" xr:uid="{65680B8E-2D1F-4A02-A67E-43C47840B754}"/>
    <cellStyle name="Comma 6 7 4 2 2 3" xfId="36364" xr:uid="{878AD41C-629E-4D99-846B-521A756C7695}"/>
    <cellStyle name="Comma 6 7 4 2 2 4" xfId="48616" xr:uid="{BBA83CD0-D0DA-426A-BA2B-E3373C3F2613}"/>
    <cellStyle name="Comma 6 7 4 2 3" xfId="17985" xr:uid="{B93366BA-A191-4F0C-B95B-587FDD2D8003}"/>
    <cellStyle name="Comma 6 7 4 2 4" xfId="30238" xr:uid="{57F3F2EA-84DE-4775-BDC8-E2A846555D3E}"/>
    <cellStyle name="Comma 6 7 4 2 5" xfId="42490" xr:uid="{F5D90DBE-E19A-4A4F-AD31-C045EE54371E}"/>
    <cellStyle name="Comma 6 7 4 2 6" xfId="55824" xr:uid="{1EF906C6-A93B-4E59-ADE2-720318A10291}"/>
    <cellStyle name="Comma 6 7 4 3" xfId="8784" xr:uid="{782778B3-35E3-4554-B1A5-F407077D3BB0}"/>
    <cellStyle name="Comma 6 7 4 3 2" xfId="21049" xr:uid="{8335FCCE-98AE-42D1-BB44-BF915A3EF0D5}"/>
    <cellStyle name="Comma 6 7 4 3 3" xfId="33301" xr:uid="{37265C31-73B8-49B7-9EE6-28BAF3E36DD0}"/>
    <cellStyle name="Comma 6 7 4 3 4" xfId="45553" xr:uid="{6792EB3E-5DF0-45E0-8FCA-7500E08616B6}"/>
    <cellStyle name="Comma 6 7 4 4" xfId="14922" xr:uid="{51847BBD-B072-4EF6-AF9C-555CB13FFC6C}"/>
    <cellStyle name="Comma 6 7 4 5" xfId="27175" xr:uid="{20A8C8D7-2ACA-4E03-B333-9FFD3184B1A0}"/>
    <cellStyle name="Comma 6 7 4 6" xfId="39427" xr:uid="{05FF0AC5-922F-42C8-A300-8D277A7B2DA7}"/>
    <cellStyle name="Comma 6 7 4 7" xfId="52761" xr:uid="{48B1E120-1973-4891-A682-18076448F0CB}"/>
    <cellStyle name="Comma 6 7 5" xfId="3558" xr:uid="{B2E4152F-4F9A-4EDB-B607-9BD059FAC271}"/>
    <cellStyle name="Comma 6 7 5 2" xfId="9686" xr:uid="{EF3E7B2D-9933-4E12-BEC2-FAE751BDC61E}"/>
    <cellStyle name="Comma 6 7 5 2 2" xfId="21951" xr:uid="{09E0EFE1-62E1-4752-983C-1144E9BBE29B}"/>
    <cellStyle name="Comma 6 7 5 2 3" xfId="34203" xr:uid="{D44FD691-4E79-49D4-BEB5-EAEFBF30066C}"/>
    <cellStyle name="Comma 6 7 5 2 4" xfId="46455" xr:uid="{DB8B7913-67C7-4B1B-926E-D6FB47F1AFC7}"/>
    <cellStyle name="Comma 6 7 5 3" xfId="15824" xr:uid="{D8D34FD7-F0F8-4EEF-9004-25A7F8B4ECF4}"/>
    <cellStyle name="Comma 6 7 5 4" xfId="28077" xr:uid="{54A9C888-93B2-45A1-83F1-A45196ACFA3C}"/>
    <cellStyle name="Comma 6 7 5 5" xfId="40329" xr:uid="{5195D250-9D93-4286-8E58-2F590640417D}"/>
    <cellStyle name="Comma 6 7 5 6" xfId="53663" xr:uid="{C598997B-964F-4ACF-AB52-D899685E3DB6}"/>
    <cellStyle name="Comma 6 7 6" xfId="6622" xr:uid="{87DC043A-EFD2-4A77-9A25-63E22D08BC35}"/>
    <cellStyle name="Comma 6 7 6 2" xfId="18887" xr:uid="{622ACD60-F100-4BB9-A844-6D150085C18C}"/>
    <cellStyle name="Comma 6 7 6 3" xfId="31140" xr:uid="{5936E975-FA18-43CE-A62A-30438474C173}"/>
    <cellStyle name="Comma 6 7 6 4" xfId="43392" xr:uid="{24E8BC59-7C21-4813-9107-36524E6260E8}"/>
    <cellStyle name="Comma 6 7 7" xfId="12761" xr:uid="{C995C34A-F3B0-4980-8924-90BB8F3CBA16}"/>
    <cellStyle name="Comma 6 7 8" xfId="25014" xr:uid="{CB6B4D16-C395-42E3-9B6D-6A9C05F6F6B4}"/>
    <cellStyle name="Comma 6 7 9" xfId="37266" xr:uid="{2FD7CB32-FBB1-4349-89A9-37D567DD85F5}"/>
    <cellStyle name="Comma 6 8" xfId="532" xr:uid="{739F05CF-C998-4614-98A0-2A4B1D545964}"/>
    <cellStyle name="Comma 6 8 10" xfId="50642" xr:uid="{C50A8A8C-4853-49A3-8066-0ACC3C145C8E}"/>
    <cellStyle name="Comma 6 8 2" xfId="1613" xr:uid="{25B3909B-24CF-4DD7-B44F-C876733B51DE}"/>
    <cellStyle name="Comma 6 8 2 2" xfId="4680" xr:uid="{0C6677D2-77BB-4DD6-8EBB-A233EC1D9394}"/>
    <cellStyle name="Comma 6 8 2 2 2" xfId="10808" xr:uid="{1FB07312-1012-4DEE-A7E7-9B8B35ACCBDF}"/>
    <cellStyle name="Comma 6 8 2 2 2 2" xfId="23073" xr:uid="{E0F338B7-D632-432A-9D92-49B5CF67DA4A}"/>
    <cellStyle name="Comma 6 8 2 2 2 3" xfId="35325" xr:uid="{E9706C7A-DAB5-49F7-961B-D3AF478EF904}"/>
    <cellStyle name="Comma 6 8 2 2 2 4" xfId="47577" xr:uid="{934496BF-3EB1-4F99-B23E-4D8376F9E76A}"/>
    <cellStyle name="Comma 6 8 2 2 3" xfId="16946" xr:uid="{8D7D02D8-4487-4B2E-8809-B376E34C0D8A}"/>
    <cellStyle name="Comma 6 8 2 2 4" xfId="29199" xr:uid="{E84C1B63-9F2C-4C87-9EE6-FF6CACA9F1B4}"/>
    <cellStyle name="Comma 6 8 2 2 5" xfId="41451" xr:uid="{E053E3C3-3F2A-4BF0-AC2F-F3C3F23D0F5F}"/>
    <cellStyle name="Comma 6 8 2 2 6" xfId="54785" xr:uid="{956D94F1-D802-4C15-9A66-E27CA7340E96}"/>
    <cellStyle name="Comma 6 8 2 3" xfId="7745" xr:uid="{A2E15257-CCD2-49FE-9A8F-4A548B330C93}"/>
    <cellStyle name="Comma 6 8 2 3 2" xfId="20010" xr:uid="{1BEEDFFD-ADB0-4EF3-A7F0-5C34B39F10A0}"/>
    <cellStyle name="Comma 6 8 2 3 3" xfId="32262" xr:uid="{49409203-4D14-457C-AD43-D03E557CA54C}"/>
    <cellStyle name="Comma 6 8 2 3 4" xfId="44514" xr:uid="{D791B540-CC52-49D9-A304-33AA14478ED2}"/>
    <cellStyle name="Comma 6 8 2 4" xfId="13883" xr:uid="{17EA564E-8FBB-4737-9F42-AECD479C5CA1}"/>
    <cellStyle name="Comma 6 8 2 5" xfId="26136" xr:uid="{4B4B2104-22E8-43FF-A877-A9CCA0357B72}"/>
    <cellStyle name="Comma 6 8 2 6" xfId="38388" xr:uid="{55690DBD-73F2-4508-810B-AC5D292A88D2}"/>
    <cellStyle name="Comma 6 8 2 7" xfId="51722" xr:uid="{83994F69-BB3E-44E6-99D7-C94807B78FEF}"/>
    <cellStyle name="Comma 6 8 3" xfId="2697" xr:uid="{1BFDF00E-7C8E-4A4F-83F0-1FF966223120}"/>
    <cellStyle name="Comma 6 8 3 2" xfId="5761" xr:uid="{1D932CB5-9BB1-46C8-8347-DAE67BBF65C1}"/>
    <cellStyle name="Comma 6 8 3 2 2" xfId="11889" xr:uid="{F56E6AE1-A4FA-43CE-A8B6-D8E8905C8B5F}"/>
    <cellStyle name="Comma 6 8 3 2 2 2" xfId="24154" xr:uid="{65DEBC2A-6A19-48FC-AC0A-5046BEFEC80A}"/>
    <cellStyle name="Comma 6 8 3 2 2 3" xfId="36406" xr:uid="{72990A7B-05D0-4284-A647-DC991BC7874D}"/>
    <cellStyle name="Comma 6 8 3 2 2 4" xfId="48658" xr:uid="{866B363F-B0F3-496B-B10B-AF5060C2AE02}"/>
    <cellStyle name="Comma 6 8 3 2 3" xfId="18027" xr:uid="{AA70BF0C-101D-42B8-80B6-3987B7EBF230}"/>
    <cellStyle name="Comma 6 8 3 2 4" xfId="30280" xr:uid="{2445236C-EBC5-44F8-A843-169FE658951A}"/>
    <cellStyle name="Comma 6 8 3 2 5" xfId="42532" xr:uid="{22C59D52-9C59-4E55-9B6F-55A00B32A6C0}"/>
    <cellStyle name="Comma 6 8 3 2 6" xfId="55866" xr:uid="{835A245A-0137-4635-B03C-CA0957FC8E88}"/>
    <cellStyle name="Comma 6 8 3 3" xfId="8826" xr:uid="{2A786501-160C-4BAA-8290-FA2636EBC795}"/>
    <cellStyle name="Comma 6 8 3 3 2" xfId="21091" xr:uid="{CB232218-2687-4FC5-824E-46CC1F2C04C7}"/>
    <cellStyle name="Comma 6 8 3 3 3" xfId="33343" xr:uid="{21F92819-94C6-4034-9250-42E6F4A23646}"/>
    <cellStyle name="Comma 6 8 3 3 4" xfId="45595" xr:uid="{D5EA1377-D84E-4250-AFC0-D687987DB74A}"/>
    <cellStyle name="Comma 6 8 3 4" xfId="14964" xr:uid="{51062768-139B-4E29-9A87-0AAB690F68AC}"/>
    <cellStyle name="Comma 6 8 3 5" xfId="27217" xr:uid="{9CE6DDFE-0864-46BC-B886-BCB0C5170160}"/>
    <cellStyle name="Comma 6 8 3 6" xfId="39469" xr:uid="{028BA9C8-C228-4D39-BEC8-E66869B86C69}"/>
    <cellStyle name="Comma 6 8 3 7" xfId="52803" xr:uid="{C5B25983-52C6-4D9F-92CF-2D688EAA3A2E}"/>
    <cellStyle name="Comma 6 8 4" xfId="3600" xr:uid="{A1649990-8659-4314-B0E1-D9AD69AE6C8B}"/>
    <cellStyle name="Comma 6 8 4 2" xfId="9728" xr:uid="{C5344BDA-33A7-4C9E-A873-3ED933BC8444}"/>
    <cellStyle name="Comma 6 8 4 2 2" xfId="21993" xr:uid="{2EE0522D-4D1D-4FE2-9FF1-ADE1CBBBD20A}"/>
    <cellStyle name="Comma 6 8 4 2 3" xfId="34245" xr:uid="{72743A92-93B6-44CD-8BBF-0FA19812412E}"/>
    <cellStyle name="Comma 6 8 4 2 4" xfId="46497" xr:uid="{6624AA3B-2419-4CEA-B734-55D1B98D771C}"/>
    <cellStyle name="Comma 6 8 4 3" xfId="15866" xr:uid="{D2311B50-0CC5-470B-A786-3744AEAA3FFA}"/>
    <cellStyle name="Comma 6 8 4 4" xfId="28119" xr:uid="{135126FE-555F-462C-BB52-BA1BDB8A5E8B}"/>
    <cellStyle name="Comma 6 8 4 5" xfId="40371" xr:uid="{0EA7196A-F0CB-4769-A269-5A76C6A07F34}"/>
    <cellStyle name="Comma 6 8 4 6" xfId="53705" xr:uid="{22081C9A-C9C8-4EB2-881A-57BD68742CB1}"/>
    <cellStyle name="Comma 6 8 5" xfId="6665" xr:uid="{6202DBE2-0E1F-45EC-B000-C7C512188A20}"/>
    <cellStyle name="Comma 6 8 5 2" xfId="18930" xr:uid="{7DEF2E3F-B49C-4E5C-8A92-A885B2C384F7}"/>
    <cellStyle name="Comma 6 8 5 3" xfId="31182" xr:uid="{3C94B725-7518-4948-9D7F-B61CB301EF1D}"/>
    <cellStyle name="Comma 6 8 5 4" xfId="43434" xr:uid="{3B9688FB-6EDB-42A3-B36B-2CA048F96CB8}"/>
    <cellStyle name="Comma 6 8 6" xfId="12803" xr:uid="{F55E7A89-8A4F-414F-836A-F04B4BE5507C}"/>
    <cellStyle name="Comma 6 8 7" xfId="25056" xr:uid="{573E3DD7-85F2-452F-8B19-9AB3F6AF143B}"/>
    <cellStyle name="Comma 6 8 8" xfId="37308" xr:uid="{8DF495D2-1D7C-4D1A-A66E-7946ECA02856}"/>
    <cellStyle name="Comma 6 8 9" xfId="49561" xr:uid="{EB84483D-42A4-42FA-A23B-00B3F053A4F3}"/>
    <cellStyle name="Comma 6 9" xfId="983" xr:uid="{B58FC2EB-4DE5-4AB3-A9C8-B0886CAFB34F}"/>
    <cellStyle name="Comma 6 9 2" xfId="2063" xr:uid="{F3F23BEF-AA40-4D29-BE0B-2F704DAADC2D}"/>
    <cellStyle name="Comma 6 9 2 2" xfId="5130" xr:uid="{05A69DC8-4E4D-4DD6-9E6C-3008BAD97B38}"/>
    <cellStyle name="Comma 6 9 2 2 2" xfId="11258" xr:uid="{7FD1D2A2-B3F3-4263-9882-AB77853798FF}"/>
    <cellStyle name="Comma 6 9 2 2 2 2" xfId="23523" xr:uid="{398F6AAB-99B3-4F20-A767-69458461D1AB}"/>
    <cellStyle name="Comma 6 9 2 2 2 3" xfId="35775" xr:uid="{08A08217-BA16-4624-BA66-0A8A53DCA24B}"/>
    <cellStyle name="Comma 6 9 2 2 2 4" xfId="48027" xr:uid="{82D433DC-A357-48E8-BB57-019AA5F51EE0}"/>
    <cellStyle name="Comma 6 9 2 2 3" xfId="17396" xr:uid="{24916DD1-F60B-450F-9141-9DADCA743C1F}"/>
    <cellStyle name="Comma 6 9 2 2 4" xfId="29649" xr:uid="{44243825-F7FA-417D-B4EC-BC98339CC413}"/>
    <cellStyle name="Comma 6 9 2 2 5" xfId="41901" xr:uid="{361CA109-5C5C-4DC1-A7D9-6A6238D44230}"/>
    <cellStyle name="Comma 6 9 2 2 6" xfId="55235" xr:uid="{703B2F20-0C3C-4E30-BCB7-56FEC42606DD}"/>
    <cellStyle name="Comma 6 9 2 3" xfId="8195" xr:uid="{BF73400A-08BF-4B5A-91C8-930929E8BAB2}"/>
    <cellStyle name="Comma 6 9 2 3 2" xfId="20460" xr:uid="{DF5DFDD9-8AC4-494C-8961-49D079F9EF2C}"/>
    <cellStyle name="Comma 6 9 2 3 3" xfId="32712" xr:uid="{9C9B6481-852E-4EDA-ACEA-AFF0013492E9}"/>
    <cellStyle name="Comma 6 9 2 3 4" xfId="44964" xr:uid="{DF277F96-62F0-4ADF-89A9-4F72105E1C4B}"/>
    <cellStyle name="Comma 6 9 2 4" xfId="14333" xr:uid="{95D7D050-D0E4-41CC-9D24-C30F0645A488}"/>
    <cellStyle name="Comma 6 9 2 5" xfId="26586" xr:uid="{98CBD78E-57DA-4A77-B43A-0A95E9F887AE}"/>
    <cellStyle name="Comma 6 9 2 6" xfId="38838" xr:uid="{83926B8E-10BC-4595-B80A-014E5A826627}"/>
    <cellStyle name="Comma 6 9 2 7" xfId="52172" xr:uid="{03E4DB7A-B83E-4FA3-8030-302326E10291}"/>
    <cellStyle name="Comma 6 9 3" xfId="4050" xr:uid="{A7985305-5173-4B56-BF3B-C9C8F96AFD82}"/>
    <cellStyle name="Comma 6 9 3 2" xfId="10178" xr:uid="{E6CB10B1-AE57-461D-81A0-1C001532D31D}"/>
    <cellStyle name="Comma 6 9 3 2 2" xfId="22443" xr:uid="{935A37FF-6D41-40F3-9AD7-8898F09C30F8}"/>
    <cellStyle name="Comma 6 9 3 2 3" xfId="34695" xr:uid="{CDDC306A-6AE4-4C92-80E8-C167889D57AB}"/>
    <cellStyle name="Comma 6 9 3 2 4" xfId="46947" xr:uid="{D08C5527-528C-4AA3-8AF0-4D2E1770DED4}"/>
    <cellStyle name="Comma 6 9 3 3" xfId="16316" xr:uid="{1C5681FB-2E5D-4943-BBDD-5B4E6CC87376}"/>
    <cellStyle name="Comma 6 9 3 4" xfId="28569" xr:uid="{3F894802-A044-4003-B522-33809DCFADA9}"/>
    <cellStyle name="Comma 6 9 3 5" xfId="40821" xr:uid="{21F866C7-75B4-471A-A2E7-A19486267CA4}"/>
    <cellStyle name="Comma 6 9 3 6" xfId="54155" xr:uid="{1BA44AD1-B455-44A4-AB00-2298A3A98821}"/>
    <cellStyle name="Comma 6 9 4" xfId="7115" xr:uid="{F9C935B5-158E-4086-AA41-A18A8BFBD047}"/>
    <cellStyle name="Comma 6 9 4 2" xfId="19380" xr:uid="{121D296D-E122-4424-BE8A-10BB5E65E95A}"/>
    <cellStyle name="Comma 6 9 4 3" xfId="31632" xr:uid="{95AF49AA-C88A-4961-B339-517E429A7AF8}"/>
    <cellStyle name="Comma 6 9 4 4" xfId="43884" xr:uid="{293D8D29-482A-4786-8415-78C70A4C9258}"/>
    <cellStyle name="Comma 6 9 5" xfId="13253" xr:uid="{E339862C-41E8-455B-8BCA-B32B655A3B15}"/>
    <cellStyle name="Comma 6 9 6" xfId="25506" xr:uid="{8C8E4981-F2D4-4EC1-9CF7-7337EDE21EB3}"/>
    <cellStyle name="Comma 6 9 7" xfId="37758" xr:uid="{79A7B122-0F9E-451E-8199-94C0DC1E8E93}"/>
    <cellStyle name="Comma 6 9 8" xfId="50011" xr:uid="{3DD0C19E-5911-4A16-9637-254929829952}"/>
    <cellStyle name="Comma 6 9 9" xfId="51092" xr:uid="{97387E16-95B5-4CC5-8591-D095EFDBC634}"/>
    <cellStyle name="Comma 7" xfId="270" xr:uid="{F7E10E49-E66E-44A8-AEEF-C7BC4BF681F1}"/>
    <cellStyle name="Comma 7 10" xfId="37047" xr:uid="{DF69BCC2-2A3C-4BD7-9785-112D37D975CD}"/>
    <cellStyle name="Comma 7 11" xfId="49300" xr:uid="{4EDC6C74-1E57-4F2B-BD67-CDEFCC0FB4EC}"/>
    <cellStyle name="Comma 7 12" xfId="50381" xr:uid="{9EF5D0BD-E592-4F20-A52D-701A3650B476}"/>
    <cellStyle name="Comma 7 2" xfId="474" xr:uid="{E203DA2F-EEDB-4DA4-9DD0-1D2F0D784E93}"/>
    <cellStyle name="Comma 7 2 10" xfId="49504" xr:uid="{DC7F5982-5559-4893-A1AB-8AA3A640CB0E}"/>
    <cellStyle name="Comma 7 2 11" xfId="50585" xr:uid="{C303CA8D-5171-45CD-94DE-81AB18D2ABBA}"/>
    <cellStyle name="Comma 7 2 2" xfId="925" xr:uid="{F161D9B0-EF99-4B3A-ACC8-9AED95963475}"/>
    <cellStyle name="Comma 7 2 2 10" xfId="51035" xr:uid="{298B5A94-0171-457D-91CC-0586096AA6B9}"/>
    <cellStyle name="Comma 7 2 2 2" xfId="2006" xr:uid="{44AB0DFC-F4C5-43C5-A259-60D71DCE0E0F}"/>
    <cellStyle name="Comma 7 2 2 2 2" xfId="5073" xr:uid="{08E8B90B-3968-4059-858E-8BEA09FA934D}"/>
    <cellStyle name="Comma 7 2 2 2 2 2" xfId="11201" xr:uid="{CC8487A0-437E-4377-98F1-7D072154EF6D}"/>
    <cellStyle name="Comma 7 2 2 2 2 2 2" xfId="23466" xr:uid="{FF2FFE4D-FBED-424D-B2BC-6137B60F81AD}"/>
    <cellStyle name="Comma 7 2 2 2 2 2 3" xfId="35718" xr:uid="{DBB9C12B-D4D8-493E-A06C-5D011F92225C}"/>
    <cellStyle name="Comma 7 2 2 2 2 2 4" xfId="47970" xr:uid="{E9605B7C-6CCE-4BD0-99BF-59F4DD2327E2}"/>
    <cellStyle name="Comma 7 2 2 2 2 3" xfId="17339" xr:uid="{8047D3F3-B23E-4464-BAAD-36D0E7EF1BB9}"/>
    <cellStyle name="Comma 7 2 2 2 2 4" xfId="29592" xr:uid="{2947956E-6D71-48F4-B03C-A029154E528C}"/>
    <cellStyle name="Comma 7 2 2 2 2 5" xfId="41844" xr:uid="{9AD22ACA-92F1-4FBB-975A-A49558FEAD22}"/>
    <cellStyle name="Comma 7 2 2 2 2 6" xfId="55178" xr:uid="{F84295E3-C113-4B1F-AB42-6EAF560DC6DD}"/>
    <cellStyle name="Comma 7 2 2 2 3" xfId="8138" xr:uid="{33374CBD-B2B7-496D-BF7F-D444899AC0CE}"/>
    <cellStyle name="Comma 7 2 2 2 3 2" xfId="20403" xr:uid="{8B6DFEE0-30D7-4935-B972-F3275E62750F}"/>
    <cellStyle name="Comma 7 2 2 2 3 3" xfId="32655" xr:uid="{F5A6A5F1-D33F-4DF7-A91B-D5F4B6A16CEF}"/>
    <cellStyle name="Comma 7 2 2 2 3 4" xfId="44907" xr:uid="{4D48D34E-3425-4F9D-8D47-FB5AE7FE9C24}"/>
    <cellStyle name="Comma 7 2 2 2 4" xfId="14276" xr:uid="{B94549AC-68DB-4DC4-8EB1-C65FCCC0168E}"/>
    <cellStyle name="Comma 7 2 2 2 5" xfId="26529" xr:uid="{FFF0D675-AA58-4456-AB76-147F105A9922}"/>
    <cellStyle name="Comma 7 2 2 2 6" xfId="38781" xr:uid="{AF7CF737-5FFD-43AA-A4A4-6602EEE41AAC}"/>
    <cellStyle name="Comma 7 2 2 2 7" xfId="52115" xr:uid="{00744E65-A171-48AA-BF52-9ECCEC93B1A2}"/>
    <cellStyle name="Comma 7 2 2 3" xfId="3090" xr:uid="{73ED5C02-45DE-44F5-9406-63E5CDC9A624}"/>
    <cellStyle name="Comma 7 2 2 3 2" xfId="6154" xr:uid="{4229648B-4DD4-4233-BA83-09D9996D42EE}"/>
    <cellStyle name="Comma 7 2 2 3 2 2" xfId="12282" xr:uid="{3E66E316-4893-453E-B312-02973AF87519}"/>
    <cellStyle name="Comma 7 2 2 3 2 2 2" xfId="24547" xr:uid="{FA6F03D5-E762-4044-BFDB-82FB20D34E3F}"/>
    <cellStyle name="Comma 7 2 2 3 2 2 3" xfId="36799" xr:uid="{A63D1835-8B28-4944-A00A-AEBAC33545F3}"/>
    <cellStyle name="Comma 7 2 2 3 2 2 4" xfId="49051" xr:uid="{AC400371-C52B-4573-84E3-9FD5133B5F4F}"/>
    <cellStyle name="Comma 7 2 2 3 2 3" xfId="18420" xr:uid="{27369D92-0612-4A4C-A89A-C0118CEF2C55}"/>
    <cellStyle name="Comma 7 2 2 3 2 4" xfId="30673" xr:uid="{5A0AF93D-F9CD-4546-9E22-0FF586994B0F}"/>
    <cellStyle name="Comma 7 2 2 3 2 5" xfId="42925" xr:uid="{1C1AAD03-A2FC-4693-AF7C-38449B620D2A}"/>
    <cellStyle name="Comma 7 2 2 3 2 6" xfId="56259" xr:uid="{AD845D7C-DE65-41BF-B69B-C9EA665095FF}"/>
    <cellStyle name="Comma 7 2 2 3 3" xfId="9219" xr:uid="{3A6197BF-F47B-4F12-90E6-DA7BEC4695FC}"/>
    <cellStyle name="Comma 7 2 2 3 3 2" xfId="21484" xr:uid="{9A282644-9AE0-4FB4-A4AD-141C1C322993}"/>
    <cellStyle name="Comma 7 2 2 3 3 3" xfId="33736" xr:uid="{B3D003F4-9266-4D0D-A644-4ED3FE2F503D}"/>
    <cellStyle name="Comma 7 2 2 3 3 4" xfId="45988" xr:uid="{6F45C40A-0137-4C48-A94D-E16B1CC81FD9}"/>
    <cellStyle name="Comma 7 2 2 3 4" xfId="15357" xr:uid="{62D961D9-6589-4359-B0E3-C3565001EF98}"/>
    <cellStyle name="Comma 7 2 2 3 5" xfId="27610" xr:uid="{429AFA21-F504-47FC-B97F-F17E15F35699}"/>
    <cellStyle name="Comma 7 2 2 3 6" xfId="39862" xr:uid="{9EA0AF49-E3E8-4C0B-ABF9-AE4065415FEF}"/>
    <cellStyle name="Comma 7 2 2 3 7" xfId="53196" xr:uid="{CD632AC6-7D67-4524-A44D-6A3B192804A9}"/>
    <cellStyle name="Comma 7 2 2 4" xfId="3993" xr:uid="{493CDE35-E25C-464D-B0E1-BCB8E5A907CF}"/>
    <cellStyle name="Comma 7 2 2 4 2" xfId="10121" xr:uid="{D4305C1B-8983-468C-A06D-E6B333F61796}"/>
    <cellStyle name="Comma 7 2 2 4 2 2" xfId="22386" xr:uid="{C2192FCE-B38B-4B07-8180-E1ADF961A43E}"/>
    <cellStyle name="Comma 7 2 2 4 2 3" xfId="34638" xr:uid="{9C2272DC-6767-4DB2-A04E-4288C4392492}"/>
    <cellStyle name="Comma 7 2 2 4 2 4" xfId="46890" xr:uid="{D98E5756-449D-4442-86AB-5F55D8764548}"/>
    <cellStyle name="Comma 7 2 2 4 3" xfId="16259" xr:uid="{9B826DED-6A92-47DC-B6F9-EB07916EFC04}"/>
    <cellStyle name="Comma 7 2 2 4 4" xfId="28512" xr:uid="{A4A5DC9D-5A37-41B8-A802-34B990307BAA}"/>
    <cellStyle name="Comma 7 2 2 4 5" xfId="40764" xr:uid="{10075AFF-F7E1-4188-A96E-A35206F15EE5}"/>
    <cellStyle name="Comma 7 2 2 4 6" xfId="54098" xr:uid="{0DFB28A7-4687-47AD-A680-ABF0E91F5D86}"/>
    <cellStyle name="Comma 7 2 2 5" xfId="7058" xr:uid="{D5576BE0-FF19-4A48-A6EF-249FCF15EB20}"/>
    <cellStyle name="Comma 7 2 2 5 2" xfId="19323" xr:uid="{DCEFC7CC-7F99-4E55-A141-01A2808204D7}"/>
    <cellStyle name="Comma 7 2 2 5 3" xfId="31575" xr:uid="{B1506F09-E337-4920-9B64-E4A313CECD5F}"/>
    <cellStyle name="Comma 7 2 2 5 4" xfId="43827" xr:uid="{811A6477-7876-418C-BCE9-A753A8E0F44B}"/>
    <cellStyle name="Comma 7 2 2 6" xfId="13196" xr:uid="{15385E1A-6DDF-44C4-BF83-75562B0FA0B0}"/>
    <cellStyle name="Comma 7 2 2 7" xfId="25449" xr:uid="{52E1EEF1-4BB9-40E2-920E-EB0951FD1460}"/>
    <cellStyle name="Comma 7 2 2 8" xfId="37701" xr:uid="{8DB33C7C-99E3-45D3-9143-9F6788EFED8A}"/>
    <cellStyle name="Comma 7 2 2 9" xfId="49954" xr:uid="{8567B1FF-1E27-4625-907A-4E8378403D95}"/>
    <cellStyle name="Comma 7 2 3" xfId="1556" xr:uid="{48814DB9-9AA6-4BAE-A90C-CE9CDF3863C6}"/>
    <cellStyle name="Comma 7 2 3 2" xfId="4623" xr:uid="{8E7967C6-62B0-4DD2-8389-8CCEE03C48B7}"/>
    <cellStyle name="Comma 7 2 3 2 2" xfId="10751" xr:uid="{09D62268-6A9E-4B6E-8C57-77966BA02144}"/>
    <cellStyle name="Comma 7 2 3 2 2 2" xfId="23016" xr:uid="{18BE351C-DF25-4DC4-A324-B26C4009E970}"/>
    <cellStyle name="Comma 7 2 3 2 2 3" xfId="35268" xr:uid="{C8E12551-C72F-4E52-83BA-798E4D8C80DC}"/>
    <cellStyle name="Comma 7 2 3 2 2 4" xfId="47520" xr:uid="{60396056-4728-44FD-B15C-996756B3D20A}"/>
    <cellStyle name="Comma 7 2 3 2 3" xfId="16889" xr:uid="{595FEC5F-173D-4C47-A022-34DFCAD3CD27}"/>
    <cellStyle name="Comma 7 2 3 2 4" xfId="29142" xr:uid="{79E42035-9A46-430E-8F58-6FE7B27FDF53}"/>
    <cellStyle name="Comma 7 2 3 2 5" xfId="41394" xr:uid="{0ACCAD0A-90E6-47FA-90D1-5F5B7718890C}"/>
    <cellStyle name="Comma 7 2 3 2 6" xfId="54728" xr:uid="{C8711BD8-99C0-429F-850C-F50F4F67E718}"/>
    <cellStyle name="Comma 7 2 3 3" xfId="7688" xr:uid="{873985B9-20DE-4E1A-862C-8F11F9DA34E2}"/>
    <cellStyle name="Comma 7 2 3 3 2" xfId="19953" xr:uid="{CE17BAF6-3844-4FF5-A939-6D87C50B1E6C}"/>
    <cellStyle name="Comma 7 2 3 3 3" xfId="32205" xr:uid="{21FF2CEE-E35C-449B-B67B-CE0D1A1FBBE3}"/>
    <cellStyle name="Comma 7 2 3 3 4" xfId="44457" xr:uid="{F3758462-B0F6-4AD5-BB78-F01F0F6717C9}"/>
    <cellStyle name="Comma 7 2 3 4" xfId="13826" xr:uid="{96A69B29-0A72-409E-A512-45B863A9CE79}"/>
    <cellStyle name="Comma 7 2 3 5" xfId="26079" xr:uid="{9B7B93F8-F141-482B-B758-4C8E3CE5E9BA}"/>
    <cellStyle name="Comma 7 2 3 6" xfId="38331" xr:uid="{6CB60588-4287-49C7-81E1-BCA31B0201CC}"/>
    <cellStyle name="Comma 7 2 3 7" xfId="51665" xr:uid="{7B54249A-D296-425D-8D65-48C0E55FCA15}"/>
    <cellStyle name="Comma 7 2 4" xfId="2640" xr:uid="{45B34023-7B36-4186-8A6F-6DAAAF98CB05}"/>
    <cellStyle name="Comma 7 2 4 2" xfId="5704" xr:uid="{1846739B-5ABD-4415-BE4F-F631A04D343E}"/>
    <cellStyle name="Comma 7 2 4 2 2" xfId="11832" xr:uid="{AF4939A0-EE3B-47B0-8FD1-4336071B7A48}"/>
    <cellStyle name="Comma 7 2 4 2 2 2" xfId="24097" xr:uid="{F4C0FAD8-C6D0-4754-8C71-6CA2F698F80A}"/>
    <cellStyle name="Comma 7 2 4 2 2 3" xfId="36349" xr:uid="{3DA65C6F-69E5-40F4-A0D6-A8B2EA9E535C}"/>
    <cellStyle name="Comma 7 2 4 2 2 4" xfId="48601" xr:uid="{47141971-0DEE-46CF-8A3F-B15E55482276}"/>
    <cellStyle name="Comma 7 2 4 2 3" xfId="17970" xr:uid="{101F5E9D-FBB0-41A6-B0BA-3DD548464C66}"/>
    <cellStyle name="Comma 7 2 4 2 4" xfId="30223" xr:uid="{2FC6A051-4F13-4535-9227-5CF5EBECA7C4}"/>
    <cellStyle name="Comma 7 2 4 2 5" xfId="42475" xr:uid="{9B27D824-E216-407D-8370-8AE8555CBFD9}"/>
    <cellStyle name="Comma 7 2 4 2 6" xfId="55809" xr:uid="{8A9E217C-9BD5-455E-96C6-7ADC0C5CF4AB}"/>
    <cellStyle name="Comma 7 2 4 3" xfId="8769" xr:uid="{00000E7B-4AF6-4119-AC78-A43EAC00F165}"/>
    <cellStyle name="Comma 7 2 4 3 2" xfId="21034" xr:uid="{3C4C6369-015D-464D-81A1-C53980C3CA59}"/>
    <cellStyle name="Comma 7 2 4 3 3" xfId="33286" xr:uid="{7B3B9BFB-7BB5-4D83-8FF0-5AD5BFCBB63F}"/>
    <cellStyle name="Comma 7 2 4 3 4" xfId="45538" xr:uid="{F789BAE5-94CC-4F7B-AC3C-B513ED16923D}"/>
    <cellStyle name="Comma 7 2 4 4" xfId="14907" xr:uid="{017A16BD-0DF6-43E8-97AB-348F36AEE18E}"/>
    <cellStyle name="Comma 7 2 4 5" xfId="27160" xr:uid="{0AA6354B-750C-4BBB-BF28-55315C788D44}"/>
    <cellStyle name="Comma 7 2 4 6" xfId="39412" xr:uid="{F1E26479-A24F-438D-B9F6-6CDA0387330A}"/>
    <cellStyle name="Comma 7 2 4 7" xfId="52746" xr:uid="{36AF4644-3B0B-4D30-BDE3-475C5DF1346B}"/>
    <cellStyle name="Comma 7 2 5" xfId="3543" xr:uid="{2113EBC3-0CFB-46C7-B0C3-008A5C8144F5}"/>
    <cellStyle name="Comma 7 2 5 2" xfId="9671" xr:uid="{020E6FE1-937B-4336-9C2B-3194D61EFE12}"/>
    <cellStyle name="Comma 7 2 5 2 2" xfId="21936" xr:uid="{B12664FE-F9C2-467A-9086-210D3506E3E6}"/>
    <cellStyle name="Comma 7 2 5 2 3" xfId="34188" xr:uid="{B6C6CD38-A3FB-4D44-9765-1B14B405F904}"/>
    <cellStyle name="Comma 7 2 5 2 4" xfId="46440" xr:uid="{53F76092-A1CE-46C7-804F-8C91649BE999}"/>
    <cellStyle name="Comma 7 2 5 3" xfId="15809" xr:uid="{45CF36F9-3DEC-4785-BEFE-33D535551118}"/>
    <cellStyle name="Comma 7 2 5 4" xfId="28062" xr:uid="{989D6F50-7070-4F90-8FAF-560B9A5D2A8D}"/>
    <cellStyle name="Comma 7 2 5 5" xfId="40314" xr:uid="{1DF97A1E-CF58-4E1C-A7F9-7ADC25D3D463}"/>
    <cellStyle name="Comma 7 2 5 6" xfId="53648" xr:uid="{96F31C5B-3180-4964-A097-24D53F745F62}"/>
    <cellStyle name="Comma 7 2 6" xfId="6607" xr:uid="{E1B8C93B-E1F5-462C-8375-D6C7AB5909D4}"/>
    <cellStyle name="Comma 7 2 6 2" xfId="18872" xr:uid="{78081FF2-33D7-429F-ADC3-FC042A2FE2E6}"/>
    <cellStyle name="Comma 7 2 6 3" xfId="31125" xr:uid="{D98F3EBF-03E3-45A6-8FC3-B366F9A086B8}"/>
    <cellStyle name="Comma 7 2 6 4" xfId="43377" xr:uid="{50AC52B0-D7FA-4684-87B6-785005E2EC12}"/>
    <cellStyle name="Comma 7 2 7" xfId="12746" xr:uid="{F9201B81-964B-4F3A-9C16-AE8FC1007B96}"/>
    <cellStyle name="Comma 7 2 8" xfId="24999" xr:uid="{78ABF80F-E9ED-4DC7-A597-09EBD418F255}"/>
    <cellStyle name="Comma 7 2 9" xfId="37251" xr:uid="{29665B14-A1DA-4C3B-A7F9-D736ACFE58FA}"/>
    <cellStyle name="Comma 7 3" xfId="721" xr:uid="{CFEF6AF3-1053-45A9-8D8C-CC6341DAD328}"/>
    <cellStyle name="Comma 7 3 10" xfId="50831" xr:uid="{67C32633-D584-47D5-916F-E5673FDFCEB4}"/>
    <cellStyle name="Comma 7 3 2" xfId="1802" xr:uid="{1E8DFD7B-5A3B-46A4-BB88-7DCF37254BFC}"/>
    <cellStyle name="Comma 7 3 2 2" xfId="4869" xr:uid="{A2B77F55-E0DE-4F6F-BA8C-71F7C600D6CF}"/>
    <cellStyle name="Comma 7 3 2 2 2" xfId="10997" xr:uid="{369B90CB-1636-42F4-86CE-67627102A43E}"/>
    <cellStyle name="Comma 7 3 2 2 2 2" xfId="23262" xr:uid="{EC3D7C14-3AD0-46E8-966B-4F493A113DFA}"/>
    <cellStyle name="Comma 7 3 2 2 2 3" xfId="35514" xr:uid="{4C4D81A0-28BF-45A1-905E-E4B998A4A537}"/>
    <cellStyle name="Comma 7 3 2 2 2 4" xfId="47766" xr:uid="{42D6F0DE-BED4-4960-8B44-FE64A382EFD6}"/>
    <cellStyle name="Comma 7 3 2 2 3" xfId="17135" xr:uid="{9D37A280-908A-4650-99D7-9E6FD213CF25}"/>
    <cellStyle name="Comma 7 3 2 2 4" xfId="29388" xr:uid="{2DA1233D-AA1B-4F35-A3D3-AA012F52AACF}"/>
    <cellStyle name="Comma 7 3 2 2 5" xfId="41640" xr:uid="{CBCF5215-0647-4590-8ADF-C9085BE33D99}"/>
    <cellStyle name="Comma 7 3 2 2 6" xfId="54974" xr:uid="{4CD9EF9E-E542-4D74-9072-0910484375BE}"/>
    <cellStyle name="Comma 7 3 2 3" xfId="7934" xr:uid="{3998908A-7743-43E9-AF40-382D4449DCF0}"/>
    <cellStyle name="Comma 7 3 2 3 2" xfId="20199" xr:uid="{83155161-15E9-41A3-8CA7-D481FEA63614}"/>
    <cellStyle name="Comma 7 3 2 3 3" xfId="32451" xr:uid="{13B6AF5B-7647-4FE4-B364-0C99476753D5}"/>
    <cellStyle name="Comma 7 3 2 3 4" xfId="44703" xr:uid="{829CABDA-E3C8-4FB1-8CC6-8D6672C89527}"/>
    <cellStyle name="Comma 7 3 2 4" xfId="14072" xr:uid="{B077E3DC-D36C-4FF9-A65A-2B20FA17EFBB}"/>
    <cellStyle name="Comma 7 3 2 5" xfId="26325" xr:uid="{DF77ADF4-8E31-487A-A52C-A24CA218E15F}"/>
    <cellStyle name="Comma 7 3 2 6" xfId="38577" xr:uid="{CFF3A7B6-1004-458D-AD00-0E1ED17E9137}"/>
    <cellStyle name="Comma 7 3 2 7" xfId="51911" xr:uid="{6FDB8F0A-B4D5-4312-ABAD-8FFE94051074}"/>
    <cellStyle name="Comma 7 3 3" xfId="2886" xr:uid="{F7F3CF32-18CD-4199-8423-AA56EA903349}"/>
    <cellStyle name="Comma 7 3 3 2" xfId="5950" xr:uid="{8E2879C7-423B-42A1-9FEE-4450D8FEB415}"/>
    <cellStyle name="Comma 7 3 3 2 2" xfId="12078" xr:uid="{66F5A71F-929B-4966-8182-20A0DCDB380A}"/>
    <cellStyle name="Comma 7 3 3 2 2 2" xfId="24343" xr:uid="{B4E267C1-4BBB-4B7D-8560-BE61024CE6D7}"/>
    <cellStyle name="Comma 7 3 3 2 2 3" xfId="36595" xr:uid="{C74A3602-32EE-4D1C-9D4F-20560B78E5DE}"/>
    <cellStyle name="Comma 7 3 3 2 2 4" xfId="48847" xr:uid="{2089B450-AA78-425D-B0CB-60C121B0F131}"/>
    <cellStyle name="Comma 7 3 3 2 3" xfId="18216" xr:uid="{8674AE2B-891E-4872-A55C-C6BCE3EB45C8}"/>
    <cellStyle name="Comma 7 3 3 2 4" xfId="30469" xr:uid="{F9222535-4A49-4D74-AC5D-7609D26E3A90}"/>
    <cellStyle name="Comma 7 3 3 2 5" xfId="42721" xr:uid="{A63D55B2-9F80-4A72-BDF7-222748741A36}"/>
    <cellStyle name="Comma 7 3 3 2 6" xfId="56055" xr:uid="{BDD34469-4B5B-4B67-A807-5C444BB367B4}"/>
    <cellStyle name="Comma 7 3 3 3" xfId="9015" xr:uid="{2D9CF977-20DC-46BE-B04F-623FF6443F8B}"/>
    <cellStyle name="Comma 7 3 3 3 2" xfId="21280" xr:uid="{07769FDC-7BEB-482B-92F7-824FB57C1894}"/>
    <cellStyle name="Comma 7 3 3 3 3" xfId="33532" xr:uid="{4A93817F-605A-4004-B7C1-DEB2EE06A889}"/>
    <cellStyle name="Comma 7 3 3 3 4" xfId="45784" xr:uid="{3E3FA68E-C67D-4B30-8ABC-FB4CA4A5A21C}"/>
    <cellStyle name="Comma 7 3 3 4" xfId="15153" xr:uid="{0A167E3E-CB1F-4BEB-A859-38E97C51E339}"/>
    <cellStyle name="Comma 7 3 3 5" xfId="27406" xr:uid="{7311090F-CC69-4541-981D-177694772589}"/>
    <cellStyle name="Comma 7 3 3 6" xfId="39658" xr:uid="{E86DB15E-D8AE-458D-A6D3-811CD26AE790}"/>
    <cellStyle name="Comma 7 3 3 7" xfId="52992" xr:uid="{95587A5B-FB84-4D7D-AE6B-1CFAB296E4B7}"/>
    <cellStyle name="Comma 7 3 4" xfId="3789" xr:uid="{17A73DA1-8D88-4D6B-B01F-38C98F7F847E}"/>
    <cellStyle name="Comma 7 3 4 2" xfId="9917" xr:uid="{A079C44E-28A7-486A-9DD4-BA91A181C780}"/>
    <cellStyle name="Comma 7 3 4 2 2" xfId="22182" xr:uid="{BB85E857-DDC8-44B9-A5C2-4909D29C869E}"/>
    <cellStyle name="Comma 7 3 4 2 3" xfId="34434" xr:uid="{1841986F-BA4E-4BCC-B127-D53E2D892E70}"/>
    <cellStyle name="Comma 7 3 4 2 4" xfId="46686" xr:uid="{B3C6E580-0184-4665-A0B7-91C9E2FCD442}"/>
    <cellStyle name="Comma 7 3 4 3" xfId="16055" xr:uid="{BAABFCC6-4951-48C0-A613-6AA3DF459C12}"/>
    <cellStyle name="Comma 7 3 4 4" xfId="28308" xr:uid="{491C900E-C336-4529-A19D-422907905E84}"/>
    <cellStyle name="Comma 7 3 4 5" xfId="40560" xr:uid="{2AE08970-4358-4DB0-9275-9A400C602098}"/>
    <cellStyle name="Comma 7 3 4 6" xfId="53894" xr:uid="{B08D015F-21CD-4F36-B02E-59C80B219059}"/>
    <cellStyle name="Comma 7 3 5" xfId="6854" xr:uid="{5CCE3E2A-EC1E-48D8-816E-4EEA7BACB10B}"/>
    <cellStyle name="Comma 7 3 5 2" xfId="19119" xr:uid="{BCCA8360-E300-48AC-B763-5DF3C97D302C}"/>
    <cellStyle name="Comma 7 3 5 3" xfId="31371" xr:uid="{317407B2-97E8-49DF-8674-BF6175DA957F}"/>
    <cellStyle name="Comma 7 3 5 4" xfId="43623" xr:uid="{A1D76956-D727-425A-8980-6459051F2EA5}"/>
    <cellStyle name="Comma 7 3 6" xfId="12992" xr:uid="{A4A32DA6-5BF8-45CA-844F-A2E7FEBF10D7}"/>
    <cellStyle name="Comma 7 3 7" xfId="25245" xr:uid="{512F50DC-E414-44CE-9B3E-2A789FD3B3FC}"/>
    <cellStyle name="Comma 7 3 8" xfId="37497" xr:uid="{A6196547-F9FD-4F0F-BD36-CEB256D3B0E7}"/>
    <cellStyle name="Comma 7 3 9" xfId="49750" xr:uid="{6DE2DDF0-829F-430E-B0FA-1B243A9FC84C}"/>
    <cellStyle name="Comma 7 4" xfId="1352" xr:uid="{53179F90-350D-42CD-851A-43C119782188}"/>
    <cellStyle name="Comma 7 4 2" xfId="4419" xr:uid="{991C2CFF-69C4-48D6-A449-374E248E8D1B}"/>
    <cellStyle name="Comma 7 4 2 2" xfId="10547" xr:uid="{53753C88-6B92-4039-9569-8C688EDC79E3}"/>
    <cellStyle name="Comma 7 4 2 2 2" xfId="22812" xr:uid="{86193A6E-E177-444E-A272-C413FBDBD70F}"/>
    <cellStyle name="Comma 7 4 2 2 3" xfId="35064" xr:uid="{C4C0C720-375F-40DF-9C6A-B71C39BBDF8F}"/>
    <cellStyle name="Comma 7 4 2 2 4" xfId="47316" xr:uid="{4EE3910D-D8F1-479E-85ED-E965A02C8DDC}"/>
    <cellStyle name="Comma 7 4 2 3" xfId="16685" xr:uid="{934C0386-92C9-4063-B0E7-40601A058AF6}"/>
    <cellStyle name="Comma 7 4 2 4" xfId="28938" xr:uid="{5A826513-9A9E-41CF-BA9B-9F06D06274CA}"/>
    <cellStyle name="Comma 7 4 2 5" xfId="41190" xr:uid="{DF23EC34-3F0E-4E23-A6D0-C758C459AE9E}"/>
    <cellStyle name="Comma 7 4 2 6" xfId="54524" xr:uid="{EE0A8AAF-B797-4ED9-8087-E3ACD0D3A6BC}"/>
    <cellStyle name="Comma 7 4 3" xfId="7484" xr:uid="{F0E84192-4048-4B0E-BA41-DC3CAA061E3D}"/>
    <cellStyle name="Comma 7 4 3 2" xfId="19749" xr:uid="{3370895D-9FA3-40A9-B3F9-D051B2762763}"/>
    <cellStyle name="Comma 7 4 3 3" xfId="32001" xr:uid="{6104C59B-3576-4BC2-86F5-CEC8E0B4A824}"/>
    <cellStyle name="Comma 7 4 3 4" xfId="44253" xr:uid="{3BAE06F5-120E-469B-82BE-3DAFE32D9262}"/>
    <cellStyle name="Comma 7 4 4" xfId="13622" xr:uid="{F9A953AC-9F7A-4B5D-A2D0-C159F02BD029}"/>
    <cellStyle name="Comma 7 4 5" xfId="25875" xr:uid="{EE314F9E-2ACC-488A-A909-F11A316F75F4}"/>
    <cellStyle name="Comma 7 4 6" xfId="38127" xr:uid="{C0F68871-F651-4C03-ABF9-3E3EE6D8A5B1}"/>
    <cellStyle name="Comma 7 4 7" xfId="51461" xr:uid="{7F45766A-BCC9-4FF1-B14E-46011D6C2427}"/>
    <cellStyle name="Comma 7 5" xfId="2436" xr:uid="{82070C81-545E-48B1-94F2-7674E2A0FFDE}"/>
    <cellStyle name="Comma 7 5 2" xfId="5500" xr:uid="{78AAAB90-2B83-45B3-81CD-D409C5D2BE6B}"/>
    <cellStyle name="Comma 7 5 2 2" xfId="11628" xr:uid="{F533CF71-ECB8-40A0-9AF3-0FD1273DAD32}"/>
    <cellStyle name="Comma 7 5 2 2 2" xfId="23893" xr:uid="{B255B817-357A-41C1-916A-E821B8B4E17D}"/>
    <cellStyle name="Comma 7 5 2 2 3" xfId="36145" xr:uid="{F0CDB686-2737-425C-9454-CE3D0BAE8DB3}"/>
    <cellStyle name="Comma 7 5 2 2 4" xfId="48397" xr:uid="{D705ED38-A60F-46A5-927B-02E25B863A2F}"/>
    <cellStyle name="Comma 7 5 2 3" xfId="17766" xr:uid="{BA8F79EC-D3CA-434B-BACA-1C606EADE5D1}"/>
    <cellStyle name="Comma 7 5 2 4" xfId="30019" xr:uid="{36BC4BB5-9060-4F2A-99F1-2E43C1F34138}"/>
    <cellStyle name="Comma 7 5 2 5" xfId="42271" xr:uid="{22079225-8622-49B9-B7DD-6203FEC337C0}"/>
    <cellStyle name="Comma 7 5 2 6" xfId="55605" xr:uid="{72FB36DB-4603-4729-B0CE-E2A8C72ADEBE}"/>
    <cellStyle name="Comma 7 5 3" xfId="8565" xr:uid="{0907668F-7493-4523-8F06-AC77F27215C4}"/>
    <cellStyle name="Comma 7 5 3 2" xfId="20830" xr:uid="{AC962EBA-2E65-4751-8B0F-EB4A96EFC443}"/>
    <cellStyle name="Comma 7 5 3 3" xfId="33082" xr:uid="{D914A335-6C6F-4E17-BE21-E98D9A18BB19}"/>
    <cellStyle name="Comma 7 5 3 4" xfId="45334" xr:uid="{2642A265-C148-4743-8C3E-BD201F478A8A}"/>
    <cellStyle name="Comma 7 5 4" xfId="14703" xr:uid="{57D9353E-8A06-46DA-9ECE-5C1343F173F3}"/>
    <cellStyle name="Comma 7 5 5" xfId="26956" xr:uid="{7124E7CF-8C4D-4EBD-BB2D-0A575C16E787}"/>
    <cellStyle name="Comma 7 5 6" xfId="39208" xr:uid="{59D82AB0-C310-4F3E-9187-2093F94C1710}"/>
    <cellStyle name="Comma 7 5 7" xfId="52542" xr:uid="{7D9FAB10-8F3E-4F33-99F2-2CD1465EB72A}"/>
    <cellStyle name="Comma 7 6" xfId="3339" xr:uid="{6C815593-7CCD-4E46-A038-CA5FE1584278}"/>
    <cellStyle name="Comma 7 6 2" xfId="9467" xr:uid="{3F6E3D1B-CBA4-4A5F-8404-07D34A3DAFA3}"/>
    <cellStyle name="Comma 7 6 2 2" xfId="21732" xr:uid="{160DA503-8820-4AE4-9D02-CE6390B452D2}"/>
    <cellStyle name="Comma 7 6 2 3" xfId="33984" xr:uid="{4E33BC24-9341-4552-881F-12C85921AA8A}"/>
    <cellStyle name="Comma 7 6 2 4" xfId="46236" xr:uid="{00EC8148-F1BD-4DE4-AF38-7CD9A291968E}"/>
    <cellStyle name="Comma 7 6 3" xfId="15605" xr:uid="{B1B77EA5-535A-4ED9-9F68-E7B4A124966A}"/>
    <cellStyle name="Comma 7 6 4" xfId="27858" xr:uid="{4D92D6E3-B706-4A42-96D8-72B4DD305512}"/>
    <cellStyle name="Comma 7 6 5" xfId="40110" xr:uid="{BE92B618-2981-4C62-9A3F-E7DF110BEF7E}"/>
    <cellStyle name="Comma 7 6 6" xfId="53444" xr:uid="{916B6D90-3949-44DB-B0BB-0946DBCE28A6}"/>
    <cellStyle name="Comma 7 7" xfId="6403" xr:uid="{0EB3A942-78AC-4A17-8DDE-9B36F19C3271}"/>
    <cellStyle name="Comma 7 7 2" xfId="18668" xr:uid="{7F7C3910-94DE-454C-ADDF-48392E4C56BC}"/>
    <cellStyle name="Comma 7 7 3" xfId="30921" xr:uid="{50F1C4E6-B665-4F30-9F18-935C654A86B7}"/>
    <cellStyle name="Comma 7 7 4" xfId="43173" xr:uid="{625BC107-8382-457E-AA6F-EDF052DC9CD7}"/>
    <cellStyle name="Comma 7 8" xfId="12542" xr:uid="{C364CB97-403D-441C-88E1-1FCF6749D758}"/>
    <cellStyle name="Comma 7 9" xfId="24795" xr:uid="{5885A71D-9527-4125-9B53-9B4E9348FA98}"/>
    <cellStyle name="Comma 8" xfId="2232" xr:uid="{1A9D45FA-5D6C-4B5E-AC0C-B8DB8BF20DAB}"/>
    <cellStyle name="Comma 81" xfId="56347" xr:uid="{44F68E31-1EBB-4CB7-8BA3-F615669E5055}"/>
    <cellStyle name="Comma 81 2" xfId="56359" xr:uid="{9CF69864-674F-4F86-ABDF-D6A328BCF4BD}"/>
    <cellStyle name="Comma 9" xfId="3135" xr:uid="{375C570C-3D6C-4677-9137-CF29B34F7E86}"/>
    <cellStyle name="Comma 9 2" xfId="6199" xr:uid="{EA7D69EF-C583-41A2-A785-26F4991B3DBC}"/>
    <cellStyle name="Comma 9 2 2" xfId="12327" xr:uid="{F523120E-1718-4980-ACCC-29EDFF1EDF41}"/>
    <cellStyle name="Comma 9 2 2 2" xfId="24592" xr:uid="{57CB76C5-EFB8-4CDF-9553-5C06915A6072}"/>
    <cellStyle name="Comma 9 2 2 3" xfId="36844" xr:uid="{ECFA4472-C06C-4E41-9ACA-613DE0E7C38D}"/>
    <cellStyle name="Comma 9 2 2 4" xfId="49096" xr:uid="{EF42BE8E-485D-4B0A-AF4A-27A0EAD4F62D}"/>
    <cellStyle name="Comma 9 2 3" xfId="18465" xr:uid="{9193C4D5-0EE6-4D9B-9729-2FAF51280156}"/>
    <cellStyle name="Comma 9 2 4" xfId="30718" xr:uid="{E1B7D6A2-5396-4D8D-A22C-C4499558F977}"/>
    <cellStyle name="Comma 9 2 5" xfId="42970" xr:uid="{A75618A5-ADBA-492D-9918-C272C5C2D3C3}"/>
    <cellStyle name="Comma 9 2 6" xfId="56304" xr:uid="{F91487AE-4A4E-4430-A873-6B18CDD1C4B6}"/>
    <cellStyle name="Comma 9 3" xfId="9264" xr:uid="{DF533B02-895A-4F33-B408-74898541BD30}"/>
    <cellStyle name="Comma 9 3 2" xfId="21529" xr:uid="{8840BB27-0B89-4A0D-9D14-5EF03893C26D}"/>
    <cellStyle name="Comma 9 3 3" xfId="33781" xr:uid="{3E39DF66-35B3-4F9E-9DD5-248C86140A0D}"/>
    <cellStyle name="Comma 9 3 4" xfId="46033" xr:uid="{229F5117-BD8C-4785-A391-8701D431BA93}"/>
    <cellStyle name="Comma 9 4" xfId="15402" xr:uid="{4A0A2B8E-7264-4AE8-BBA6-CED83CDC6E71}"/>
    <cellStyle name="Comma 9 5" xfId="27655" xr:uid="{7A90D098-A7BC-4B76-8604-887D9C365F93}"/>
    <cellStyle name="Comma 9 6" xfId="39907" xr:uid="{308F950E-EDA5-41B0-A9A5-15AA93CC68E1}"/>
    <cellStyle name="Comma 9 7" xfId="53241" xr:uid="{DAB1FA43-C138-471D-8231-91C807CFB9BA}"/>
    <cellStyle name="comma[0]" xfId="56781" xr:uid="{3A477C84-D269-4994-856F-EC37004F11B3}"/>
    <cellStyle name="Comma0" xfId="56782" xr:uid="{C6F91F97-E911-41FE-95E6-C983E02313B8}"/>
    <cellStyle name="Comma0 2" xfId="56783" xr:uid="{9C29926A-3CA6-4F0A-9552-C81434ABA1E2}"/>
    <cellStyle name="comma2" xfId="56784" xr:uid="{100C61C8-DF1B-464C-BC4D-86F5A88AEAA9}"/>
    <cellStyle name="CompanyNum" xfId="56785" xr:uid="{470A1322-966C-49EB-ADC2-05A13EE8077B}"/>
    <cellStyle name="CompanyNum 2" xfId="56786" xr:uid="{8E16CCA0-99F7-4459-90F9-999B30F22072}"/>
    <cellStyle name="Copied" xfId="56787" xr:uid="{4EDB1935-7D06-45C2-85DE-A01BA31311C5}"/>
    <cellStyle name="Currency [0.00]" xfId="56788" xr:uid="{6D7E10CB-47D0-4B70-BD0D-AAE6342F456A}"/>
    <cellStyle name="Currency [0.00] 2" xfId="56789" xr:uid="{833B4F36-4585-4EE6-996B-B0DAB38ECE40}"/>
    <cellStyle name="Currency [0.00] 3" xfId="56790" xr:uid="{5A91AB39-9809-4974-B7A9-5CBC2951FB64}"/>
    <cellStyle name="Currency 2" xfId="56791" xr:uid="{C9A647F6-D151-45D1-B9F8-582865C09851}"/>
    <cellStyle name="Currency 2 2" xfId="56792" xr:uid="{17A99083-BE26-4155-B0F3-042D0754C65A}"/>
    <cellStyle name="Currency 2 2 2" xfId="58403" xr:uid="{BF24BA4B-3D80-40BB-8738-43111F556935}"/>
    <cellStyle name="Currency 2 2 2 2" xfId="58483" xr:uid="{BB3F1902-9A8B-4EFC-A149-24499CA4292B}"/>
    <cellStyle name="Currency 2 2 2 2 2" xfId="58535" xr:uid="{4184114F-04ED-4B6A-A4EF-B46AF0818D98}"/>
    <cellStyle name="Currency 2 2 2 3" xfId="58515" xr:uid="{08FBE28B-E988-4369-96E6-85BA40E3BAB1}"/>
    <cellStyle name="Currency 2 2 2 4" xfId="58459" xr:uid="{322B771D-CDEA-4463-9988-04CF16DE492B}"/>
    <cellStyle name="Currency 2 2 3" xfId="58397" xr:uid="{93ECF8E7-5BBC-4212-9C97-2DB5CFBC3875}"/>
    <cellStyle name="Currency 2 2 3 2" xfId="58529" xr:uid="{B132C3AA-A825-4E4B-B55F-529521648892}"/>
    <cellStyle name="Currency 2 2 3 3" xfId="58477" xr:uid="{CF221538-ABE2-4D2F-8206-0C9DE16012D5}"/>
    <cellStyle name="Currency 2 2 4" xfId="58509" xr:uid="{0251F3F8-7013-4578-A09E-C4642C0FD39D}"/>
    <cellStyle name="Currency 2 2 5" xfId="58453" xr:uid="{66044B89-9735-4A60-A301-E9CD0CDF372D}"/>
    <cellStyle name="Currency 2 3" xfId="56793" xr:uid="{1231AA06-70F3-4BBE-A57D-B9ADB5CB024A}"/>
    <cellStyle name="Currency 2 3 2" xfId="58400" xr:uid="{E2530544-C55A-4C75-A13F-8103DC15CC46}"/>
    <cellStyle name="Currency 2 3 2 2" xfId="58532" xr:uid="{EF5FC1D6-4C94-48E6-A222-E987588FC5ED}"/>
    <cellStyle name="Currency 2 3 2 3" xfId="58480" xr:uid="{F274E53E-8D56-4620-AD7D-6DA21DE1F98D}"/>
    <cellStyle name="Currency 2 3 3" xfId="58512" xr:uid="{4683644A-CF8E-4B3D-9271-AD9A684EDB46}"/>
    <cellStyle name="Currency 2 3 4" xfId="58456" xr:uid="{669012ED-C79D-4052-BA8E-E63DE1F879C7}"/>
    <cellStyle name="Currency 2 4" xfId="58391" xr:uid="{1ECC2A3F-7EF3-4666-AB07-7C62E36DAFFF}"/>
    <cellStyle name="Currency 2 4 2" xfId="58526" xr:uid="{B584D10B-81CD-427A-9DC4-F1C9F2B1392D}"/>
    <cellStyle name="Currency 2 4 3" xfId="58474" xr:uid="{382F3C95-D7AF-464F-A256-2B77B50BA1AE}"/>
    <cellStyle name="Currency 2 5" xfId="58506" xr:uid="{B450ACEA-DB2E-40BE-83E5-5C046488249F}"/>
    <cellStyle name="Currency 2 6" xfId="58449" xr:uid="{88A683DA-5F23-4945-A80F-DBD06F1A9E05}"/>
    <cellStyle name="Currency 3" xfId="56794" xr:uid="{E4E25249-AEFD-4179-9504-CCFE63EBBC1B}"/>
    <cellStyle name="Currency 3 2" xfId="56795" xr:uid="{51AE0AE4-D26C-4CF6-9456-5DFBBEDD0BE3}"/>
    <cellStyle name="Currency 3 3" xfId="56796" xr:uid="{8646F27F-501A-4C20-AB5F-34EAD147EF24}"/>
    <cellStyle name="Currency 4" xfId="56797" xr:uid="{E2D89D8C-64B9-4389-BB1C-308FF33CD8D4}"/>
    <cellStyle name="Currency 4 2" xfId="56798" xr:uid="{6BCC45AF-1895-4A18-83F8-C5A6C8807AE1}"/>
    <cellStyle name="Currency 4 3" xfId="56799" xr:uid="{F271518B-0FED-4D68-9C8F-06628239BD3E}"/>
    <cellStyle name="Currency 5" xfId="56800" xr:uid="{44C62138-6215-4B8F-808C-683D309EC4B5}"/>
    <cellStyle name="Currency 5 2" xfId="56801" xr:uid="{587BC34B-C712-4AD3-A6A7-C7B81FB23AC4}"/>
    <cellStyle name="Currency 5 3" xfId="56802" xr:uid="{CFCD67B1-96A0-472F-A0DD-6AFAA3F04DEF}"/>
    <cellStyle name="Currency0" xfId="56803" xr:uid="{9A15AA7B-F1A8-45A7-8224-83A83AFEE1C2}"/>
    <cellStyle name="Currency0 2" xfId="56804" xr:uid="{3801E78F-68B6-4688-A099-625E1990F0A6}"/>
    <cellStyle name="Dash" xfId="56805" xr:uid="{81425DC3-EC68-4C09-9074-E0D4FCE39988}"/>
    <cellStyle name="Date" xfId="56806" xr:uid="{28EAD41E-46D2-44F7-B54A-BAECB28594CA}"/>
    <cellStyle name="Date 2" xfId="56807" xr:uid="{62A11547-7A10-400B-A9FF-E4557519175A}"/>
    <cellStyle name="decimal 0" xfId="56808" xr:uid="{AC3D2EC8-C2B6-417B-9C6D-2F442B43C4D6}"/>
    <cellStyle name="decimal 1" xfId="56809" xr:uid="{C574F055-A896-41EA-8BB8-C0975054B5A4}"/>
    <cellStyle name="dollar" xfId="56810" xr:uid="{F6284500-DF48-443A-89F2-131CE30E0EEC}"/>
    <cellStyle name="dollar0" xfId="56811" xr:uid="{4179E9EB-0294-4FCB-BD41-CA065F6FCCAF}"/>
    <cellStyle name="dollar0 2" xfId="56812" xr:uid="{8321D31F-5B09-4FA3-95CB-C96E79796643}"/>
    <cellStyle name="dollar0 3" xfId="56813" xr:uid="{993BA79E-620D-4ED0-9C28-5F3B9839640F}"/>
    <cellStyle name="Double Accounting" xfId="56814" xr:uid="{088B02D0-B7FF-4975-A6CB-515258F139FA}"/>
    <cellStyle name="Entered" xfId="56815" xr:uid="{D001E29B-9682-433A-8B27-1B99776672B5}"/>
    <cellStyle name="Entrée 2" xfId="58426" xr:uid="{566F4EBD-8484-461C-95BF-B88F266B7FA5}"/>
    <cellStyle name="Entrée 3" xfId="56855" xr:uid="{FE9C24B3-AAC9-4AB1-9F47-3E47BA18C0C1}"/>
    <cellStyle name="eps" xfId="56816" xr:uid="{5AFF38D1-46D3-470A-8628-14B821CD78CF}"/>
    <cellStyle name="eps 2" xfId="56817" xr:uid="{990C12BF-BF80-4CE3-8C56-55AC1C58A10B}"/>
    <cellStyle name="eps 3" xfId="56818" xr:uid="{8B0667C6-A843-4585-A698-7DE372CB2D1D}"/>
    <cellStyle name="Euro" xfId="56819" xr:uid="{EBB7416D-9437-4EDA-B770-DC467CBEA1F9}"/>
    <cellStyle name="Euro 2" xfId="56820" xr:uid="{620B386B-8CEA-4B8A-AF79-3BF6281A8F75}"/>
    <cellStyle name="Euro 2 2" xfId="56821" xr:uid="{4E474B12-EF67-4062-B50D-178ECAF6DFE2}"/>
    <cellStyle name="Euro 3" xfId="56822" xr:uid="{536ABD28-E323-465E-AD51-8BFD8AA12423}"/>
    <cellStyle name="Explanatory Text" xfId="58425" xr:uid="{0619894D-7AE0-457C-9CB5-FEFC47D1E7F1}"/>
    <cellStyle name="Fecha" xfId="56823" xr:uid="{C9A08C9F-1C89-4FA8-B0CE-FDB377606C48}"/>
    <cellStyle name="Fecha - Modelo3" xfId="56824" xr:uid="{5CCC1D63-D7D1-49A6-8804-83B6AAA09660}"/>
    <cellStyle name="Fecha_DMHESP" xfId="56825" xr:uid="{68A10C73-0E0C-4AEC-AFF1-708E9F7C9729}"/>
    <cellStyle name="Fijo" xfId="56826" xr:uid="{AC0A6CDB-DFF2-45C5-9747-E9290CCF3B49}"/>
    <cellStyle name="Fijo - Modelo4" xfId="56827" xr:uid="{6A985131-4EEA-4385-A2DD-2949C7929141}"/>
    <cellStyle name="Fijo_DMHESP" xfId="56828" xr:uid="{85D08084-C078-41CA-AC33-7B324083586F}"/>
    <cellStyle name="finals" xfId="56829" xr:uid="{DBBDD851-75A7-490C-A41A-156C1F165D20}"/>
    <cellStyle name="Fixed" xfId="56830" xr:uid="{BAF092CD-44B7-4C44-837F-8156E43AAEC2}"/>
    <cellStyle name="Fixed 2" xfId="56831" xr:uid="{A1395193-04A0-409F-A448-30BBFA6F851E}"/>
    <cellStyle name="Flashing" xfId="56832" xr:uid="{E53030C5-A3B1-457D-BCE5-A3AFC873323C}"/>
    <cellStyle name="FOOTER - Style1" xfId="56833" xr:uid="{391E0239-926F-4CD8-96EF-1F18C342D231}"/>
    <cellStyle name="Footnote8ital" xfId="56834" xr:uid="{77DB16F7-B9CA-44FA-8768-7E68D4779ED1}"/>
    <cellStyle name="FRxAmtStyle" xfId="56835" xr:uid="{066EB38E-54CB-46A3-A83C-4C62149F4B69}"/>
    <cellStyle name="FRxCurrStyle" xfId="56836" xr:uid="{F4A56C00-D362-443B-9664-CDC34D9117EB}"/>
    <cellStyle name="FRxPcntStyle" xfId="56837" xr:uid="{02ACAB70-4640-4328-BEC6-B04AE49D7E9E}"/>
    <cellStyle name="General" xfId="56838" xr:uid="{D8037077-085B-4A35-986C-45F6DE6A8D2E}"/>
    <cellStyle name="General 2" xfId="58352" xr:uid="{823A150B-C944-4B17-8474-F143536B2F4B}"/>
    <cellStyle name="Good" xfId="58420" xr:uid="{7865BFC0-52C8-4E17-BB04-C844F8FDFA16}"/>
    <cellStyle name="Grey" xfId="56839" xr:uid="{E38711BE-22F9-4F48-906A-37D7CF78F5A5}"/>
    <cellStyle name="HEADER" xfId="56840" xr:uid="{8AB27956-6C9D-40C3-95BB-F43F566846C7}"/>
    <cellStyle name="Header1" xfId="56841" xr:uid="{1F3D1971-C343-43C9-9D3C-A6E71BAAA685}"/>
    <cellStyle name="Header1 2" xfId="56842" xr:uid="{A6195BC6-5300-4518-8B66-D91EABACB3EE}"/>
    <cellStyle name="Header2" xfId="56843" xr:uid="{9A2AAD9B-20CB-4040-8579-C913E29D819F}"/>
    <cellStyle name="Header2 2" xfId="56844" xr:uid="{EA3ABC20-9B53-4F51-B92F-D700E0D4223B}"/>
    <cellStyle name="Header2 2 2" xfId="58350" xr:uid="{CE3D1A0F-AB76-4061-9A9A-0E0B41083CED}"/>
    <cellStyle name="Header2 3" xfId="58351" xr:uid="{D05C8D4C-9E57-4DD1-8085-CB8DA220157A}"/>
    <cellStyle name="Heading 1" xfId="58416" xr:uid="{08BEF771-EED4-4046-9EE9-9BBF9B840F53}"/>
    <cellStyle name="Heading 1 2" xfId="56845" xr:uid="{AC4FE1B7-C200-48C4-8890-B1508095BC30}"/>
    <cellStyle name="Heading 2" xfId="58417" xr:uid="{FBE97B54-90EE-4187-AE22-54DE4D8153AC}"/>
    <cellStyle name="Heading 2 2" xfId="56846" xr:uid="{2B885E13-EFBC-4A41-9698-0AEC25F5870C}"/>
    <cellStyle name="Heading 3" xfId="58418" xr:uid="{6D2B3E69-D206-44F5-901C-94911698BA91}"/>
    <cellStyle name="Heading 4" xfId="58419" xr:uid="{ACAFBD21-CCE1-4CA5-94EA-4749BDD7B64B}"/>
    <cellStyle name="Heading1" xfId="56847" xr:uid="{5D389362-001A-472B-884E-616E81CE5E22}"/>
    <cellStyle name="Heading11Bold" xfId="56848" xr:uid="{D478C5A8-29D2-449D-BC8C-7DE8DA259C82}"/>
    <cellStyle name="Heading12Bold" xfId="56849" xr:uid="{E913F31B-2FF0-4DE7-8717-E0B5AEE36293}"/>
    <cellStyle name="Heading2" xfId="56850" xr:uid="{15A0ED61-C420-442C-8686-EB13037F38DC}"/>
    <cellStyle name="help" xfId="56851" xr:uid="{B22B6556-9B74-44B4-B4DC-539D8700189C}"/>
    <cellStyle name="HIGHLIGHT" xfId="56852" xr:uid="{4D3CFDA4-1CD0-47B1-9DD0-0490DA857359}"/>
    <cellStyle name="HIGHLIGHT 2" xfId="56853" xr:uid="{517BEE39-3E59-4140-AA96-ED0A95E78E10}"/>
    <cellStyle name="HIGHLIGHT 3" xfId="56854" xr:uid="{D2EDA128-05BC-486B-BAF2-C6ADCC670D34}"/>
    <cellStyle name="Hyperlink" xfId="58557" xr:uid="{00000000-000B-0000-0000-000008000000}"/>
    <cellStyle name="Input [yellow]" xfId="56856" xr:uid="{E9C1232B-2776-40FD-925C-DC621778ABB9}"/>
    <cellStyle name="Input 2" xfId="58349" xr:uid="{CE0CEC84-BB5F-4E3F-9627-015F48F28846}"/>
    <cellStyle name="Input 3" xfId="58329" xr:uid="{51F635FA-54EF-45B1-A10A-053B7633EC96}"/>
    <cellStyle name="Input 4" xfId="58348" xr:uid="{D0726956-69B5-4656-9493-1D9F4307DF15}"/>
    <cellStyle name="Input 5" xfId="58361" xr:uid="{CEAA65C9-47C7-459F-A0F8-2037B3B90C42}"/>
    <cellStyle name="Input 6" xfId="58365" xr:uid="{48745813-2ADF-40A6-BBAD-B5749639D400}"/>
    <cellStyle name="Input 7" xfId="58368" xr:uid="{F1E1FE44-4A7A-4770-87CF-BF3E5A30B6C5}"/>
    <cellStyle name="Input Value" xfId="56857" xr:uid="{00A2E072-CB76-4D99-B83C-BE316352E2C4}"/>
    <cellStyle name="InputBlueFont" xfId="56858" xr:uid="{6B12EB81-AFB7-4B15-BF65-C9D73CD349FE}"/>
    <cellStyle name="InputBlueFont 2" xfId="56859" xr:uid="{8FFE106B-AAF1-40D9-B870-B3913B1DD281}"/>
    <cellStyle name="InputBlueFont 3" xfId="56860" xr:uid="{4E85874E-6EE8-46D8-A53A-1163EA453993}"/>
    <cellStyle name="Lien hypertexte" xfId="2" builtinId="8"/>
    <cellStyle name="Millares [0]_Closure Cost Template-MDO-2002" xfId="56862" xr:uid="{F480EDD3-43C2-42CF-865A-F984E8E70F05}"/>
    <cellStyle name="Millares_Closure Cost Template-MDO-2002" xfId="56863" xr:uid="{F10A464A-D946-442D-90FF-85B576CB1ADE}"/>
    <cellStyle name="Milliers" xfId="1" builtinId="3"/>
    <cellStyle name="Milliers 10" xfId="58405" xr:uid="{AD68BB65-2198-41F9-B35F-426894594D5B}"/>
    <cellStyle name="Milliers 11" xfId="58393" xr:uid="{5EC98CC8-86D2-4BC8-860A-72D6E1F09041}"/>
    <cellStyle name="Milliers 12" xfId="12" xr:uid="{1C2B5B12-2FF3-457B-B9AB-50D2C1319DE7}"/>
    <cellStyle name="Milliers 2" xfId="16" xr:uid="{CDA1497D-EBF6-4F9D-B3E0-E5345B3A6455}"/>
    <cellStyle name="Milliers 2 2" xfId="56338" xr:uid="{1FED8C72-6E28-469C-AFDD-5EA42BEDFB8F}"/>
    <cellStyle name="Milliers 2 2 2" xfId="56357" xr:uid="{1DA0C916-9D15-494C-9731-6EDCDE1C0966}"/>
    <cellStyle name="Milliers 2 2 2 2" xfId="56867" xr:uid="{DA538667-7E06-4407-9D51-E1F60E659C7A}"/>
    <cellStyle name="Milliers 2 2 2 2 2" xfId="58331" xr:uid="{7A0DFFDD-4195-4D9E-BB78-14106CC65F1D}"/>
    <cellStyle name="Milliers 2 2 2 3" xfId="58330" xr:uid="{7C092E27-EBEF-411E-90A6-262151A7C3B4}"/>
    <cellStyle name="Milliers 2 2 2 4" xfId="56866" xr:uid="{E746C196-DC5C-4C2B-A41B-045F3F06A3B6}"/>
    <cellStyle name="Milliers 2 2 3" xfId="56865" xr:uid="{CA4BA8F7-7233-40C3-A6DC-D975BCEABC7B}"/>
    <cellStyle name="Milliers 2 2 4" xfId="58388" xr:uid="{2127BC42-88E4-4809-AA7A-E6C5AE6EDD96}"/>
    <cellStyle name="Milliers 2 3" xfId="56343" xr:uid="{648F6A5B-F23B-42E5-B7A3-05861B91EC7A}"/>
    <cellStyle name="Milliers 2 3 2" xfId="56366" xr:uid="{ABAA77AF-14C6-44B9-80DF-BDBB8F400B4A}"/>
    <cellStyle name="Milliers 2 3 2 2" xfId="58332" xr:uid="{C255BB95-43A7-48A4-AE3A-DA82C50ECD95}"/>
    <cellStyle name="Milliers 2 3 2 2 2" xfId="58537" xr:uid="{073AD44D-ADF9-42B9-8CAC-0E0EB135F13C}"/>
    <cellStyle name="Milliers 2 3 2 3" xfId="58485" xr:uid="{A1FCA1DB-4C93-465C-B568-588823DF42CE}"/>
    <cellStyle name="Milliers 2 3 3" xfId="56868" xr:uid="{49EBDADE-981D-4D14-BFCB-BEE2777BB5A8}"/>
    <cellStyle name="Milliers 2 3 4" xfId="58461" xr:uid="{6BB734EA-45D9-4984-8700-29038CB66E45}"/>
    <cellStyle name="Milliers 2 4" xfId="56345" xr:uid="{B5E271E5-BFFA-481B-9875-F6733EC2BFE1}"/>
    <cellStyle name="Milliers 2 4 2" xfId="58333" xr:uid="{835442CA-DA73-44B0-AE9C-6E9AAD801337}"/>
    <cellStyle name="Milliers 2 4 2 2" xfId="58496" xr:uid="{F06BDEDC-2332-43C2-BD5B-3060B8EDC098}"/>
    <cellStyle name="Milliers 2 4 2 2 2" xfId="58548" xr:uid="{025E8432-DFF2-422B-809F-17C56A713B0E}"/>
    <cellStyle name="Milliers 2 4 2 3" xfId="58524" xr:uid="{C47A3E12-74F5-4016-B0E6-80CF26D8A43A}"/>
    <cellStyle name="Milliers 2 4 2 4" xfId="58472" xr:uid="{ECEABFCD-24CC-4EC7-AFB5-723C6C6EC372}"/>
    <cellStyle name="Milliers 2 4 3" xfId="56869" xr:uid="{59A157AC-77F1-4F27-A1AE-078BED0D325D}"/>
    <cellStyle name="Milliers 2 4 3 2" xfId="58542" xr:uid="{E3EEBE90-7EF3-4022-9B18-29FE0820AB11}"/>
    <cellStyle name="Milliers 2 4 3 3" xfId="58490" xr:uid="{1936CC2A-C9D8-4067-9FEB-34EBE8A3C4F6}"/>
    <cellStyle name="Milliers 2 4 4" xfId="58499" xr:uid="{2AC788BA-EB8D-4A0B-9AB8-DBE4B91B1C25}"/>
    <cellStyle name="Milliers 2 4 4 2" xfId="58551" xr:uid="{F7E0D0C4-6854-4DF8-A337-CA85752D0B62}"/>
    <cellStyle name="Milliers 2 4 5" xfId="58503" xr:uid="{613B397F-7014-49C2-A9E0-3BB48F2C5015}"/>
    <cellStyle name="Milliers 2 4 5 2" xfId="58555" xr:uid="{83DC31B4-DDE7-4290-9882-4207AF8133F6}"/>
    <cellStyle name="Milliers 2 4 6" xfId="58518" xr:uid="{696D1856-5A81-4E06-AF6A-089AAF0EA7A3}"/>
    <cellStyle name="Milliers 2 4 7" xfId="58466" xr:uid="{F8268BC4-08A4-40C2-BB71-6159F4B34FB4}"/>
    <cellStyle name="Milliers 2 5" xfId="56346" xr:uid="{EABF3C22-FC57-40C1-B81B-4B6218F6AF15}"/>
    <cellStyle name="Milliers 2 5 2" xfId="56870" xr:uid="{30379770-E715-4576-94A8-270553898EC2}"/>
    <cellStyle name="Milliers 2 5 2 2" xfId="58544" xr:uid="{38C813CC-9450-424A-8AFF-C979C7ADA4F0}"/>
    <cellStyle name="Milliers 2 5 2 3" xfId="58492" xr:uid="{43E9667D-8DD9-4CB6-ACD3-06220888D3C9}"/>
    <cellStyle name="Milliers 2 5 3" xfId="58520" xr:uid="{053DFC4B-1DA2-454C-988A-51F06D15BD6E}"/>
    <cellStyle name="Milliers 2 5 4" xfId="58468" xr:uid="{7097F766-7BDF-4F82-97DE-786CB108F568}"/>
    <cellStyle name="Milliers 2 6" xfId="56371" xr:uid="{E954EDF5-14B0-455D-B177-D7F83DFCA84A}"/>
    <cellStyle name="Milliers 2 6 2" xfId="56864" xr:uid="{0B080629-B45F-4FAC-A354-0447D1C8E77F}"/>
    <cellStyle name="Milliers 3" xfId="56336" xr:uid="{A8AF9F8E-F205-4248-9D15-F70ED5F031E8}"/>
    <cellStyle name="Milliers 3 2" xfId="56360" xr:uid="{EDE82A66-8917-4B18-B1F9-05F5CD3E44E5}"/>
    <cellStyle name="Milliers 3 2 2" xfId="56872" xr:uid="{ABE2601E-F01C-4681-9776-CE8CBF8557DA}"/>
    <cellStyle name="Milliers 3 2 3" xfId="58387" xr:uid="{06F78F0F-8C70-4600-A34D-B9EE2D2B28EE}"/>
    <cellStyle name="Milliers 3 3" xfId="56413" xr:uid="{A2F9F1FC-A55E-4061-93B2-1EFAF7C37398}"/>
    <cellStyle name="Milliers 3 3 2" xfId="56871" xr:uid="{C0A60795-BC25-4176-8C55-17BCA53A2955}"/>
    <cellStyle name="Milliers 3 3 2 2" xfId="58401" xr:uid="{607A6218-0663-489B-A3B2-DF1E7D25641B}"/>
    <cellStyle name="Milliers 3 3 2 2 2" xfId="58533" xr:uid="{0F25A811-F968-4B2D-9234-A4CD4D75CB8F}"/>
    <cellStyle name="Milliers 3 3 2 2 3" xfId="58481" xr:uid="{8C10A539-8899-4E3C-8D3A-556EEE185CF4}"/>
    <cellStyle name="Milliers 3 3 2 3" xfId="58513" xr:uid="{8852F305-D0A9-48B3-9898-3EC4131545B5}"/>
    <cellStyle name="Milliers 3 3 2 4" xfId="58457" xr:uid="{7A926549-4133-41EE-AA4B-A30AD99FADC9}"/>
    <cellStyle name="Milliers 3 3 3" xfId="58395" xr:uid="{C3A2AAAA-5C7E-48DB-8F89-2658F8F21C5A}"/>
    <cellStyle name="Milliers 3 3 3 2" xfId="58527" xr:uid="{959CCC8B-7A40-4356-B97A-3E856E5525D7}"/>
    <cellStyle name="Milliers 3 3 3 3" xfId="58475" xr:uid="{090737C3-0931-4B0D-917F-2EA4B2BA789A}"/>
    <cellStyle name="Milliers 3 3 4" xfId="58507" xr:uid="{ADD9DDEA-E23B-4D70-805C-635A79AC85D3}"/>
    <cellStyle name="Milliers 3 3 5" xfId="58451" xr:uid="{F1E54F2D-D1A9-4E75-B2B7-D80EC285E638}"/>
    <cellStyle name="Milliers 3 4" xfId="58334" xr:uid="{58DE7220-8FC4-49FF-8E3F-BDEA37855953}"/>
    <cellStyle name="Milliers 3 4 2" xfId="58487" xr:uid="{7DF2D5D8-611C-45F1-AB55-A69BA7A5C1E0}"/>
    <cellStyle name="Milliers 3 4 2 2" xfId="58539" xr:uid="{299B4857-D39E-4F93-922D-751D92002AF2}"/>
    <cellStyle name="Milliers 3 4 3" xfId="58463" xr:uid="{C22E3645-0CC0-4617-A760-4459EF545EF4}"/>
    <cellStyle name="Milliers 3 5" xfId="58372" xr:uid="{DDA2A1FC-7173-41FF-917D-A7EDFCA86E62}"/>
    <cellStyle name="Milliers 3 5 2" xfId="58493" xr:uid="{D88AD66B-C20A-42F1-B1DE-40CA686D5FAE}"/>
    <cellStyle name="Milliers 3 5 2 2" xfId="58545" xr:uid="{1C78A8D4-C597-4F93-B8E6-72A63EFB9A0E}"/>
    <cellStyle name="Milliers 3 5 3" xfId="58521" xr:uid="{10374587-5654-4806-9D72-8AAC0D2BC61B}"/>
    <cellStyle name="Milliers 3 5 4" xfId="58469" xr:uid="{CA17100A-55E1-446A-B8E6-6E1723EAFFD5}"/>
    <cellStyle name="Milliers 4" xfId="56340" xr:uid="{7D00B30E-6781-4A6A-B84E-3C72EB3BEC94}"/>
    <cellStyle name="Milliers 4 2" xfId="56361" xr:uid="{F3CD9D15-E477-4451-8CE7-59F509D80786}"/>
    <cellStyle name="Milliers 4 2 2" xfId="58488" xr:uid="{1BE510CB-CEF9-4266-965D-16D006273D1E}"/>
    <cellStyle name="Milliers 4 2 2 2" xfId="58540" xr:uid="{CCF5960F-9F61-4FD3-B25A-85F236EE25E6}"/>
    <cellStyle name="Milliers 4 2 3" xfId="58464" xr:uid="{BCEA41D7-7B70-4494-8612-C96E3302799B}"/>
    <cellStyle name="Milliers 4 3" xfId="56352" xr:uid="{C7B2BCDF-1617-4BE2-925C-80729ECD25CF}"/>
    <cellStyle name="Milliers 4 3 2" xfId="58335" xr:uid="{30E2603D-7953-4592-A76E-B09BE281D207}"/>
    <cellStyle name="Milliers 4 3 2 2" xfId="58546" xr:uid="{3FC28D56-E9E6-403D-9132-42300B482A67}"/>
    <cellStyle name="Milliers 4 3 2 3" xfId="58494" xr:uid="{FD876A60-D079-471F-AA4A-38295FAF3FDE}"/>
    <cellStyle name="Milliers 4 3 3" xfId="58522" xr:uid="{F13071D0-28D8-4AE1-BB0F-A382786D2F5E}"/>
    <cellStyle name="Milliers 4 3 4" xfId="58470" xr:uid="{52F06319-4034-4FA1-BCE2-813CB0619B32}"/>
    <cellStyle name="Milliers 5" xfId="56342" xr:uid="{7BFCDC1B-98E2-4866-9C23-38BF08C581BF}"/>
    <cellStyle name="Milliers 5 2" xfId="56363" xr:uid="{DAD874A7-BA31-4D92-9278-D92D0BCECF58}"/>
    <cellStyle name="Milliers 5 2 2" xfId="58337" xr:uid="{6BD28663-7181-467C-9FD5-FB47427D8D9A}"/>
    <cellStyle name="Milliers 5 2 3" xfId="56874" xr:uid="{445E26A5-981C-4C06-A1DB-96E1581A4C01}"/>
    <cellStyle name="Milliers 5 3" xfId="56355" xr:uid="{C7A46B8D-8D88-42A3-8478-BBD4C7FD304B}"/>
    <cellStyle name="Milliers 5 3 2" xfId="58338" xr:uid="{D17B5077-4EA3-4DDA-B6A4-DB6273B33BF6}"/>
    <cellStyle name="Milliers 5 4" xfId="56873" xr:uid="{6849BEB5-79CB-45EA-B217-AA5C1E5C566E}"/>
    <cellStyle name="Milliers 5 5" xfId="58336" xr:uid="{4A7D10DA-B1E6-4D8B-8C1B-3A069D641F07}"/>
    <cellStyle name="Milliers 6" xfId="56321" xr:uid="{4929B840-CCC1-4EC1-A69C-67A8B2E913C7}"/>
    <cellStyle name="Milliers 6 2" xfId="56356" xr:uid="{EC8D17B9-D46E-4A58-82CB-4CA473681C6A}"/>
    <cellStyle name="Milliers 6 2 2" xfId="58340" xr:uid="{DF62B8DE-9F65-4C86-ACD7-5532F1AB74CF}"/>
    <cellStyle name="Milliers 6 2 2 2" xfId="58543" xr:uid="{3297BC4B-6E11-49E4-BFF0-8B4883EC0125}"/>
    <cellStyle name="Milliers 6 2 3" xfId="58491" xr:uid="{23E357CB-6F85-4C11-95D0-6982D86725FD}"/>
    <cellStyle name="Milliers 6 3" xfId="56876" xr:uid="{1F710C42-8B35-4B2D-BCFE-16716DEC319D}"/>
    <cellStyle name="Milliers 6 3 2" xfId="58552" xr:uid="{66902C2D-7A4E-477B-A7F2-46AAF8461357}"/>
    <cellStyle name="Milliers 6 3 3" xfId="58500" xr:uid="{5C6AB54F-C306-4598-B1E9-2E457BB7A27B}"/>
    <cellStyle name="Milliers 6 4" xfId="58339" xr:uid="{254E753A-04C7-43E2-AD56-4C6DA7E7528B}"/>
    <cellStyle name="Milliers 6 4 2" xfId="58556" xr:uid="{59C87BA9-BA1F-4F46-884D-38E94DBAE488}"/>
    <cellStyle name="Milliers 6 4 3" xfId="58504" xr:uid="{0DE7D6F9-B365-4D26-B5E9-0E41BEA6C1D9}"/>
    <cellStyle name="Milliers 6 5" xfId="56875" xr:uid="{9E90A6F8-1D56-4E13-9409-B21B589456FA}"/>
    <cellStyle name="Milliers 6 5 2" xfId="58519" xr:uid="{8FE41905-5C2A-4E13-A651-803B3AA87CEE}"/>
    <cellStyle name="Milliers 6 6" xfId="58467" xr:uid="{471F8A48-AD67-44E5-B64F-888654664EEB}"/>
    <cellStyle name="Milliers 7" xfId="56367" xr:uid="{C7563A0F-4A32-46BD-8CAE-F4A611B41BB8}"/>
    <cellStyle name="Milliers 7 2" xfId="58341" xr:uid="{225C6F0E-6842-4ECA-BFE5-5F3A6F765BF3}"/>
    <cellStyle name="Milliers 7 2 2" xfId="58404" xr:uid="{3B4C8D31-40D6-4D03-AB90-6AE184A8FE53}"/>
    <cellStyle name="Milliers 7 2 2 2" xfId="58536" xr:uid="{F1FD9EAB-4BB4-4F86-A4C2-8357CC441069}"/>
    <cellStyle name="Milliers 7 2 2 3" xfId="58484" xr:uid="{41F6E1BB-2D55-4B36-8EC3-F70C9E1ABA31}"/>
    <cellStyle name="Milliers 7 2 3" xfId="58516" xr:uid="{C0A64DDA-6EBD-4078-AAB7-43F77B64D8AB}"/>
    <cellStyle name="Milliers 7 2 4" xfId="58460" xr:uid="{E6FEC32A-608D-4BE0-98B6-B2289EB3E8E1}"/>
    <cellStyle name="Milliers 7 3" xfId="56877" xr:uid="{78087C51-D4F0-4B41-A696-6A074CE223D0}"/>
    <cellStyle name="Milliers 7 3 2" xfId="58530" xr:uid="{E27A4E1C-1141-4C94-80A5-9B630D603F53}"/>
    <cellStyle name="Milliers 7 3 3" xfId="58478" xr:uid="{666B82BF-B1E9-4F4E-A055-BD484A95FEAD}"/>
    <cellStyle name="Milliers 7 4" xfId="58398" xr:uid="{8DF18C2C-A50E-4D5B-8E6B-ABBE2C71EC28}"/>
    <cellStyle name="Milliers 7 4 2" xfId="58510" xr:uid="{DBFFD527-AF0A-4738-9D45-FF258743B53A}"/>
    <cellStyle name="Milliers 7 5" xfId="58454" xr:uid="{BC5299FD-8749-480F-A8D1-2E85BB426C42}"/>
    <cellStyle name="Milliers 8" xfId="15" xr:uid="{E78E1E90-9BC7-42A4-9637-9BAC159C5589}"/>
    <cellStyle name="Milliers 8 2" xfId="58316" xr:uid="{FD57DF28-D1AE-421E-9506-DDFE5EDFBC50}"/>
    <cellStyle name="Milliers 8 2 2" xfId="58549" xr:uid="{70A62A8F-368F-4FB9-89B9-6603ED4C3266}"/>
    <cellStyle name="Milliers 8 3" xfId="58497" xr:uid="{F01D64EE-5847-485E-9582-8369F3057B1E}"/>
    <cellStyle name="Milliers 9" xfId="56372" xr:uid="{06FAEE24-5B09-411F-8910-A5396F3015B2}"/>
    <cellStyle name="Milliers 9 2" xfId="58380" xr:uid="{7C651BDF-E7DD-4308-AA4D-FCF9B551B0AD}"/>
    <cellStyle name="Milliers 9 2 2" xfId="58553" xr:uid="{4E849C92-E518-47EF-861A-2B8FED2C864E}"/>
    <cellStyle name="Milliers 9 3" xfId="58501" xr:uid="{BE7A8277-90DB-4321-BA86-7025F81D9F0C}"/>
    <cellStyle name="Millions" xfId="56878" xr:uid="{61962EBB-8D69-441E-B9EF-A3594258B952}"/>
    <cellStyle name="Millions 2" xfId="56879" xr:uid="{CA96E341-DEBC-40D4-91ED-C7AC0B6832A9}"/>
    <cellStyle name="Millions 2 2" xfId="56880" xr:uid="{DBED6CAF-0C75-4ACB-A45B-FAF4D4B85FBC}"/>
    <cellStyle name="Moneda [0]_Closure Cost Template-MDO-2002" xfId="56881" xr:uid="{9B992E94-8AA2-4F9D-8959-7BBDD71F2972}"/>
    <cellStyle name="Moneda_Closure Cost Template-MDO-2002" xfId="56882" xr:uid="{E3B60434-DF21-4C81-B686-132CB66BB27F}"/>
    <cellStyle name="Moneta - Modelo5" xfId="56883" xr:uid="{619A681F-37CA-4A48-AD20-443FFF5AC450}"/>
    <cellStyle name="Moneta - Modelo6" xfId="56884" xr:uid="{89E7BD6B-DAF9-4B71-8B85-14230BCEF337}"/>
    <cellStyle name="Monétaire 2" xfId="56341" xr:uid="{05BB0FC6-8267-44F3-8C01-86CF99A1BBFD}"/>
    <cellStyle name="Monétaire 2 10" xfId="56416" xr:uid="{5561A895-0699-4AF9-901C-47F16D42A417}"/>
    <cellStyle name="Monétaire 2 11" xfId="58383" xr:uid="{E961253D-8B1F-437F-85E2-DBAEC9A148AC}"/>
    <cellStyle name="Monétaire 2 12" xfId="58448" xr:uid="{8F6C4C7D-70C6-4697-828A-BCB22321E851}"/>
    <cellStyle name="Monétaire 2 2" xfId="56362" xr:uid="{75AD4288-E883-45D4-8CF3-50D9C553235B}"/>
    <cellStyle name="Monétaire 2 2 2" xfId="56887" xr:uid="{23602D58-D815-4F3A-BC18-D2E9C169DCAC}"/>
    <cellStyle name="Monétaire 2 2 2 2" xfId="58402" xr:uid="{22A381B2-6212-4EE9-82D2-C84F05F7860D}"/>
    <cellStyle name="Monétaire 2 2 2 2 2" xfId="58534" xr:uid="{AD75D4F8-3F52-4857-8B7F-2A44B7151BDB}"/>
    <cellStyle name="Monétaire 2 2 2 2 3" xfId="58482" xr:uid="{3F77FCDD-C131-4ED6-9E83-BC5020BD3FA2}"/>
    <cellStyle name="Monétaire 2 2 2 3" xfId="58514" xr:uid="{F19416AE-E97B-4372-96C3-C0211100E86A}"/>
    <cellStyle name="Monétaire 2 2 2 4" xfId="58458" xr:uid="{28F11F83-57E5-4557-B8E9-5AFF160718F1}"/>
    <cellStyle name="Monétaire 2 2 3" xfId="56888" xr:uid="{6EC45510-1A55-4D8D-A2B5-63856601252E}"/>
    <cellStyle name="Monétaire 2 2 3 2" xfId="58342" xr:uid="{B4DE0D2F-4F2F-4FA1-830E-6562AFCC004F}"/>
    <cellStyle name="Monétaire 2 2 3 2 2" xfId="58528" xr:uid="{4FD32FB7-A041-44F8-8CAA-1837BB6FDF05}"/>
    <cellStyle name="Monétaire 2 2 3 3" xfId="58362" xr:uid="{C134A606-F4EA-45D5-926A-EC9F42278D28}"/>
    <cellStyle name="Monétaire 2 2 3 4" xfId="58366" xr:uid="{EBE1610C-7104-40B7-BB94-4A95583B8C40}"/>
    <cellStyle name="Monétaire 2 2 3 5" xfId="58476" xr:uid="{2D2C4F5E-6AE4-4D04-A163-88DCBC28C60C}"/>
    <cellStyle name="Monétaire 2 2 4" xfId="56886" xr:uid="{AEE4D91C-835A-4B80-A74F-CD2C59AA51A2}"/>
    <cellStyle name="Monétaire 2 2 4 2" xfId="58508" xr:uid="{28518579-B081-42B2-BE18-908D7B8A5961}"/>
    <cellStyle name="Monétaire 2 2 5" xfId="58396" xr:uid="{994C8C67-8DD4-4D9E-A27F-76BE21EA8738}"/>
    <cellStyle name="Monétaire 2 2 6" xfId="58452" xr:uid="{149D8BE3-848B-4780-899F-2A7D7F055FF8}"/>
    <cellStyle name="Monétaire 2 3" xfId="56353" xr:uid="{7F314206-4B00-46DA-B70D-9B7361C90777}"/>
    <cellStyle name="Monétaire 2 3 2" xfId="56890" xr:uid="{66D83572-E97B-43CE-B573-F88F903BCE5D}"/>
    <cellStyle name="Monétaire 2 3 2 2" xfId="58531" xr:uid="{E729F842-F9CF-4E3A-AC7A-86C64B890071}"/>
    <cellStyle name="Monétaire 2 3 2 3" xfId="58479" xr:uid="{778D2C10-3D18-48F4-90E6-32A5A79F853F}"/>
    <cellStyle name="Monétaire 2 3 3" xfId="56889" xr:uid="{99A1ABB5-20DC-40BD-A6DE-154453326CBC}"/>
    <cellStyle name="Monétaire 2 3 3 2" xfId="58511" xr:uid="{B037E362-B0A8-40DF-962A-00527D9A36B8}"/>
    <cellStyle name="Monétaire 2 3 4" xfId="58399" xr:uid="{A4DF758C-808F-477B-B282-8879F9AF5CF5}"/>
    <cellStyle name="Monétaire 2 3 5" xfId="58455" xr:uid="{56B38982-909C-4E48-A536-9DB3393322B7}"/>
    <cellStyle name="Monétaire 2 4" xfId="56412" xr:uid="{49B0AC0E-F1CC-49F6-ABF2-3EF151C13B49}"/>
    <cellStyle name="Monétaire 2 4 2" xfId="56892" xr:uid="{CFD4FB99-6C2D-4DDD-9143-EF9B619379E1}"/>
    <cellStyle name="Monétaire 2 4 2 2" xfId="58538" xr:uid="{BC3B0CFC-1754-4A74-B370-98FF97061F15}"/>
    <cellStyle name="Monétaire 2 4 2 3" xfId="58486" xr:uid="{4ADDAAFF-2C79-437E-91CF-ED724E989AC4}"/>
    <cellStyle name="Monétaire 2 4 3" xfId="56891" xr:uid="{323220B1-651B-4364-BF7D-F096DC4477F5}"/>
    <cellStyle name="Monétaire 2 5" xfId="56893" xr:uid="{810DAA81-1B21-482B-9F88-015419B27073}"/>
    <cellStyle name="Monétaire 2 5 2" xfId="58525" xr:uid="{EC176427-2DCE-4121-8B8B-D790CFDB3B53}"/>
    <cellStyle name="Monétaire 2 5 3" xfId="58473" xr:uid="{9B1677AF-EC33-48C0-9457-A670AEE60EFD}"/>
    <cellStyle name="Monétaire 2 6" xfId="56894" xr:uid="{D686CE84-8404-44AB-95E6-67215D0CDD1C}"/>
    <cellStyle name="Monétaire 2 6 2" xfId="58343" xr:uid="{458261A4-5336-415A-8658-47B63AA81C57}"/>
    <cellStyle name="Monétaire 2 6 3" xfId="58363" xr:uid="{0BE0A5D0-7408-4DD8-8696-3C465A67AC65}"/>
    <cellStyle name="Monétaire 2 6 4" xfId="58367" xr:uid="{F1623920-2FE2-442F-812A-38315B4E18E6}"/>
    <cellStyle name="Monétaire 2 6 5" xfId="58505" xr:uid="{47B27E38-AB04-40B8-997D-0DCDD26CBE8C}"/>
    <cellStyle name="Monétaire 2 7" xfId="56885" xr:uid="{6994F8BD-CDD9-4A04-9754-3CA01D33DE51}"/>
    <cellStyle name="Monétaire 2 8" xfId="58360" xr:uid="{13C3FE08-0EDC-4E66-A210-ED3D6D315812}"/>
    <cellStyle name="Monétaire 2 9" xfId="58376" xr:uid="{C7CC7CF0-DEDA-4CB4-A79D-26CF93DB7A63}"/>
    <cellStyle name="Monétaire 3" xfId="56358" xr:uid="{E5CEDCF0-C8F6-4C6F-9CE1-BB4001399F4A}"/>
    <cellStyle name="Monétaire 3 2" xfId="56414" xr:uid="{327F9682-38CE-4508-B022-DDC8C064511F}"/>
    <cellStyle name="Monétaire 3 2 2" xfId="58378" xr:uid="{AFBB3A53-A2C0-4B74-89F0-574CF39203B2}"/>
    <cellStyle name="Monétaire 3 2 2 2" xfId="58541" xr:uid="{86AEC0A6-1A77-4957-85A3-E22944F8617F}"/>
    <cellStyle name="Monétaire 3 2 2 3" xfId="58489" xr:uid="{C9B28E40-40C7-4DDA-8060-5387AAB09794}"/>
    <cellStyle name="Monétaire 3 2 3" xfId="58517" xr:uid="{505FC1E4-A76B-4423-856C-CFEFA3BB2308}"/>
    <cellStyle name="Monétaire 3 2 4" xfId="58465" xr:uid="{ED7E3FFB-A2AC-4FB8-977E-36D91E835ECA}"/>
    <cellStyle name="Monétaire 3 3" xfId="56895" xr:uid="{CD9D4780-38BC-4D95-A17B-6827AB276678}"/>
    <cellStyle name="Monétaire 3 3 2" xfId="58495" xr:uid="{8EDBE027-3D57-4499-AFB9-178B4C1EE4A5}"/>
    <cellStyle name="Monétaire 3 3 2 2" xfId="58547" xr:uid="{B73A45C6-3114-45E8-B2BA-7E7A4AC805B1}"/>
    <cellStyle name="Monétaire 3 3 3" xfId="58523" xr:uid="{6D2E05B6-A7C1-42C7-AED0-B8EA14B0199C}"/>
    <cellStyle name="Monétaire 3 3 4" xfId="58471" xr:uid="{6D7EC28B-565B-4E18-BC86-DD8C0A0A7AF6}"/>
    <cellStyle name="Monétaire 3 4" xfId="58394" xr:uid="{35628314-BEF2-4891-839E-3AC6EC7F3213}"/>
    <cellStyle name="Monétaire 3 4 2" xfId="58550" xr:uid="{CE6ADCF2-EB5F-4985-ACE1-F8D0281E3BB1}"/>
    <cellStyle name="Monétaire 3 4 3" xfId="58498" xr:uid="{2D63A326-D85D-41AE-8FD8-AF073A5BB158}"/>
    <cellStyle name="Monétaire 3 5" xfId="58406" xr:uid="{C1AB0FB7-0A89-4803-9289-32B665C18AFB}"/>
    <cellStyle name="Monétaire 3 5 2" xfId="58554" xr:uid="{DAEBA5DE-275C-491B-AAD5-1E895D64AF50}"/>
    <cellStyle name="Monétaire 3 5 3" xfId="58502" xr:uid="{4EEA1DB0-739F-4C48-8C7F-4BBD9D1A598D}"/>
    <cellStyle name="Monétaire 3 6" xfId="58450" xr:uid="{21298ED4-93E4-47A3-BF2F-673425240607}"/>
    <cellStyle name="Monétaire 4" xfId="56365" xr:uid="{34E60765-9A88-4EB7-9B47-11163BA6A2BF}"/>
    <cellStyle name="Monétaire 4 2" xfId="58374" xr:uid="{DEF56389-B9A0-47EE-BD54-0F4717C80B4F}"/>
    <cellStyle name="Monétaire 4 3" xfId="56896" xr:uid="{5B07FEF7-7343-4355-BC85-3D6EDD686B64}"/>
    <cellStyle name="Monétaire 5" xfId="58358" xr:uid="{60A0D094-78A4-480F-8B47-BE16A282A0AB}"/>
    <cellStyle name="Monétaire 6" xfId="58371" xr:uid="{4B2FF685-F04B-4E86-9A3E-59949C4D3FFB}"/>
    <cellStyle name="Monétaire 7" xfId="56415" xr:uid="{A953C6BD-B05F-401D-97A8-B1433D51C1B9}"/>
    <cellStyle name="Monetario" xfId="56897" xr:uid="{242D93CD-5CEE-42BF-AB96-94AF47915F86}"/>
    <cellStyle name="Monetario0" xfId="56898" xr:uid="{C5067E0A-3428-4FB4-BB50-C2B9CFC148FB}"/>
    <cellStyle name="Multiple" xfId="56899" xr:uid="{7C629A23-F34C-415E-97F8-7D309B38F5B1}"/>
    <cellStyle name="Neutral" xfId="58422" xr:uid="{4894D880-ADA0-4159-B167-FD5836BF9385}"/>
    <cellStyle name="Neutral 2" xfId="58409" xr:uid="{E5AF9B45-41CB-496D-A4F6-1B6ABE51ABF4}"/>
    <cellStyle name="Neutre 2" xfId="58385" xr:uid="{EA8AC2F8-0836-4F23-8F9B-0754A087E761}"/>
    <cellStyle name="no dec" xfId="56900" xr:uid="{97E97E36-D0B1-48A2-86B7-1F2EA6793E23}"/>
    <cellStyle name="Norm1D" xfId="56901" xr:uid="{4AE81B2D-6FC6-45AD-9CCD-DABAC6F32619}"/>
    <cellStyle name="Norm1D 2" xfId="56902" xr:uid="{4190B78A-946E-424E-9ED8-715074ACB5D0}"/>
    <cellStyle name="Norm1D 3" xfId="56903" xr:uid="{C39355A7-FD74-4A8E-A72F-F8F9F2116FEB}"/>
    <cellStyle name="Normal" xfId="0" builtinId="0"/>
    <cellStyle name="normal - Modelo7" xfId="56904" xr:uid="{3338E6E3-993C-4FC5-B584-6C0711394024}"/>
    <cellStyle name="Normal - Style1" xfId="56905" xr:uid="{3149FDC0-2564-4D86-A1C3-4E8D06D1E964}"/>
    <cellStyle name="Normal 000$" xfId="56906" xr:uid="{20A980CB-9332-4E74-BEB2-FB51E829E767}"/>
    <cellStyle name="Normal 10" xfId="29" xr:uid="{7725DD25-90B8-470F-BFA8-B600634D84B2}"/>
    <cellStyle name="Normal 10 2" xfId="56" xr:uid="{7C07AA47-B32A-412E-BC32-E6BC30996094}"/>
    <cellStyle name="Normal 10 3" xfId="56907" xr:uid="{6CE24D24-115D-408D-8893-7B3CE6FD906B}"/>
    <cellStyle name="Normal 100" xfId="56908" xr:uid="{72CCF8AC-4186-438A-8B1D-B588C9C04805}"/>
    <cellStyle name="Normal 101" xfId="56909" xr:uid="{3782E4AC-C70E-468B-849F-A1BBFD889F47}"/>
    <cellStyle name="Normal 102" xfId="56910" xr:uid="{40E1BD52-593C-4CB7-993E-6557ADB6CBDD}"/>
    <cellStyle name="Normal 103" xfId="56911" xr:uid="{6AC17BE2-CBE0-40BE-8BEF-7A3BD9928DA7}"/>
    <cellStyle name="Normal 104" xfId="56912" xr:uid="{A5E36410-5DF9-4109-9C3C-9825C4E81B27}"/>
    <cellStyle name="Normal 105" xfId="56913" xr:uid="{F8D9F595-3CAE-4DE3-9CEC-6D5FC79ACCC7}"/>
    <cellStyle name="Normal 106" xfId="56914" xr:uid="{7FE9080A-AE81-4E69-BCE9-28327A8F3113}"/>
    <cellStyle name="Normal 107" xfId="56915" xr:uid="{DCAA6A48-8EC6-4016-B7F3-A0F06C0124E7}"/>
    <cellStyle name="Normal 108" xfId="56916" xr:uid="{796A8183-95E8-4488-BD34-6F93B99917D5}"/>
    <cellStyle name="Normal 109" xfId="56917" xr:uid="{1C8F759B-48CD-42D9-9519-55031D4E866D}"/>
    <cellStyle name="Normal 11" xfId="30" xr:uid="{1D7BD799-E223-4A10-8442-D34BCA9FB0DD}"/>
    <cellStyle name="Normal 11 2" xfId="57" xr:uid="{1B44A05A-348B-48D9-8CBB-7F552396109B}"/>
    <cellStyle name="Normal 11 3" xfId="56918" xr:uid="{AECC05E7-3254-4F7D-88B8-06ECF71C6081}"/>
    <cellStyle name="Normal 110" xfId="56919" xr:uid="{FF34CF07-09ED-4C91-9A61-3501982FEFDB}"/>
    <cellStyle name="Normal 111" xfId="56920" xr:uid="{81485DA0-CC97-4CE7-AF25-DABED94299F6}"/>
    <cellStyle name="Normal 112" xfId="56921" xr:uid="{9F271FD3-C434-4781-924C-04094B8896BC}"/>
    <cellStyle name="Normal 113" xfId="56922" xr:uid="{C1DB6D42-329D-42B6-9A98-FD7A6F68AFEA}"/>
    <cellStyle name="Normal 114" xfId="56923" xr:uid="{F2F390F3-2E2F-43AC-81F2-DD5436A4E2A3}"/>
    <cellStyle name="Normal 115" xfId="56348" xr:uid="{42AA1FAD-4FDF-4A29-AABA-A7F23C216930}"/>
    <cellStyle name="Normal 115 2" xfId="56924" xr:uid="{51A97FDE-9495-44FD-8526-637760A7354F}"/>
    <cellStyle name="Normal 116" xfId="56925" xr:uid="{1481ED79-C501-4030-8F2B-24F92F836497}"/>
    <cellStyle name="Normal 117" xfId="56926" xr:uid="{DB2627B0-C300-4ED4-B263-3863DF04ABEF}"/>
    <cellStyle name="Normal 117 2" xfId="58408" xr:uid="{BB238C6D-2220-4434-913A-4EDDC8239CA6}"/>
    <cellStyle name="Normal 117 3" xfId="58407" xr:uid="{B6D3022F-DE40-4D40-BEF7-661BD95CBEC9}"/>
    <cellStyle name="Normal 118" xfId="56927" xr:uid="{3289AB9B-8731-42CB-9451-0AACE8C9C115}"/>
    <cellStyle name="Normal 119" xfId="56928" xr:uid="{35A54946-7494-4B5C-B6F3-534B55996BF2}"/>
    <cellStyle name="Normal 119 2" xfId="58410" xr:uid="{0122D96D-83F8-4E50-9AD6-CE6C97713AD3}"/>
    <cellStyle name="Normal 12" xfId="31" xr:uid="{2F92581B-35E5-411D-B3FF-6DDB37E2DDC9}"/>
    <cellStyle name="Normal 12 2" xfId="58" xr:uid="{A11B00CA-AFC9-4421-8285-7FD00C7C34C3}"/>
    <cellStyle name="Normal 12 3" xfId="56929" xr:uid="{26A95300-90C9-429F-BD19-053E6D30D6C0}"/>
    <cellStyle name="Normal 120" xfId="56349" xr:uid="{2C438E9B-C115-4D7D-952F-23A52354E8A7}"/>
    <cellStyle name="Normal 120 2" xfId="56930" xr:uid="{12ED0DC5-0256-41D8-B983-738835EA7881}"/>
    <cellStyle name="Normal 121" xfId="56351" xr:uid="{4BDEDA9F-2E00-4904-AAFE-9151B6DFE44F}"/>
    <cellStyle name="Normal 121 2" xfId="56931" xr:uid="{068E10D0-B891-4071-BBD4-1778455D01C6}"/>
    <cellStyle name="Normal 122" xfId="56350" xr:uid="{32485473-889E-4E01-B4A8-1B74ACDB5175}"/>
    <cellStyle name="Normal 122 2" xfId="56932" xr:uid="{67F69F32-516E-4952-971F-EBF0EE72B858}"/>
    <cellStyle name="Normal 123" xfId="56933" xr:uid="{7584267B-9313-4D33-B9F9-31F654239808}"/>
    <cellStyle name="Normal 124" xfId="56934" xr:uid="{5BB0E2AC-1BFB-4D88-8D6E-AD10EE6441D2}"/>
    <cellStyle name="Normal 125" xfId="56935" xr:uid="{C146A8B0-9B34-43CA-A037-FE0E6C71FB6B}"/>
    <cellStyle name="Normal 126" xfId="56936" xr:uid="{DB83EE4C-344F-414F-B316-E59F1B95F294}"/>
    <cellStyle name="Normal 127" xfId="56937" xr:uid="{B6C531E8-CD94-4AFC-AAC5-893CFA1AE735}"/>
    <cellStyle name="Normal 128" xfId="56938" xr:uid="{3744093C-A4F4-4454-B605-2317A58A8E8A}"/>
    <cellStyle name="Normal 128 2" xfId="58390" xr:uid="{75E7CDFA-CA6C-454D-BD7A-53A65785983F}"/>
    <cellStyle name="Normal 129" xfId="58299" xr:uid="{BED9D173-7859-409D-BFD0-7EA720C6B72F}"/>
    <cellStyle name="Normal 129 2" xfId="58314" xr:uid="{3B510AC2-D6F9-468E-82E8-760BF1EF42FD}"/>
    <cellStyle name="Normal 13" xfId="65" xr:uid="{5152324C-3829-4A6D-BB36-070AB5369881}"/>
    <cellStyle name="Normal 13 10" xfId="179" xr:uid="{3F897D2B-EAB9-46FE-B45F-14D556A61B81}"/>
    <cellStyle name="Normal 13 10 10" xfId="36956" xr:uid="{7FB3D782-8034-4D90-9F15-4EFBFB436F25}"/>
    <cellStyle name="Normal 13 10 11" xfId="49209" xr:uid="{C02F5B1D-8246-41EF-9DD5-3B9CFA80F132}"/>
    <cellStyle name="Normal 13 10 12" xfId="50290" xr:uid="{3812AAA9-C079-4133-8DC8-BA07D6150013}"/>
    <cellStyle name="Normal 13 10 2" xfId="383" xr:uid="{29E9DD21-DBFA-44BB-A6F1-637AD88A81F1}"/>
    <cellStyle name="Normal 13 10 2 10" xfId="49413" xr:uid="{C17B0345-9F32-44FC-8632-71669B2EABE7}"/>
    <cellStyle name="Normal 13 10 2 11" xfId="50494" xr:uid="{A9131F10-11A2-46EF-BF3D-A85909B65BE2}"/>
    <cellStyle name="Normal 13 10 2 2" xfId="834" xr:uid="{B5E4B078-D10D-4AB4-88A7-BF8A5D3D6D40}"/>
    <cellStyle name="Normal 13 10 2 2 10" xfId="50944" xr:uid="{81FD1C88-4CDA-4184-A177-B3388AECC6D8}"/>
    <cellStyle name="Normal 13 10 2 2 2" xfId="1915" xr:uid="{814FB8BF-9DD6-4116-B488-83123A8B19DD}"/>
    <cellStyle name="Normal 13 10 2 2 2 2" xfId="4982" xr:uid="{667DA674-7493-4B51-9885-AABDEC1FD48D}"/>
    <cellStyle name="Normal 13 10 2 2 2 2 2" xfId="11110" xr:uid="{2AF2B64B-4516-49B6-B831-13B9081CB3AD}"/>
    <cellStyle name="Normal 13 10 2 2 2 2 2 2" xfId="23375" xr:uid="{F658D7D3-A9F6-4F74-AC74-DAE349522BCE}"/>
    <cellStyle name="Normal 13 10 2 2 2 2 2 3" xfId="35627" xr:uid="{42C36DE6-C4E7-4B94-A3BA-D1E2B3672B3B}"/>
    <cellStyle name="Normal 13 10 2 2 2 2 2 4" xfId="47879" xr:uid="{F24B5A53-325A-49BB-B42E-25C67DA0CD5A}"/>
    <cellStyle name="Normal 13 10 2 2 2 2 3" xfId="17248" xr:uid="{DF62CAF2-1A61-4AFE-8D4B-427ED62F0F06}"/>
    <cellStyle name="Normal 13 10 2 2 2 2 4" xfId="29501" xr:uid="{FCE142CB-4A26-4B4B-B614-EC32D1BA2E9F}"/>
    <cellStyle name="Normal 13 10 2 2 2 2 5" xfId="41753" xr:uid="{DA166323-4F62-4AA0-BF1A-9D9A2DE9E9D8}"/>
    <cellStyle name="Normal 13 10 2 2 2 2 6" xfId="55087" xr:uid="{F880DC09-0C42-475B-A7D1-977F15A919EA}"/>
    <cellStyle name="Normal 13 10 2 2 2 3" xfId="8047" xr:uid="{3755F35B-556C-4A6A-91E4-9F513ED72F3A}"/>
    <cellStyle name="Normal 13 10 2 2 2 3 2" xfId="20312" xr:uid="{4A859F61-7C32-4B35-AE3F-562FF9B94138}"/>
    <cellStyle name="Normal 13 10 2 2 2 3 3" xfId="32564" xr:uid="{0182661A-676D-4BDB-8848-67EC9211899B}"/>
    <cellStyle name="Normal 13 10 2 2 2 3 4" xfId="44816" xr:uid="{E592B757-90EC-4142-A590-B8CBF9AFC1C9}"/>
    <cellStyle name="Normal 13 10 2 2 2 4" xfId="14185" xr:uid="{8310B3D2-5CD6-4718-A64F-8CF5460AB448}"/>
    <cellStyle name="Normal 13 10 2 2 2 5" xfId="26438" xr:uid="{FC38C158-EEA7-470E-B47A-679FEFEEDB3A}"/>
    <cellStyle name="Normal 13 10 2 2 2 6" xfId="38690" xr:uid="{04A92316-D958-4DEA-9CAF-52CDFC158D0E}"/>
    <cellStyle name="Normal 13 10 2 2 2 7" xfId="52024" xr:uid="{E5E736BC-FAA0-4B55-A9D4-50E380566BC8}"/>
    <cellStyle name="Normal 13 10 2 2 3" xfId="2999" xr:uid="{209632AE-6B40-4977-87B1-1C21BAF06572}"/>
    <cellStyle name="Normal 13 10 2 2 3 2" xfId="6063" xr:uid="{EA387321-4059-4995-8027-54D02FFEBB0F}"/>
    <cellStyle name="Normal 13 10 2 2 3 2 2" xfId="12191" xr:uid="{CC458BF8-3E91-461B-AD21-90E4E79F3AC9}"/>
    <cellStyle name="Normal 13 10 2 2 3 2 2 2" xfId="24456" xr:uid="{0C9D7FB9-C452-44E2-8191-EAC2E8E25C99}"/>
    <cellStyle name="Normal 13 10 2 2 3 2 2 3" xfId="36708" xr:uid="{75E3AF4F-28F2-4862-8AF1-5BCF8199D809}"/>
    <cellStyle name="Normal 13 10 2 2 3 2 2 4" xfId="48960" xr:uid="{D1CE253F-9587-41C1-8E1C-E1CCC3B25914}"/>
    <cellStyle name="Normal 13 10 2 2 3 2 3" xfId="18329" xr:uid="{60529DE1-DB26-4EC9-98E9-C96EEFB6E344}"/>
    <cellStyle name="Normal 13 10 2 2 3 2 4" xfId="30582" xr:uid="{7C92809C-0339-479A-88E6-DAD89F510217}"/>
    <cellStyle name="Normal 13 10 2 2 3 2 5" xfId="42834" xr:uid="{3271B005-3A80-46CA-B419-00CF16C69241}"/>
    <cellStyle name="Normal 13 10 2 2 3 2 6" xfId="56168" xr:uid="{9F36893A-5BCC-4219-9E5B-BF3E97BB1426}"/>
    <cellStyle name="Normal 13 10 2 2 3 3" xfId="9128" xr:uid="{FDD00693-0FBB-4156-AC4B-51AF3A02822C}"/>
    <cellStyle name="Normal 13 10 2 2 3 3 2" xfId="21393" xr:uid="{DC80586D-64CC-4BB2-8A49-C72ED76FD0C2}"/>
    <cellStyle name="Normal 13 10 2 2 3 3 3" xfId="33645" xr:uid="{4581AAF8-9F74-4C5E-8093-58568F88052D}"/>
    <cellStyle name="Normal 13 10 2 2 3 3 4" xfId="45897" xr:uid="{B72A502A-7FA7-4255-98C4-31EC5FD88AAF}"/>
    <cellStyle name="Normal 13 10 2 2 3 4" xfId="15266" xr:uid="{A2D37E73-5E81-4A6D-8B85-465747F9A816}"/>
    <cellStyle name="Normal 13 10 2 2 3 5" xfId="27519" xr:uid="{D51B20C2-9A97-4F85-A0A5-8B55BBF8078E}"/>
    <cellStyle name="Normal 13 10 2 2 3 6" xfId="39771" xr:uid="{3D5EFF49-6CB4-47F2-801B-8990FC3914DD}"/>
    <cellStyle name="Normal 13 10 2 2 3 7" xfId="53105" xr:uid="{8E2C94EE-6B33-4B21-A4B1-B22B394C51BB}"/>
    <cellStyle name="Normal 13 10 2 2 4" xfId="3902" xr:uid="{5AB18D52-953D-4FC1-904B-93F6B279963B}"/>
    <cellStyle name="Normal 13 10 2 2 4 2" xfId="10030" xr:uid="{F7753DD5-1510-42A0-94D3-CC4E63ED3F05}"/>
    <cellStyle name="Normal 13 10 2 2 4 2 2" xfId="22295" xr:uid="{13C1506A-BCBA-4BD9-9C41-0D7DC3CDF1D5}"/>
    <cellStyle name="Normal 13 10 2 2 4 2 3" xfId="34547" xr:uid="{598E0EDA-2DBE-42CE-B2BD-7C2BFC49CCED}"/>
    <cellStyle name="Normal 13 10 2 2 4 2 4" xfId="46799" xr:uid="{ACDEFACB-31AE-4B2D-82EE-B40D7C7953AB}"/>
    <cellStyle name="Normal 13 10 2 2 4 3" xfId="16168" xr:uid="{CA9AB0F2-C062-4EB0-8808-14B450ECA120}"/>
    <cellStyle name="Normal 13 10 2 2 4 4" xfId="28421" xr:uid="{EE5C89FF-CEF5-4116-AC9B-0A3FC8199F98}"/>
    <cellStyle name="Normal 13 10 2 2 4 5" xfId="40673" xr:uid="{012805B0-0E3D-4DF3-A62A-B1EB8E28296A}"/>
    <cellStyle name="Normal 13 10 2 2 4 6" xfId="54007" xr:uid="{40947655-3773-4EF2-9B04-55E957F65E3F}"/>
    <cellStyle name="Normal 13 10 2 2 5" xfId="6967" xr:uid="{17A00F1A-56F6-4977-8BD8-CE3946254B2A}"/>
    <cellStyle name="Normal 13 10 2 2 5 2" xfId="19232" xr:uid="{47C1FB09-A3F5-49AA-8EB3-4F7034885606}"/>
    <cellStyle name="Normal 13 10 2 2 5 3" xfId="31484" xr:uid="{8615C172-C64E-490D-A7FA-EE892B57E2D1}"/>
    <cellStyle name="Normal 13 10 2 2 5 4" xfId="43736" xr:uid="{15D46A74-617C-423C-A273-1B03F80D3FC5}"/>
    <cellStyle name="Normal 13 10 2 2 6" xfId="13105" xr:uid="{F50A4885-24FE-44EA-A56F-B613A9CCD8FB}"/>
    <cellStyle name="Normal 13 10 2 2 7" xfId="25358" xr:uid="{13180D95-A658-4182-A482-5AA06D0987FB}"/>
    <cellStyle name="Normal 13 10 2 2 8" xfId="37610" xr:uid="{9AC7D950-CEEB-4D3D-97DB-880E085C107A}"/>
    <cellStyle name="Normal 13 10 2 2 9" xfId="49863" xr:uid="{C0AFE8FF-84B2-4359-8DCB-717DC6B6E903}"/>
    <cellStyle name="Normal 13 10 2 3" xfId="1465" xr:uid="{D2D970B2-C742-454B-8594-138DA9FD3ABD}"/>
    <cellStyle name="Normal 13 10 2 3 2" xfId="4532" xr:uid="{59FA33F0-F161-4ACB-A1CA-7BC7531F6709}"/>
    <cellStyle name="Normal 13 10 2 3 2 2" xfId="10660" xr:uid="{B59978E1-E17D-4A86-950A-F06962B209E4}"/>
    <cellStyle name="Normal 13 10 2 3 2 2 2" xfId="22925" xr:uid="{E7F37A8A-BE8D-4A43-89B2-7D50478DB38E}"/>
    <cellStyle name="Normal 13 10 2 3 2 2 3" xfId="35177" xr:uid="{4FF8E2E9-01CD-4AC7-AF48-FED8B4AE9AE7}"/>
    <cellStyle name="Normal 13 10 2 3 2 2 4" xfId="47429" xr:uid="{5895F4FE-2A93-4E1C-9B9A-B924F574777E}"/>
    <cellStyle name="Normal 13 10 2 3 2 3" xfId="16798" xr:uid="{B90D8754-78A9-4692-A7C3-452D07609C3C}"/>
    <cellStyle name="Normal 13 10 2 3 2 4" xfId="29051" xr:uid="{157AF57A-F328-49AE-B14F-8D2DC4E4E357}"/>
    <cellStyle name="Normal 13 10 2 3 2 5" xfId="41303" xr:uid="{F98CB6FA-C3DC-4822-847F-FE64D463A093}"/>
    <cellStyle name="Normal 13 10 2 3 2 6" xfId="54637" xr:uid="{77EF49ED-EFB6-42D6-BC84-1E6C6F03172D}"/>
    <cellStyle name="Normal 13 10 2 3 3" xfId="7597" xr:uid="{6F668339-3038-48BD-BDD1-E9C9C8ED74D2}"/>
    <cellStyle name="Normal 13 10 2 3 3 2" xfId="19862" xr:uid="{6A230A41-9185-4F6F-9FAF-A7494D960447}"/>
    <cellStyle name="Normal 13 10 2 3 3 3" xfId="32114" xr:uid="{A7AA0C78-3D8B-486E-887A-28B486EB3F1C}"/>
    <cellStyle name="Normal 13 10 2 3 3 4" xfId="44366" xr:uid="{9DFB29C7-48C0-4B91-8751-735BEEFAF88A}"/>
    <cellStyle name="Normal 13 10 2 3 4" xfId="13735" xr:uid="{93E0ADDA-2547-4841-BA99-01766B04B1A2}"/>
    <cellStyle name="Normal 13 10 2 3 5" xfId="25988" xr:uid="{DBB1E485-F7CD-445A-B3A8-E0766E63B5DB}"/>
    <cellStyle name="Normal 13 10 2 3 6" xfId="38240" xr:uid="{05B0F984-478D-4C28-ABBB-8504521F836C}"/>
    <cellStyle name="Normal 13 10 2 3 7" xfId="51574" xr:uid="{412F75B6-9FA6-4D4D-9354-7304D697A15F}"/>
    <cellStyle name="Normal 13 10 2 4" xfId="2549" xr:uid="{0B1595E3-6E31-4885-8851-2E1ECAA97CAE}"/>
    <cellStyle name="Normal 13 10 2 4 2" xfId="5613" xr:uid="{35EE0713-BB3E-4C36-8F2D-9944940F1482}"/>
    <cellStyle name="Normal 13 10 2 4 2 2" xfId="11741" xr:uid="{8DABB890-FA9B-4E50-82F8-3A4D059D8BD3}"/>
    <cellStyle name="Normal 13 10 2 4 2 2 2" xfId="24006" xr:uid="{39C7125D-5D39-4D80-83AE-D44743CF676C}"/>
    <cellStyle name="Normal 13 10 2 4 2 2 3" xfId="36258" xr:uid="{3176B584-9FB2-4835-93B9-E359D08666C7}"/>
    <cellStyle name="Normal 13 10 2 4 2 2 4" xfId="48510" xr:uid="{19AD2573-6131-44D5-9B88-D3A645B6DCB3}"/>
    <cellStyle name="Normal 13 10 2 4 2 3" xfId="17879" xr:uid="{2A45F1A7-B7B8-43D5-8D55-81253489E5AF}"/>
    <cellStyle name="Normal 13 10 2 4 2 4" xfId="30132" xr:uid="{AEB4BCE0-FBA4-49D9-85DB-DDA6C068FB99}"/>
    <cellStyle name="Normal 13 10 2 4 2 5" xfId="42384" xr:uid="{0D1A386A-7D9E-4A8D-A141-75D254739232}"/>
    <cellStyle name="Normal 13 10 2 4 2 6" xfId="55718" xr:uid="{44234432-2866-4804-AB46-FCA0EBE285A0}"/>
    <cellStyle name="Normal 13 10 2 4 3" xfId="8678" xr:uid="{EA5BC33C-8FE3-4062-B8BA-57470F9D2C0B}"/>
    <cellStyle name="Normal 13 10 2 4 3 2" xfId="20943" xr:uid="{8A50B83D-DCBF-4EF3-BFBE-1F782A38E684}"/>
    <cellStyle name="Normal 13 10 2 4 3 3" xfId="33195" xr:uid="{986C37EB-25BF-4B4A-B45C-B588A4AC8ECB}"/>
    <cellStyle name="Normal 13 10 2 4 3 4" xfId="45447" xr:uid="{6A6E22F5-E6EA-402D-987B-70DD2E683D26}"/>
    <cellStyle name="Normal 13 10 2 4 4" xfId="14816" xr:uid="{FB69D65F-C9E9-43A6-A3DD-020ED1AEB2BD}"/>
    <cellStyle name="Normal 13 10 2 4 5" xfId="27069" xr:uid="{CA60B753-5D38-4FB4-8BFA-5A465AC3142F}"/>
    <cellStyle name="Normal 13 10 2 4 6" xfId="39321" xr:uid="{88B747DF-A214-4900-93E7-0F8C452A9699}"/>
    <cellStyle name="Normal 13 10 2 4 7" xfId="52655" xr:uid="{A7E512CC-FF56-4DB7-B0FF-BD854141F76B}"/>
    <cellStyle name="Normal 13 10 2 5" xfId="3452" xr:uid="{908E1896-EEC5-45F8-BBFD-DD6003F01964}"/>
    <cellStyle name="Normal 13 10 2 5 2" xfId="9580" xr:uid="{F615BB1C-915C-460D-BE0D-432084E4BC57}"/>
    <cellStyle name="Normal 13 10 2 5 2 2" xfId="21845" xr:uid="{835969F9-885F-4BFE-B9F8-143356E20DA4}"/>
    <cellStyle name="Normal 13 10 2 5 2 3" xfId="34097" xr:uid="{9BEF891A-6104-4F94-8A2E-6753279874F0}"/>
    <cellStyle name="Normal 13 10 2 5 2 4" xfId="46349" xr:uid="{CFB722FC-B195-4F97-A198-20705B78AC7E}"/>
    <cellStyle name="Normal 13 10 2 5 3" xfId="15718" xr:uid="{C10F55FB-20DA-4247-8DDF-C771938A7CD0}"/>
    <cellStyle name="Normal 13 10 2 5 4" xfId="27971" xr:uid="{B4FD1BE7-C4E8-4275-9E30-107C8B479E3B}"/>
    <cellStyle name="Normal 13 10 2 5 5" xfId="40223" xr:uid="{91DAE706-A1CA-4209-8F3F-A9CFDA0A80D0}"/>
    <cellStyle name="Normal 13 10 2 5 6" xfId="53557" xr:uid="{26F68009-E255-4316-A3AE-E0620980CC7D}"/>
    <cellStyle name="Normal 13 10 2 6" xfId="6516" xr:uid="{C089CDBD-6C31-4CDC-8571-CCA78D533C47}"/>
    <cellStyle name="Normal 13 10 2 6 2" xfId="18781" xr:uid="{9CBAE68A-FE6A-40D0-9A7C-DD2BE055B3C2}"/>
    <cellStyle name="Normal 13 10 2 6 3" xfId="31034" xr:uid="{E5DDB36D-6ECD-4414-8937-9DC51B31A4BE}"/>
    <cellStyle name="Normal 13 10 2 6 4" xfId="43286" xr:uid="{831CBF0D-0CA9-4B0C-9A95-7B9EF71CAF1D}"/>
    <cellStyle name="Normal 13 10 2 7" xfId="12655" xr:uid="{1FFAD949-8EBA-46FA-9A57-39BF90FA6B49}"/>
    <cellStyle name="Normal 13 10 2 8" xfId="24908" xr:uid="{0F49DA7A-20E2-4CFC-8694-270FE8DAA42C}"/>
    <cellStyle name="Normal 13 10 2 9" xfId="37160" xr:uid="{0A96802C-62D9-480F-B806-04737CE58FC1}"/>
    <cellStyle name="Normal 13 10 3" xfId="630" xr:uid="{50A6E544-4EA8-4E75-9C67-F283CBAF8F9D}"/>
    <cellStyle name="Normal 13 10 3 10" xfId="50740" xr:uid="{16A6C698-6C69-4E24-A3B5-48665AC6ABDE}"/>
    <cellStyle name="Normal 13 10 3 2" xfId="1711" xr:uid="{A2D441CE-EB30-4BA6-BD62-6473AF5A2C59}"/>
    <cellStyle name="Normal 13 10 3 2 2" xfId="4778" xr:uid="{B60E1FC2-112B-482E-A79D-E3097D4BE490}"/>
    <cellStyle name="Normal 13 10 3 2 2 2" xfId="10906" xr:uid="{39F05704-9D19-4EFC-909C-F1135F3F0F13}"/>
    <cellStyle name="Normal 13 10 3 2 2 2 2" xfId="23171" xr:uid="{0AEA1843-6389-4DFE-BFF3-53F806498B14}"/>
    <cellStyle name="Normal 13 10 3 2 2 2 3" xfId="35423" xr:uid="{A5F307AF-D41F-4A59-8967-0D269418610E}"/>
    <cellStyle name="Normal 13 10 3 2 2 2 4" xfId="47675" xr:uid="{8F55F14D-D4BD-46FA-AFD5-A06AD97922C6}"/>
    <cellStyle name="Normal 13 10 3 2 2 3" xfId="17044" xr:uid="{9A65330F-7598-4528-9386-BB0992F57778}"/>
    <cellStyle name="Normal 13 10 3 2 2 4" xfId="29297" xr:uid="{2074FBF7-9937-44D8-AAF2-0AC2E861F812}"/>
    <cellStyle name="Normal 13 10 3 2 2 5" xfId="41549" xr:uid="{8F138B27-C77A-4C75-93E3-7EF39B54EB1F}"/>
    <cellStyle name="Normal 13 10 3 2 2 6" xfId="54883" xr:uid="{8DC5FFA9-1273-4A0D-80EE-22BAF45D64BB}"/>
    <cellStyle name="Normal 13 10 3 2 3" xfId="7843" xr:uid="{847CA838-8093-44C2-B53B-A94636AD92A9}"/>
    <cellStyle name="Normal 13 10 3 2 3 2" xfId="20108" xr:uid="{DA16E316-7A9F-48F0-8B10-BB62A9E3536A}"/>
    <cellStyle name="Normal 13 10 3 2 3 3" xfId="32360" xr:uid="{3B6224DC-DCEB-4733-A8E6-8FCC82522C87}"/>
    <cellStyle name="Normal 13 10 3 2 3 4" xfId="44612" xr:uid="{A44B79F8-16C7-4F17-85C8-9B50850EBD2C}"/>
    <cellStyle name="Normal 13 10 3 2 4" xfId="13981" xr:uid="{6BE3EAC6-F72F-48A4-9816-5E2627BB2B45}"/>
    <cellStyle name="Normal 13 10 3 2 5" xfId="26234" xr:uid="{381812A7-A34E-4C7F-AC50-4402AC2D4DE3}"/>
    <cellStyle name="Normal 13 10 3 2 6" xfId="38486" xr:uid="{3AA7B1AA-DA64-43A1-A970-820484523F3D}"/>
    <cellStyle name="Normal 13 10 3 2 7" xfId="51820" xr:uid="{65C1B9CF-11E8-47B6-8012-498AB19B9DDE}"/>
    <cellStyle name="Normal 13 10 3 3" xfId="2795" xr:uid="{B2A9D025-7F1A-4712-A54A-EF8A3987F15E}"/>
    <cellStyle name="Normal 13 10 3 3 2" xfId="5859" xr:uid="{9158F9A2-8787-452B-8738-82DD129593D7}"/>
    <cellStyle name="Normal 13 10 3 3 2 2" xfId="11987" xr:uid="{C6FC5E8D-16C9-471C-8781-B730405ED740}"/>
    <cellStyle name="Normal 13 10 3 3 2 2 2" xfId="24252" xr:uid="{599F54AD-802A-496D-B5F0-BB94E837653C}"/>
    <cellStyle name="Normal 13 10 3 3 2 2 3" xfId="36504" xr:uid="{61B1A0B0-23AF-48B3-BFEA-255DE7B22CD9}"/>
    <cellStyle name="Normal 13 10 3 3 2 2 4" xfId="48756" xr:uid="{56CCCADB-FA15-4C25-A8B2-ED0B3E994FD0}"/>
    <cellStyle name="Normal 13 10 3 3 2 3" xfId="18125" xr:uid="{2C410339-81FD-400A-9A20-7C5193D8E5CF}"/>
    <cellStyle name="Normal 13 10 3 3 2 4" xfId="30378" xr:uid="{D4CE00F7-2231-477C-934A-FC71F7CE1DCA}"/>
    <cellStyle name="Normal 13 10 3 3 2 5" xfId="42630" xr:uid="{4627696A-3C88-4087-9A61-0E294649EB53}"/>
    <cellStyle name="Normal 13 10 3 3 2 6" xfId="55964" xr:uid="{A7AC6253-0533-45EE-BBAF-F3F9CB887CA5}"/>
    <cellStyle name="Normal 13 10 3 3 3" xfId="8924" xr:uid="{E3617B18-5119-4F2F-8900-CFCDAB2F4F6D}"/>
    <cellStyle name="Normal 13 10 3 3 3 2" xfId="21189" xr:uid="{E47BA91F-99D6-4A1A-993B-1C04E12C9D80}"/>
    <cellStyle name="Normal 13 10 3 3 3 3" xfId="33441" xr:uid="{D320470E-792A-4467-B5AA-DFCB8A848188}"/>
    <cellStyle name="Normal 13 10 3 3 3 4" xfId="45693" xr:uid="{1714C3DA-B2AB-42FA-8E5E-0EAC5EFB275B}"/>
    <cellStyle name="Normal 13 10 3 3 4" xfId="15062" xr:uid="{6196E497-A163-4270-A5A9-99410F0892BA}"/>
    <cellStyle name="Normal 13 10 3 3 5" xfId="27315" xr:uid="{BBA144DB-4768-4F91-AAB1-6DC8B5C5B58C}"/>
    <cellStyle name="Normal 13 10 3 3 6" xfId="39567" xr:uid="{1FDCBB00-4D4E-4C6B-87CE-B9C5AB84503A}"/>
    <cellStyle name="Normal 13 10 3 3 7" xfId="52901" xr:uid="{C34CF7F4-127E-497A-8B9C-86D2D0D5A924}"/>
    <cellStyle name="Normal 13 10 3 4" xfId="3698" xr:uid="{22283A77-53B9-4AA2-AD41-E6CF3AFBF492}"/>
    <cellStyle name="Normal 13 10 3 4 2" xfId="9826" xr:uid="{736AE5CF-0A04-46C8-8B2B-EFDDF31DDE0F}"/>
    <cellStyle name="Normal 13 10 3 4 2 2" xfId="22091" xr:uid="{2CEF2FE0-4BCA-403C-9EEE-6E11A0BB5FE5}"/>
    <cellStyle name="Normal 13 10 3 4 2 3" xfId="34343" xr:uid="{D27B4574-1C63-4AEF-BC43-B7212C255E04}"/>
    <cellStyle name="Normal 13 10 3 4 2 4" xfId="46595" xr:uid="{F8D3809B-B5AC-4D55-9EC4-9A1F8BE66FD3}"/>
    <cellStyle name="Normal 13 10 3 4 3" xfId="15964" xr:uid="{896EEF0A-D1AE-4929-B9F3-945FFE793C9E}"/>
    <cellStyle name="Normal 13 10 3 4 4" xfId="28217" xr:uid="{EF88C8F8-2601-4048-83DE-7133432635F1}"/>
    <cellStyle name="Normal 13 10 3 4 5" xfId="40469" xr:uid="{E8013CC9-3502-4B60-9FB1-19C4032EB52E}"/>
    <cellStyle name="Normal 13 10 3 4 6" xfId="53803" xr:uid="{0F71C4D7-9B6A-4B0C-A585-1C6D191A55DF}"/>
    <cellStyle name="Normal 13 10 3 5" xfId="6763" xr:uid="{DE94C5F3-11BC-4782-8A08-CE07FAEEAE24}"/>
    <cellStyle name="Normal 13 10 3 5 2" xfId="19028" xr:uid="{62C235EC-DE20-4E05-989F-13E209249BA7}"/>
    <cellStyle name="Normal 13 10 3 5 3" xfId="31280" xr:uid="{D4D7D387-20BF-46D6-9686-BFD638A3AC11}"/>
    <cellStyle name="Normal 13 10 3 5 4" xfId="43532" xr:uid="{E712E03D-CF52-4EAB-A373-F84ACD81A9FD}"/>
    <cellStyle name="Normal 13 10 3 6" xfId="12901" xr:uid="{6726185D-805D-4AB2-A0B0-594F323E1A50}"/>
    <cellStyle name="Normal 13 10 3 7" xfId="25154" xr:uid="{154746AB-556C-4B70-BCB9-C65CDC1284D8}"/>
    <cellStyle name="Normal 13 10 3 8" xfId="37406" xr:uid="{CEC5290E-ABD2-4E6D-8A2A-5286FDD789D7}"/>
    <cellStyle name="Normal 13 10 3 9" xfId="49659" xr:uid="{8FC4F0A3-2A30-4C47-BEB5-620FE8BDA000}"/>
    <cellStyle name="Normal 13 10 4" xfId="1261" xr:uid="{A4534C0C-20DF-4693-8A55-40742226BD55}"/>
    <cellStyle name="Normal 13 10 4 2" xfId="4328" xr:uid="{61C8DF68-DA60-4078-AE10-13CA45C35817}"/>
    <cellStyle name="Normal 13 10 4 2 2" xfId="10456" xr:uid="{9617A14A-5A74-45B1-9B97-D41763CBD0EA}"/>
    <cellStyle name="Normal 13 10 4 2 2 2" xfId="22721" xr:uid="{212FB741-AD36-4E09-A169-0763FAB3C0B2}"/>
    <cellStyle name="Normal 13 10 4 2 2 3" xfId="34973" xr:uid="{DF960C9B-7184-4968-A0C4-350D68D49DF4}"/>
    <cellStyle name="Normal 13 10 4 2 2 4" xfId="47225" xr:uid="{BB5854D8-987E-409E-9C0E-9A1BE78AB1DF}"/>
    <cellStyle name="Normal 13 10 4 2 3" xfId="16594" xr:uid="{C983EC2C-6621-4435-816B-089C586E492D}"/>
    <cellStyle name="Normal 13 10 4 2 4" xfId="28847" xr:uid="{D0E7B245-F8BC-4DDC-955C-132AA5A5AE5F}"/>
    <cellStyle name="Normal 13 10 4 2 5" xfId="41099" xr:uid="{6AF041F6-FD7B-4937-B3D8-D9B9F528EA79}"/>
    <cellStyle name="Normal 13 10 4 2 6" xfId="54433" xr:uid="{7C99F289-723A-4132-B494-BC79B6735307}"/>
    <cellStyle name="Normal 13 10 4 3" xfId="7393" xr:uid="{5DD35354-9D16-45FF-B020-F55CAD65C5D6}"/>
    <cellStyle name="Normal 13 10 4 3 2" xfId="19658" xr:uid="{9BC6484C-711F-400A-ACB9-F299DE79E74A}"/>
    <cellStyle name="Normal 13 10 4 3 3" xfId="31910" xr:uid="{8BA19BEF-4C44-4D69-8022-0A036869F7C5}"/>
    <cellStyle name="Normal 13 10 4 3 4" xfId="44162" xr:uid="{01C4DBA3-C743-46AB-960B-24A572BD2AA4}"/>
    <cellStyle name="Normal 13 10 4 4" xfId="13531" xr:uid="{CB004EE7-9576-428B-8721-75A028E1070B}"/>
    <cellStyle name="Normal 13 10 4 5" xfId="25784" xr:uid="{F0486B8E-5CA2-4A4A-B991-E3EBB9E0D918}"/>
    <cellStyle name="Normal 13 10 4 6" xfId="38036" xr:uid="{432B4FAC-316B-4C77-B68F-1E07D330F134}"/>
    <cellStyle name="Normal 13 10 4 7" xfId="51370" xr:uid="{F9BD76EB-01DB-4510-B7F4-828AC2AECFAB}"/>
    <cellStyle name="Normal 13 10 5" xfId="2345" xr:uid="{52F2723D-724E-4A52-B714-0213E03D9BA1}"/>
    <cellStyle name="Normal 13 10 5 2" xfId="5409" xr:uid="{6A743FAE-2723-4469-8C25-BCEED86EE9EF}"/>
    <cellStyle name="Normal 13 10 5 2 2" xfId="11537" xr:uid="{2C9A08A2-DECB-4107-AD00-A2AF21E02068}"/>
    <cellStyle name="Normal 13 10 5 2 2 2" xfId="23802" xr:uid="{730AE5FD-C880-4E0D-883C-E63066349685}"/>
    <cellStyle name="Normal 13 10 5 2 2 3" xfId="36054" xr:uid="{E65066FB-E719-4DD5-B240-CEE183A47E21}"/>
    <cellStyle name="Normal 13 10 5 2 2 4" xfId="48306" xr:uid="{45929D17-C913-4779-BE49-CF8BBC057906}"/>
    <cellStyle name="Normal 13 10 5 2 3" xfId="17675" xr:uid="{F3D7D219-D0CC-4421-9CF9-C22429A7F728}"/>
    <cellStyle name="Normal 13 10 5 2 4" xfId="29928" xr:uid="{045D5F56-0D1F-4A61-A4E0-F2243331FEDB}"/>
    <cellStyle name="Normal 13 10 5 2 5" xfId="42180" xr:uid="{C0DEA2D9-28E6-4CDC-B9D3-8C21F11EE967}"/>
    <cellStyle name="Normal 13 10 5 2 6" xfId="55514" xr:uid="{473F7ED7-4F79-4B05-809F-00A04398CBCC}"/>
    <cellStyle name="Normal 13 10 5 3" xfId="8474" xr:uid="{A668EA5A-66A2-47C5-9ED6-3C2865D61AE3}"/>
    <cellStyle name="Normal 13 10 5 3 2" xfId="20739" xr:uid="{7F8630B0-D9C1-45B9-B422-C23DB4EB4024}"/>
    <cellStyle name="Normal 13 10 5 3 3" xfId="32991" xr:uid="{18B900F1-8CE4-4336-9B50-4BB3C84B4BA1}"/>
    <cellStyle name="Normal 13 10 5 3 4" xfId="45243" xr:uid="{6FFAC748-24BA-4719-8A3F-64EFF1D8E2B1}"/>
    <cellStyle name="Normal 13 10 5 4" xfId="14612" xr:uid="{FCE05150-84ED-4F54-AF3E-59CCA9F7CDBF}"/>
    <cellStyle name="Normal 13 10 5 5" xfId="26865" xr:uid="{056C0CA4-83FD-4B8B-9BCE-E607985928E9}"/>
    <cellStyle name="Normal 13 10 5 6" xfId="39117" xr:uid="{6B56D84F-9A65-431C-B8B9-725EAD29A00A}"/>
    <cellStyle name="Normal 13 10 5 7" xfId="52451" xr:uid="{D44E031F-12E2-44B7-AAB8-0D6ED050C3D0}"/>
    <cellStyle name="Normal 13 10 6" xfId="3248" xr:uid="{FCB0D0F6-5BA2-40BC-BACD-920FDADF534E}"/>
    <cellStyle name="Normal 13 10 6 2" xfId="9376" xr:uid="{6B0FD6C7-40F9-4C46-BA60-CAEFBCF20FCE}"/>
    <cellStyle name="Normal 13 10 6 2 2" xfId="21641" xr:uid="{E6648C1B-1D5E-4417-95F2-B5F857130BB2}"/>
    <cellStyle name="Normal 13 10 6 2 3" xfId="33893" xr:uid="{E4BF0A1B-1964-4760-B62A-48ED72A4AAFE}"/>
    <cellStyle name="Normal 13 10 6 2 4" xfId="46145" xr:uid="{766251E7-791C-4EE2-B0C8-662EB1A628A7}"/>
    <cellStyle name="Normal 13 10 6 3" xfId="15514" xr:uid="{39D54265-0D08-4AE4-B1D0-065CDCBBD0B3}"/>
    <cellStyle name="Normal 13 10 6 4" xfId="27767" xr:uid="{FFBE9853-25E9-4DAB-AC95-AC37DA22B9FC}"/>
    <cellStyle name="Normal 13 10 6 5" xfId="40019" xr:uid="{B5CDA92C-9BF9-4F9B-9978-3CE5ADC94685}"/>
    <cellStyle name="Normal 13 10 6 6" xfId="53353" xr:uid="{D55D54EB-E135-459E-9399-8FF082A37DFE}"/>
    <cellStyle name="Normal 13 10 7" xfId="6312" xr:uid="{DF3A8EE5-BC9D-43E1-B651-57243684DBFA}"/>
    <cellStyle name="Normal 13 10 7 2" xfId="18577" xr:uid="{A2DB82C8-E6F3-41B9-B3F1-541849A944AB}"/>
    <cellStyle name="Normal 13 10 7 3" xfId="30830" xr:uid="{B21E3FA0-2ED3-43B3-9633-D9871792CAF4}"/>
    <cellStyle name="Normal 13 10 7 4" xfId="43082" xr:uid="{21361776-04D6-45BF-962D-1779500F800F}"/>
    <cellStyle name="Normal 13 10 8" xfId="12451" xr:uid="{9867BE4A-F820-4AD5-A1CA-AE898EFA8B71}"/>
    <cellStyle name="Normal 13 10 9" xfId="24704" xr:uid="{C2E1A318-AAB3-4900-ABCB-C7893CEF22A7}"/>
    <cellStyle name="Normal 13 11" xfId="272" xr:uid="{9B72CA1E-44DF-439B-99F5-FBA95C1E9B04}"/>
    <cellStyle name="Normal 13 11 10" xfId="49302" xr:uid="{A93FC739-AEC7-42D3-9B71-120EBDB486A1}"/>
    <cellStyle name="Normal 13 11 11" xfId="50383" xr:uid="{346B5FA1-799C-4D75-A8C9-B9D1A9665B1E}"/>
    <cellStyle name="Normal 13 11 2" xfId="723" xr:uid="{5921D86B-969F-4637-97D3-215D975888F8}"/>
    <cellStyle name="Normal 13 11 2 10" xfId="50833" xr:uid="{88F217F9-CDB5-4EA7-BEE8-47079FDFD928}"/>
    <cellStyle name="Normal 13 11 2 2" xfId="1804" xr:uid="{12E819BD-EA27-4B0A-ADD4-B3180F6F3E6D}"/>
    <cellStyle name="Normal 13 11 2 2 2" xfId="4871" xr:uid="{A856D8B3-C961-420A-B8F4-67AF925672E3}"/>
    <cellStyle name="Normal 13 11 2 2 2 2" xfId="10999" xr:uid="{135AC292-1B26-45C7-B2EB-99A96CD2D5F8}"/>
    <cellStyle name="Normal 13 11 2 2 2 2 2" xfId="23264" xr:uid="{BCC25C00-5217-4ACD-B70A-E203D6185CC2}"/>
    <cellStyle name="Normal 13 11 2 2 2 2 3" xfId="35516" xr:uid="{DF13DA50-0601-4E9F-B839-FA36462B90A4}"/>
    <cellStyle name="Normal 13 11 2 2 2 2 4" xfId="47768" xr:uid="{A51AA7E5-828F-4D19-A0A3-45AEDEBFEE37}"/>
    <cellStyle name="Normal 13 11 2 2 2 3" xfId="17137" xr:uid="{B93405ED-5D0B-4930-B699-C1A01B64497C}"/>
    <cellStyle name="Normal 13 11 2 2 2 4" xfId="29390" xr:uid="{D4A13268-8298-4881-9621-215D372E9D80}"/>
    <cellStyle name="Normal 13 11 2 2 2 5" xfId="41642" xr:uid="{73976F3E-61B4-4024-B7A5-7E9D01212DA2}"/>
    <cellStyle name="Normal 13 11 2 2 2 6" xfId="54976" xr:uid="{F84C833B-8D41-4C46-A6E9-9793099F16AF}"/>
    <cellStyle name="Normal 13 11 2 2 3" xfId="7936" xr:uid="{831C63C9-9373-42B5-AAA1-BA3D4585E819}"/>
    <cellStyle name="Normal 13 11 2 2 3 2" xfId="20201" xr:uid="{24DD4242-2C13-478D-93F5-EF42B68856A0}"/>
    <cellStyle name="Normal 13 11 2 2 3 3" xfId="32453" xr:uid="{05C002EE-09FD-4D3B-BD32-28B09D6A17D3}"/>
    <cellStyle name="Normal 13 11 2 2 3 4" xfId="44705" xr:uid="{CE026070-6115-4278-B0D4-715AC452C398}"/>
    <cellStyle name="Normal 13 11 2 2 4" xfId="14074" xr:uid="{440ED454-0674-4045-A770-479BCEA2A108}"/>
    <cellStyle name="Normal 13 11 2 2 5" xfId="26327" xr:uid="{9A443277-7DD4-4FC3-9B56-99D223F699A6}"/>
    <cellStyle name="Normal 13 11 2 2 6" xfId="38579" xr:uid="{73A896D5-3F22-4827-9864-75734AFA4D26}"/>
    <cellStyle name="Normal 13 11 2 2 7" xfId="51913" xr:uid="{824EFF60-DB00-40B7-8A95-6118F06E83C3}"/>
    <cellStyle name="Normal 13 11 2 3" xfId="2888" xr:uid="{F0796B6F-587F-42BE-AA1E-7CEDDCBA8B6E}"/>
    <cellStyle name="Normal 13 11 2 3 2" xfId="5952" xr:uid="{14741F95-0372-4491-A875-489BA142162D}"/>
    <cellStyle name="Normal 13 11 2 3 2 2" xfId="12080" xr:uid="{02C2C8B2-A414-43D2-AE38-2FEFBFE5197F}"/>
    <cellStyle name="Normal 13 11 2 3 2 2 2" xfId="24345" xr:uid="{653E8B6F-AF87-4EA7-AF12-ACBB43E306BA}"/>
    <cellStyle name="Normal 13 11 2 3 2 2 3" xfId="36597" xr:uid="{F2AA5AFC-8718-4BDB-BC5D-95E8FC4DBFE4}"/>
    <cellStyle name="Normal 13 11 2 3 2 2 4" xfId="48849" xr:uid="{C92A44FC-B1EA-4E0B-BEEC-E887DF63EABC}"/>
    <cellStyle name="Normal 13 11 2 3 2 3" xfId="18218" xr:uid="{81A5A70B-B2E3-4C05-A165-00CA22F3C542}"/>
    <cellStyle name="Normal 13 11 2 3 2 4" xfId="30471" xr:uid="{217F108C-C13F-4825-BD4C-A59309A9BAEF}"/>
    <cellStyle name="Normal 13 11 2 3 2 5" xfId="42723" xr:uid="{C0F16669-4B2B-4E27-A2F8-4C946DAC76FA}"/>
    <cellStyle name="Normal 13 11 2 3 2 6" xfId="56057" xr:uid="{0FF5A68E-EB73-46AD-9571-B3577FDC781A}"/>
    <cellStyle name="Normal 13 11 2 3 3" xfId="9017" xr:uid="{6459698D-5620-4CCA-8BC8-2089242D5743}"/>
    <cellStyle name="Normal 13 11 2 3 3 2" xfId="21282" xr:uid="{23F1D1AC-F2EE-4DA1-90C2-ECA4C97ACB99}"/>
    <cellStyle name="Normal 13 11 2 3 3 3" xfId="33534" xr:uid="{1DFBB62A-6074-4ABE-ADE7-99C44B040E7E}"/>
    <cellStyle name="Normal 13 11 2 3 3 4" xfId="45786" xr:uid="{AF77E798-2623-438B-AE11-E1A1CD05179B}"/>
    <cellStyle name="Normal 13 11 2 3 4" xfId="15155" xr:uid="{74B2FB8D-AF1A-4718-8BFC-00E73A04A600}"/>
    <cellStyle name="Normal 13 11 2 3 5" xfId="27408" xr:uid="{15027243-6B0B-4431-8917-F14A353E4BF9}"/>
    <cellStyle name="Normal 13 11 2 3 6" xfId="39660" xr:uid="{CDC94976-D3CB-4C81-A0EF-A159E7C89E1B}"/>
    <cellStyle name="Normal 13 11 2 3 7" xfId="52994" xr:uid="{272D7E7F-4BB4-46D5-A4D9-242E0FA59E86}"/>
    <cellStyle name="Normal 13 11 2 4" xfId="3791" xr:uid="{3BA9DCCE-E16A-431D-A2B7-21E4AE271DD7}"/>
    <cellStyle name="Normal 13 11 2 4 2" xfId="9919" xr:uid="{8E3521E9-06C5-42F9-B1DC-AB1FFA6A8129}"/>
    <cellStyle name="Normal 13 11 2 4 2 2" xfId="22184" xr:uid="{D56C3751-82E1-4A2C-B00C-0993547E308B}"/>
    <cellStyle name="Normal 13 11 2 4 2 3" xfId="34436" xr:uid="{1978767C-FDD7-4028-9180-1BE383C30DCE}"/>
    <cellStyle name="Normal 13 11 2 4 2 4" xfId="46688" xr:uid="{37A89395-4C62-4066-A30E-28484EF313ED}"/>
    <cellStyle name="Normal 13 11 2 4 3" xfId="16057" xr:uid="{03621930-1988-43E5-A820-218FFA84DF4B}"/>
    <cellStyle name="Normal 13 11 2 4 4" xfId="28310" xr:uid="{09D8006C-4D0C-4893-86C2-378EE23FC89C}"/>
    <cellStyle name="Normal 13 11 2 4 5" xfId="40562" xr:uid="{6A3BE255-0CEF-4E69-9318-4F9E20C6FDC0}"/>
    <cellStyle name="Normal 13 11 2 4 6" xfId="53896" xr:uid="{C71B479F-FB52-4CB1-8F4A-88D3D59336C1}"/>
    <cellStyle name="Normal 13 11 2 5" xfId="6856" xr:uid="{FD53DDCB-AE4E-4E40-A598-89ABAE6035C0}"/>
    <cellStyle name="Normal 13 11 2 5 2" xfId="19121" xr:uid="{D5AF0213-9F33-43CA-B370-6E90BD50B1C8}"/>
    <cellStyle name="Normal 13 11 2 5 3" xfId="31373" xr:uid="{3E625B89-D943-4D7A-8AD7-207E25CF870A}"/>
    <cellStyle name="Normal 13 11 2 5 4" xfId="43625" xr:uid="{ED2CDBEB-105F-496C-BFC3-26140EE6E9F2}"/>
    <cellStyle name="Normal 13 11 2 6" xfId="12994" xr:uid="{FFBA2BC2-281D-4175-AB3D-0C049B855157}"/>
    <cellStyle name="Normal 13 11 2 7" xfId="25247" xr:uid="{854D483A-08BD-4F33-9062-5FDE967A94C2}"/>
    <cellStyle name="Normal 13 11 2 8" xfId="37499" xr:uid="{8BC00A98-C433-4635-B348-00C7A37BE706}"/>
    <cellStyle name="Normal 13 11 2 9" xfId="49752" xr:uid="{1C7FA61C-A7C6-4224-ACE5-D83713A8743C}"/>
    <cellStyle name="Normal 13 11 3" xfId="1354" xr:uid="{8C52C1A1-9E44-4DF1-B9BA-216E4BB2A013}"/>
    <cellStyle name="Normal 13 11 3 2" xfId="4421" xr:uid="{A2059CD9-DEEB-439C-9B3F-60222E4421E3}"/>
    <cellStyle name="Normal 13 11 3 2 2" xfId="10549" xr:uid="{DDDCAFF7-17B5-4B67-93E7-495528B1C7D4}"/>
    <cellStyle name="Normal 13 11 3 2 2 2" xfId="22814" xr:uid="{7C76CCE8-3261-4A2B-AB15-A453E61B4A66}"/>
    <cellStyle name="Normal 13 11 3 2 2 3" xfId="35066" xr:uid="{E138BE49-84DC-4422-82AF-EEB007AA6B9C}"/>
    <cellStyle name="Normal 13 11 3 2 2 4" xfId="47318" xr:uid="{193F4516-0928-43CC-A374-0B9CCC88D629}"/>
    <cellStyle name="Normal 13 11 3 2 3" xfId="16687" xr:uid="{DF2EFC16-843F-44CB-96CF-3503D606DB3A}"/>
    <cellStyle name="Normal 13 11 3 2 4" xfId="28940" xr:uid="{8EA05A5C-A971-4E46-9072-21528CAD4C41}"/>
    <cellStyle name="Normal 13 11 3 2 5" xfId="41192" xr:uid="{17D3E07F-BB11-41F6-BD72-A18202C57145}"/>
    <cellStyle name="Normal 13 11 3 2 6" xfId="54526" xr:uid="{BF6072E1-3333-49C3-8C95-C13AFD7DEE9B}"/>
    <cellStyle name="Normal 13 11 3 3" xfId="7486" xr:uid="{5D9F44F5-CDA6-4BC1-9576-8EE460E0F587}"/>
    <cellStyle name="Normal 13 11 3 3 2" xfId="19751" xr:uid="{7F40CA41-088B-4927-A3C5-5E8B7D0B4B17}"/>
    <cellStyle name="Normal 13 11 3 3 3" xfId="32003" xr:uid="{FF01C8D9-AC83-42F2-94C4-787E75E740D2}"/>
    <cellStyle name="Normal 13 11 3 3 4" xfId="44255" xr:uid="{098E4285-8CB6-475B-86B1-53B0D5ADA9C5}"/>
    <cellStyle name="Normal 13 11 3 4" xfId="13624" xr:uid="{EA1AF28F-6549-4524-BD5C-CF441E58AF5F}"/>
    <cellStyle name="Normal 13 11 3 5" xfId="25877" xr:uid="{E6CCAEF8-5DD7-40D9-B54D-6F86ED9F6F95}"/>
    <cellStyle name="Normal 13 11 3 6" xfId="38129" xr:uid="{E16D5D5B-D12E-44DD-9FD2-C33DD1423E95}"/>
    <cellStyle name="Normal 13 11 3 7" xfId="51463" xr:uid="{4F2046EB-7455-4B84-A1E8-E240846444BE}"/>
    <cellStyle name="Normal 13 11 4" xfId="2438" xr:uid="{4D805B91-2E0D-493D-9B2D-A722D60873B1}"/>
    <cellStyle name="Normal 13 11 4 2" xfId="5502" xr:uid="{AA2B9FCC-B632-4112-B310-6957CC214D3F}"/>
    <cellStyle name="Normal 13 11 4 2 2" xfId="11630" xr:uid="{9D540E22-DDD0-4E65-8A71-B5292BA67A59}"/>
    <cellStyle name="Normal 13 11 4 2 2 2" xfId="23895" xr:uid="{53202FB8-1749-496B-A698-FD0307EEDFDA}"/>
    <cellStyle name="Normal 13 11 4 2 2 3" xfId="36147" xr:uid="{437FB527-80AC-4840-9575-1A7BB4C72579}"/>
    <cellStyle name="Normal 13 11 4 2 2 4" xfId="48399" xr:uid="{A3C3D75F-6035-47E5-B245-1931EDD650C2}"/>
    <cellStyle name="Normal 13 11 4 2 3" xfId="17768" xr:uid="{8DE79D60-9597-4934-841D-AC3B97105E7B}"/>
    <cellStyle name="Normal 13 11 4 2 4" xfId="30021" xr:uid="{B54E3333-4C69-49F5-99CA-8FFDB14001C0}"/>
    <cellStyle name="Normal 13 11 4 2 5" xfId="42273" xr:uid="{A60159F2-3D03-462D-9C76-0AC515CB8D73}"/>
    <cellStyle name="Normal 13 11 4 2 6" xfId="55607" xr:uid="{78BB5B41-7AE9-407A-8A9C-19F5A9E94711}"/>
    <cellStyle name="Normal 13 11 4 3" xfId="8567" xr:uid="{9C31E550-55B8-458B-B0E3-A155409A83FC}"/>
    <cellStyle name="Normal 13 11 4 3 2" xfId="20832" xr:uid="{C5BF2635-0EA5-445D-991D-C2D58DECB063}"/>
    <cellStyle name="Normal 13 11 4 3 3" xfId="33084" xr:uid="{A69A3F6E-3811-4989-BA14-AD17D31CCB20}"/>
    <cellStyle name="Normal 13 11 4 3 4" xfId="45336" xr:uid="{C848DC86-0472-4063-992C-099D3E0DFA7F}"/>
    <cellStyle name="Normal 13 11 4 4" xfId="14705" xr:uid="{4E2EA07E-F9AD-4FA3-AAE7-E992205AAC0E}"/>
    <cellStyle name="Normal 13 11 4 5" xfId="26958" xr:uid="{211D733B-E054-40D7-9835-273E45DABBB9}"/>
    <cellStyle name="Normal 13 11 4 6" xfId="39210" xr:uid="{138ABDF0-FC45-41F0-8401-B30EBECF88DC}"/>
    <cellStyle name="Normal 13 11 4 7" xfId="52544" xr:uid="{9EB86B7F-4CE8-4184-8646-5BCC124F2D40}"/>
    <cellStyle name="Normal 13 11 5" xfId="3341" xr:uid="{D109BDE1-D4F8-4507-A722-A4AE0F6C001E}"/>
    <cellStyle name="Normal 13 11 5 2" xfId="9469" xr:uid="{5C4A452E-4DA7-4460-80BB-DFD889693A0A}"/>
    <cellStyle name="Normal 13 11 5 2 2" xfId="21734" xr:uid="{C7D59BD8-1247-419B-B562-1B79773A8CC4}"/>
    <cellStyle name="Normal 13 11 5 2 3" xfId="33986" xr:uid="{18FF2DB2-C1D8-469E-8FEE-A51BD94F4402}"/>
    <cellStyle name="Normal 13 11 5 2 4" xfId="46238" xr:uid="{FF3FC0FB-29B0-454B-BF0F-47CE2EED18D3}"/>
    <cellStyle name="Normal 13 11 5 3" xfId="15607" xr:uid="{B6D6F1C9-B60A-4D99-B3DF-1467219FCFE6}"/>
    <cellStyle name="Normal 13 11 5 4" xfId="27860" xr:uid="{B3E45500-AE19-4318-949F-D32B2FFB8B92}"/>
    <cellStyle name="Normal 13 11 5 5" xfId="40112" xr:uid="{B89F1A8E-5DC4-4C30-9238-043CBD172225}"/>
    <cellStyle name="Normal 13 11 5 6" xfId="53446" xr:uid="{E66DD420-1770-42ED-B3FC-F00FE81561C9}"/>
    <cellStyle name="Normal 13 11 6" xfId="6405" xr:uid="{AE59E5C5-DA0C-4D07-9148-E852C406E234}"/>
    <cellStyle name="Normal 13 11 6 2" xfId="18670" xr:uid="{A5C43516-1E17-4F89-88C8-28E67D1330C0}"/>
    <cellStyle name="Normal 13 11 6 3" xfId="30923" xr:uid="{BA7EB8F9-B6B4-40EC-B5DF-3C015B282692}"/>
    <cellStyle name="Normal 13 11 6 4" xfId="43175" xr:uid="{775F86F8-4AF8-4B7A-9F07-6E10BC95E6F8}"/>
    <cellStyle name="Normal 13 11 7" xfId="12544" xr:uid="{B1CA4168-5D1F-47C8-A6BC-CDEF2C2B783E}"/>
    <cellStyle name="Normal 13 11 8" xfId="24797" xr:uid="{DCC2A313-66C8-496B-A4D0-077AEE10DB90}"/>
    <cellStyle name="Normal 13 11 9" xfId="37049" xr:uid="{3B65F1D4-E527-4475-A8F2-153DD8308D4F}"/>
    <cellStyle name="Normal 13 12" xfId="476" xr:uid="{5B45CDB5-1886-4272-A27C-70547BA1EF71}"/>
    <cellStyle name="Normal 13 12 10" xfId="49506" xr:uid="{2FAEC3BA-20CD-4002-B2E3-07864F5D6FF7}"/>
    <cellStyle name="Normal 13 12 11" xfId="50587" xr:uid="{EF18F913-1536-4CBA-B30D-D43C136AEEC9}"/>
    <cellStyle name="Normal 13 12 2" xfId="927" xr:uid="{459833FD-D4CB-4CA9-88EA-B7BC7BFCC25F}"/>
    <cellStyle name="Normal 13 12 2 10" xfId="51037" xr:uid="{9D517BB7-A0C5-495C-A1F2-C8D8AF0F96DA}"/>
    <cellStyle name="Normal 13 12 2 2" xfId="2008" xr:uid="{B458228B-2898-43CD-BF64-1A5754E8873A}"/>
    <cellStyle name="Normal 13 12 2 2 2" xfId="5075" xr:uid="{DFE773FC-F110-4638-BCC7-3DA5100A207B}"/>
    <cellStyle name="Normal 13 12 2 2 2 2" xfId="11203" xr:uid="{CC49C3FB-AE36-4DEE-95CC-CC408FEC42C3}"/>
    <cellStyle name="Normal 13 12 2 2 2 2 2" xfId="23468" xr:uid="{369F1209-E8BD-4B33-8CE1-27A480117607}"/>
    <cellStyle name="Normal 13 12 2 2 2 2 3" xfId="35720" xr:uid="{DDCDF3E9-A803-45C7-AA56-E79A3B43CF80}"/>
    <cellStyle name="Normal 13 12 2 2 2 2 4" xfId="47972" xr:uid="{E9332D03-20D4-4521-96C1-6196BCE41D9F}"/>
    <cellStyle name="Normal 13 12 2 2 2 3" xfId="17341" xr:uid="{B0CBBD66-A227-4B7C-9945-18AFD62C92FB}"/>
    <cellStyle name="Normal 13 12 2 2 2 4" xfId="29594" xr:uid="{EAEDAB5D-D297-49BD-BAD0-0F344B8C48CD}"/>
    <cellStyle name="Normal 13 12 2 2 2 5" xfId="41846" xr:uid="{E3D82F65-C266-4EFF-BECD-20B8BA38A139}"/>
    <cellStyle name="Normal 13 12 2 2 2 6" xfId="55180" xr:uid="{1E5266B6-F243-46E6-ADAB-98714E0DD915}"/>
    <cellStyle name="Normal 13 12 2 2 3" xfId="8140" xr:uid="{B8450467-A140-46A5-A893-EE3260868E19}"/>
    <cellStyle name="Normal 13 12 2 2 3 2" xfId="20405" xr:uid="{23AE7B5A-9C6B-44DB-B829-5FEEC2C6BF5B}"/>
    <cellStyle name="Normal 13 12 2 2 3 3" xfId="32657" xr:uid="{8221EF91-84EE-4A17-8D09-D2096B34885A}"/>
    <cellStyle name="Normal 13 12 2 2 3 4" xfId="44909" xr:uid="{EE444776-BC0D-4E4C-B253-04EFBAD42C2B}"/>
    <cellStyle name="Normal 13 12 2 2 4" xfId="14278" xr:uid="{34F76375-8E6E-4775-9E59-542257742194}"/>
    <cellStyle name="Normal 13 12 2 2 5" xfId="26531" xr:uid="{CE2E0A34-40E4-462A-B99A-C3148D7EE1B6}"/>
    <cellStyle name="Normal 13 12 2 2 6" xfId="38783" xr:uid="{75BF5434-3641-498A-AACB-2865C9320392}"/>
    <cellStyle name="Normal 13 12 2 2 7" xfId="52117" xr:uid="{D6982198-178C-4942-B0BE-0B612AEA9993}"/>
    <cellStyle name="Normal 13 12 2 3" xfId="3092" xr:uid="{27B7423B-E482-4147-A0E6-BAAA6E29DAB6}"/>
    <cellStyle name="Normal 13 12 2 3 2" xfId="6156" xr:uid="{62D69CEF-60A6-43B4-AEC9-2CCF8BE97355}"/>
    <cellStyle name="Normal 13 12 2 3 2 2" xfId="12284" xr:uid="{4BB3426C-C31C-4CA9-8188-1B221B359797}"/>
    <cellStyle name="Normal 13 12 2 3 2 2 2" xfId="24549" xr:uid="{91E663F4-CFFA-4168-AFD3-F95449900B00}"/>
    <cellStyle name="Normal 13 12 2 3 2 2 3" xfId="36801" xr:uid="{481F8540-0B9D-447D-9733-C091A3A72635}"/>
    <cellStyle name="Normal 13 12 2 3 2 2 4" xfId="49053" xr:uid="{6D9F0251-3C0C-41CB-8770-0B0FD163468E}"/>
    <cellStyle name="Normal 13 12 2 3 2 3" xfId="18422" xr:uid="{7E677F6E-2766-4DBE-A8B3-416BFF21C30E}"/>
    <cellStyle name="Normal 13 12 2 3 2 4" xfId="30675" xr:uid="{7117BA7B-74BB-4147-971D-FF04EE1DDF8F}"/>
    <cellStyle name="Normal 13 12 2 3 2 5" xfId="42927" xr:uid="{4E6462B4-F393-4640-8BBA-E0E6AC5619C6}"/>
    <cellStyle name="Normal 13 12 2 3 2 6" xfId="56261" xr:uid="{A2AC1072-8E8A-485C-9F01-6F103A68A47B}"/>
    <cellStyle name="Normal 13 12 2 3 3" xfId="9221" xr:uid="{EEF7EFCC-9611-4213-8600-65A495C815A4}"/>
    <cellStyle name="Normal 13 12 2 3 3 2" xfId="21486" xr:uid="{FBC83560-72D0-4F8C-B26D-4C8962E471C4}"/>
    <cellStyle name="Normal 13 12 2 3 3 3" xfId="33738" xr:uid="{1D646656-C25B-4C87-852A-C286C1F9D289}"/>
    <cellStyle name="Normal 13 12 2 3 3 4" xfId="45990" xr:uid="{1084BB21-0799-4A8A-9D7C-4306599A08F5}"/>
    <cellStyle name="Normal 13 12 2 3 4" xfId="15359" xr:uid="{959FDB56-37D3-4C36-B121-F27158E58BB9}"/>
    <cellStyle name="Normal 13 12 2 3 5" xfId="27612" xr:uid="{3BD1B63E-9E72-4A04-A2F8-624CF9E3F149}"/>
    <cellStyle name="Normal 13 12 2 3 6" xfId="39864" xr:uid="{DD3629F4-1070-41CD-BB52-F56D522EF55D}"/>
    <cellStyle name="Normal 13 12 2 3 7" xfId="53198" xr:uid="{4F7DF1A8-D0DE-4CEC-B589-0C0B44BC6168}"/>
    <cellStyle name="Normal 13 12 2 4" xfId="3995" xr:uid="{A61CA6D1-F27E-4E65-8E48-357A12F055CD}"/>
    <cellStyle name="Normal 13 12 2 4 2" xfId="10123" xr:uid="{98EDCDE4-5129-4767-9E51-04185A40ABE6}"/>
    <cellStyle name="Normal 13 12 2 4 2 2" xfId="22388" xr:uid="{214FD0B8-F51D-4BD3-BD27-17EC3D3B8283}"/>
    <cellStyle name="Normal 13 12 2 4 2 3" xfId="34640" xr:uid="{A18F3DFC-796F-48C6-9D27-CD224EF7EFF1}"/>
    <cellStyle name="Normal 13 12 2 4 2 4" xfId="46892" xr:uid="{1093C1C7-9C7D-4C47-B6B3-22D672E52B0C}"/>
    <cellStyle name="Normal 13 12 2 4 3" xfId="16261" xr:uid="{81DFE394-3A19-4818-917E-ED410186F84D}"/>
    <cellStyle name="Normal 13 12 2 4 4" xfId="28514" xr:uid="{97C4A3E7-23B4-41DF-8ED5-6AF788B0A46E}"/>
    <cellStyle name="Normal 13 12 2 4 5" xfId="40766" xr:uid="{D1C59AEE-09B0-4C32-9D7D-AB04144CA6B7}"/>
    <cellStyle name="Normal 13 12 2 4 6" xfId="54100" xr:uid="{CD3450ED-606F-448E-9F6D-AF65ABC398B7}"/>
    <cellStyle name="Normal 13 12 2 5" xfId="7060" xr:uid="{29132A98-3E02-4F73-AD81-AC21B7B74449}"/>
    <cellStyle name="Normal 13 12 2 5 2" xfId="19325" xr:uid="{B2F65059-0092-4DBB-BDAC-00EA8C2D4863}"/>
    <cellStyle name="Normal 13 12 2 5 3" xfId="31577" xr:uid="{61B3DE22-2982-4150-8D71-12C17B94B6DE}"/>
    <cellStyle name="Normal 13 12 2 5 4" xfId="43829" xr:uid="{10BF6835-CECE-48F7-8BB1-5EDA5455383C}"/>
    <cellStyle name="Normal 13 12 2 6" xfId="13198" xr:uid="{F6FF29B7-8A7C-40C8-BA6C-19DC323C9B3B}"/>
    <cellStyle name="Normal 13 12 2 7" xfId="25451" xr:uid="{30557AD8-F333-4542-9451-7AED6EAFCE8A}"/>
    <cellStyle name="Normal 13 12 2 8" xfId="37703" xr:uid="{7E8EA0ED-2654-4D94-8B50-6336A106F017}"/>
    <cellStyle name="Normal 13 12 2 9" xfId="49956" xr:uid="{EEF9F95F-65FA-411A-B065-F2239A5922C8}"/>
    <cellStyle name="Normal 13 12 3" xfId="1558" xr:uid="{37DD5A8D-3273-42AE-965B-B93B1903D896}"/>
    <cellStyle name="Normal 13 12 3 2" xfId="4625" xr:uid="{84102484-41AB-4257-A93A-87C49A7D04BE}"/>
    <cellStyle name="Normal 13 12 3 2 2" xfId="10753" xr:uid="{D9243F9D-AFB2-46CB-8994-EE0E9C23E0C8}"/>
    <cellStyle name="Normal 13 12 3 2 2 2" xfId="23018" xr:uid="{6BF876C3-D6DF-4DF7-851E-990B34A47A9E}"/>
    <cellStyle name="Normal 13 12 3 2 2 3" xfId="35270" xr:uid="{E015E3D9-5BAF-45F3-BE0B-D2D2A756377A}"/>
    <cellStyle name="Normal 13 12 3 2 2 4" xfId="47522" xr:uid="{9FD6A4B2-5A48-4094-A2B9-4C2B0E86B68F}"/>
    <cellStyle name="Normal 13 12 3 2 3" xfId="16891" xr:uid="{92A1BDEE-3723-4106-96F3-063C313C9EA9}"/>
    <cellStyle name="Normal 13 12 3 2 4" xfId="29144" xr:uid="{F9B7A43E-776E-480B-9DE3-2C04360445D4}"/>
    <cellStyle name="Normal 13 12 3 2 5" xfId="41396" xr:uid="{70F851D1-FDCC-49C5-B5E9-5F2E427A5182}"/>
    <cellStyle name="Normal 13 12 3 2 6" xfId="54730" xr:uid="{D8747FF5-018A-41CF-9656-2D863DD98B64}"/>
    <cellStyle name="Normal 13 12 3 3" xfId="7690" xr:uid="{48C9CB0C-B6CD-4D09-B5F2-46B5E9C7925D}"/>
    <cellStyle name="Normal 13 12 3 3 2" xfId="19955" xr:uid="{EC48C940-106D-4D34-B277-583A86C2CC11}"/>
    <cellStyle name="Normal 13 12 3 3 3" xfId="32207" xr:uid="{0783403F-7B81-4CD0-A8CB-A5D2E83A5799}"/>
    <cellStyle name="Normal 13 12 3 3 4" xfId="44459" xr:uid="{C99B484D-6B08-4AD2-A503-02586756B4A2}"/>
    <cellStyle name="Normal 13 12 3 4" xfId="13828" xr:uid="{B6BB68A4-E98F-4C14-8C2A-E6E802006D0E}"/>
    <cellStyle name="Normal 13 12 3 5" xfId="26081" xr:uid="{9452E442-D7D5-4A09-B24A-402E89B47B42}"/>
    <cellStyle name="Normal 13 12 3 6" xfId="38333" xr:uid="{DD8A3752-D1FA-464E-B9C0-EB1D3E416C69}"/>
    <cellStyle name="Normal 13 12 3 7" xfId="51667" xr:uid="{6DC69A2F-1F5E-4A5B-9080-D3EC85BB8B67}"/>
    <cellStyle name="Normal 13 12 4" xfId="2642" xr:uid="{01E6F8E1-1BB5-4821-9FA0-4F32588B078C}"/>
    <cellStyle name="Normal 13 12 4 2" xfId="5706" xr:uid="{090E85B6-FACB-454B-AC6F-7A5360952CEB}"/>
    <cellStyle name="Normal 13 12 4 2 2" xfId="11834" xr:uid="{7BC8A6D8-BB42-49C7-91E9-97FD54C1DD15}"/>
    <cellStyle name="Normal 13 12 4 2 2 2" xfId="24099" xr:uid="{2364C3DE-51C5-4295-928B-060F019E79A0}"/>
    <cellStyle name="Normal 13 12 4 2 2 3" xfId="36351" xr:uid="{EEE74EDA-DD52-416D-BFEB-86F9AB4FA21D}"/>
    <cellStyle name="Normal 13 12 4 2 2 4" xfId="48603" xr:uid="{1A377D3C-C196-4659-8025-0B3AB292C7CF}"/>
    <cellStyle name="Normal 13 12 4 2 3" xfId="17972" xr:uid="{56DAA399-672B-41FD-B830-2368BC6164E6}"/>
    <cellStyle name="Normal 13 12 4 2 4" xfId="30225" xr:uid="{F9D467E7-A598-46E4-AFBA-E585F318B965}"/>
    <cellStyle name="Normal 13 12 4 2 5" xfId="42477" xr:uid="{361FD012-9A5F-4CE6-957D-BB674DF3D36A}"/>
    <cellStyle name="Normal 13 12 4 2 6" xfId="55811" xr:uid="{A430BDC3-E6C0-48AC-96C7-7F2F529B5543}"/>
    <cellStyle name="Normal 13 12 4 3" xfId="8771" xr:uid="{59357EDC-B74A-47E7-B772-427FE14328DF}"/>
    <cellStyle name="Normal 13 12 4 3 2" xfId="21036" xr:uid="{E60CF6B2-A655-41E8-AA1D-BBAA0BB23596}"/>
    <cellStyle name="Normal 13 12 4 3 3" xfId="33288" xr:uid="{BFCF0509-8CF3-4FD9-9589-1639A01B03F8}"/>
    <cellStyle name="Normal 13 12 4 3 4" xfId="45540" xr:uid="{CA364F26-600E-4E49-8168-F7611BD3DA64}"/>
    <cellStyle name="Normal 13 12 4 4" xfId="14909" xr:uid="{0A116B0E-F232-41F6-BCD4-62CEB3684132}"/>
    <cellStyle name="Normal 13 12 4 5" xfId="27162" xr:uid="{6343F690-4520-4D4C-85C7-95CDFC721D74}"/>
    <cellStyle name="Normal 13 12 4 6" xfId="39414" xr:uid="{6CFD0DBE-93C2-43C9-9457-0C86A29CBC72}"/>
    <cellStyle name="Normal 13 12 4 7" xfId="52748" xr:uid="{5C6A01C4-17E0-43E2-8694-5F15DF3508B2}"/>
    <cellStyle name="Normal 13 12 5" xfId="3545" xr:uid="{3B642930-7DB9-48E8-8112-A2C42C760629}"/>
    <cellStyle name="Normal 13 12 5 2" xfId="9673" xr:uid="{1347FF47-4A8E-4526-98E0-09816DD917B5}"/>
    <cellStyle name="Normal 13 12 5 2 2" xfId="21938" xr:uid="{2CE307FB-30E0-4321-A145-C6003570B25A}"/>
    <cellStyle name="Normal 13 12 5 2 3" xfId="34190" xr:uid="{BA290E15-70FF-443D-8CB0-409C48FCA126}"/>
    <cellStyle name="Normal 13 12 5 2 4" xfId="46442" xr:uid="{E6FF1446-4FB6-4EED-9117-861F9CF8E461}"/>
    <cellStyle name="Normal 13 12 5 3" xfId="15811" xr:uid="{E8BA2132-5B77-4A44-822D-1EDBAF3B027D}"/>
    <cellStyle name="Normal 13 12 5 4" xfId="28064" xr:uid="{67672CD1-8A06-4308-B0FE-E149DC3582EC}"/>
    <cellStyle name="Normal 13 12 5 5" xfId="40316" xr:uid="{9BE96F7F-9FE1-4F9D-9B70-003AD3D90DD8}"/>
    <cellStyle name="Normal 13 12 5 6" xfId="53650" xr:uid="{B296DA12-4E71-4A0E-9169-B17C82A66F44}"/>
    <cellStyle name="Normal 13 12 6" xfId="6609" xr:uid="{5518858F-C8E4-4F93-AB66-CF45D32B58DA}"/>
    <cellStyle name="Normal 13 12 6 2" xfId="18874" xr:uid="{287BA929-F0D6-46D3-B3F6-425480E068D0}"/>
    <cellStyle name="Normal 13 12 6 3" xfId="31127" xr:uid="{F999ECDF-692B-48A6-9368-F8CAE448685B}"/>
    <cellStyle name="Normal 13 12 6 4" xfId="43379" xr:uid="{3501C5A9-8CCC-408F-B835-F8DCF18219A1}"/>
    <cellStyle name="Normal 13 12 7" xfId="12748" xr:uid="{1A68A504-0528-4B1C-BE50-EB046C7179DC}"/>
    <cellStyle name="Normal 13 12 8" xfId="25001" xr:uid="{AB4AD9C8-A103-4F93-B9DB-8BD188668926}"/>
    <cellStyle name="Normal 13 12 9" xfId="37253" xr:uid="{5B662574-AE3E-423D-BBAA-906050DE59CD}"/>
    <cellStyle name="Normal 13 13" xfId="519" xr:uid="{DD68BD22-8D8A-4AA0-8D89-375515D460FE}"/>
    <cellStyle name="Normal 13 13 10" xfId="50629" xr:uid="{8FC870F6-FC2A-4132-9D5C-0AA048593212}"/>
    <cellStyle name="Normal 13 13 2" xfId="1600" xr:uid="{ED0ECF01-01B4-4BC7-A053-5D1219C36268}"/>
    <cellStyle name="Normal 13 13 2 2" xfId="4667" xr:uid="{1FC377D7-1380-4B30-99AE-0F0645F92154}"/>
    <cellStyle name="Normal 13 13 2 2 2" xfId="10795" xr:uid="{D6BE816C-D0C4-408A-846E-CE6F4E9E9F5A}"/>
    <cellStyle name="Normal 13 13 2 2 2 2" xfId="23060" xr:uid="{546427AA-32ED-49EF-9500-861185AEC4A1}"/>
    <cellStyle name="Normal 13 13 2 2 2 3" xfId="35312" xr:uid="{188722DE-9C83-4533-85FC-60CD91E9561B}"/>
    <cellStyle name="Normal 13 13 2 2 2 4" xfId="47564" xr:uid="{2FB9DBC7-D071-492E-A316-4FDF80D6A3E1}"/>
    <cellStyle name="Normal 13 13 2 2 3" xfId="16933" xr:uid="{26CAFAA6-1518-4884-8514-B2145A853443}"/>
    <cellStyle name="Normal 13 13 2 2 4" xfId="29186" xr:uid="{D11CB0EA-B664-44ED-9EB3-06DA1F8B7B76}"/>
    <cellStyle name="Normal 13 13 2 2 5" xfId="41438" xr:uid="{4E571497-6BAD-4468-83CF-5F494A43AAF1}"/>
    <cellStyle name="Normal 13 13 2 2 6" xfId="54772" xr:uid="{4B25E47C-E983-469D-95C9-A6CD7F6FA58D}"/>
    <cellStyle name="Normal 13 13 2 3" xfId="7732" xr:uid="{8B08EF32-1091-4F55-8DFC-2284DA20FC57}"/>
    <cellStyle name="Normal 13 13 2 3 2" xfId="19997" xr:uid="{FA1C776E-3EBF-43D5-A631-F21705B79257}"/>
    <cellStyle name="Normal 13 13 2 3 3" xfId="32249" xr:uid="{4235CAFC-C21F-478C-9594-DF80DBD3D048}"/>
    <cellStyle name="Normal 13 13 2 3 4" xfId="44501" xr:uid="{DBBE7033-902F-4F35-96DC-702505BEC4B3}"/>
    <cellStyle name="Normal 13 13 2 4" xfId="13870" xr:uid="{B5E61760-DB24-41A0-BD91-962FC78FC4B4}"/>
    <cellStyle name="Normal 13 13 2 5" xfId="26123" xr:uid="{3135F497-1808-4CBC-9990-21A10C50F0C7}"/>
    <cellStyle name="Normal 13 13 2 6" xfId="38375" xr:uid="{F4E00CB9-FFC5-4E25-9206-72CB0A9A9CCA}"/>
    <cellStyle name="Normal 13 13 2 7" xfId="51709" xr:uid="{4D73ADCD-E2EB-43B7-A9C6-513C2892DB1D}"/>
    <cellStyle name="Normal 13 13 3" xfId="2684" xr:uid="{A76D8CA3-4368-403C-A443-29660AA77C3E}"/>
    <cellStyle name="Normal 13 13 3 2" xfId="5748" xr:uid="{B5B93361-68CA-4FB1-A34F-7F8EAC38FC42}"/>
    <cellStyle name="Normal 13 13 3 2 2" xfId="11876" xr:uid="{593E255E-BDFA-4636-8502-52AC1941A93B}"/>
    <cellStyle name="Normal 13 13 3 2 2 2" xfId="24141" xr:uid="{90CEDB85-1DBC-4D2F-B0AF-F88FBF276AE9}"/>
    <cellStyle name="Normal 13 13 3 2 2 3" xfId="36393" xr:uid="{B3E4D414-DAEF-404B-93FD-5244FCF44002}"/>
    <cellStyle name="Normal 13 13 3 2 2 4" xfId="48645" xr:uid="{F494E5DE-1E6A-4321-8A5D-1892BACFD071}"/>
    <cellStyle name="Normal 13 13 3 2 3" xfId="18014" xr:uid="{634DDA3F-251A-4407-AE71-D256DDC6D3FB}"/>
    <cellStyle name="Normal 13 13 3 2 4" xfId="30267" xr:uid="{7F3B309D-D4A2-4206-AA35-4809144A7FEC}"/>
    <cellStyle name="Normal 13 13 3 2 5" xfId="42519" xr:uid="{32D7EA59-4B27-47D1-975B-FE21A214A84B}"/>
    <cellStyle name="Normal 13 13 3 2 6" xfId="55853" xr:uid="{5F374A7D-88A9-4603-8B13-2BF609BD2D31}"/>
    <cellStyle name="Normal 13 13 3 3" xfId="8813" xr:uid="{E7223461-A76E-47A1-B986-C5E3AC434D90}"/>
    <cellStyle name="Normal 13 13 3 3 2" xfId="21078" xr:uid="{4B2A8C4B-83E0-4A7B-97D7-BEF50BB93D9A}"/>
    <cellStyle name="Normal 13 13 3 3 3" xfId="33330" xr:uid="{B854C4E6-17D5-47AB-8D49-85957717A88B}"/>
    <cellStyle name="Normal 13 13 3 3 4" xfId="45582" xr:uid="{D91FCE06-007C-4066-991F-83E95AE97000}"/>
    <cellStyle name="Normal 13 13 3 4" xfId="14951" xr:uid="{EA36ADDB-6F3D-4952-8C86-42C6547FA6D7}"/>
    <cellStyle name="Normal 13 13 3 5" xfId="27204" xr:uid="{9C6DDDD2-4ADE-4377-877D-DE95FA9641D4}"/>
    <cellStyle name="Normal 13 13 3 6" xfId="39456" xr:uid="{83CCE78B-2D62-47D5-B339-3EFBD71F6CE0}"/>
    <cellStyle name="Normal 13 13 3 7" xfId="52790" xr:uid="{EBBD840C-297A-4BE0-9B6E-D44F188FF260}"/>
    <cellStyle name="Normal 13 13 4" xfId="3587" xr:uid="{28C4E177-D7C1-44B5-8744-81F3AAD81BD0}"/>
    <cellStyle name="Normal 13 13 4 2" xfId="9715" xr:uid="{4338342B-5D8A-4112-ADB1-781164CBB866}"/>
    <cellStyle name="Normal 13 13 4 2 2" xfId="21980" xr:uid="{5085B642-99FF-4F20-9ED8-3C0DAC90765D}"/>
    <cellStyle name="Normal 13 13 4 2 3" xfId="34232" xr:uid="{A1C16635-0623-4F57-B676-B6B7D64378F9}"/>
    <cellStyle name="Normal 13 13 4 2 4" xfId="46484" xr:uid="{3117E6DA-5D46-415D-817F-3A344F9697EF}"/>
    <cellStyle name="Normal 13 13 4 3" xfId="15853" xr:uid="{C9BA8DE6-F791-4F1F-8544-C471046CA207}"/>
    <cellStyle name="Normal 13 13 4 4" xfId="28106" xr:uid="{720BFA2D-D2FE-41B6-8CED-A1B9BE5B6265}"/>
    <cellStyle name="Normal 13 13 4 5" xfId="40358" xr:uid="{958B4BB4-57AF-44A7-8AB5-F560B3C11336}"/>
    <cellStyle name="Normal 13 13 4 6" xfId="53692" xr:uid="{77EEDE7B-21D6-4851-BF67-4075CEE0539C}"/>
    <cellStyle name="Normal 13 13 5" xfId="6652" xr:uid="{9E4DF898-6020-45CD-9784-C102BB7D99A2}"/>
    <cellStyle name="Normal 13 13 5 2" xfId="18917" xr:uid="{5F1C15F8-8F02-402D-8745-32F2506DC8D2}"/>
    <cellStyle name="Normal 13 13 5 3" xfId="31169" xr:uid="{3C7D3E20-5D67-4B8D-8A07-A31B6612EE4D}"/>
    <cellStyle name="Normal 13 13 5 4" xfId="43421" xr:uid="{41C832D3-E902-470B-9B76-2891F17C9EA8}"/>
    <cellStyle name="Normal 13 13 6" xfId="12790" xr:uid="{E26EC7A2-D615-42B8-994C-3EF927B3D8E2}"/>
    <cellStyle name="Normal 13 13 7" xfId="25043" xr:uid="{BCB88E75-A66E-4E6F-B125-0851A3C16774}"/>
    <cellStyle name="Normal 13 13 8" xfId="37295" xr:uid="{BCE29560-CD48-4F2A-BC2B-06DCFDE71E60}"/>
    <cellStyle name="Normal 13 13 9" xfId="49548" xr:uid="{43BE3185-8D61-4F76-BA8A-0F1D4F1A9CF5}"/>
    <cellStyle name="Normal 13 14" xfId="970" xr:uid="{9F1EFF76-A19A-4613-A5E6-2A14302337A4}"/>
    <cellStyle name="Normal 13 14 2" xfId="2050" xr:uid="{36CD2F1A-2BD8-4815-AC42-660C6FEFBD63}"/>
    <cellStyle name="Normal 13 14 2 2" xfId="5117" xr:uid="{2FE90A82-08C1-46B1-83F6-7664F2F98EBD}"/>
    <cellStyle name="Normal 13 14 2 2 2" xfId="11245" xr:uid="{242BFCBC-8A7E-4B15-A02C-F6A0AAB4F34D}"/>
    <cellStyle name="Normal 13 14 2 2 2 2" xfId="23510" xr:uid="{6F77D874-6EA0-40E4-9E2F-950EDA7C8F87}"/>
    <cellStyle name="Normal 13 14 2 2 2 3" xfId="35762" xr:uid="{873DFEE6-FDF9-4536-8B91-BCAB9B23AD29}"/>
    <cellStyle name="Normal 13 14 2 2 2 4" xfId="48014" xr:uid="{9E6AEF69-33C5-48D0-9872-86F59A538E06}"/>
    <cellStyle name="Normal 13 14 2 2 3" xfId="17383" xr:uid="{9A3C9355-356C-43EF-9D80-39802B5C59B7}"/>
    <cellStyle name="Normal 13 14 2 2 4" xfId="29636" xr:uid="{3C7EC26A-8937-4989-B9CE-A3A3C543A85D}"/>
    <cellStyle name="Normal 13 14 2 2 5" xfId="41888" xr:uid="{DF552977-20FF-40C3-86C7-E1C2A24D1F4A}"/>
    <cellStyle name="Normal 13 14 2 2 6" xfId="55222" xr:uid="{09FD1FFC-169B-4126-9609-290EBB42F64E}"/>
    <cellStyle name="Normal 13 14 2 3" xfId="8182" xr:uid="{E85D7A8E-36E7-4E42-9C94-8F01E87A00D6}"/>
    <cellStyle name="Normal 13 14 2 3 2" xfId="20447" xr:uid="{6C06E218-5045-4275-A941-9D40B0DE7295}"/>
    <cellStyle name="Normal 13 14 2 3 3" xfId="32699" xr:uid="{0734D5B0-BE9D-415C-85D4-D06A29DC98A4}"/>
    <cellStyle name="Normal 13 14 2 3 4" xfId="44951" xr:uid="{678BA55C-56DF-46BE-B859-A73C190FC8E0}"/>
    <cellStyle name="Normal 13 14 2 4" xfId="14320" xr:uid="{C8725700-E31B-4493-B0A4-56642B8DCDC5}"/>
    <cellStyle name="Normal 13 14 2 5" xfId="26573" xr:uid="{4190D698-F57E-42CA-9C6B-D0C80386C241}"/>
    <cellStyle name="Normal 13 14 2 6" xfId="38825" xr:uid="{2849BC92-60E4-4E93-B2D2-7ABC0B1A798D}"/>
    <cellStyle name="Normal 13 14 2 7" xfId="52159" xr:uid="{392D93BE-1654-4207-84F4-B436DABC72CD}"/>
    <cellStyle name="Normal 13 14 3" xfId="4037" xr:uid="{8CFC77B2-B7FD-4952-BFE8-2E0136317249}"/>
    <cellStyle name="Normal 13 14 3 2" xfId="10165" xr:uid="{D652D4BD-8D1F-4B4F-B537-57A4897CA8D3}"/>
    <cellStyle name="Normal 13 14 3 2 2" xfId="22430" xr:uid="{999250B2-71CB-41C6-8260-0544A4CE3820}"/>
    <cellStyle name="Normal 13 14 3 2 3" xfId="34682" xr:uid="{1A54DF84-E9C4-49D1-937A-6BBB679A99C4}"/>
    <cellStyle name="Normal 13 14 3 2 4" xfId="46934" xr:uid="{D5797C3C-423A-4D04-97B0-24417C1F3A3E}"/>
    <cellStyle name="Normal 13 14 3 3" xfId="16303" xr:uid="{A9B15667-845F-4752-8058-6819C17462EA}"/>
    <cellStyle name="Normal 13 14 3 4" xfId="28556" xr:uid="{DF6B69A5-4223-4A4A-8F61-7E8526B91E3D}"/>
    <cellStyle name="Normal 13 14 3 5" xfId="40808" xr:uid="{0422FD33-220E-4D1F-9EC1-56FC7D47997A}"/>
    <cellStyle name="Normal 13 14 3 6" xfId="54142" xr:uid="{2A07BA58-2E00-4F7D-8EC9-F02926625C92}"/>
    <cellStyle name="Normal 13 14 4" xfId="7102" xr:uid="{CC9E824A-D235-49E8-83D0-6526B4F4236D}"/>
    <cellStyle name="Normal 13 14 4 2" xfId="19367" xr:uid="{31C5A250-4AE8-4928-9FF5-05CCBD6CB98C}"/>
    <cellStyle name="Normal 13 14 4 3" xfId="31619" xr:uid="{3568A47B-B40B-43D2-B477-E471D4BD04BF}"/>
    <cellStyle name="Normal 13 14 4 4" xfId="43871" xr:uid="{90A5229E-5452-47F6-857F-5667E018A553}"/>
    <cellStyle name="Normal 13 14 5" xfId="13240" xr:uid="{A5FE9A61-92D8-4345-A607-8792A48D9AF6}"/>
    <cellStyle name="Normal 13 14 6" xfId="25493" xr:uid="{72F9F63B-57D9-4D08-B0A6-2257D74BE52A}"/>
    <cellStyle name="Normal 13 14 7" xfId="37745" xr:uid="{1F1E19CD-C86C-459F-BBE3-75DA62052367}"/>
    <cellStyle name="Normal 13 14 8" xfId="49998" xr:uid="{4C5CA6CB-3222-4D0B-B92F-B0BEF6A768F3}"/>
    <cellStyle name="Normal 13 14 9" xfId="51079" xr:uid="{0F32B0A3-71A0-4FA0-A867-069FF0246C7E}"/>
    <cellStyle name="Normal 13 15" xfId="1060" xr:uid="{620C9F0B-B6E4-4D66-A409-2E40A4B83276}"/>
    <cellStyle name="Normal 13 15 2" xfId="2140" xr:uid="{021F6B8D-8D70-46D4-8A9A-17C0E357678D}"/>
    <cellStyle name="Normal 13 15 2 2" xfId="5207" xr:uid="{2C53565D-7806-4399-8B04-6EF867AC103F}"/>
    <cellStyle name="Normal 13 15 2 2 2" xfId="11335" xr:uid="{09F3030C-08C0-4709-82F1-62E7897F2B44}"/>
    <cellStyle name="Normal 13 15 2 2 2 2" xfId="23600" xr:uid="{1FE6360C-A784-4EEC-8EA8-7320A3E90099}"/>
    <cellStyle name="Normal 13 15 2 2 2 3" xfId="35852" xr:uid="{4B8F455C-8AF4-4DBE-A29C-840823F08D71}"/>
    <cellStyle name="Normal 13 15 2 2 2 4" xfId="48104" xr:uid="{FB901CC9-43DE-4069-8A34-036062439621}"/>
    <cellStyle name="Normal 13 15 2 2 3" xfId="17473" xr:uid="{996992D5-055D-48E3-9F2F-01C561DF19AE}"/>
    <cellStyle name="Normal 13 15 2 2 4" xfId="29726" xr:uid="{E23AAA6D-6CC0-4E01-BBC0-DB1707E85BB1}"/>
    <cellStyle name="Normal 13 15 2 2 5" xfId="41978" xr:uid="{94C413E9-19C4-42BB-B420-D45EA15980C4}"/>
    <cellStyle name="Normal 13 15 2 2 6" xfId="55312" xr:uid="{8D94FE7A-FFF9-40B3-8C40-8CE0A05F8024}"/>
    <cellStyle name="Normal 13 15 2 3" xfId="8272" xr:uid="{543A7119-8FE0-4E9B-8F27-C6BB5175650A}"/>
    <cellStyle name="Normal 13 15 2 3 2" xfId="20537" xr:uid="{0A44AC25-A3FD-4C28-B9A6-D28FA7B7A5C5}"/>
    <cellStyle name="Normal 13 15 2 3 3" xfId="32789" xr:uid="{724DED77-163A-486A-B2A4-214361D97F8B}"/>
    <cellStyle name="Normal 13 15 2 3 4" xfId="45041" xr:uid="{A439D6E9-3901-4487-A4E4-DA026247A217}"/>
    <cellStyle name="Normal 13 15 2 4" xfId="14410" xr:uid="{30D472A4-2E38-4D8A-AD3F-74CCC9956C7D}"/>
    <cellStyle name="Normal 13 15 2 5" xfId="26663" xr:uid="{663DE32A-3972-43CB-956D-0392ECA86408}"/>
    <cellStyle name="Normal 13 15 2 6" xfId="38915" xr:uid="{8BE51D55-1B3A-4CC6-8268-F477C65AA92A}"/>
    <cellStyle name="Normal 13 15 2 7" xfId="52249" xr:uid="{3D219D20-52A0-493A-8EAC-2F2D52117837}"/>
    <cellStyle name="Normal 13 15 3" xfId="4127" xr:uid="{3D7A42FD-A0FA-4B1A-B740-4BDC4E5198E5}"/>
    <cellStyle name="Normal 13 15 3 2" xfId="10255" xr:uid="{5E335EBF-8523-46BA-92AF-ED723BCAC7E3}"/>
    <cellStyle name="Normal 13 15 3 2 2" xfId="22520" xr:uid="{63151E37-F6CB-4FEE-8FFB-B080D6B1D3B7}"/>
    <cellStyle name="Normal 13 15 3 2 3" xfId="34772" xr:uid="{C660A315-DCC8-439A-9F18-706DF846FD42}"/>
    <cellStyle name="Normal 13 15 3 2 4" xfId="47024" xr:uid="{67E9F28F-D7F8-4A05-88FF-C204B54BA091}"/>
    <cellStyle name="Normal 13 15 3 3" xfId="16393" xr:uid="{A24230C5-E53C-4CE7-8AF8-E20CB9E6F89C}"/>
    <cellStyle name="Normal 13 15 3 4" xfId="28646" xr:uid="{634F1561-95A7-41BD-9A53-B96A67A9FF7E}"/>
    <cellStyle name="Normal 13 15 3 5" xfId="40898" xr:uid="{BD585732-2F49-41B5-9620-D4259E80A16D}"/>
    <cellStyle name="Normal 13 15 3 6" xfId="54232" xr:uid="{BDF6828E-9D2F-4D13-A80B-AB53D4881058}"/>
    <cellStyle name="Normal 13 15 4" xfId="7192" xr:uid="{19C2AB9A-6FA1-43D1-BF0E-C2CDFC79C2E2}"/>
    <cellStyle name="Normal 13 15 4 2" xfId="19457" xr:uid="{6DDB557A-5D43-47AC-9A71-2375B50F7AD5}"/>
    <cellStyle name="Normal 13 15 4 3" xfId="31709" xr:uid="{563D5C5E-7983-4747-B0F0-CAA713A9750A}"/>
    <cellStyle name="Normal 13 15 4 4" xfId="43961" xr:uid="{3E489E5A-E2C7-4D15-BCF0-01271C0A5818}"/>
    <cellStyle name="Normal 13 15 5" xfId="13330" xr:uid="{7D6FC746-5864-40D6-9663-CC12C76643A9}"/>
    <cellStyle name="Normal 13 15 6" xfId="25583" xr:uid="{E8B1FE85-B1D7-433D-ABA0-DB4AE9ADCF5C}"/>
    <cellStyle name="Normal 13 15 7" xfId="37835" xr:uid="{90336633-DB44-4FB6-BFB0-CBA8753F85E2}"/>
    <cellStyle name="Normal 13 15 8" xfId="50088" xr:uid="{7978BBC3-EFD1-44FA-8619-6F4E79AE0E87}"/>
    <cellStyle name="Normal 13 15 9" xfId="51169" xr:uid="{E33E4533-5BC5-4F80-A795-2E61DAB85A07}"/>
    <cellStyle name="Normal 13 16" xfId="1150" xr:uid="{4045D0FB-31E3-4BC1-B918-BE864C05A6E5}"/>
    <cellStyle name="Normal 13 16 2" xfId="4217" xr:uid="{C5050F63-F1B3-4121-8FE7-9B656F8C7587}"/>
    <cellStyle name="Normal 13 16 2 2" xfId="10345" xr:uid="{6017468B-E10B-4295-A4E7-3EA813762467}"/>
    <cellStyle name="Normal 13 16 2 2 2" xfId="22610" xr:uid="{11F9DF89-ADE8-4692-B4C5-E635A04163E7}"/>
    <cellStyle name="Normal 13 16 2 2 3" xfId="34862" xr:uid="{841CD546-6AC7-4523-BA52-32FE796EC81F}"/>
    <cellStyle name="Normal 13 16 2 2 4" xfId="47114" xr:uid="{FC457326-EA9B-419E-8CED-C25C9E76687E}"/>
    <cellStyle name="Normal 13 16 2 3" xfId="16483" xr:uid="{00534430-93B5-4F80-B813-8C30A6AAE2D3}"/>
    <cellStyle name="Normal 13 16 2 4" xfId="28736" xr:uid="{A4C356CE-6654-4A1F-A95E-A0BA5BB18C7D}"/>
    <cellStyle name="Normal 13 16 2 5" xfId="40988" xr:uid="{DFC01381-4F07-434E-AA1E-17CDCCB162AB}"/>
    <cellStyle name="Normal 13 16 2 6" xfId="54322" xr:uid="{80838F69-6357-4635-A77E-D3E69743B7D7}"/>
    <cellStyle name="Normal 13 16 3" xfId="7282" xr:uid="{FAE874B3-EA2E-4949-A6F2-25482CE1D587}"/>
    <cellStyle name="Normal 13 16 3 2" xfId="19547" xr:uid="{B2433BC7-0060-482E-A30B-0FE09A16A602}"/>
    <cellStyle name="Normal 13 16 3 3" xfId="31799" xr:uid="{85DB256C-311B-4784-96D9-6CA233C82171}"/>
    <cellStyle name="Normal 13 16 3 4" xfId="44051" xr:uid="{99E0B7FF-7BE1-44B4-9A29-866BB782FB9C}"/>
    <cellStyle name="Normal 13 16 4" xfId="13420" xr:uid="{26F14F77-453D-4CDD-8D7C-D8CEC26C925D}"/>
    <cellStyle name="Normal 13 16 5" xfId="25673" xr:uid="{C86CD82E-9A28-4F3A-B683-169214F5499F}"/>
    <cellStyle name="Normal 13 16 6" xfId="37925" xr:uid="{CADD790F-1FDC-4556-8BDE-A672B9B04D60}"/>
    <cellStyle name="Normal 13 16 7" xfId="51259" xr:uid="{4E367620-3FD1-4A86-A80D-CFB57A68D3E4}"/>
    <cellStyle name="Normal 13 17" xfId="2234" xr:uid="{8946E55D-FF88-421D-A22E-8247E257C67A}"/>
    <cellStyle name="Normal 13 17 2" xfId="5298" xr:uid="{DB502491-B06B-41A5-BF6E-5AD086540668}"/>
    <cellStyle name="Normal 13 17 2 2" xfId="11426" xr:uid="{27172F4E-7D5A-4610-A624-3FD3D214C9D0}"/>
    <cellStyle name="Normal 13 17 2 2 2" xfId="23691" xr:uid="{1BF5FE13-BE28-4166-9044-BE90BCF1785E}"/>
    <cellStyle name="Normal 13 17 2 2 3" xfId="35943" xr:uid="{F9AD517C-AD0D-442B-B834-4830B12A11C0}"/>
    <cellStyle name="Normal 13 17 2 2 4" xfId="48195" xr:uid="{CE8478DD-9A7E-4ADC-A047-C92E5F34F63C}"/>
    <cellStyle name="Normal 13 17 2 3" xfId="17564" xr:uid="{74B214F6-039B-4893-915D-0189FBD2FA35}"/>
    <cellStyle name="Normal 13 17 2 4" xfId="29817" xr:uid="{689A3D69-F20F-4C2F-AA12-75458F9C0C25}"/>
    <cellStyle name="Normal 13 17 2 5" xfId="42069" xr:uid="{ECB8E4A0-0A39-43BF-BAC3-C0ECAD13BEEF}"/>
    <cellStyle name="Normal 13 17 2 6" xfId="55403" xr:uid="{3C6FD0EB-E01C-42F4-B6B8-133DD5BF3FEF}"/>
    <cellStyle name="Normal 13 17 3" xfId="8363" xr:uid="{A8868EF0-099E-48EC-B7D6-BA43310D6C33}"/>
    <cellStyle name="Normal 13 17 3 2" xfId="20628" xr:uid="{7BD0C06B-8904-4935-A7FE-17B834368114}"/>
    <cellStyle name="Normal 13 17 3 3" xfId="32880" xr:uid="{D8103BDB-4CB0-4B73-829B-12BE444A73E0}"/>
    <cellStyle name="Normal 13 17 3 4" xfId="45132" xr:uid="{1F663C9A-9A32-4E79-BFA9-8F7A26E199C8}"/>
    <cellStyle name="Normal 13 17 4" xfId="14501" xr:uid="{6FC9B192-756C-4A01-959C-8EA2F7708EF6}"/>
    <cellStyle name="Normal 13 17 5" xfId="26754" xr:uid="{F6C1630D-3BE0-48E7-90A6-142E874A59A6}"/>
    <cellStyle name="Normal 13 17 6" xfId="39006" xr:uid="{F806355C-08E7-4775-8416-7D5E0CE69488}"/>
    <cellStyle name="Normal 13 17 7" xfId="52340" xr:uid="{A10DD6A6-1064-48E6-A8D7-7968E9CCC262}"/>
    <cellStyle name="Normal 13 18" xfId="3137" xr:uid="{F9DB4274-F4F2-4C5D-B44A-FA27EFECE2F6}"/>
    <cellStyle name="Normal 13 18 2" xfId="9265" xr:uid="{225089AA-1DCE-4B81-B191-A8557AA78791}"/>
    <cellStyle name="Normal 13 18 2 2" xfId="21530" xr:uid="{A46A5CF7-D454-42DA-A183-C948353FBECD}"/>
    <cellStyle name="Normal 13 18 2 3" xfId="33782" xr:uid="{BB71A2A5-54A0-4455-A7EE-D5B611A4745D}"/>
    <cellStyle name="Normal 13 18 2 4" xfId="46034" xr:uid="{F146C243-A0BF-4A6E-9BC1-1EAEF1E9CC69}"/>
    <cellStyle name="Normal 13 18 3" xfId="15403" xr:uid="{B6772F41-1F19-4267-8BA9-3984C605C349}"/>
    <cellStyle name="Normal 13 18 4" xfId="27656" xr:uid="{D708C30A-D005-4BAA-A534-2C0913B42A8E}"/>
    <cellStyle name="Normal 13 18 5" xfId="39908" xr:uid="{9E549770-33F1-42F5-A8AF-FDCBCCE22E8C}"/>
    <cellStyle name="Normal 13 18 6" xfId="53242" xr:uid="{663760F0-917E-4A2A-B628-4D5CD71E8C37}"/>
    <cellStyle name="Normal 13 19" xfId="6201" xr:uid="{C8A06A0E-3806-42F9-9D7E-D097E7F180ED}"/>
    <cellStyle name="Normal 13 19 2" xfId="18466" xr:uid="{C93A6AD7-29EE-4E8F-BD54-886A912C9315}"/>
    <cellStyle name="Normal 13 19 3" xfId="30719" xr:uid="{682CE6D0-3B37-411F-9D9B-6491C544E2FA}"/>
    <cellStyle name="Normal 13 19 4" xfId="42971" xr:uid="{D40D48AE-5790-47E9-B045-9EEB78F66C95}"/>
    <cellStyle name="Normal 13 2" xfId="69" xr:uid="{32D1914A-7FCF-4A45-A036-7999CAD29951}"/>
    <cellStyle name="Normal 13 2 10" xfId="479" xr:uid="{2CBBA1DA-6279-4748-8188-1C6C086BA055}"/>
    <cellStyle name="Normal 13 2 10 10" xfId="49509" xr:uid="{6127F453-61F8-41BF-B4B1-CAA65634D8AC}"/>
    <cellStyle name="Normal 13 2 10 11" xfId="50590" xr:uid="{DBE446C1-9862-4E51-8CC1-B379A440C84D}"/>
    <cellStyle name="Normal 13 2 10 2" xfId="930" xr:uid="{D805D4CA-C443-468E-92CE-EAC0F79D7972}"/>
    <cellStyle name="Normal 13 2 10 2 10" xfId="51040" xr:uid="{B802FC99-A0BD-4208-9688-390C33BE1A82}"/>
    <cellStyle name="Normal 13 2 10 2 2" xfId="2011" xr:uid="{650B3BE6-5989-470B-85EB-0AAD96BCE618}"/>
    <cellStyle name="Normal 13 2 10 2 2 2" xfId="5078" xr:uid="{E16486C3-6DB2-47F6-A221-7C42BBB3B3DB}"/>
    <cellStyle name="Normal 13 2 10 2 2 2 2" xfId="11206" xr:uid="{8D39767E-E7FC-45E4-819C-87EF083E537C}"/>
    <cellStyle name="Normal 13 2 10 2 2 2 2 2" xfId="23471" xr:uid="{CB020AA6-82FA-4CCE-9435-CE39092E8EF0}"/>
    <cellStyle name="Normal 13 2 10 2 2 2 2 3" xfId="35723" xr:uid="{740E8B90-2793-4A38-846D-3A6C3448D38D}"/>
    <cellStyle name="Normal 13 2 10 2 2 2 2 4" xfId="47975" xr:uid="{298416BB-EE05-4432-9D29-B0A8DB2A18AF}"/>
    <cellStyle name="Normal 13 2 10 2 2 2 3" xfId="17344" xr:uid="{7C99E242-DF4D-4FB4-A940-DD10D7E0FF0D}"/>
    <cellStyle name="Normal 13 2 10 2 2 2 4" xfId="29597" xr:uid="{E8293797-80E9-4DD3-ACBA-64EB2033BD71}"/>
    <cellStyle name="Normal 13 2 10 2 2 2 5" xfId="41849" xr:uid="{7B1D8EF0-53F0-4A2C-8B4D-A7AC36C17A35}"/>
    <cellStyle name="Normal 13 2 10 2 2 2 6" xfId="55183" xr:uid="{25FD11EC-19A8-45D3-885A-DDA203DE92E0}"/>
    <cellStyle name="Normal 13 2 10 2 2 3" xfId="8143" xr:uid="{40696D69-DF37-42BF-BFD3-1C559384BB27}"/>
    <cellStyle name="Normal 13 2 10 2 2 3 2" xfId="20408" xr:uid="{E5C842D9-5EDB-4570-9CEE-37A55E42B745}"/>
    <cellStyle name="Normal 13 2 10 2 2 3 3" xfId="32660" xr:uid="{7EE7807F-D9F0-437F-BAC6-0333A8694616}"/>
    <cellStyle name="Normal 13 2 10 2 2 3 4" xfId="44912" xr:uid="{4939EB2C-9631-4F67-BCC2-BC9CDBD1BDFF}"/>
    <cellStyle name="Normal 13 2 10 2 2 4" xfId="14281" xr:uid="{83C0222B-A45A-499E-A232-5EF2F6515088}"/>
    <cellStyle name="Normal 13 2 10 2 2 5" xfId="26534" xr:uid="{C5554555-B9D4-439C-91EB-978D23DCB565}"/>
    <cellStyle name="Normal 13 2 10 2 2 6" xfId="38786" xr:uid="{B383290E-2F86-43A1-BE2E-BAE0317B034C}"/>
    <cellStyle name="Normal 13 2 10 2 2 7" xfId="52120" xr:uid="{2D7AF5CF-88A3-4954-8369-126D32D6A4AF}"/>
    <cellStyle name="Normal 13 2 10 2 3" xfId="3095" xr:uid="{1B88720B-5EAF-4D61-907B-A41BEF326279}"/>
    <cellStyle name="Normal 13 2 10 2 3 2" xfId="6159" xr:uid="{DC1A6F51-B726-41AB-A3CA-40712E8369A2}"/>
    <cellStyle name="Normal 13 2 10 2 3 2 2" xfId="12287" xr:uid="{538E94B6-E5A0-4872-8A50-329ED409912C}"/>
    <cellStyle name="Normal 13 2 10 2 3 2 2 2" xfId="24552" xr:uid="{07F85569-01E0-4C6F-80F9-0245F215F6EE}"/>
    <cellStyle name="Normal 13 2 10 2 3 2 2 3" xfId="36804" xr:uid="{FB3937BA-FECD-474E-8AC6-4F8D7C6BA97A}"/>
    <cellStyle name="Normal 13 2 10 2 3 2 2 4" xfId="49056" xr:uid="{9391CB10-7727-4C1C-A6C7-478A1DC36D68}"/>
    <cellStyle name="Normal 13 2 10 2 3 2 3" xfId="18425" xr:uid="{9FA2B462-1A26-4623-972D-4A3A37275200}"/>
    <cellStyle name="Normal 13 2 10 2 3 2 4" xfId="30678" xr:uid="{C80FC197-0B71-46E2-90D9-2B792607D321}"/>
    <cellStyle name="Normal 13 2 10 2 3 2 5" xfId="42930" xr:uid="{0BB1D48A-0998-4241-9397-E3B0C06AD6D5}"/>
    <cellStyle name="Normal 13 2 10 2 3 2 6" xfId="56264" xr:uid="{57C9555B-8EE8-4FF7-BBC7-5E2468DE19F9}"/>
    <cellStyle name="Normal 13 2 10 2 3 3" xfId="9224" xr:uid="{6B22B95F-F7B7-4EDA-AF5E-BA55B10A8B6F}"/>
    <cellStyle name="Normal 13 2 10 2 3 3 2" xfId="21489" xr:uid="{322A34DC-FED1-4281-B1C1-89FF60812487}"/>
    <cellStyle name="Normal 13 2 10 2 3 3 3" xfId="33741" xr:uid="{BEAB29E6-7CC7-4CA8-B085-23E3E2DD0E1D}"/>
    <cellStyle name="Normal 13 2 10 2 3 3 4" xfId="45993" xr:uid="{F9A86395-9C7F-4BED-A6A6-F34EF77BE8E5}"/>
    <cellStyle name="Normal 13 2 10 2 3 4" xfId="15362" xr:uid="{32A3AC69-E685-4EA7-97D1-3EAB16CFB1AD}"/>
    <cellStyle name="Normal 13 2 10 2 3 5" xfId="27615" xr:uid="{3599B82F-F9C4-4593-BBBD-C00460A8A51D}"/>
    <cellStyle name="Normal 13 2 10 2 3 6" xfId="39867" xr:uid="{95514579-8328-4BF6-84B8-FF36AF9A53BE}"/>
    <cellStyle name="Normal 13 2 10 2 3 7" xfId="53201" xr:uid="{629274F8-FED0-4B39-A2A9-7C2FF9669BED}"/>
    <cellStyle name="Normal 13 2 10 2 4" xfId="3998" xr:uid="{26C09E51-A7DE-4387-B15E-567D1B92B589}"/>
    <cellStyle name="Normal 13 2 10 2 4 2" xfId="10126" xr:uid="{97146396-7165-4615-A580-BC8DA0652085}"/>
    <cellStyle name="Normal 13 2 10 2 4 2 2" xfId="22391" xr:uid="{1CEDD04C-301C-406E-82D7-50CE1E0EE256}"/>
    <cellStyle name="Normal 13 2 10 2 4 2 3" xfId="34643" xr:uid="{8625C4A7-3C5F-42DC-8BCC-521E78522780}"/>
    <cellStyle name="Normal 13 2 10 2 4 2 4" xfId="46895" xr:uid="{0F5CD7E9-D677-4FC1-B610-DF673716B381}"/>
    <cellStyle name="Normal 13 2 10 2 4 3" xfId="16264" xr:uid="{15D8E388-721A-42E8-B622-66C811C8F10B}"/>
    <cellStyle name="Normal 13 2 10 2 4 4" xfId="28517" xr:uid="{054578EC-E7C2-41FC-8DE1-26D67545BBC4}"/>
    <cellStyle name="Normal 13 2 10 2 4 5" xfId="40769" xr:uid="{B6792AA8-3B02-4482-BBA7-66FD78B40157}"/>
    <cellStyle name="Normal 13 2 10 2 4 6" xfId="54103" xr:uid="{C9FDE434-A9EE-40D9-A9DB-92DD856FD3D6}"/>
    <cellStyle name="Normal 13 2 10 2 5" xfId="7063" xr:uid="{D2F87FE8-DE69-40BC-8CD8-7C5D0750FA46}"/>
    <cellStyle name="Normal 13 2 10 2 5 2" xfId="19328" xr:uid="{FF477C45-613C-436B-8E39-A0B801D530DC}"/>
    <cellStyle name="Normal 13 2 10 2 5 3" xfId="31580" xr:uid="{FEEB5A98-AB63-4137-94DB-D740ADB2A42C}"/>
    <cellStyle name="Normal 13 2 10 2 5 4" xfId="43832" xr:uid="{066E1F5C-B6F7-4804-A668-C2978DB33995}"/>
    <cellStyle name="Normal 13 2 10 2 6" xfId="13201" xr:uid="{528DF9F0-2BC7-4ED9-B2D3-E1861C6FC84C}"/>
    <cellStyle name="Normal 13 2 10 2 7" xfId="25454" xr:uid="{AFDBEA3D-6F27-4B98-8278-3AECF2347B3B}"/>
    <cellStyle name="Normal 13 2 10 2 8" xfId="37706" xr:uid="{BBFAEF2D-2287-45E4-BC1B-BC64399AA7FE}"/>
    <cellStyle name="Normal 13 2 10 2 9" xfId="49959" xr:uid="{0D6045C8-4B46-4718-8B17-8D8BF2F303A0}"/>
    <cellStyle name="Normal 13 2 10 3" xfId="1561" xr:uid="{ED1EF924-3546-4D1A-9F2B-4C31AA853B2B}"/>
    <cellStyle name="Normal 13 2 10 3 2" xfId="4628" xr:uid="{AC30C4B7-07EA-42FF-9B60-CA52D37EC77E}"/>
    <cellStyle name="Normal 13 2 10 3 2 2" xfId="10756" xr:uid="{B49751AB-4714-4F02-9978-3D891817548F}"/>
    <cellStyle name="Normal 13 2 10 3 2 2 2" xfId="23021" xr:uid="{FADCEF82-CCA1-447C-B572-D84AA4539F9A}"/>
    <cellStyle name="Normal 13 2 10 3 2 2 3" xfId="35273" xr:uid="{F374256C-CF75-4255-AFC5-8AF93AC4F602}"/>
    <cellStyle name="Normal 13 2 10 3 2 2 4" xfId="47525" xr:uid="{FFD7FFFE-075B-4B3D-AA18-4D4F21325490}"/>
    <cellStyle name="Normal 13 2 10 3 2 3" xfId="16894" xr:uid="{B82B65FF-9820-4A10-A366-0D3F9E9AC6E6}"/>
    <cellStyle name="Normal 13 2 10 3 2 4" xfId="29147" xr:uid="{AA9F00DF-DF94-4838-87A1-43BE5328D13B}"/>
    <cellStyle name="Normal 13 2 10 3 2 5" xfId="41399" xr:uid="{478422B9-A62E-4A61-8C51-CA44A5F3015E}"/>
    <cellStyle name="Normal 13 2 10 3 2 6" xfId="54733" xr:uid="{05D72949-CE17-41CC-8EC8-D6FE423D670D}"/>
    <cellStyle name="Normal 13 2 10 3 3" xfId="7693" xr:uid="{C4A11C64-915C-4F68-B425-C7D9BB8A7368}"/>
    <cellStyle name="Normal 13 2 10 3 3 2" xfId="19958" xr:uid="{8A41B5C6-73EE-4400-BA2B-C255A0B546C6}"/>
    <cellStyle name="Normal 13 2 10 3 3 3" xfId="32210" xr:uid="{8CBF1513-455A-4232-B69F-E4BE83C641B6}"/>
    <cellStyle name="Normal 13 2 10 3 3 4" xfId="44462" xr:uid="{5506D916-FA7D-4037-95D2-B63F369949A1}"/>
    <cellStyle name="Normal 13 2 10 3 4" xfId="13831" xr:uid="{26E4FA25-57F2-4E01-9510-28D85A964EED}"/>
    <cellStyle name="Normal 13 2 10 3 5" xfId="26084" xr:uid="{46777EAF-CAD1-4EC9-9A15-E17D3B067426}"/>
    <cellStyle name="Normal 13 2 10 3 6" xfId="38336" xr:uid="{FF9AEE52-157E-4856-BA96-3F1349D98918}"/>
    <cellStyle name="Normal 13 2 10 3 7" xfId="51670" xr:uid="{E481723F-A277-4E85-95BB-E83F83ABA14B}"/>
    <cellStyle name="Normal 13 2 10 4" xfId="2645" xr:uid="{A4CC2690-48B7-45C8-BE03-F0BBD452FD60}"/>
    <cellStyle name="Normal 13 2 10 4 2" xfId="5709" xr:uid="{FDA12E86-692D-44B0-A0D4-F8D46A93D266}"/>
    <cellStyle name="Normal 13 2 10 4 2 2" xfId="11837" xr:uid="{06911FB1-173D-43AC-9A9D-5BFC480542D8}"/>
    <cellStyle name="Normal 13 2 10 4 2 2 2" xfId="24102" xr:uid="{EF7FA3EF-2A8F-43BE-8D1F-6A6C64DF810D}"/>
    <cellStyle name="Normal 13 2 10 4 2 2 3" xfId="36354" xr:uid="{E0D9701F-0E10-426C-97D9-BA889259DD2D}"/>
    <cellStyle name="Normal 13 2 10 4 2 2 4" xfId="48606" xr:uid="{ED271872-D2CD-4C50-A488-3E6A85080F6A}"/>
    <cellStyle name="Normal 13 2 10 4 2 3" xfId="17975" xr:uid="{8878254B-7BDB-4B5A-8988-5013D97D8B16}"/>
    <cellStyle name="Normal 13 2 10 4 2 4" xfId="30228" xr:uid="{3E1018D1-7935-4965-B45C-2756942160D6}"/>
    <cellStyle name="Normal 13 2 10 4 2 5" xfId="42480" xr:uid="{1B0B0242-AB2D-43EE-B647-A702BC5CBB6F}"/>
    <cellStyle name="Normal 13 2 10 4 2 6" xfId="55814" xr:uid="{9675F350-864A-400C-B1F1-427C0D4CC56C}"/>
    <cellStyle name="Normal 13 2 10 4 3" xfId="8774" xr:uid="{14258849-60EE-448A-B058-52A6331BCEF6}"/>
    <cellStyle name="Normal 13 2 10 4 3 2" xfId="21039" xr:uid="{D02DF423-0824-4F49-BB4D-F283ED34FBA6}"/>
    <cellStyle name="Normal 13 2 10 4 3 3" xfId="33291" xr:uid="{071283D3-C851-4155-B237-EB4D0B41D701}"/>
    <cellStyle name="Normal 13 2 10 4 3 4" xfId="45543" xr:uid="{5126DE10-DB76-45AF-9AEC-1022CB01E7FC}"/>
    <cellStyle name="Normal 13 2 10 4 4" xfId="14912" xr:uid="{60BF82E1-A792-4F56-841A-BCACB0B2DF85}"/>
    <cellStyle name="Normal 13 2 10 4 5" xfId="27165" xr:uid="{7ACBB632-67EF-4FBF-AD9A-1CA016282260}"/>
    <cellStyle name="Normal 13 2 10 4 6" xfId="39417" xr:uid="{6D5BD3A2-3F31-4C4D-8364-B8DFBDCD800A}"/>
    <cellStyle name="Normal 13 2 10 4 7" xfId="52751" xr:uid="{20855194-DBD2-403D-89B8-3F9F2D737900}"/>
    <cellStyle name="Normal 13 2 10 5" xfId="3548" xr:uid="{1F2B1C5B-A14C-4C3E-8CF6-7F31F8092E0A}"/>
    <cellStyle name="Normal 13 2 10 5 2" xfId="9676" xr:uid="{F8E47336-32B3-45D1-ACEE-13DE3547A033}"/>
    <cellStyle name="Normal 13 2 10 5 2 2" xfId="21941" xr:uid="{2D2D7DFA-6775-4A13-ADD4-11B175A111F9}"/>
    <cellStyle name="Normal 13 2 10 5 2 3" xfId="34193" xr:uid="{8973E90B-8E5D-415F-9DC0-F278C14F99F0}"/>
    <cellStyle name="Normal 13 2 10 5 2 4" xfId="46445" xr:uid="{3697BB22-0B40-495A-B1DA-19AA443F396D}"/>
    <cellStyle name="Normal 13 2 10 5 3" xfId="15814" xr:uid="{651014F2-EACB-4D07-AEFB-A7DDC388EF46}"/>
    <cellStyle name="Normal 13 2 10 5 4" xfId="28067" xr:uid="{A329E413-FC7C-484D-9A1E-8654181E7519}"/>
    <cellStyle name="Normal 13 2 10 5 5" xfId="40319" xr:uid="{ED40AE39-6125-44F5-ACBE-9E27EA3CE496}"/>
    <cellStyle name="Normal 13 2 10 5 6" xfId="53653" xr:uid="{51AD52FD-D7F0-4A50-8548-C2E85CD15C39}"/>
    <cellStyle name="Normal 13 2 10 6" xfId="6612" xr:uid="{5103A54F-EC5E-4BF6-B16E-9DDCB7806A48}"/>
    <cellStyle name="Normal 13 2 10 6 2" xfId="18877" xr:uid="{0AC0F703-AFE8-424B-A434-5CA143FA6956}"/>
    <cellStyle name="Normal 13 2 10 6 3" xfId="31130" xr:uid="{6E49D3D8-684B-4524-80C8-404579D87689}"/>
    <cellStyle name="Normal 13 2 10 6 4" xfId="43382" xr:uid="{3B132358-8968-4FE3-89EF-F640656B0532}"/>
    <cellStyle name="Normal 13 2 10 7" xfId="12751" xr:uid="{EF7C0BF2-74D8-4735-97F7-F166B2DA966A}"/>
    <cellStyle name="Normal 13 2 10 8" xfId="25004" xr:uid="{7D232354-6434-4686-9B25-BDF12D00042D}"/>
    <cellStyle name="Normal 13 2 10 9" xfId="37256" xr:uid="{F651F482-25A6-4788-8449-F4297A47AEE5}"/>
    <cellStyle name="Normal 13 2 11" xfId="522" xr:uid="{78EB6840-F5B8-4780-B415-283A59ABE264}"/>
    <cellStyle name="Normal 13 2 11 10" xfId="50632" xr:uid="{E0DECC39-53E6-4EC2-904B-BA0C7345EAA2}"/>
    <cellStyle name="Normal 13 2 11 2" xfId="1603" xr:uid="{E15E5E1C-9BE9-4EBE-8214-BF3EDF88A63C}"/>
    <cellStyle name="Normal 13 2 11 2 2" xfId="4670" xr:uid="{2495B5B1-15E7-41ED-B07B-0F82B700F202}"/>
    <cellStyle name="Normal 13 2 11 2 2 2" xfId="10798" xr:uid="{0BE6C731-9F70-43B7-99AB-935D59762BE6}"/>
    <cellStyle name="Normal 13 2 11 2 2 2 2" xfId="23063" xr:uid="{3C973435-8DC5-4F9B-A292-95181CF7BF41}"/>
    <cellStyle name="Normal 13 2 11 2 2 2 3" xfId="35315" xr:uid="{D038517C-53CA-4044-ADA4-A1F57C787A55}"/>
    <cellStyle name="Normal 13 2 11 2 2 2 4" xfId="47567" xr:uid="{83530A60-B3FA-46FA-9D36-BBE826AD5AAE}"/>
    <cellStyle name="Normal 13 2 11 2 2 3" xfId="16936" xr:uid="{2F189593-68F8-4F75-80A3-288E0EE4A48E}"/>
    <cellStyle name="Normal 13 2 11 2 2 4" xfId="29189" xr:uid="{5D407497-8153-4829-A996-7D27ACFDE0DF}"/>
    <cellStyle name="Normal 13 2 11 2 2 5" xfId="41441" xr:uid="{2E227EAC-521B-4D53-A025-CB1D1F7B9F54}"/>
    <cellStyle name="Normal 13 2 11 2 2 6" xfId="54775" xr:uid="{40AEEB73-E130-462F-A732-6B129E94254E}"/>
    <cellStyle name="Normal 13 2 11 2 3" xfId="7735" xr:uid="{67F73938-6708-47C3-878B-BCDFE83A3720}"/>
    <cellStyle name="Normal 13 2 11 2 3 2" xfId="20000" xr:uid="{D115DC35-2010-4D9E-B653-B280A4309DFD}"/>
    <cellStyle name="Normal 13 2 11 2 3 3" xfId="32252" xr:uid="{857D3308-3EA9-4D03-8BE7-69FB368DD58B}"/>
    <cellStyle name="Normal 13 2 11 2 3 4" xfId="44504" xr:uid="{1D742A7A-22BF-4526-9BE2-DF2E6B4C165C}"/>
    <cellStyle name="Normal 13 2 11 2 4" xfId="13873" xr:uid="{CFBF15D5-C30F-4AB0-A2B3-3C05F73C6423}"/>
    <cellStyle name="Normal 13 2 11 2 5" xfId="26126" xr:uid="{B7775833-4DF6-49C7-830E-42E8C9943C8C}"/>
    <cellStyle name="Normal 13 2 11 2 6" xfId="38378" xr:uid="{7AF9F8C1-94D5-4867-AD41-DAE7FB76FC1D}"/>
    <cellStyle name="Normal 13 2 11 2 7" xfId="51712" xr:uid="{F65D83EE-C77F-4B68-AA48-AD11E1ADBB5D}"/>
    <cellStyle name="Normal 13 2 11 3" xfId="2687" xr:uid="{DCD0D3C7-F63C-40C6-AF33-81619BDCD531}"/>
    <cellStyle name="Normal 13 2 11 3 2" xfId="5751" xr:uid="{95EE6B0C-AA2C-4136-AC89-548322B6DB81}"/>
    <cellStyle name="Normal 13 2 11 3 2 2" xfId="11879" xr:uid="{90F9B25A-29A9-47A2-8FE0-E83FAC35E298}"/>
    <cellStyle name="Normal 13 2 11 3 2 2 2" xfId="24144" xr:uid="{FDA61D90-4696-4527-B149-48BD1DA71B99}"/>
    <cellStyle name="Normal 13 2 11 3 2 2 3" xfId="36396" xr:uid="{9F30F167-F51C-40B5-882F-D3F802020047}"/>
    <cellStyle name="Normal 13 2 11 3 2 2 4" xfId="48648" xr:uid="{D21014B4-8729-45BD-8DB3-1AF87FF02BDD}"/>
    <cellStyle name="Normal 13 2 11 3 2 3" xfId="18017" xr:uid="{59C32B7D-4DAC-4CE0-B726-DE77E0C0F4C9}"/>
    <cellStyle name="Normal 13 2 11 3 2 4" xfId="30270" xr:uid="{F542D714-3250-46B3-97F2-81B0CBC0B54D}"/>
    <cellStyle name="Normal 13 2 11 3 2 5" xfId="42522" xr:uid="{D72CDA9D-0040-419B-BBA2-2807E5E4BE19}"/>
    <cellStyle name="Normal 13 2 11 3 2 6" xfId="55856" xr:uid="{16011E54-CF8E-41B0-8A43-65C0A3F8365E}"/>
    <cellStyle name="Normal 13 2 11 3 3" xfId="8816" xr:uid="{8052E82C-6366-4719-A3D8-AF409B76DF89}"/>
    <cellStyle name="Normal 13 2 11 3 3 2" xfId="21081" xr:uid="{F710562E-2638-4D97-A534-DD227FE3C694}"/>
    <cellStyle name="Normal 13 2 11 3 3 3" xfId="33333" xr:uid="{7AFC1C45-3E3B-4873-B94B-4EA8C8416DF9}"/>
    <cellStyle name="Normal 13 2 11 3 3 4" xfId="45585" xr:uid="{1B966991-C1E2-4F4F-9A41-D63A0D7B0FE2}"/>
    <cellStyle name="Normal 13 2 11 3 4" xfId="14954" xr:uid="{D30AA95A-6FEE-4851-A732-3F1856625545}"/>
    <cellStyle name="Normal 13 2 11 3 5" xfId="27207" xr:uid="{EE0C76BD-2F24-492D-AC8D-B62B396DDA27}"/>
    <cellStyle name="Normal 13 2 11 3 6" xfId="39459" xr:uid="{16137A15-9756-422B-B0C1-732C53FB1F7C}"/>
    <cellStyle name="Normal 13 2 11 3 7" xfId="52793" xr:uid="{183DEC49-88F3-4238-9C8E-BCDF338EC649}"/>
    <cellStyle name="Normal 13 2 11 4" xfId="3590" xr:uid="{8869F78B-BC97-4B02-BFF1-BF0D442EC630}"/>
    <cellStyle name="Normal 13 2 11 4 2" xfId="9718" xr:uid="{2B8FE93B-6565-43E8-A5E5-8704CD547EF3}"/>
    <cellStyle name="Normal 13 2 11 4 2 2" xfId="21983" xr:uid="{30719707-3D96-4BBE-A15C-9E471E3FBD58}"/>
    <cellStyle name="Normal 13 2 11 4 2 3" xfId="34235" xr:uid="{AABCF378-ED22-44E9-A5B2-92C1BED33F86}"/>
    <cellStyle name="Normal 13 2 11 4 2 4" xfId="46487" xr:uid="{24AFA396-DB33-42A2-90EC-7880E4451617}"/>
    <cellStyle name="Normal 13 2 11 4 3" xfId="15856" xr:uid="{842EFE4F-70AD-42CD-9E92-5BC19E96EF6E}"/>
    <cellStyle name="Normal 13 2 11 4 4" xfId="28109" xr:uid="{2145DB82-30F9-4DF0-AA22-CA47834A3F21}"/>
    <cellStyle name="Normal 13 2 11 4 5" xfId="40361" xr:uid="{4F97BBCF-EBD5-4411-AD1B-A0F856299DF1}"/>
    <cellStyle name="Normal 13 2 11 4 6" xfId="53695" xr:uid="{547A77A2-8BF6-4715-B8D8-8033B91B702B}"/>
    <cellStyle name="Normal 13 2 11 5" xfId="6655" xr:uid="{49534A2D-03BC-482C-A1C1-8DF60BE9AFCA}"/>
    <cellStyle name="Normal 13 2 11 5 2" xfId="18920" xr:uid="{7F0F2F76-D47F-4FE3-920D-FBAE81FD2B4C}"/>
    <cellStyle name="Normal 13 2 11 5 3" xfId="31172" xr:uid="{20D4BDB4-FEC1-40F3-B5E1-9730C3A3DC60}"/>
    <cellStyle name="Normal 13 2 11 5 4" xfId="43424" xr:uid="{617A5AAC-0837-47ED-BAD1-2E2484326AAC}"/>
    <cellStyle name="Normal 13 2 11 6" xfId="12793" xr:uid="{BEFAD9B8-EA8D-4AF4-9CED-E89FB53D55E8}"/>
    <cellStyle name="Normal 13 2 11 7" xfId="25046" xr:uid="{647EDB61-3F01-4585-A286-CC88B47E091D}"/>
    <cellStyle name="Normal 13 2 11 8" xfId="37298" xr:uid="{EAC82139-891C-4610-AC6D-5045E11A462D}"/>
    <cellStyle name="Normal 13 2 11 9" xfId="49551" xr:uid="{998A3ABA-B338-4B29-A6BD-73E01DF04CA1}"/>
    <cellStyle name="Normal 13 2 12" xfId="973" xr:uid="{6FDFF730-0493-46F1-BCCD-FCA7A8109F3C}"/>
    <cellStyle name="Normal 13 2 12 2" xfId="2053" xr:uid="{10C30311-EBDA-4528-B366-04889C8D7944}"/>
    <cellStyle name="Normal 13 2 12 2 2" xfId="5120" xr:uid="{27727648-997C-482F-993D-564D262877EE}"/>
    <cellStyle name="Normal 13 2 12 2 2 2" xfId="11248" xr:uid="{5C3023A5-41AC-4B3D-802A-E3BC68807932}"/>
    <cellStyle name="Normal 13 2 12 2 2 2 2" xfId="23513" xr:uid="{AE3829DA-0051-4086-BCD3-524FB75EE67B}"/>
    <cellStyle name="Normal 13 2 12 2 2 2 3" xfId="35765" xr:uid="{042F6032-08CC-423D-908D-3ED9992705A2}"/>
    <cellStyle name="Normal 13 2 12 2 2 2 4" xfId="48017" xr:uid="{1D38A27F-02FA-4EFE-A2A6-36D192FB6154}"/>
    <cellStyle name="Normal 13 2 12 2 2 3" xfId="17386" xr:uid="{EE70D622-1F87-4907-9180-263337405473}"/>
    <cellStyle name="Normal 13 2 12 2 2 4" xfId="29639" xr:uid="{BE165526-678F-43B4-A9C2-68D26A595DF3}"/>
    <cellStyle name="Normal 13 2 12 2 2 5" xfId="41891" xr:uid="{86991FA9-6273-4D5A-B0A5-58EDB170E12F}"/>
    <cellStyle name="Normal 13 2 12 2 2 6" xfId="55225" xr:uid="{37758353-5F06-4F0A-8B45-07DFC90DBF16}"/>
    <cellStyle name="Normal 13 2 12 2 3" xfId="8185" xr:uid="{255B7F53-361C-4898-A340-CC76759ED88E}"/>
    <cellStyle name="Normal 13 2 12 2 3 2" xfId="20450" xr:uid="{547F8258-076E-4AC1-855D-42796E737EC3}"/>
    <cellStyle name="Normal 13 2 12 2 3 3" xfId="32702" xr:uid="{522620D5-C75F-4870-A384-4E9B0FA49486}"/>
    <cellStyle name="Normal 13 2 12 2 3 4" xfId="44954" xr:uid="{522D0820-6908-4977-9553-6A63C93BA8A5}"/>
    <cellStyle name="Normal 13 2 12 2 4" xfId="14323" xr:uid="{B6B3BB65-3664-4374-96A8-80B7C8219E38}"/>
    <cellStyle name="Normal 13 2 12 2 5" xfId="26576" xr:uid="{090D912D-D33F-4B2E-934F-E7742EC6B59F}"/>
    <cellStyle name="Normal 13 2 12 2 6" xfId="38828" xr:uid="{8F0DCB56-44A1-44F4-A045-C8119BA26CD9}"/>
    <cellStyle name="Normal 13 2 12 2 7" xfId="52162" xr:uid="{FF312E91-B047-48DA-9AF5-0EA3FB3C1529}"/>
    <cellStyle name="Normal 13 2 12 3" xfId="4040" xr:uid="{F87FAEDB-8F01-403B-BDB9-D6F0D336968B}"/>
    <cellStyle name="Normal 13 2 12 3 2" xfId="10168" xr:uid="{07484564-5DDF-4F9E-9EF8-DE43893B3323}"/>
    <cellStyle name="Normal 13 2 12 3 2 2" xfId="22433" xr:uid="{CBD86BB2-CA3A-4B12-A505-702F130BDA57}"/>
    <cellStyle name="Normal 13 2 12 3 2 3" xfId="34685" xr:uid="{95C785AC-2543-4E73-8A05-AE390C0A69BC}"/>
    <cellStyle name="Normal 13 2 12 3 2 4" xfId="46937" xr:uid="{BF17A54E-E690-484D-B5E9-FF943FEFCF7B}"/>
    <cellStyle name="Normal 13 2 12 3 3" xfId="16306" xr:uid="{009803A4-D246-4002-AC31-EB22DFDF4AF9}"/>
    <cellStyle name="Normal 13 2 12 3 4" xfId="28559" xr:uid="{DEE512CA-2636-4CD8-80E0-64DCA51F6AB0}"/>
    <cellStyle name="Normal 13 2 12 3 5" xfId="40811" xr:uid="{997F3565-2915-4BB4-BD18-CBFEAE4074C4}"/>
    <cellStyle name="Normal 13 2 12 3 6" xfId="54145" xr:uid="{A5B06A95-3AE2-4B86-8EA2-EEB468AE85DB}"/>
    <cellStyle name="Normal 13 2 12 4" xfId="7105" xr:uid="{69DB15B6-9506-4239-AA30-B4F6189917D1}"/>
    <cellStyle name="Normal 13 2 12 4 2" xfId="19370" xr:uid="{1AB38844-5EFB-4176-93CB-AEF9CE9638AE}"/>
    <cellStyle name="Normal 13 2 12 4 3" xfId="31622" xr:uid="{AAB9E2F4-CECC-4A94-8188-E65900E0AAFC}"/>
    <cellStyle name="Normal 13 2 12 4 4" xfId="43874" xr:uid="{373A695B-C25D-431F-9D35-DC45D5C6875E}"/>
    <cellStyle name="Normal 13 2 12 5" xfId="13243" xr:uid="{0A7D929C-A74B-4BBA-A915-D2613B6D6923}"/>
    <cellStyle name="Normal 13 2 12 6" xfId="25496" xr:uid="{DE2F0071-61F8-46AB-A35E-375B4F19751D}"/>
    <cellStyle name="Normal 13 2 12 7" xfId="37748" xr:uid="{3944E8F6-4F73-442C-9AEE-3DAF9AE2878B}"/>
    <cellStyle name="Normal 13 2 12 8" xfId="50001" xr:uid="{2E6F778B-D567-4675-8776-B011C4314E55}"/>
    <cellStyle name="Normal 13 2 12 9" xfId="51082" xr:uid="{BF355003-DD41-4C66-A7B8-DE7E30894208}"/>
    <cellStyle name="Normal 13 2 13" xfId="1063" xr:uid="{EEB0A72C-1DF4-42DD-B282-093628924EE4}"/>
    <cellStyle name="Normal 13 2 13 2" xfId="2143" xr:uid="{122E7B1B-BE93-4F9C-9311-DAFD15A54BDF}"/>
    <cellStyle name="Normal 13 2 13 2 2" xfId="5210" xr:uid="{024B473F-4358-4716-BB32-ADEEC82A86DC}"/>
    <cellStyle name="Normal 13 2 13 2 2 2" xfId="11338" xr:uid="{A02E3452-5259-4F13-BAEF-442C3ED36BE5}"/>
    <cellStyle name="Normal 13 2 13 2 2 2 2" xfId="23603" xr:uid="{FF376C0F-40D5-419C-8959-5C48C5CE9F39}"/>
    <cellStyle name="Normal 13 2 13 2 2 2 3" xfId="35855" xr:uid="{2FC9EF34-5867-42AB-9039-FE5FDC2CD85E}"/>
    <cellStyle name="Normal 13 2 13 2 2 2 4" xfId="48107" xr:uid="{D4038F79-A440-4EBF-BB5A-AE8279491E5C}"/>
    <cellStyle name="Normal 13 2 13 2 2 3" xfId="17476" xr:uid="{17417BAD-C22C-4BCA-8CF5-AABF51D2E788}"/>
    <cellStyle name="Normal 13 2 13 2 2 4" xfId="29729" xr:uid="{AD8756DE-F91C-45ED-AD08-F0DDA4C58237}"/>
    <cellStyle name="Normal 13 2 13 2 2 5" xfId="41981" xr:uid="{263EF8AE-8DBB-492B-8282-6E95ED45C2C6}"/>
    <cellStyle name="Normal 13 2 13 2 2 6" xfId="55315" xr:uid="{B9926A5D-E3CC-4867-97BB-07D0D79B65D9}"/>
    <cellStyle name="Normal 13 2 13 2 3" xfId="8275" xr:uid="{3D34C5CD-49AC-402E-833A-4CB10ACEDEEC}"/>
    <cellStyle name="Normal 13 2 13 2 3 2" xfId="20540" xr:uid="{BEB8F0BB-6C5F-4913-897D-4F528FEEEC34}"/>
    <cellStyle name="Normal 13 2 13 2 3 3" xfId="32792" xr:uid="{7A9DE44A-0DFC-4DB2-B9B2-5F787A9E72D4}"/>
    <cellStyle name="Normal 13 2 13 2 3 4" xfId="45044" xr:uid="{62ECE520-35EE-4713-B30C-32DC270FE55F}"/>
    <cellStyle name="Normal 13 2 13 2 4" xfId="14413" xr:uid="{DD1BDB62-30EC-46FC-B831-7D52C9E17316}"/>
    <cellStyle name="Normal 13 2 13 2 5" xfId="26666" xr:uid="{92ABDA71-76C1-441A-8137-FDC7D506E8FB}"/>
    <cellStyle name="Normal 13 2 13 2 6" xfId="38918" xr:uid="{59F93854-D0F1-4D8C-91AA-B75E21E413D3}"/>
    <cellStyle name="Normal 13 2 13 2 7" xfId="52252" xr:uid="{C7DFFC2A-2038-4B7A-809A-E58DF88CEA47}"/>
    <cellStyle name="Normal 13 2 13 3" xfId="4130" xr:uid="{E029BC22-806B-4B5E-9904-16876A164CD9}"/>
    <cellStyle name="Normal 13 2 13 3 2" xfId="10258" xr:uid="{21862479-C6C2-423F-9356-690BD0306DAD}"/>
    <cellStyle name="Normal 13 2 13 3 2 2" xfId="22523" xr:uid="{4209B811-DD22-471E-ADAB-AD2751133E13}"/>
    <cellStyle name="Normal 13 2 13 3 2 3" xfId="34775" xr:uid="{B411B74F-576B-4FC7-B2F3-49E70F063B69}"/>
    <cellStyle name="Normal 13 2 13 3 2 4" xfId="47027" xr:uid="{5C312BCF-A783-409A-A62C-810599897ADF}"/>
    <cellStyle name="Normal 13 2 13 3 3" xfId="16396" xr:uid="{51C33D54-FFAF-48CF-A266-9E2E393F6F0A}"/>
    <cellStyle name="Normal 13 2 13 3 4" xfId="28649" xr:uid="{E2F6F15C-A66F-4A91-A095-5D2AF7C7CF5A}"/>
    <cellStyle name="Normal 13 2 13 3 5" xfId="40901" xr:uid="{D8B12516-89DD-4824-81EE-902F2B722CA7}"/>
    <cellStyle name="Normal 13 2 13 3 6" xfId="54235" xr:uid="{D766C04F-C389-4F20-9EB3-BBE46B4E3E11}"/>
    <cellStyle name="Normal 13 2 13 4" xfId="7195" xr:uid="{01E5B90F-10BD-4EDF-88D2-6A463435684B}"/>
    <cellStyle name="Normal 13 2 13 4 2" xfId="19460" xr:uid="{92FAC6B1-CA58-4680-B19B-B49AA45C734C}"/>
    <cellStyle name="Normal 13 2 13 4 3" xfId="31712" xr:uid="{60A24EE9-60AE-4481-8465-493526CA5121}"/>
    <cellStyle name="Normal 13 2 13 4 4" xfId="43964" xr:uid="{3BD8558D-1743-4FEB-8A4A-0ACD754799EA}"/>
    <cellStyle name="Normal 13 2 13 5" xfId="13333" xr:uid="{ABEA1734-EE23-4BDF-AB30-1F64A9C869AA}"/>
    <cellStyle name="Normal 13 2 13 6" xfId="25586" xr:uid="{5883BF7D-2A74-4982-AE28-C99D6E3DC91C}"/>
    <cellStyle name="Normal 13 2 13 7" xfId="37838" xr:uid="{8558B7CE-7661-4D4D-8B01-08739C37DFFE}"/>
    <cellStyle name="Normal 13 2 13 8" xfId="50091" xr:uid="{5CF4E5EE-BAAE-4D2C-8BD0-2247D781653E}"/>
    <cellStyle name="Normal 13 2 13 9" xfId="51172" xr:uid="{F81B9FE8-8E29-48F8-A725-C56A404C9AC1}"/>
    <cellStyle name="Normal 13 2 14" xfId="1153" xr:uid="{72EB48B0-992B-4CB8-8444-25E9F6805501}"/>
    <cellStyle name="Normal 13 2 14 2" xfId="4220" xr:uid="{6DEEC021-4890-48C3-89A2-27529C404001}"/>
    <cellStyle name="Normal 13 2 14 2 2" xfId="10348" xr:uid="{6E673BE8-7ABD-4B86-8BF1-040FF1BB7967}"/>
    <cellStyle name="Normal 13 2 14 2 2 2" xfId="22613" xr:uid="{D84F4CE8-654D-4A94-A6C5-A0083757D7E3}"/>
    <cellStyle name="Normal 13 2 14 2 2 3" xfId="34865" xr:uid="{9EFEFBC9-4553-4B3E-848A-52AE6176BEF9}"/>
    <cellStyle name="Normal 13 2 14 2 2 4" xfId="47117" xr:uid="{94FFE993-CE56-4490-8D47-579CBFF234D4}"/>
    <cellStyle name="Normal 13 2 14 2 3" xfId="16486" xr:uid="{F5654545-D829-42B3-891A-505F84043889}"/>
    <cellStyle name="Normal 13 2 14 2 4" xfId="28739" xr:uid="{BF529F84-8ADD-417A-A135-4D460E192599}"/>
    <cellStyle name="Normal 13 2 14 2 5" xfId="40991" xr:uid="{C5387DBC-CEF9-406E-9562-9534993809B6}"/>
    <cellStyle name="Normal 13 2 14 2 6" xfId="54325" xr:uid="{2860FF26-E535-4BAC-8CE1-F258AE18A6FF}"/>
    <cellStyle name="Normal 13 2 14 3" xfId="7285" xr:uid="{87DB91E9-1363-4EF1-8521-45DF0520D817}"/>
    <cellStyle name="Normal 13 2 14 3 2" xfId="19550" xr:uid="{84A48A75-7690-4E67-8E25-3FE6D3204203}"/>
    <cellStyle name="Normal 13 2 14 3 3" xfId="31802" xr:uid="{8EA53E0F-B25C-45FC-89B6-D9578FB2553F}"/>
    <cellStyle name="Normal 13 2 14 3 4" xfId="44054" xr:uid="{392802C7-38D4-4E11-9AB5-2B920D50D3E2}"/>
    <cellStyle name="Normal 13 2 14 4" xfId="13423" xr:uid="{F72B17A4-9B80-4403-9AB0-21F8C9B41870}"/>
    <cellStyle name="Normal 13 2 14 5" xfId="25676" xr:uid="{E1C1F60C-E42D-450F-B124-99187E19CFCB}"/>
    <cellStyle name="Normal 13 2 14 6" xfId="37928" xr:uid="{D2EAB4BB-DF66-4AE1-81BA-158823A09EA1}"/>
    <cellStyle name="Normal 13 2 14 7" xfId="51262" xr:uid="{6077C07F-2831-4358-9124-876B6DAA9853}"/>
    <cellStyle name="Normal 13 2 15" xfId="2237" xr:uid="{18DC7329-5D78-4D05-81C1-4C0E171F28D6}"/>
    <cellStyle name="Normal 13 2 15 2" xfId="5301" xr:uid="{09C600FA-B9D9-44A5-948B-F9B169A36033}"/>
    <cellStyle name="Normal 13 2 15 2 2" xfId="11429" xr:uid="{CF3644D5-016B-494D-A72A-F285E94335AB}"/>
    <cellStyle name="Normal 13 2 15 2 2 2" xfId="23694" xr:uid="{4DC433E3-5DB6-4238-9C47-6584E81052ED}"/>
    <cellStyle name="Normal 13 2 15 2 2 3" xfId="35946" xr:uid="{3406ED98-4294-494D-8783-F7D8CD1495F8}"/>
    <cellStyle name="Normal 13 2 15 2 2 4" xfId="48198" xr:uid="{D6CE4432-E055-499F-880B-98E9D75249CE}"/>
    <cellStyle name="Normal 13 2 15 2 3" xfId="17567" xr:uid="{1EB47023-EDBD-468F-A31D-8373C8EB969B}"/>
    <cellStyle name="Normal 13 2 15 2 4" xfId="29820" xr:uid="{4531E229-ADB9-4329-88B1-44E9A7337B80}"/>
    <cellStyle name="Normal 13 2 15 2 5" xfId="42072" xr:uid="{03C53F36-E39D-4C72-8EA6-A4BB2A991ECE}"/>
    <cellStyle name="Normal 13 2 15 2 6" xfId="55406" xr:uid="{8A76216F-6A3B-4C9E-B999-3785E3242171}"/>
    <cellStyle name="Normal 13 2 15 3" xfId="8366" xr:uid="{08ECBB4E-B6F2-4FB7-A9E7-F8C4B3288B2B}"/>
    <cellStyle name="Normal 13 2 15 3 2" xfId="20631" xr:uid="{F23ACC93-06CD-45FA-B36F-539A3E5AFAEB}"/>
    <cellStyle name="Normal 13 2 15 3 3" xfId="32883" xr:uid="{56B91303-0B08-43A3-9F9E-B02010B63707}"/>
    <cellStyle name="Normal 13 2 15 3 4" xfId="45135" xr:uid="{4F3F0A85-4B0A-4479-9957-E1B03C4EF144}"/>
    <cellStyle name="Normal 13 2 15 4" xfId="14504" xr:uid="{CFF034BF-C2AA-4F97-8292-563C1972E730}"/>
    <cellStyle name="Normal 13 2 15 5" xfId="26757" xr:uid="{ABF33EAA-EA73-489E-9398-9E696AE9A064}"/>
    <cellStyle name="Normal 13 2 15 6" xfId="39009" xr:uid="{F49E3D4A-DA6E-4F9E-89A8-42A8C613BBED}"/>
    <cellStyle name="Normal 13 2 15 7" xfId="52343" xr:uid="{E7A6C80A-7888-443D-8B6E-010102A141D6}"/>
    <cellStyle name="Normal 13 2 16" xfId="3140" xr:uid="{1D4657E4-E6A7-41E2-9DFE-C186A2406A70}"/>
    <cellStyle name="Normal 13 2 16 2" xfId="9268" xr:uid="{28FD267E-47F8-4071-BE60-F1F729CD91A6}"/>
    <cellStyle name="Normal 13 2 16 2 2" xfId="21533" xr:uid="{7C48C06B-90B1-48FA-A2A2-7E73D1896FDA}"/>
    <cellStyle name="Normal 13 2 16 2 3" xfId="33785" xr:uid="{41D6D76A-5120-4DAE-8A7A-A2DECE9CC9CE}"/>
    <cellStyle name="Normal 13 2 16 2 4" xfId="46037" xr:uid="{E3D95CC0-4EC3-4855-B0AB-C0F4DBEE5278}"/>
    <cellStyle name="Normal 13 2 16 3" xfId="15406" xr:uid="{310ABEDD-0FF8-4F87-86C5-5053C96F7E62}"/>
    <cellStyle name="Normal 13 2 16 4" xfId="27659" xr:uid="{807D9144-DC57-4B53-BCA9-78EB33BB9884}"/>
    <cellStyle name="Normal 13 2 16 5" xfId="39911" xr:uid="{1CD95060-9CAD-4F76-9B27-3BE6212B4EF0}"/>
    <cellStyle name="Normal 13 2 16 6" xfId="53245" xr:uid="{C951F4D3-26C2-4341-8A05-285A59368DDA}"/>
    <cellStyle name="Normal 13 2 17" xfId="6204" xr:uid="{E7BF4C56-CF75-40F5-996F-0B7923AD4EDA}"/>
    <cellStyle name="Normal 13 2 17 2" xfId="18469" xr:uid="{1CBA53C2-52E8-4761-91DB-0111DC1C29CD}"/>
    <cellStyle name="Normal 13 2 17 3" xfId="30722" xr:uid="{5468E766-A065-42D8-8E0B-B523A7172D51}"/>
    <cellStyle name="Normal 13 2 17 4" xfId="42974" xr:uid="{4101EEF7-00C1-4880-8FE6-9C8E5D35A870}"/>
    <cellStyle name="Normal 13 2 18" xfId="12343" xr:uid="{7083B303-F75E-43F3-A8F0-083DCE3019A7}"/>
    <cellStyle name="Normal 13 2 19" xfId="24596" xr:uid="{B9610E6B-6EA4-4FBD-BB9A-3465A3334EB3}"/>
    <cellStyle name="Normal 13 2 2" xfId="75" xr:uid="{DD44AB29-BE6E-4276-B401-0B4AE54E26AD}"/>
    <cellStyle name="Normal 13 2 2 10" xfId="1069" xr:uid="{B5B65734-94DA-4739-8C28-0190199E38F3}"/>
    <cellStyle name="Normal 13 2 2 10 2" xfId="2149" xr:uid="{00CD8765-5152-470C-B835-51B4EB75D598}"/>
    <cellStyle name="Normal 13 2 2 10 2 2" xfId="5216" xr:uid="{4A265DB4-58B7-4EF9-B526-8BDCDF6FF924}"/>
    <cellStyle name="Normal 13 2 2 10 2 2 2" xfId="11344" xr:uid="{CDF6E7C4-A2C2-4BD6-BCFE-5F60EC712DF5}"/>
    <cellStyle name="Normal 13 2 2 10 2 2 2 2" xfId="23609" xr:uid="{AB576520-AB8C-4B66-A188-8AF02994C7D9}"/>
    <cellStyle name="Normal 13 2 2 10 2 2 2 3" xfId="35861" xr:uid="{C295B305-2D0D-4B22-BCB8-5172499A866D}"/>
    <cellStyle name="Normal 13 2 2 10 2 2 2 4" xfId="48113" xr:uid="{8FC0959D-B872-4A33-A124-C05227211622}"/>
    <cellStyle name="Normal 13 2 2 10 2 2 3" xfId="17482" xr:uid="{DA94A7AB-B60A-4AE4-8B31-CCF6068466B4}"/>
    <cellStyle name="Normal 13 2 2 10 2 2 4" xfId="29735" xr:uid="{B6CACB26-8B02-4B3B-AEB9-65C8F169642F}"/>
    <cellStyle name="Normal 13 2 2 10 2 2 5" xfId="41987" xr:uid="{C58BB19B-63D3-4365-A6ED-F4598B239ECD}"/>
    <cellStyle name="Normal 13 2 2 10 2 2 6" xfId="55321" xr:uid="{C9ED8D3C-EEEE-433F-BE13-5FDDF1B7F1BB}"/>
    <cellStyle name="Normal 13 2 2 10 2 3" xfId="8281" xr:uid="{7B560428-1CBA-4CCF-882F-23834E82EA48}"/>
    <cellStyle name="Normal 13 2 2 10 2 3 2" xfId="20546" xr:uid="{680E6584-23C5-4FDF-96C3-760E84D817FB}"/>
    <cellStyle name="Normal 13 2 2 10 2 3 3" xfId="32798" xr:uid="{F3AA2979-5E2A-4AEE-8EC5-6F1C82FD49A0}"/>
    <cellStyle name="Normal 13 2 2 10 2 3 4" xfId="45050" xr:uid="{D91B6225-3D5F-46E5-B472-9F9CA63F39E3}"/>
    <cellStyle name="Normal 13 2 2 10 2 4" xfId="14419" xr:uid="{3A386325-0C6F-427C-8F2F-D29CF0078D14}"/>
    <cellStyle name="Normal 13 2 2 10 2 5" xfId="26672" xr:uid="{2EAACCAC-995A-4131-82A9-C563F0FC6DA8}"/>
    <cellStyle name="Normal 13 2 2 10 2 6" xfId="38924" xr:uid="{94C6F3D3-9F78-4630-9DA5-C7BDDDFD3CDE}"/>
    <cellStyle name="Normal 13 2 2 10 2 7" xfId="52258" xr:uid="{E9A55EBA-B494-4F9B-A626-CDFA3815D831}"/>
    <cellStyle name="Normal 13 2 2 10 3" xfId="4136" xr:uid="{BFC59A1D-79BC-498A-BDB0-0262FE0D92AA}"/>
    <cellStyle name="Normal 13 2 2 10 3 2" xfId="10264" xr:uid="{B48CE5C5-DD1C-4AB8-8342-222FEF5CA3AB}"/>
    <cellStyle name="Normal 13 2 2 10 3 2 2" xfId="22529" xr:uid="{DCC03B11-7F15-462F-A9FC-D68E358F053C}"/>
    <cellStyle name="Normal 13 2 2 10 3 2 3" xfId="34781" xr:uid="{7112DCA9-A2EE-4C6E-B43D-7D7E025AE0FC}"/>
    <cellStyle name="Normal 13 2 2 10 3 2 4" xfId="47033" xr:uid="{B9C69C9D-FB6E-4054-9BB5-34972C633206}"/>
    <cellStyle name="Normal 13 2 2 10 3 3" xfId="16402" xr:uid="{37A6D48F-8E6D-400A-B375-F6A5772B7E68}"/>
    <cellStyle name="Normal 13 2 2 10 3 4" xfId="28655" xr:uid="{A36F4B72-15D8-4224-AC74-254CC5BCD607}"/>
    <cellStyle name="Normal 13 2 2 10 3 5" xfId="40907" xr:uid="{179D91BB-E058-47B3-8C55-CAE7563D90E0}"/>
    <cellStyle name="Normal 13 2 2 10 3 6" xfId="54241" xr:uid="{78FC671E-0E6F-4F54-B244-089BD07AB6E1}"/>
    <cellStyle name="Normal 13 2 2 10 4" xfId="7201" xr:uid="{261C8413-29C7-45C1-9F45-19D5208FF900}"/>
    <cellStyle name="Normal 13 2 2 10 4 2" xfId="19466" xr:uid="{A30B569A-7B61-4031-B1EC-3A809C9A3C6D}"/>
    <cellStyle name="Normal 13 2 2 10 4 3" xfId="31718" xr:uid="{90BACFD3-93A9-4F5B-8933-2AD2EEBC88C9}"/>
    <cellStyle name="Normal 13 2 2 10 4 4" xfId="43970" xr:uid="{3AC6C8AE-85DD-4D70-AF01-A54A6BF9CEA2}"/>
    <cellStyle name="Normal 13 2 2 10 5" xfId="13339" xr:uid="{94CF8AF4-594C-4232-995D-97FA8027E501}"/>
    <cellStyle name="Normal 13 2 2 10 6" xfId="25592" xr:uid="{75FFD073-E9DB-4A46-841B-8B85094727E3}"/>
    <cellStyle name="Normal 13 2 2 10 7" xfId="37844" xr:uid="{7BC8E2AB-ED8B-45D4-B033-8107DCA2C752}"/>
    <cellStyle name="Normal 13 2 2 10 8" xfId="50097" xr:uid="{4C34C244-C18B-4088-899B-5C1189CAF640}"/>
    <cellStyle name="Normal 13 2 2 10 9" xfId="51178" xr:uid="{642202CB-AF10-49A8-9F58-7E7E1DD47E26}"/>
    <cellStyle name="Normal 13 2 2 11" xfId="1159" xr:uid="{58E115D4-AD2E-40C9-BB44-87ECE490BC7D}"/>
    <cellStyle name="Normal 13 2 2 11 2" xfId="4226" xr:uid="{2351C007-06AA-4162-B319-A0523C8C8DF4}"/>
    <cellStyle name="Normal 13 2 2 11 2 2" xfId="10354" xr:uid="{AE5A8EDD-9C44-427F-A753-9159BAE7398D}"/>
    <cellStyle name="Normal 13 2 2 11 2 2 2" xfId="22619" xr:uid="{54C0B199-C070-42E8-B72E-1BC61E2D38A7}"/>
    <cellStyle name="Normal 13 2 2 11 2 2 3" xfId="34871" xr:uid="{D6AC57F1-21AB-4E9A-B7EB-3362F68FEEA3}"/>
    <cellStyle name="Normal 13 2 2 11 2 2 4" xfId="47123" xr:uid="{DE5ED909-D8A7-4117-AC56-9D41F30CF7C5}"/>
    <cellStyle name="Normal 13 2 2 11 2 3" xfId="16492" xr:uid="{06E4B06D-23C5-4974-9AC1-02E8AB8A8D97}"/>
    <cellStyle name="Normal 13 2 2 11 2 4" xfId="28745" xr:uid="{E0E4E344-0537-4535-807A-3074B8D49985}"/>
    <cellStyle name="Normal 13 2 2 11 2 5" xfId="40997" xr:uid="{EB98A99B-8C23-495B-893D-0EED74C619F4}"/>
    <cellStyle name="Normal 13 2 2 11 2 6" xfId="54331" xr:uid="{A0AA25D0-1BC6-417F-9127-22D6F07DD501}"/>
    <cellStyle name="Normal 13 2 2 11 3" xfId="7291" xr:uid="{FCDF0889-FE12-40FD-8B68-5769DE0A977B}"/>
    <cellStyle name="Normal 13 2 2 11 3 2" xfId="19556" xr:uid="{2E8F6779-2209-4C2D-8A1F-9EDE3107C801}"/>
    <cellStyle name="Normal 13 2 2 11 3 3" xfId="31808" xr:uid="{08A74AF2-12FB-4901-B733-1229AAB03A30}"/>
    <cellStyle name="Normal 13 2 2 11 3 4" xfId="44060" xr:uid="{1DCC0A30-1AB8-445C-B543-7AD093413856}"/>
    <cellStyle name="Normal 13 2 2 11 4" xfId="13429" xr:uid="{76072ADD-05EF-43D6-9733-C7653B16C076}"/>
    <cellStyle name="Normal 13 2 2 11 5" xfId="25682" xr:uid="{AA59F162-47C1-402D-8342-8913EAA09639}"/>
    <cellStyle name="Normal 13 2 2 11 6" xfId="37934" xr:uid="{629DDCDF-4DE0-4354-8871-0CD285C29E34}"/>
    <cellStyle name="Normal 13 2 2 11 7" xfId="51268" xr:uid="{FFC89CD6-BD6A-4BAF-A32C-AF9459692E4E}"/>
    <cellStyle name="Normal 13 2 2 12" xfId="2243" xr:uid="{F5027F82-E12F-4C98-B3DC-5E1FADA06840}"/>
    <cellStyle name="Normal 13 2 2 12 2" xfId="5307" xr:uid="{777FEDCC-BE8E-4F05-8353-1EF7286EA50E}"/>
    <cellStyle name="Normal 13 2 2 12 2 2" xfId="11435" xr:uid="{CC37D23D-1196-434A-9703-AC6FD8F3E607}"/>
    <cellStyle name="Normal 13 2 2 12 2 2 2" xfId="23700" xr:uid="{61EFA6DB-93EF-4D44-982B-9B4A917F3C5E}"/>
    <cellStyle name="Normal 13 2 2 12 2 2 3" xfId="35952" xr:uid="{DDE12864-33BA-44BD-9BFC-818313BA848B}"/>
    <cellStyle name="Normal 13 2 2 12 2 2 4" xfId="48204" xr:uid="{C175831B-F5B7-4729-8E5D-DBC0BBFF11D5}"/>
    <cellStyle name="Normal 13 2 2 12 2 3" xfId="17573" xr:uid="{212D677C-2190-4D34-9050-511489756D21}"/>
    <cellStyle name="Normal 13 2 2 12 2 4" xfId="29826" xr:uid="{7D2D33E3-6022-4E38-891F-1E5064753F83}"/>
    <cellStyle name="Normal 13 2 2 12 2 5" xfId="42078" xr:uid="{ADDD44AF-1860-4F04-A6EC-574A59132CA4}"/>
    <cellStyle name="Normal 13 2 2 12 2 6" xfId="55412" xr:uid="{A8B7780F-E81B-44B5-AA89-4621E4F4293F}"/>
    <cellStyle name="Normal 13 2 2 12 3" xfId="8372" xr:uid="{35AD9292-822B-44E3-B199-8043D9FE1681}"/>
    <cellStyle name="Normal 13 2 2 12 3 2" xfId="20637" xr:uid="{8BC77901-D178-4157-8CFF-71F58BD2BBB5}"/>
    <cellStyle name="Normal 13 2 2 12 3 3" xfId="32889" xr:uid="{E851BB7B-E912-4DC1-A41F-64532BCD0FA5}"/>
    <cellStyle name="Normal 13 2 2 12 3 4" xfId="45141" xr:uid="{88B9491C-D85E-4855-BF70-A05F1F3AAFB0}"/>
    <cellStyle name="Normal 13 2 2 12 4" xfId="14510" xr:uid="{FEDA92A0-EFAE-448C-9F17-84D40538B713}"/>
    <cellStyle name="Normal 13 2 2 12 5" xfId="26763" xr:uid="{DD027653-CD94-4E98-BEBC-5A56B0E7C5B4}"/>
    <cellStyle name="Normal 13 2 2 12 6" xfId="39015" xr:uid="{25C956C1-07BD-43F7-B9E2-705044C3FEFF}"/>
    <cellStyle name="Normal 13 2 2 12 7" xfId="52349" xr:uid="{BC9D2980-EC1D-49DF-8AC8-E2A76949EF2A}"/>
    <cellStyle name="Normal 13 2 2 13" xfId="3146" xr:uid="{3815F899-93FB-4821-BBE1-B3D25394B18A}"/>
    <cellStyle name="Normal 13 2 2 13 2" xfId="9274" xr:uid="{B3B77614-CC86-4C77-A2EF-805CEBBD5FE4}"/>
    <cellStyle name="Normal 13 2 2 13 2 2" xfId="21539" xr:uid="{F87B63AC-2E59-46FF-BF17-9209AB98F8D2}"/>
    <cellStyle name="Normal 13 2 2 13 2 3" xfId="33791" xr:uid="{10E2C7DC-007F-42D8-A54B-582BD1EB86EA}"/>
    <cellStyle name="Normal 13 2 2 13 2 4" xfId="46043" xr:uid="{16862127-56B6-450D-B0FA-D7A0F87C62D1}"/>
    <cellStyle name="Normal 13 2 2 13 3" xfId="15412" xr:uid="{0FF9A23B-3F50-4C35-A9E8-C93CE40B9664}"/>
    <cellStyle name="Normal 13 2 2 13 4" xfId="27665" xr:uid="{C29B004A-EC3A-494D-B0B9-EB3DB6E3F753}"/>
    <cellStyle name="Normal 13 2 2 13 5" xfId="39917" xr:uid="{F03D5F20-F43B-46B1-BA58-C7254E973BF9}"/>
    <cellStyle name="Normal 13 2 2 13 6" xfId="53251" xr:uid="{C56CA4F3-0555-4A76-BFC2-D46A9537B519}"/>
    <cellStyle name="Normal 13 2 2 14" xfId="6210" xr:uid="{5A18D125-7529-46A7-A361-4541BDF30C0D}"/>
    <cellStyle name="Normal 13 2 2 14 2" xfId="18475" xr:uid="{1AA0E9D1-BD31-4B14-AA7B-17BE00766CD2}"/>
    <cellStyle name="Normal 13 2 2 14 3" xfId="30728" xr:uid="{EE5EFDDF-4F0B-4BD9-BA3B-23C220F08C79}"/>
    <cellStyle name="Normal 13 2 2 14 4" xfId="42980" xr:uid="{DDC324D2-1041-4447-93ED-208F1A62B124}"/>
    <cellStyle name="Normal 13 2 2 15" xfId="12349" xr:uid="{48D79E85-4EFA-4A37-8513-45B79BBBDD8C}"/>
    <cellStyle name="Normal 13 2 2 16" xfId="24602" xr:uid="{AEC7BAFC-3A1D-43D5-B3B5-D48CE6FEF815}"/>
    <cellStyle name="Normal 13 2 2 17" xfId="36854" xr:uid="{9EA41AAD-76DF-4D51-AA59-FA2215786F31}"/>
    <cellStyle name="Normal 13 2 2 18" xfId="49107" xr:uid="{F61C53BF-A993-4071-8A14-B96FE8B09633}"/>
    <cellStyle name="Normal 13 2 2 19" xfId="50188" xr:uid="{84516876-96A5-4446-A8B4-0686C9181DE4}"/>
    <cellStyle name="Normal 13 2 2 2" xfId="98" xr:uid="{F34C95C1-8FB5-4997-913F-BB8EFDAB004B}"/>
    <cellStyle name="Normal 13 2 2 2 10" xfId="2264" xr:uid="{5264961D-30FE-49FE-88DE-FB8B92A4406B}"/>
    <cellStyle name="Normal 13 2 2 2 10 2" xfId="5328" xr:uid="{BBB3465F-8A61-447C-AE60-79E5120E98B3}"/>
    <cellStyle name="Normal 13 2 2 2 10 2 2" xfId="11456" xr:uid="{9C409D76-A06C-4F56-9200-354A6A9E987A}"/>
    <cellStyle name="Normal 13 2 2 2 10 2 2 2" xfId="23721" xr:uid="{9A13EB80-46F0-47C5-968E-8BED5BC9EB51}"/>
    <cellStyle name="Normal 13 2 2 2 10 2 2 3" xfId="35973" xr:uid="{621A44BA-8444-44C4-A6C4-FB4080C519E3}"/>
    <cellStyle name="Normal 13 2 2 2 10 2 2 4" xfId="48225" xr:uid="{E570A9A7-E2AF-4713-AB38-EF244F629A51}"/>
    <cellStyle name="Normal 13 2 2 2 10 2 3" xfId="17594" xr:uid="{C9585DAC-5A9D-424E-BB5D-EC821B0EEACC}"/>
    <cellStyle name="Normal 13 2 2 2 10 2 4" xfId="29847" xr:uid="{343AC31D-1461-4CB8-BBE4-9EE718355447}"/>
    <cellStyle name="Normal 13 2 2 2 10 2 5" xfId="42099" xr:uid="{1760D9B8-B5BB-47AB-BEE5-9313F29BA854}"/>
    <cellStyle name="Normal 13 2 2 2 10 2 6" xfId="55433" xr:uid="{E55CFF35-1C6A-4FFA-BC27-0094527B114D}"/>
    <cellStyle name="Normal 13 2 2 2 10 3" xfId="8393" xr:uid="{9A28D44C-DFFC-4183-A828-EBF27A4F794D}"/>
    <cellStyle name="Normal 13 2 2 2 10 3 2" xfId="20658" xr:uid="{0F6B3B88-0BC4-403A-9773-8C2A17B9F9DA}"/>
    <cellStyle name="Normal 13 2 2 2 10 3 3" xfId="32910" xr:uid="{F331FEAA-AADB-44A0-B717-E33A8F843BB3}"/>
    <cellStyle name="Normal 13 2 2 2 10 3 4" xfId="45162" xr:uid="{279F372C-391A-46E1-8FE7-EC05DCB2ECF0}"/>
    <cellStyle name="Normal 13 2 2 2 10 4" xfId="14531" xr:uid="{91F5ADF3-8290-48E2-919A-11E8117AD8D9}"/>
    <cellStyle name="Normal 13 2 2 2 10 5" xfId="26784" xr:uid="{93CDB5EE-1EE9-4237-9431-5B6EFEBFF2D4}"/>
    <cellStyle name="Normal 13 2 2 2 10 6" xfId="39036" xr:uid="{32208892-38C9-49FB-9AE4-9266BF41B687}"/>
    <cellStyle name="Normal 13 2 2 2 10 7" xfId="52370" xr:uid="{02B882FC-7122-4257-917F-59C64A30AA7D}"/>
    <cellStyle name="Normal 13 2 2 2 11" xfId="3167" xr:uid="{C9FDBF2B-8F01-48C5-8CDA-6ACDDB755F77}"/>
    <cellStyle name="Normal 13 2 2 2 11 2" xfId="9295" xr:uid="{1E11CC29-895E-46FC-A9C4-2F41D3628709}"/>
    <cellStyle name="Normal 13 2 2 2 11 2 2" xfId="21560" xr:uid="{01FAEBCB-445B-4703-8CA3-DD9E9648E2BD}"/>
    <cellStyle name="Normal 13 2 2 2 11 2 3" xfId="33812" xr:uid="{BA10075C-F383-4B3A-A160-106B21727641}"/>
    <cellStyle name="Normal 13 2 2 2 11 2 4" xfId="46064" xr:uid="{D8EA9DF7-6687-4763-AF7B-E7B24279F7B8}"/>
    <cellStyle name="Normal 13 2 2 2 11 3" xfId="15433" xr:uid="{38BC3952-6ED9-4AB3-A099-C45ECEBD3B2A}"/>
    <cellStyle name="Normal 13 2 2 2 11 4" xfId="27686" xr:uid="{6DC16E95-A350-4BBD-B84C-9C2CFE43C6B0}"/>
    <cellStyle name="Normal 13 2 2 2 11 5" xfId="39938" xr:uid="{3C608434-ED79-4207-A99E-9FBEA8A1D86B}"/>
    <cellStyle name="Normal 13 2 2 2 11 6" xfId="53272" xr:uid="{3D48F8F0-0CF2-4A28-B2E7-3E8D3ADD7069}"/>
    <cellStyle name="Normal 13 2 2 2 12" xfId="6231" xr:uid="{918C6500-DB9C-47AE-AB7B-C322577AB703}"/>
    <cellStyle name="Normal 13 2 2 2 12 2" xfId="18496" xr:uid="{3A835BB3-7A0C-4B1F-8934-FBA794A04860}"/>
    <cellStyle name="Normal 13 2 2 2 12 3" xfId="30749" xr:uid="{4612145F-6067-4806-9398-E7F7A568C307}"/>
    <cellStyle name="Normal 13 2 2 2 12 4" xfId="43001" xr:uid="{9452DF9B-0410-4D2A-B00A-36535813C3FA}"/>
    <cellStyle name="Normal 13 2 2 2 13" xfId="12370" xr:uid="{A09B3945-A2FF-4E72-AD16-3C5381EF5F78}"/>
    <cellStyle name="Normal 13 2 2 2 14" xfId="24623" xr:uid="{A064F057-FC28-43A4-BF4F-6EFC10C5BDB5}"/>
    <cellStyle name="Normal 13 2 2 2 15" xfId="36875" xr:uid="{63AE7E71-14A8-415B-B12D-2DF6A7218C2D}"/>
    <cellStyle name="Normal 13 2 2 2 16" xfId="49128" xr:uid="{03A6955D-1701-458A-9598-201EB86E6570}"/>
    <cellStyle name="Normal 13 2 2 2 17" xfId="50209" xr:uid="{EAAE799A-19A3-461B-8C61-6B6FBA6BFFC9}"/>
    <cellStyle name="Normal 13 2 2 2 2" xfId="140" xr:uid="{654CCF28-681D-4BF2-A647-341B48FB1745}"/>
    <cellStyle name="Normal 13 2 2 2 2 10" xfId="6273" xr:uid="{7F370080-90F6-47EA-A3F6-BDF356458213}"/>
    <cellStyle name="Normal 13 2 2 2 2 10 2" xfId="18538" xr:uid="{867ACF4E-0F28-4FEC-8AA0-13E59046335D}"/>
    <cellStyle name="Normal 13 2 2 2 2 10 3" xfId="30791" xr:uid="{61137D88-EE2F-4BE3-8282-7FF10395B7AB}"/>
    <cellStyle name="Normal 13 2 2 2 2 10 4" xfId="43043" xr:uid="{C03EC505-BC23-45A5-8760-22A9133E2094}"/>
    <cellStyle name="Normal 13 2 2 2 2 11" xfId="12412" xr:uid="{E03F70B4-1F93-4562-9311-FB3C9977195A}"/>
    <cellStyle name="Normal 13 2 2 2 2 12" xfId="24665" xr:uid="{7A363489-BA59-44EE-8FF1-99624490529E}"/>
    <cellStyle name="Normal 13 2 2 2 2 13" xfId="36917" xr:uid="{145B6073-DB9B-41F6-9AAA-39C1E9A19914}"/>
    <cellStyle name="Normal 13 2 2 2 2 14" xfId="49170" xr:uid="{E8F0BBE2-122F-48F5-AB44-61DA6C77BABD}"/>
    <cellStyle name="Normal 13 2 2 2 2 15" xfId="50251" xr:uid="{6DB78799-1C6C-4EC5-A4DC-42921AE92D63}"/>
    <cellStyle name="Normal 13 2 2 2 2 2" xfId="251" xr:uid="{6C017BB8-9C60-4464-BC2E-07F44543FA1E}"/>
    <cellStyle name="Normal 13 2 2 2 2 2 10" xfId="37028" xr:uid="{8E7ADD27-DA1C-427F-A7F1-0561F62A9453}"/>
    <cellStyle name="Normal 13 2 2 2 2 2 11" xfId="49281" xr:uid="{9F1332F1-E056-4F94-BA31-5B13B25FDADF}"/>
    <cellStyle name="Normal 13 2 2 2 2 2 12" xfId="50362" xr:uid="{4366BAB4-E448-4554-852D-EEB21016FDC7}"/>
    <cellStyle name="Normal 13 2 2 2 2 2 2" xfId="455" xr:uid="{F0A20C7B-34A4-4962-96DC-43C42FAFD70D}"/>
    <cellStyle name="Normal 13 2 2 2 2 2 2 10" xfId="49485" xr:uid="{E308661D-9492-4115-B23F-FE2EBDEB9C74}"/>
    <cellStyle name="Normal 13 2 2 2 2 2 2 11" xfId="50566" xr:uid="{5AAD84F4-6EC3-424A-88FB-23F9773C1C31}"/>
    <cellStyle name="Normal 13 2 2 2 2 2 2 2" xfId="906" xr:uid="{518FEA0B-875B-42DA-BE3B-FFECF73C6275}"/>
    <cellStyle name="Normal 13 2 2 2 2 2 2 2 10" xfId="51016" xr:uid="{32060D0E-1D57-4FBF-8335-6E856A0AA985}"/>
    <cellStyle name="Normal 13 2 2 2 2 2 2 2 2" xfId="1987" xr:uid="{8F3576CD-5CD0-4EC5-99E5-A2CAB5B5A801}"/>
    <cellStyle name="Normal 13 2 2 2 2 2 2 2 2 2" xfId="5054" xr:uid="{4D1E5819-1716-40F5-BA35-CEE263322DFE}"/>
    <cellStyle name="Normal 13 2 2 2 2 2 2 2 2 2 2" xfId="11182" xr:uid="{9FFCBACD-8045-4A43-996A-9369DBA4EF71}"/>
    <cellStyle name="Normal 13 2 2 2 2 2 2 2 2 2 2 2" xfId="23447" xr:uid="{ECB57127-4055-4E80-9AE2-5B5C582ACCA4}"/>
    <cellStyle name="Normal 13 2 2 2 2 2 2 2 2 2 2 3" xfId="35699" xr:uid="{6ECB0D69-A316-45C2-A1E5-71697A835A9F}"/>
    <cellStyle name="Normal 13 2 2 2 2 2 2 2 2 2 2 4" xfId="47951" xr:uid="{DA1DB52E-D623-4796-8A5C-5DF0076610F8}"/>
    <cellStyle name="Normal 13 2 2 2 2 2 2 2 2 2 3" xfId="17320" xr:uid="{A2729D80-13D7-46BC-8D44-7C0C77BFC6B6}"/>
    <cellStyle name="Normal 13 2 2 2 2 2 2 2 2 2 4" xfId="29573" xr:uid="{2573766E-DD37-4B10-ABE0-B54315C03FEA}"/>
    <cellStyle name="Normal 13 2 2 2 2 2 2 2 2 2 5" xfId="41825" xr:uid="{D403CE10-1834-46B2-942A-DB8C76D5FC1A}"/>
    <cellStyle name="Normal 13 2 2 2 2 2 2 2 2 2 6" xfId="55159" xr:uid="{623477A5-305D-402B-AEA0-A1418A15334A}"/>
    <cellStyle name="Normal 13 2 2 2 2 2 2 2 2 3" xfId="8119" xr:uid="{7095C7C2-30CB-46DF-AFB3-529A83E7E3F9}"/>
    <cellStyle name="Normal 13 2 2 2 2 2 2 2 2 3 2" xfId="20384" xr:uid="{FB868D50-4A7C-4239-BAD9-0F66CB18E640}"/>
    <cellStyle name="Normal 13 2 2 2 2 2 2 2 2 3 3" xfId="32636" xr:uid="{92F6C8BE-F782-4F46-ABF1-41520D91ED3E}"/>
    <cellStyle name="Normal 13 2 2 2 2 2 2 2 2 3 4" xfId="44888" xr:uid="{A6B38912-1EC7-4810-94E6-17C7271AED76}"/>
    <cellStyle name="Normal 13 2 2 2 2 2 2 2 2 4" xfId="14257" xr:uid="{BFC50C14-DE11-4674-BDA9-A848817AB513}"/>
    <cellStyle name="Normal 13 2 2 2 2 2 2 2 2 5" xfId="26510" xr:uid="{48EA7BDB-667F-4E9B-965E-762D321FB7C6}"/>
    <cellStyle name="Normal 13 2 2 2 2 2 2 2 2 6" xfId="38762" xr:uid="{A369C2DC-8AB5-40A4-BD1C-C516F160A1A2}"/>
    <cellStyle name="Normal 13 2 2 2 2 2 2 2 2 7" xfId="52096" xr:uid="{69C26562-D558-42C8-8341-99132C770858}"/>
    <cellStyle name="Normal 13 2 2 2 2 2 2 2 3" xfId="3071" xr:uid="{DEE64186-DB40-453D-ADD4-2AD52E28E7B4}"/>
    <cellStyle name="Normal 13 2 2 2 2 2 2 2 3 2" xfId="6135" xr:uid="{2AED1733-E41E-4A41-BE2E-F4407538C52A}"/>
    <cellStyle name="Normal 13 2 2 2 2 2 2 2 3 2 2" xfId="12263" xr:uid="{5415F3A4-2E65-476B-9E2B-0EAC6BB33CDE}"/>
    <cellStyle name="Normal 13 2 2 2 2 2 2 2 3 2 2 2" xfId="24528" xr:uid="{BC782B3D-BB35-4D87-8752-3481FB6E6BFD}"/>
    <cellStyle name="Normal 13 2 2 2 2 2 2 2 3 2 2 3" xfId="36780" xr:uid="{8B4E2D56-EE67-4612-99F7-E4E8ACC5DA78}"/>
    <cellStyle name="Normal 13 2 2 2 2 2 2 2 3 2 2 4" xfId="49032" xr:uid="{0C61ECA0-F55A-434F-9F51-0BD20D82C202}"/>
    <cellStyle name="Normal 13 2 2 2 2 2 2 2 3 2 3" xfId="18401" xr:uid="{1E1627ED-64CB-45B2-8BB3-8BEB34E1B2D9}"/>
    <cellStyle name="Normal 13 2 2 2 2 2 2 2 3 2 4" xfId="30654" xr:uid="{5FB5281D-54CA-4A4B-9215-C96689D8BDE9}"/>
    <cellStyle name="Normal 13 2 2 2 2 2 2 2 3 2 5" xfId="42906" xr:uid="{4E882E21-C89D-4FB3-A9FD-3BDE93E429DA}"/>
    <cellStyle name="Normal 13 2 2 2 2 2 2 2 3 2 6" xfId="56240" xr:uid="{047CC0AD-A004-4B99-AA25-BFA3C5D82858}"/>
    <cellStyle name="Normal 13 2 2 2 2 2 2 2 3 3" xfId="9200" xr:uid="{1A3F0454-885E-4AEE-AA98-B7019829ED71}"/>
    <cellStyle name="Normal 13 2 2 2 2 2 2 2 3 3 2" xfId="21465" xr:uid="{7A77E674-F1CA-4D33-B60F-D75C290E760A}"/>
    <cellStyle name="Normal 13 2 2 2 2 2 2 2 3 3 3" xfId="33717" xr:uid="{528AFEF8-902C-4C95-B684-B4332D5BD2DF}"/>
    <cellStyle name="Normal 13 2 2 2 2 2 2 2 3 3 4" xfId="45969" xr:uid="{AE4AB2C0-416E-40C7-9A78-93214A92D814}"/>
    <cellStyle name="Normal 13 2 2 2 2 2 2 2 3 4" xfId="15338" xr:uid="{DA2FE9C9-2ED1-481D-85CC-01E2478DD003}"/>
    <cellStyle name="Normal 13 2 2 2 2 2 2 2 3 5" xfId="27591" xr:uid="{128FC940-1B34-47F8-987B-9AE084333CFA}"/>
    <cellStyle name="Normal 13 2 2 2 2 2 2 2 3 6" xfId="39843" xr:uid="{4010093A-4AE1-4010-91E2-EF89059FAED3}"/>
    <cellStyle name="Normal 13 2 2 2 2 2 2 2 3 7" xfId="53177" xr:uid="{CBA5A54A-3EA3-451F-AB92-E90DBE18AEFC}"/>
    <cellStyle name="Normal 13 2 2 2 2 2 2 2 4" xfId="3974" xr:uid="{72107D49-2374-48FB-8269-6194090930B2}"/>
    <cellStyle name="Normal 13 2 2 2 2 2 2 2 4 2" xfId="10102" xr:uid="{C14C53C0-F711-48DB-8CA4-28D11C2E6645}"/>
    <cellStyle name="Normal 13 2 2 2 2 2 2 2 4 2 2" xfId="22367" xr:uid="{1A4C2CC5-02B4-436F-AFCF-EAD374CC09E8}"/>
    <cellStyle name="Normal 13 2 2 2 2 2 2 2 4 2 3" xfId="34619" xr:uid="{8A8108BE-CC6E-4AE8-AA87-8F8641B7A293}"/>
    <cellStyle name="Normal 13 2 2 2 2 2 2 2 4 2 4" xfId="46871" xr:uid="{FC5CC95B-1C7D-4B23-964E-47911C5D71DB}"/>
    <cellStyle name="Normal 13 2 2 2 2 2 2 2 4 3" xfId="16240" xr:uid="{E58F0C21-AC6D-459F-8DE4-A4CCA932FC98}"/>
    <cellStyle name="Normal 13 2 2 2 2 2 2 2 4 4" xfId="28493" xr:uid="{D6D2277E-2C41-4FFE-BF8C-B232321709C0}"/>
    <cellStyle name="Normal 13 2 2 2 2 2 2 2 4 5" xfId="40745" xr:uid="{AC2DF57B-FD73-4652-8AD2-5C9D0B391516}"/>
    <cellStyle name="Normal 13 2 2 2 2 2 2 2 4 6" xfId="54079" xr:uid="{99C36DC0-5A5F-4A93-AEB0-8C418535F24D}"/>
    <cellStyle name="Normal 13 2 2 2 2 2 2 2 5" xfId="7039" xr:uid="{5AA27F08-9830-4CFF-8957-765FAE056DFE}"/>
    <cellStyle name="Normal 13 2 2 2 2 2 2 2 5 2" xfId="19304" xr:uid="{AEE6D8CD-5918-4DB3-BF9D-C8D547AEBB1E}"/>
    <cellStyle name="Normal 13 2 2 2 2 2 2 2 5 3" xfId="31556" xr:uid="{96727B81-8305-4F1A-9795-882ECDA9BF31}"/>
    <cellStyle name="Normal 13 2 2 2 2 2 2 2 5 4" xfId="43808" xr:uid="{81F796E3-AD76-4FB1-BB48-A68CADFCB3B4}"/>
    <cellStyle name="Normal 13 2 2 2 2 2 2 2 6" xfId="13177" xr:uid="{1D6FCCB0-8931-4ADC-A574-335D29E305BA}"/>
    <cellStyle name="Normal 13 2 2 2 2 2 2 2 7" xfId="25430" xr:uid="{752C3BB6-9A7C-4226-8932-DD97863881E1}"/>
    <cellStyle name="Normal 13 2 2 2 2 2 2 2 8" xfId="37682" xr:uid="{A473C429-A52D-4D4A-B269-8ACD050AD434}"/>
    <cellStyle name="Normal 13 2 2 2 2 2 2 2 9" xfId="49935" xr:uid="{BBB9FDA6-200E-4193-AAC3-CD0AD3B07611}"/>
    <cellStyle name="Normal 13 2 2 2 2 2 2 3" xfId="1537" xr:uid="{EA33A70E-750C-4F41-9909-B1744D8EA17B}"/>
    <cellStyle name="Normal 13 2 2 2 2 2 2 3 2" xfId="4604" xr:uid="{5E780A61-4EFC-4566-BCEA-53ED08D115EE}"/>
    <cellStyle name="Normal 13 2 2 2 2 2 2 3 2 2" xfId="10732" xr:uid="{39211FC7-F486-4EE8-AA99-A497DCCCF6BE}"/>
    <cellStyle name="Normal 13 2 2 2 2 2 2 3 2 2 2" xfId="22997" xr:uid="{3D9AA425-82C4-410D-93CD-13F089EF80A3}"/>
    <cellStyle name="Normal 13 2 2 2 2 2 2 3 2 2 3" xfId="35249" xr:uid="{4E45F4E7-7E8E-4424-958F-01973B1D5024}"/>
    <cellStyle name="Normal 13 2 2 2 2 2 2 3 2 2 4" xfId="47501" xr:uid="{9E925DB5-6473-4614-809C-60B808C0CBFE}"/>
    <cellStyle name="Normal 13 2 2 2 2 2 2 3 2 3" xfId="16870" xr:uid="{CE245529-B774-4AC0-84F6-DE8E42789BC9}"/>
    <cellStyle name="Normal 13 2 2 2 2 2 2 3 2 4" xfId="29123" xr:uid="{2B4A828C-FE3C-4373-9B25-FE5F25151CAB}"/>
    <cellStyle name="Normal 13 2 2 2 2 2 2 3 2 5" xfId="41375" xr:uid="{39E4A83E-45B1-45BD-A159-A3E7ED8A3E2A}"/>
    <cellStyle name="Normal 13 2 2 2 2 2 2 3 2 6" xfId="54709" xr:uid="{5CD17DFE-7DD3-43B1-94EE-9057B7930471}"/>
    <cellStyle name="Normal 13 2 2 2 2 2 2 3 3" xfId="7669" xr:uid="{F765FA4B-8361-489B-A6E5-901C4F99E8B4}"/>
    <cellStyle name="Normal 13 2 2 2 2 2 2 3 3 2" xfId="19934" xr:uid="{425094AF-C3D2-4F71-BC78-532AEB4E49D3}"/>
    <cellStyle name="Normal 13 2 2 2 2 2 2 3 3 3" xfId="32186" xr:uid="{15A07186-FCA5-4068-AC72-B04CD35EB99C}"/>
    <cellStyle name="Normal 13 2 2 2 2 2 2 3 3 4" xfId="44438" xr:uid="{82F54609-9B82-471D-A4EE-D22361E71304}"/>
    <cellStyle name="Normal 13 2 2 2 2 2 2 3 4" xfId="13807" xr:uid="{8A5671B0-CFED-4F02-A997-0B23657A2EC0}"/>
    <cellStyle name="Normal 13 2 2 2 2 2 2 3 5" xfId="26060" xr:uid="{7C2EFA94-A8B8-470E-A30D-B4D09A6E1D21}"/>
    <cellStyle name="Normal 13 2 2 2 2 2 2 3 6" xfId="38312" xr:uid="{687175C3-76E0-4892-B823-A508C7361DEE}"/>
    <cellStyle name="Normal 13 2 2 2 2 2 2 3 7" xfId="51646" xr:uid="{283DEC35-C60E-4BEC-B329-EAE49FB34909}"/>
    <cellStyle name="Normal 13 2 2 2 2 2 2 4" xfId="2621" xr:uid="{71E9552F-57C7-4437-8EDC-83280C6F7988}"/>
    <cellStyle name="Normal 13 2 2 2 2 2 2 4 2" xfId="5685" xr:uid="{DBE389C1-DD79-43A0-851C-7E2D6C04140B}"/>
    <cellStyle name="Normal 13 2 2 2 2 2 2 4 2 2" xfId="11813" xr:uid="{18BA162C-57CA-4898-B520-BD1943860956}"/>
    <cellStyle name="Normal 13 2 2 2 2 2 2 4 2 2 2" xfId="24078" xr:uid="{D1130CB1-9E0C-46B5-B6B6-F1DD2C529BFA}"/>
    <cellStyle name="Normal 13 2 2 2 2 2 2 4 2 2 3" xfId="36330" xr:uid="{6026551C-DFD6-4903-B6A3-C052D3C25C16}"/>
    <cellStyle name="Normal 13 2 2 2 2 2 2 4 2 2 4" xfId="48582" xr:uid="{D7B96C54-A241-467C-B04A-C11C532A8394}"/>
    <cellStyle name="Normal 13 2 2 2 2 2 2 4 2 3" xfId="17951" xr:uid="{F0DA3A9D-4151-4D53-9110-318E10A50C98}"/>
    <cellStyle name="Normal 13 2 2 2 2 2 2 4 2 4" xfId="30204" xr:uid="{69E9A342-47EC-4A4F-B550-1ADF3BA8229C}"/>
    <cellStyle name="Normal 13 2 2 2 2 2 2 4 2 5" xfId="42456" xr:uid="{4E8203CA-AE46-4C7F-9E93-B1F9BEEBACCC}"/>
    <cellStyle name="Normal 13 2 2 2 2 2 2 4 2 6" xfId="55790" xr:uid="{95BF8C65-A4A9-4375-BC7A-CB6AD7063061}"/>
    <cellStyle name="Normal 13 2 2 2 2 2 2 4 3" xfId="8750" xr:uid="{ED081FA5-0D98-416C-8AAC-CBA995DE1EFD}"/>
    <cellStyle name="Normal 13 2 2 2 2 2 2 4 3 2" xfId="21015" xr:uid="{E18DB50F-D3FD-48D4-B1D2-D7255DD470D5}"/>
    <cellStyle name="Normal 13 2 2 2 2 2 2 4 3 3" xfId="33267" xr:uid="{0135B538-A960-4852-AB75-9E95327B7127}"/>
    <cellStyle name="Normal 13 2 2 2 2 2 2 4 3 4" xfId="45519" xr:uid="{B21476D7-BCFC-4F07-B1FB-2FEE75E20E91}"/>
    <cellStyle name="Normal 13 2 2 2 2 2 2 4 4" xfId="14888" xr:uid="{D03C1B59-64C1-4841-9F7B-D93F378053DF}"/>
    <cellStyle name="Normal 13 2 2 2 2 2 2 4 5" xfId="27141" xr:uid="{0E10DA12-D950-403A-882C-D31891C9ECAC}"/>
    <cellStyle name="Normal 13 2 2 2 2 2 2 4 6" xfId="39393" xr:uid="{AB8E7E37-CC36-4EF4-B6C5-1E5D1EF49D37}"/>
    <cellStyle name="Normal 13 2 2 2 2 2 2 4 7" xfId="52727" xr:uid="{4DD324EC-781B-4937-B9AB-AE6F55667EB6}"/>
    <cellStyle name="Normal 13 2 2 2 2 2 2 5" xfId="3524" xr:uid="{224BF1AE-DD63-41EF-9DB2-3B84D7F4E828}"/>
    <cellStyle name="Normal 13 2 2 2 2 2 2 5 2" xfId="9652" xr:uid="{408313FE-88C8-45BF-854F-FAB6AAF361C5}"/>
    <cellStyle name="Normal 13 2 2 2 2 2 2 5 2 2" xfId="21917" xr:uid="{2B10762A-7647-408A-A287-60059CB11639}"/>
    <cellStyle name="Normal 13 2 2 2 2 2 2 5 2 3" xfId="34169" xr:uid="{3A91341A-61F5-4CDB-BE6B-3A727549E59F}"/>
    <cellStyle name="Normal 13 2 2 2 2 2 2 5 2 4" xfId="46421" xr:uid="{E836235B-560A-4A1B-86E8-89F751E6C0CE}"/>
    <cellStyle name="Normal 13 2 2 2 2 2 2 5 3" xfId="15790" xr:uid="{725858AC-2544-4249-AB28-FB2E00F0AA5D}"/>
    <cellStyle name="Normal 13 2 2 2 2 2 2 5 4" xfId="28043" xr:uid="{0BDD47D7-B30D-4FCE-A7B1-0F887D98582C}"/>
    <cellStyle name="Normal 13 2 2 2 2 2 2 5 5" xfId="40295" xr:uid="{2CECBD4C-84FF-441E-9FFE-232FDF80BEE4}"/>
    <cellStyle name="Normal 13 2 2 2 2 2 2 5 6" xfId="53629" xr:uid="{0C6DEE3D-E800-46D6-A8A8-8D0A8983CD2C}"/>
    <cellStyle name="Normal 13 2 2 2 2 2 2 6" xfId="6588" xr:uid="{ABD065CF-A91D-4523-B86C-69AD5ECA5969}"/>
    <cellStyle name="Normal 13 2 2 2 2 2 2 6 2" xfId="18853" xr:uid="{B70C06FB-1BD4-4795-AD5A-C7E542B75430}"/>
    <cellStyle name="Normal 13 2 2 2 2 2 2 6 3" xfId="31106" xr:uid="{5EF71529-2C7F-4DF7-A7AE-FCDD4ACC7E91}"/>
    <cellStyle name="Normal 13 2 2 2 2 2 2 6 4" xfId="43358" xr:uid="{0B2DBA81-380A-411E-957F-485658E15C25}"/>
    <cellStyle name="Normal 13 2 2 2 2 2 2 7" xfId="12727" xr:uid="{FE205357-0D64-4202-BAD6-22F3E394FFAB}"/>
    <cellStyle name="Normal 13 2 2 2 2 2 2 8" xfId="24980" xr:uid="{4B8A17C1-9233-45F6-B4BC-B5FDCB2D58C5}"/>
    <cellStyle name="Normal 13 2 2 2 2 2 2 9" xfId="37232" xr:uid="{47CE673D-9D19-4BAE-BD16-37F52AB85E9B}"/>
    <cellStyle name="Normal 13 2 2 2 2 2 3" xfId="702" xr:uid="{92EB1AFA-4819-4CC3-94C2-7A842884E618}"/>
    <cellStyle name="Normal 13 2 2 2 2 2 3 10" xfId="50812" xr:uid="{468FAB68-E17B-4047-B3D6-841EC1960205}"/>
    <cellStyle name="Normal 13 2 2 2 2 2 3 2" xfId="1783" xr:uid="{BD1D2126-99EB-423C-86D4-2CBD310B1963}"/>
    <cellStyle name="Normal 13 2 2 2 2 2 3 2 2" xfId="4850" xr:uid="{499F46E1-3C50-4A95-BB5F-418B140DB9D8}"/>
    <cellStyle name="Normal 13 2 2 2 2 2 3 2 2 2" xfId="10978" xr:uid="{B0D6C9EE-4484-43DC-B033-B285E367F921}"/>
    <cellStyle name="Normal 13 2 2 2 2 2 3 2 2 2 2" xfId="23243" xr:uid="{E2E2685E-74F1-4507-A625-70921BA515C6}"/>
    <cellStyle name="Normal 13 2 2 2 2 2 3 2 2 2 3" xfId="35495" xr:uid="{86DF3DE1-3ECD-4FCA-AA6C-8D69AB1690B7}"/>
    <cellStyle name="Normal 13 2 2 2 2 2 3 2 2 2 4" xfId="47747" xr:uid="{9073DEF8-0F40-4B34-B558-814286CBF7D4}"/>
    <cellStyle name="Normal 13 2 2 2 2 2 3 2 2 3" xfId="17116" xr:uid="{92197C7D-633A-456B-9704-BC9A0BAE96B0}"/>
    <cellStyle name="Normal 13 2 2 2 2 2 3 2 2 4" xfId="29369" xr:uid="{0324E989-B079-496C-9DCB-749EA77034AB}"/>
    <cellStyle name="Normal 13 2 2 2 2 2 3 2 2 5" xfId="41621" xr:uid="{1093F9DC-F568-4876-9FF2-D1EBB39CA4E0}"/>
    <cellStyle name="Normal 13 2 2 2 2 2 3 2 2 6" xfId="54955" xr:uid="{873532B7-DF74-432A-883C-FDBC9A625F16}"/>
    <cellStyle name="Normal 13 2 2 2 2 2 3 2 3" xfId="7915" xr:uid="{B7E83984-E08B-4AC1-895B-7AC6AF321240}"/>
    <cellStyle name="Normal 13 2 2 2 2 2 3 2 3 2" xfId="20180" xr:uid="{5F595636-EF76-4E12-A070-ED721943D914}"/>
    <cellStyle name="Normal 13 2 2 2 2 2 3 2 3 3" xfId="32432" xr:uid="{EEC88009-F3C8-4A46-A7F0-6B584B750788}"/>
    <cellStyle name="Normal 13 2 2 2 2 2 3 2 3 4" xfId="44684" xr:uid="{41DD5943-B398-4D71-88D8-49AAA49DF319}"/>
    <cellStyle name="Normal 13 2 2 2 2 2 3 2 4" xfId="14053" xr:uid="{3A00DF41-B8D0-407D-94EB-EA60EC502A1E}"/>
    <cellStyle name="Normal 13 2 2 2 2 2 3 2 5" xfId="26306" xr:uid="{754A5E4D-D3DE-47D8-A186-C427B86D20D2}"/>
    <cellStyle name="Normal 13 2 2 2 2 2 3 2 6" xfId="38558" xr:uid="{27D96DAC-BA55-4941-88B9-BB73B9B3A1F3}"/>
    <cellStyle name="Normal 13 2 2 2 2 2 3 2 7" xfId="51892" xr:uid="{8EE3AD23-CAB5-4352-ADD6-3593455A5487}"/>
    <cellStyle name="Normal 13 2 2 2 2 2 3 3" xfId="2867" xr:uid="{08D8E070-556C-4F9E-97E3-9686ECCA7E11}"/>
    <cellStyle name="Normal 13 2 2 2 2 2 3 3 2" xfId="5931" xr:uid="{0BDA2C80-A952-422D-BC3D-EA1DB60769BD}"/>
    <cellStyle name="Normal 13 2 2 2 2 2 3 3 2 2" xfId="12059" xr:uid="{FCA80C5D-A8A6-4F1F-A956-587FE6D2C3AC}"/>
    <cellStyle name="Normal 13 2 2 2 2 2 3 3 2 2 2" xfId="24324" xr:uid="{25328B84-E608-43A4-805C-7B16E0137BDC}"/>
    <cellStyle name="Normal 13 2 2 2 2 2 3 3 2 2 3" xfId="36576" xr:uid="{60E45189-4314-4430-94D3-238181E90BBC}"/>
    <cellStyle name="Normal 13 2 2 2 2 2 3 3 2 2 4" xfId="48828" xr:uid="{E24DF638-27B1-4494-AE05-CEAD23BB980E}"/>
    <cellStyle name="Normal 13 2 2 2 2 2 3 3 2 3" xfId="18197" xr:uid="{871F9966-AC27-44EE-B809-8EB4EFDAADB1}"/>
    <cellStyle name="Normal 13 2 2 2 2 2 3 3 2 4" xfId="30450" xr:uid="{B8507DA6-E4EE-4F91-8EF2-B5A5DE8C12F4}"/>
    <cellStyle name="Normal 13 2 2 2 2 2 3 3 2 5" xfId="42702" xr:uid="{BC91E48A-42B6-4008-A1AA-748D93DA8666}"/>
    <cellStyle name="Normal 13 2 2 2 2 2 3 3 2 6" xfId="56036" xr:uid="{0D4C54EE-5D0E-4A22-ADBF-6111CFA40652}"/>
    <cellStyle name="Normal 13 2 2 2 2 2 3 3 3" xfId="8996" xr:uid="{B5FADC90-3973-4DA8-A3F8-99A0BCF3DA2A}"/>
    <cellStyle name="Normal 13 2 2 2 2 2 3 3 3 2" xfId="21261" xr:uid="{0FF23865-D60E-4ADB-A30C-A149BD72A8D9}"/>
    <cellStyle name="Normal 13 2 2 2 2 2 3 3 3 3" xfId="33513" xr:uid="{EDB87B55-D366-4C94-8857-F77EE366BB22}"/>
    <cellStyle name="Normal 13 2 2 2 2 2 3 3 3 4" xfId="45765" xr:uid="{525BF7DD-1F11-419C-9346-933D2F7736D8}"/>
    <cellStyle name="Normal 13 2 2 2 2 2 3 3 4" xfId="15134" xr:uid="{6979E96D-8E83-4E4B-9D70-CA6816CCD535}"/>
    <cellStyle name="Normal 13 2 2 2 2 2 3 3 5" xfId="27387" xr:uid="{2961BA90-D40D-4F8C-AA74-55FE529049BD}"/>
    <cellStyle name="Normal 13 2 2 2 2 2 3 3 6" xfId="39639" xr:uid="{368FE16B-49A3-4CF8-AB4B-CB6A33DECEDF}"/>
    <cellStyle name="Normal 13 2 2 2 2 2 3 3 7" xfId="52973" xr:uid="{B934EEA6-D714-4BF3-B2B3-BF65269B9671}"/>
    <cellStyle name="Normal 13 2 2 2 2 2 3 4" xfId="3770" xr:uid="{7432F060-691D-44C0-9D68-170DADE7FB04}"/>
    <cellStyle name="Normal 13 2 2 2 2 2 3 4 2" xfId="9898" xr:uid="{7D7D974A-D93E-4203-9205-B8FBAC992A47}"/>
    <cellStyle name="Normal 13 2 2 2 2 2 3 4 2 2" xfId="22163" xr:uid="{31E6ED47-91B6-4E88-8F34-DEECAD8CDBEF}"/>
    <cellStyle name="Normal 13 2 2 2 2 2 3 4 2 3" xfId="34415" xr:uid="{2B4B897F-5849-4458-A9AB-D2CC83BB41AC}"/>
    <cellStyle name="Normal 13 2 2 2 2 2 3 4 2 4" xfId="46667" xr:uid="{555468EF-BC58-49BC-ADF3-3C518C0C799A}"/>
    <cellStyle name="Normal 13 2 2 2 2 2 3 4 3" xfId="16036" xr:uid="{3508BC5E-B017-46C2-B465-9E2AAE22D954}"/>
    <cellStyle name="Normal 13 2 2 2 2 2 3 4 4" xfId="28289" xr:uid="{39406C0A-798F-4F6F-9A77-9771072399C4}"/>
    <cellStyle name="Normal 13 2 2 2 2 2 3 4 5" xfId="40541" xr:uid="{5C3BED93-A578-47C8-9B69-72C658ED4522}"/>
    <cellStyle name="Normal 13 2 2 2 2 2 3 4 6" xfId="53875" xr:uid="{53E59760-EABB-438E-9680-41376F517AE6}"/>
    <cellStyle name="Normal 13 2 2 2 2 2 3 5" xfId="6835" xr:uid="{F46E8D6C-71DA-42CB-BEAB-25A06E5B1BFB}"/>
    <cellStyle name="Normal 13 2 2 2 2 2 3 5 2" xfId="19100" xr:uid="{00070E89-81C7-4E89-8906-112185E17918}"/>
    <cellStyle name="Normal 13 2 2 2 2 2 3 5 3" xfId="31352" xr:uid="{61A4358E-51B8-4800-8B41-CFC2E5FD27BC}"/>
    <cellStyle name="Normal 13 2 2 2 2 2 3 5 4" xfId="43604" xr:uid="{752CF840-25C8-4A7B-B8C1-15CBCB7A4ADB}"/>
    <cellStyle name="Normal 13 2 2 2 2 2 3 6" xfId="12973" xr:uid="{F450207B-3AC1-4495-9CE8-BB2C18D4CE74}"/>
    <cellStyle name="Normal 13 2 2 2 2 2 3 7" xfId="25226" xr:uid="{9155A712-84BB-4733-A0D5-6AB6D0B26CD6}"/>
    <cellStyle name="Normal 13 2 2 2 2 2 3 8" xfId="37478" xr:uid="{FA4C6C95-2847-4677-8BFB-D2CA48FDA8A3}"/>
    <cellStyle name="Normal 13 2 2 2 2 2 3 9" xfId="49731" xr:uid="{AE73B0D0-F262-48DA-B68B-E5766500A2B1}"/>
    <cellStyle name="Normal 13 2 2 2 2 2 4" xfId="1333" xr:uid="{F3AB4C72-8602-41D4-9A15-2FD6ADD8F0A2}"/>
    <cellStyle name="Normal 13 2 2 2 2 2 4 2" xfId="4400" xr:uid="{01DEA30C-333D-4965-9815-B1E01FCCF56D}"/>
    <cellStyle name="Normal 13 2 2 2 2 2 4 2 2" xfId="10528" xr:uid="{3CBD0033-F472-4285-BEFF-02ABBB93DAFA}"/>
    <cellStyle name="Normal 13 2 2 2 2 2 4 2 2 2" xfId="22793" xr:uid="{ABDD6D85-3FA1-404C-8672-0E0DC35A6DBC}"/>
    <cellStyle name="Normal 13 2 2 2 2 2 4 2 2 3" xfId="35045" xr:uid="{1AC12FEF-A69E-4CD1-9F41-0534FE09CE1C}"/>
    <cellStyle name="Normal 13 2 2 2 2 2 4 2 2 4" xfId="47297" xr:uid="{C039A56C-7A49-4F9D-839F-88D8A0AF19D9}"/>
    <cellStyle name="Normal 13 2 2 2 2 2 4 2 3" xfId="16666" xr:uid="{704020C4-44F0-433E-9C39-931E091E30DD}"/>
    <cellStyle name="Normal 13 2 2 2 2 2 4 2 4" xfId="28919" xr:uid="{54944295-E004-41EE-AB78-0F0443C70B44}"/>
    <cellStyle name="Normal 13 2 2 2 2 2 4 2 5" xfId="41171" xr:uid="{4933D1E8-CF3B-4C0D-BC03-4B2780FD2BE9}"/>
    <cellStyle name="Normal 13 2 2 2 2 2 4 2 6" xfId="54505" xr:uid="{01EDC414-A486-4461-A2CD-2F7A35D3E69E}"/>
    <cellStyle name="Normal 13 2 2 2 2 2 4 3" xfId="7465" xr:uid="{DB20360A-CB74-4EAF-B4C2-D0EE2277BA71}"/>
    <cellStyle name="Normal 13 2 2 2 2 2 4 3 2" xfId="19730" xr:uid="{38F4F08A-6481-4014-802A-C19715A41426}"/>
    <cellStyle name="Normal 13 2 2 2 2 2 4 3 3" xfId="31982" xr:uid="{CBCC80EF-4A5D-4946-BC9C-0967822FCA86}"/>
    <cellStyle name="Normal 13 2 2 2 2 2 4 3 4" xfId="44234" xr:uid="{64474889-0697-4D5A-9F89-29C2AA292902}"/>
    <cellStyle name="Normal 13 2 2 2 2 2 4 4" xfId="13603" xr:uid="{C1E52359-FF31-4B1A-ACAE-2225AB410863}"/>
    <cellStyle name="Normal 13 2 2 2 2 2 4 5" xfId="25856" xr:uid="{4E87C6E8-141F-4575-9685-176718907DBB}"/>
    <cellStyle name="Normal 13 2 2 2 2 2 4 6" xfId="38108" xr:uid="{F37FAC21-87EC-4962-BBE3-FBC2E113303C}"/>
    <cellStyle name="Normal 13 2 2 2 2 2 4 7" xfId="51442" xr:uid="{6CE0D18D-577E-4C49-8286-31346CE66381}"/>
    <cellStyle name="Normal 13 2 2 2 2 2 5" xfId="2417" xr:uid="{5C049C31-FF3F-424A-9520-AD2A41427CEB}"/>
    <cellStyle name="Normal 13 2 2 2 2 2 5 2" xfId="5481" xr:uid="{849A1508-7B04-4DCB-B0A5-E6A806E03A67}"/>
    <cellStyle name="Normal 13 2 2 2 2 2 5 2 2" xfId="11609" xr:uid="{4AE92670-B4A8-42DF-9F3C-DAC79D39A0B5}"/>
    <cellStyle name="Normal 13 2 2 2 2 2 5 2 2 2" xfId="23874" xr:uid="{5CB32F39-B611-464C-97DF-8AC059959331}"/>
    <cellStyle name="Normal 13 2 2 2 2 2 5 2 2 3" xfId="36126" xr:uid="{F2E9D510-43EC-4CC6-BCA8-1F663DBD9DE6}"/>
    <cellStyle name="Normal 13 2 2 2 2 2 5 2 2 4" xfId="48378" xr:uid="{94778440-16BF-43AB-8763-6A56470C572D}"/>
    <cellStyle name="Normal 13 2 2 2 2 2 5 2 3" xfId="17747" xr:uid="{FAC5A1E4-173D-4DE3-904D-9756EFF4FCEA}"/>
    <cellStyle name="Normal 13 2 2 2 2 2 5 2 4" xfId="30000" xr:uid="{ACCFC976-1F6A-418D-B710-83085FA1D97D}"/>
    <cellStyle name="Normal 13 2 2 2 2 2 5 2 5" xfId="42252" xr:uid="{DB548C49-BBA9-48F2-A604-94F0F0CA65FE}"/>
    <cellStyle name="Normal 13 2 2 2 2 2 5 2 6" xfId="55586" xr:uid="{1B54A6A1-4D1A-432F-BC2A-E3284707E9F4}"/>
    <cellStyle name="Normal 13 2 2 2 2 2 5 3" xfId="8546" xr:uid="{8FE7C9BE-BE4A-42F9-A7AB-D95F1391A448}"/>
    <cellStyle name="Normal 13 2 2 2 2 2 5 3 2" xfId="20811" xr:uid="{CC6C25B9-2641-41F4-B5D7-C174B790BC59}"/>
    <cellStyle name="Normal 13 2 2 2 2 2 5 3 3" xfId="33063" xr:uid="{C26B8017-8449-48CF-B87B-7C7A84E6E392}"/>
    <cellStyle name="Normal 13 2 2 2 2 2 5 3 4" xfId="45315" xr:uid="{8008F9C4-BB7D-4578-893E-6E8EA011E985}"/>
    <cellStyle name="Normal 13 2 2 2 2 2 5 4" xfId="14684" xr:uid="{4863E09D-1C95-4F73-AC55-FD29196778DC}"/>
    <cellStyle name="Normal 13 2 2 2 2 2 5 5" xfId="26937" xr:uid="{93419B68-5B39-4157-900E-F089E0FFF37A}"/>
    <cellStyle name="Normal 13 2 2 2 2 2 5 6" xfId="39189" xr:uid="{F5E3A42B-A202-41B5-983D-36CAF8376E60}"/>
    <cellStyle name="Normal 13 2 2 2 2 2 5 7" xfId="52523" xr:uid="{CFEDD353-0754-42BD-B673-7E737A946F73}"/>
    <cellStyle name="Normal 13 2 2 2 2 2 6" xfId="3320" xr:uid="{9061F21D-BA18-49C3-85BB-B098A39C0D5F}"/>
    <cellStyle name="Normal 13 2 2 2 2 2 6 2" xfId="9448" xr:uid="{00E74F0B-F614-4ACA-8081-BA3CA96C55EC}"/>
    <cellStyle name="Normal 13 2 2 2 2 2 6 2 2" xfId="21713" xr:uid="{43C70EDF-1D1E-4DF0-A5CA-4C428EECE6FD}"/>
    <cellStyle name="Normal 13 2 2 2 2 2 6 2 3" xfId="33965" xr:uid="{ADBDD1F6-CCA3-4533-9F44-ACC664B8A7CF}"/>
    <cellStyle name="Normal 13 2 2 2 2 2 6 2 4" xfId="46217" xr:uid="{A7F064BD-AAD2-415E-B9BB-81E5F1258636}"/>
    <cellStyle name="Normal 13 2 2 2 2 2 6 3" xfId="15586" xr:uid="{ED25645B-69D3-4AE0-8247-BD069AF3BE49}"/>
    <cellStyle name="Normal 13 2 2 2 2 2 6 4" xfId="27839" xr:uid="{00EE2A82-C2CD-44DB-9111-B20FAE6DBDC0}"/>
    <cellStyle name="Normal 13 2 2 2 2 2 6 5" xfId="40091" xr:uid="{1B55A536-08D6-46D0-A877-483DE5C4166D}"/>
    <cellStyle name="Normal 13 2 2 2 2 2 6 6" xfId="53425" xr:uid="{A01D6669-0C0A-4837-BEC3-FBF9424BD703}"/>
    <cellStyle name="Normal 13 2 2 2 2 2 7" xfId="6384" xr:uid="{F9C4A81F-4996-44F2-AAF6-72748A63CFDC}"/>
    <cellStyle name="Normal 13 2 2 2 2 2 7 2" xfId="18649" xr:uid="{9DFA908F-CAD2-4B8D-B911-F89F13D3B3E6}"/>
    <cellStyle name="Normal 13 2 2 2 2 2 7 3" xfId="30902" xr:uid="{2489A24E-4C94-4E05-9E99-EB551F41983B}"/>
    <cellStyle name="Normal 13 2 2 2 2 2 7 4" xfId="43154" xr:uid="{954C10A8-BDB5-4E36-AC7A-4F7272470DA8}"/>
    <cellStyle name="Normal 13 2 2 2 2 2 8" xfId="12523" xr:uid="{A2549A7F-1598-4A62-AF56-DCEA2F5C8EB7}"/>
    <cellStyle name="Normal 13 2 2 2 2 2 9" xfId="24776" xr:uid="{DA86DF0E-F283-447A-AB8B-C88006F95F29}"/>
    <cellStyle name="Normal 13 2 2 2 2 3" xfId="344" xr:uid="{3227217E-CA8D-49A4-B948-120FE12D9CFA}"/>
    <cellStyle name="Normal 13 2 2 2 2 3 10" xfId="49374" xr:uid="{F6C5EACD-1EDB-4AB7-A9FC-00E1B3E4EF79}"/>
    <cellStyle name="Normal 13 2 2 2 2 3 11" xfId="50455" xr:uid="{EE9C355D-DDBB-49ED-9791-7D9228F16BD3}"/>
    <cellStyle name="Normal 13 2 2 2 2 3 2" xfId="795" xr:uid="{CD3520AB-5C70-4453-98A7-79FB2F4F24E4}"/>
    <cellStyle name="Normal 13 2 2 2 2 3 2 10" xfId="50905" xr:uid="{2E154AD6-BAAB-4E63-8CB4-AE3CB80E5609}"/>
    <cellStyle name="Normal 13 2 2 2 2 3 2 2" xfId="1876" xr:uid="{D2CBC5D5-9566-4B3E-865D-1D07B098499E}"/>
    <cellStyle name="Normal 13 2 2 2 2 3 2 2 2" xfId="4943" xr:uid="{036D57BF-3ACC-4DA0-BE38-7FC0830DCD1E}"/>
    <cellStyle name="Normal 13 2 2 2 2 3 2 2 2 2" xfId="11071" xr:uid="{4D2417E1-EFAA-44A7-B7A3-CB0F1F68BFB0}"/>
    <cellStyle name="Normal 13 2 2 2 2 3 2 2 2 2 2" xfId="23336" xr:uid="{F01AF113-C6FC-470F-ADE1-1DFAB6CD9CD4}"/>
    <cellStyle name="Normal 13 2 2 2 2 3 2 2 2 2 3" xfId="35588" xr:uid="{E145F13A-9BB9-49A6-AE28-38582FE68FAE}"/>
    <cellStyle name="Normal 13 2 2 2 2 3 2 2 2 2 4" xfId="47840" xr:uid="{22B5BFFF-CB31-460D-BCD2-728F9E3423EE}"/>
    <cellStyle name="Normal 13 2 2 2 2 3 2 2 2 3" xfId="17209" xr:uid="{C701315F-A335-4921-A8E5-CA535715620E}"/>
    <cellStyle name="Normal 13 2 2 2 2 3 2 2 2 4" xfId="29462" xr:uid="{0754A1F2-6670-4361-A045-D3F0417648A9}"/>
    <cellStyle name="Normal 13 2 2 2 2 3 2 2 2 5" xfId="41714" xr:uid="{37EE072A-844D-4822-B533-BE05A00825AD}"/>
    <cellStyle name="Normal 13 2 2 2 2 3 2 2 2 6" xfId="55048" xr:uid="{02EA8C4A-42B0-4DDB-83E7-B1A49CB3B2D7}"/>
    <cellStyle name="Normal 13 2 2 2 2 3 2 2 3" xfId="8008" xr:uid="{E7538ED7-8760-4C0E-80CA-2B278BA4E555}"/>
    <cellStyle name="Normal 13 2 2 2 2 3 2 2 3 2" xfId="20273" xr:uid="{51692558-76E1-4CB5-8F12-303AA9809010}"/>
    <cellStyle name="Normal 13 2 2 2 2 3 2 2 3 3" xfId="32525" xr:uid="{29792942-C37C-431B-8BD7-5B4A2FFD1F1D}"/>
    <cellStyle name="Normal 13 2 2 2 2 3 2 2 3 4" xfId="44777" xr:uid="{183C1143-AD1F-4F0C-89D1-4D5D7D8FE05B}"/>
    <cellStyle name="Normal 13 2 2 2 2 3 2 2 4" xfId="14146" xr:uid="{FB264805-FB87-4ECD-8479-308D7B888599}"/>
    <cellStyle name="Normal 13 2 2 2 2 3 2 2 5" xfId="26399" xr:uid="{3BA243ED-888C-49CB-A617-F91D454DF3D0}"/>
    <cellStyle name="Normal 13 2 2 2 2 3 2 2 6" xfId="38651" xr:uid="{E4DD4C32-04CD-4A25-B78B-7F5ADDCF670F}"/>
    <cellStyle name="Normal 13 2 2 2 2 3 2 2 7" xfId="51985" xr:uid="{DA95F6FF-5A1A-4F7D-BD61-68DCD1F86E66}"/>
    <cellStyle name="Normal 13 2 2 2 2 3 2 3" xfId="2960" xr:uid="{FD418C44-D569-4981-A47C-C56B881187D6}"/>
    <cellStyle name="Normal 13 2 2 2 2 3 2 3 2" xfId="6024" xr:uid="{CB006AA6-8F42-484F-9632-EA41652FE467}"/>
    <cellStyle name="Normal 13 2 2 2 2 3 2 3 2 2" xfId="12152" xr:uid="{1C5BE459-20A6-4190-ADED-DB3819F6A930}"/>
    <cellStyle name="Normal 13 2 2 2 2 3 2 3 2 2 2" xfId="24417" xr:uid="{7D7FACEA-325E-4F86-826F-771FE8587ABF}"/>
    <cellStyle name="Normal 13 2 2 2 2 3 2 3 2 2 3" xfId="36669" xr:uid="{7C4BF104-0F48-4CB6-A8DC-2D92D3730C9C}"/>
    <cellStyle name="Normal 13 2 2 2 2 3 2 3 2 2 4" xfId="48921" xr:uid="{3B4EC21B-D392-4203-B5F0-36402B0352DE}"/>
    <cellStyle name="Normal 13 2 2 2 2 3 2 3 2 3" xfId="18290" xr:uid="{983C6F8C-329D-4D07-ABD4-FCA34FC88BE8}"/>
    <cellStyle name="Normal 13 2 2 2 2 3 2 3 2 4" xfId="30543" xr:uid="{09BC4434-41C7-4559-A17E-EBCAD3274914}"/>
    <cellStyle name="Normal 13 2 2 2 2 3 2 3 2 5" xfId="42795" xr:uid="{9EEED88F-8695-46F7-AE23-264F2010C4F2}"/>
    <cellStyle name="Normal 13 2 2 2 2 3 2 3 2 6" xfId="56129" xr:uid="{658EB6E2-500B-4E88-8A99-EFEE319BCF8D}"/>
    <cellStyle name="Normal 13 2 2 2 2 3 2 3 3" xfId="9089" xr:uid="{4F4072B7-31FA-437C-A614-DDA340BB1B63}"/>
    <cellStyle name="Normal 13 2 2 2 2 3 2 3 3 2" xfId="21354" xr:uid="{CB0E2E98-66BE-462F-8D0B-9BF409C197A9}"/>
    <cellStyle name="Normal 13 2 2 2 2 3 2 3 3 3" xfId="33606" xr:uid="{D266BDED-C663-428F-A158-F18E74731CAB}"/>
    <cellStyle name="Normal 13 2 2 2 2 3 2 3 3 4" xfId="45858" xr:uid="{872131D9-30CF-425F-BB86-AF1F65DBB17E}"/>
    <cellStyle name="Normal 13 2 2 2 2 3 2 3 4" xfId="15227" xr:uid="{BF3869A4-A6E1-4271-B2DC-F6D06FBABFB3}"/>
    <cellStyle name="Normal 13 2 2 2 2 3 2 3 5" xfId="27480" xr:uid="{9191D81F-E609-4B96-A790-F0979B8A1AEA}"/>
    <cellStyle name="Normal 13 2 2 2 2 3 2 3 6" xfId="39732" xr:uid="{AEBE40C0-42E9-4620-85AC-8F9C3B1E0E8A}"/>
    <cellStyle name="Normal 13 2 2 2 2 3 2 3 7" xfId="53066" xr:uid="{CBF23830-5568-4D0C-8C84-DA9DB425C763}"/>
    <cellStyle name="Normal 13 2 2 2 2 3 2 4" xfId="3863" xr:uid="{27395E8B-0F70-4557-A618-92A9823349BE}"/>
    <cellStyle name="Normal 13 2 2 2 2 3 2 4 2" xfId="9991" xr:uid="{1C58BBD0-3209-419D-B4A4-1B7943A1E00D}"/>
    <cellStyle name="Normal 13 2 2 2 2 3 2 4 2 2" xfId="22256" xr:uid="{FD0159C1-AC7A-4DC4-B0CC-8D0A71ED2E98}"/>
    <cellStyle name="Normal 13 2 2 2 2 3 2 4 2 3" xfId="34508" xr:uid="{E165D558-0E2E-4611-81BF-789186F1BBDC}"/>
    <cellStyle name="Normal 13 2 2 2 2 3 2 4 2 4" xfId="46760" xr:uid="{E7BF01B9-F1A5-40B3-9991-008BDD841F13}"/>
    <cellStyle name="Normal 13 2 2 2 2 3 2 4 3" xfId="16129" xr:uid="{A80ADAC0-7555-4EE0-A81D-1A8A9A1041BB}"/>
    <cellStyle name="Normal 13 2 2 2 2 3 2 4 4" xfId="28382" xr:uid="{E4C59F80-0DEB-47F4-9E84-AB3B94EA2148}"/>
    <cellStyle name="Normal 13 2 2 2 2 3 2 4 5" xfId="40634" xr:uid="{1B53A54E-BFD1-4687-AD08-F82E9E107AF9}"/>
    <cellStyle name="Normal 13 2 2 2 2 3 2 4 6" xfId="53968" xr:uid="{D9931765-EC86-4ABE-9374-86DA6DE0A81C}"/>
    <cellStyle name="Normal 13 2 2 2 2 3 2 5" xfId="6928" xr:uid="{8664D5D0-D584-45F6-B2DE-A3E9B797226D}"/>
    <cellStyle name="Normal 13 2 2 2 2 3 2 5 2" xfId="19193" xr:uid="{3F977A4D-E584-49F8-B118-45C683A8E5A6}"/>
    <cellStyle name="Normal 13 2 2 2 2 3 2 5 3" xfId="31445" xr:uid="{9AF76199-FD04-4CD0-8F07-5E49388D1CD0}"/>
    <cellStyle name="Normal 13 2 2 2 2 3 2 5 4" xfId="43697" xr:uid="{36A9D40D-8953-4BC8-809C-39BB6521FD1C}"/>
    <cellStyle name="Normal 13 2 2 2 2 3 2 6" xfId="13066" xr:uid="{0CF5D7A2-4534-494C-897D-DB23E6822B9E}"/>
    <cellStyle name="Normal 13 2 2 2 2 3 2 7" xfId="25319" xr:uid="{9FB71F08-A313-4A38-AE84-AB980E93F7FF}"/>
    <cellStyle name="Normal 13 2 2 2 2 3 2 8" xfId="37571" xr:uid="{8B92CB73-124A-4B10-A57B-A92FC3351E7C}"/>
    <cellStyle name="Normal 13 2 2 2 2 3 2 9" xfId="49824" xr:uid="{7C538373-C06C-4F6A-87FC-B6EFFCEA6DC5}"/>
    <cellStyle name="Normal 13 2 2 2 2 3 3" xfId="1426" xr:uid="{CC850853-0784-4BEF-81A9-366A25D4D1AC}"/>
    <cellStyle name="Normal 13 2 2 2 2 3 3 2" xfId="4493" xr:uid="{B4ABE85F-F9BE-47BC-B45B-2FA585CC1691}"/>
    <cellStyle name="Normal 13 2 2 2 2 3 3 2 2" xfId="10621" xr:uid="{AACA5914-0FCD-49B6-BC3B-6FDC6992F39C}"/>
    <cellStyle name="Normal 13 2 2 2 2 3 3 2 2 2" xfId="22886" xr:uid="{BF71457F-0C2C-4DE9-AB7B-B766274B7DFE}"/>
    <cellStyle name="Normal 13 2 2 2 2 3 3 2 2 3" xfId="35138" xr:uid="{5BA85014-7926-4FD5-A37B-BD2E2B022AAA}"/>
    <cellStyle name="Normal 13 2 2 2 2 3 3 2 2 4" xfId="47390" xr:uid="{0EF49417-3BDC-4B4F-AC74-FA820C50B4B4}"/>
    <cellStyle name="Normal 13 2 2 2 2 3 3 2 3" xfId="16759" xr:uid="{EB6C1800-BDBF-4C44-AB1C-E9176B900111}"/>
    <cellStyle name="Normal 13 2 2 2 2 3 3 2 4" xfId="29012" xr:uid="{0791A3BB-6DD7-495B-A915-534450011F4E}"/>
    <cellStyle name="Normal 13 2 2 2 2 3 3 2 5" xfId="41264" xr:uid="{57847819-DA45-4867-B9AB-805C4486555E}"/>
    <cellStyle name="Normal 13 2 2 2 2 3 3 2 6" xfId="54598" xr:uid="{FF86BC24-8043-4AD9-95CA-D4424BD9D972}"/>
    <cellStyle name="Normal 13 2 2 2 2 3 3 3" xfId="7558" xr:uid="{4484F8DC-A0AA-4800-9495-658FD36EAAF5}"/>
    <cellStyle name="Normal 13 2 2 2 2 3 3 3 2" xfId="19823" xr:uid="{A4564B45-4649-43BF-944C-B8B0807A3A00}"/>
    <cellStyle name="Normal 13 2 2 2 2 3 3 3 3" xfId="32075" xr:uid="{EA288AA6-E984-49B6-A610-B772B4625D5A}"/>
    <cellStyle name="Normal 13 2 2 2 2 3 3 3 4" xfId="44327" xr:uid="{33651A36-BC0A-497E-93CB-4291135F5D4A}"/>
    <cellStyle name="Normal 13 2 2 2 2 3 3 4" xfId="13696" xr:uid="{3573F1D9-7223-47A3-9595-E3AE570D0EF1}"/>
    <cellStyle name="Normal 13 2 2 2 2 3 3 5" xfId="25949" xr:uid="{8E78B0E5-D058-4BA1-99A2-788FB7EB70BA}"/>
    <cellStyle name="Normal 13 2 2 2 2 3 3 6" xfId="38201" xr:uid="{5FFE10D3-D5EB-4159-8BD7-B78FB2DCDB5A}"/>
    <cellStyle name="Normal 13 2 2 2 2 3 3 7" xfId="51535" xr:uid="{4FF5A796-7881-42AB-A547-2926BA9637A2}"/>
    <cellStyle name="Normal 13 2 2 2 2 3 4" xfId="2510" xr:uid="{1E9252AF-EF6D-49A2-8661-DCB14D397FF7}"/>
    <cellStyle name="Normal 13 2 2 2 2 3 4 2" xfId="5574" xr:uid="{07FB76C9-D73B-492C-8793-BF7649E540E0}"/>
    <cellStyle name="Normal 13 2 2 2 2 3 4 2 2" xfId="11702" xr:uid="{15F6D676-D12B-4E80-85E6-45188D658544}"/>
    <cellStyle name="Normal 13 2 2 2 2 3 4 2 2 2" xfId="23967" xr:uid="{7A19E5AD-EE88-4123-87ED-2C165907C2FD}"/>
    <cellStyle name="Normal 13 2 2 2 2 3 4 2 2 3" xfId="36219" xr:uid="{BB6B3D55-5CD7-4130-B2D3-A9BE28A5C8D9}"/>
    <cellStyle name="Normal 13 2 2 2 2 3 4 2 2 4" xfId="48471" xr:uid="{C6CDE2A5-C332-46EB-A7F8-903C71C2145C}"/>
    <cellStyle name="Normal 13 2 2 2 2 3 4 2 3" xfId="17840" xr:uid="{140E8639-3221-486D-B96E-7F87FA94993D}"/>
    <cellStyle name="Normal 13 2 2 2 2 3 4 2 4" xfId="30093" xr:uid="{FD2D41FC-CEE7-4EB6-BC62-4E661980B097}"/>
    <cellStyle name="Normal 13 2 2 2 2 3 4 2 5" xfId="42345" xr:uid="{25F6CB88-4DA1-4A55-B453-60263B3B05B4}"/>
    <cellStyle name="Normal 13 2 2 2 2 3 4 2 6" xfId="55679" xr:uid="{F8F76F83-3499-4042-A38E-AAA5402D50AA}"/>
    <cellStyle name="Normal 13 2 2 2 2 3 4 3" xfId="8639" xr:uid="{772D235F-ECE3-4A88-BEA2-989B0E80379E}"/>
    <cellStyle name="Normal 13 2 2 2 2 3 4 3 2" xfId="20904" xr:uid="{4AB8E848-EB1F-4FD3-ABE3-1DAF249C7755}"/>
    <cellStyle name="Normal 13 2 2 2 2 3 4 3 3" xfId="33156" xr:uid="{D334ED30-6EFC-4142-8B74-C27B331EAE40}"/>
    <cellStyle name="Normal 13 2 2 2 2 3 4 3 4" xfId="45408" xr:uid="{59DA824E-97E9-46E1-B922-6C7F80C479C3}"/>
    <cellStyle name="Normal 13 2 2 2 2 3 4 4" xfId="14777" xr:uid="{D4BC4CB6-8456-451D-A208-ADA84A683AFA}"/>
    <cellStyle name="Normal 13 2 2 2 2 3 4 5" xfId="27030" xr:uid="{C682B0C8-809F-43B0-A63B-DFEAD82DBFC2}"/>
    <cellStyle name="Normal 13 2 2 2 2 3 4 6" xfId="39282" xr:uid="{4F98646D-437F-40BA-AAD9-181D09394C44}"/>
    <cellStyle name="Normal 13 2 2 2 2 3 4 7" xfId="52616" xr:uid="{74877027-A672-4634-9576-E5502CB0DEA1}"/>
    <cellStyle name="Normal 13 2 2 2 2 3 5" xfId="3413" xr:uid="{AC8430C7-51EE-434A-993D-C590F08E5446}"/>
    <cellStyle name="Normal 13 2 2 2 2 3 5 2" xfId="9541" xr:uid="{DEF1FC8F-2B13-4BC0-A927-61AE9B134101}"/>
    <cellStyle name="Normal 13 2 2 2 2 3 5 2 2" xfId="21806" xr:uid="{D3DC63B6-E22A-4421-AA84-1C48A91F754F}"/>
    <cellStyle name="Normal 13 2 2 2 2 3 5 2 3" xfId="34058" xr:uid="{085575AB-1ADE-478A-9F8A-40485A5D56D9}"/>
    <cellStyle name="Normal 13 2 2 2 2 3 5 2 4" xfId="46310" xr:uid="{AD340235-1B33-4464-BE52-8901AD26B84D}"/>
    <cellStyle name="Normal 13 2 2 2 2 3 5 3" xfId="15679" xr:uid="{3FC9D405-4B47-492C-9885-D497A28F024F}"/>
    <cellStyle name="Normal 13 2 2 2 2 3 5 4" xfId="27932" xr:uid="{A35AB85B-B96A-4F27-BA58-C27BDF46B27C}"/>
    <cellStyle name="Normal 13 2 2 2 2 3 5 5" xfId="40184" xr:uid="{C7D8B363-DBA7-4C20-8D13-1AA919214716}"/>
    <cellStyle name="Normal 13 2 2 2 2 3 5 6" xfId="53518" xr:uid="{7234FE62-8F6E-4FCD-B36A-377382225118}"/>
    <cellStyle name="Normal 13 2 2 2 2 3 6" xfId="6477" xr:uid="{30731213-EF7F-4F7F-849C-2907460B808E}"/>
    <cellStyle name="Normal 13 2 2 2 2 3 6 2" xfId="18742" xr:uid="{EFA2E1B4-6516-4E1F-A12E-5E2A8B699329}"/>
    <cellStyle name="Normal 13 2 2 2 2 3 6 3" xfId="30995" xr:uid="{8844A75B-F7B8-4286-AE1C-AE148510C812}"/>
    <cellStyle name="Normal 13 2 2 2 2 3 6 4" xfId="43247" xr:uid="{048D2946-5DE8-492B-93CF-BE91FBE5F558}"/>
    <cellStyle name="Normal 13 2 2 2 2 3 7" xfId="12616" xr:uid="{2FC28088-D2F0-471B-B9B8-C353E986EF65}"/>
    <cellStyle name="Normal 13 2 2 2 2 3 8" xfId="24869" xr:uid="{BAD7B05E-9668-4403-AD35-90A45F0FB2CC}"/>
    <cellStyle name="Normal 13 2 2 2 2 3 9" xfId="37121" xr:uid="{03F4CBFF-3675-402D-B0B3-4E2B5BBE4604}"/>
    <cellStyle name="Normal 13 2 2 2 2 4" xfId="591" xr:uid="{D3E2A843-2099-4CF4-A443-CE2FAD7A107D}"/>
    <cellStyle name="Normal 13 2 2 2 2 4 10" xfId="50701" xr:uid="{3AFC95C0-B3F6-46E9-A600-8442B0BA1BBD}"/>
    <cellStyle name="Normal 13 2 2 2 2 4 2" xfId="1672" xr:uid="{61336579-EA4C-4287-B7CF-66659B6E4487}"/>
    <cellStyle name="Normal 13 2 2 2 2 4 2 2" xfId="4739" xr:uid="{4896336A-81D2-44C7-8117-E08429F11958}"/>
    <cellStyle name="Normal 13 2 2 2 2 4 2 2 2" xfId="10867" xr:uid="{915A7C25-8573-4D8C-A02F-0140FA79D5D3}"/>
    <cellStyle name="Normal 13 2 2 2 2 4 2 2 2 2" xfId="23132" xr:uid="{F031079B-F786-4D26-BB60-ADDD199F3A76}"/>
    <cellStyle name="Normal 13 2 2 2 2 4 2 2 2 3" xfId="35384" xr:uid="{C919D0F6-47A9-4961-BF4C-5582891FE83D}"/>
    <cellStyle name="Normal 13 2 2 2 2 4 2 2 2 4" xfId="47636" xr:uid="{AAB0FEDF-CFEA-4D91-90B4-6DEA470C4701}"/>
    <cellStyle name="Normal 13 2 2 2 2 4 2 2 3" xfId="17005" xr:uid="{E57E52AF-FBEC-4443-BD3B-580A091C23A3}"/>
    <cellStyle name="Normal 13 2 2 2 2 4 2 2 4" xfId="29258" xr:uid="{254DD8BE-F876-4F93-8CCC-754CE0E322A7}"/>
    <cellStyle name="Normal 13 2 2 2 2 4 2 2 5" xfId="41510" xr:uid="{6B802DFA-B7A1-42F7-AD0A-42D49A07BCA4}"/>
    <cellStyle name="Normal 13 2 2 2 2 4 2 2 6" xfId="54844" xr:uid="{72416C2B-69AB-4459-B5C2-0B9BD057010D}"/>
    <cellStyle name="Normal 13 2 2 2 2 4 2 3" xfId="7804" xr:uid="{1C0CEB9C-BF32-453F-9F5A-4EA67CA7180A}"/>
    <cellStyle name="Normal 13 2 2 2 2 4 2 3 2" xfId="20069" xr:uid="{F765B609-FB1A-4902-B734-85EF78DA6136}"/>
    <cellStyle name="Normal 13 2 2 2 2 4 2 3 3" xfId="32321" xr:uid="{BDB30B4E-9C76-4639-81C6-17BDA02428F0}"/>
    <cellStyle name="Normal 13 2 2 2 2 4 2 3 4" xfId="44573" xr:uid="{EEDE4797-C9E4-45D0-A535-45BB46907074}"/>
    <cellStyle name="Normal 13 2 2 2 2 4 2 4" xfId="13942" xr:uid="{917342F7-B753-420D-915A-546C9695F0B5}"/>
    <cellStyle name="Normal 13 2 2 2 2 4 2 5" xfId="26195" xr:uid="{0D1B9B25-3139-4943-A990-C6DA2121765B}"/>
    <cellStyle name="Normal 13 2 2 2 2 4 2 6" xfId="38447" xr:uid="{D275DCDA-7ED0-4BE4-824E-89BB8E5AE66F}"/>
    <cellStyle name="Normal 13 2 2 2 2 4 2 7" xfId="51781" xr:uid="{92C7EA10-1A3C-4F5D-AB0A-EE33ACA79B24}"/>
    <cellStyle name="Normal 13 2 2 2 2 4 3" xfId="2756" xr:uid="{13E71168-087E-47B3-B4CA-E36ED34FF945}"/>
    <cellStyle name="Normal 13 2 2 2 2 4 3 2" xfId="5820" xr:uid="{AEB3037F-A2EF-4FD0-82E3-D675417F58C6}"/>
    <cellStyle name="Normal 13 2 2 2 2 4 3 2 2" xfId="11948" xr:uid="{EE72FD15-B4B6-4D43-8107-04E4F234F7AB}"/>
    <cellStyle name="Normal 13 2 2 2 2 4 3 2 2 2" xfId="24213" xr:uid="{F84B7856-09F2-437F-9178-3EDE7BADEDC0}"/>
    <cellStyle name="Normal 13 2 2 2 2 4 3 2 2 3" xfId="36465" xr:uid="{19E6E58D-8063-4816-8F7C-22C530DF0B5B}"/>
    <cellStyle name="Normal 13 2 2 2 2 4 3 2 2 4" xfId="48717" xr:uid="{87DD2CCD-7DF3-44E2-BE5B-6EF4016C625B}"/>
    <cellStyle name="Normal 13 2 2 2 2 4 3 2 3" xfId="18086" xr:uid="{F5D53D40-5CA1-493D-884F-EE9B3133F933}"/>
    <cellStyle name="Normal 13 2 2 2 2 4 3 2 4" xfId="30339" xr:uid="{5056B132-E7BB-4633-BC10-77E8DC3459A6}"/>
    <cellStyle name="Normal 13 2 2 2 2 4 3 2 5" xfId="42591" xr:uid="{F0A1DAAD-40AC-49AB-BB0A-F59537C76074}"/>
    <cellStyle name="Normal 13 2 2 2 2 4 3 2 6" xfId="55925" xr:uid="{237828D0-5AA7-4C04-B295-6200CE51F3F3}"/>
    <cellStyle name="Normal 13 2 2 2 2 4 3 3" xfId="8885" xr:uid="{7AFFAE5B-67FC-4D48-ADA3-1EA9363BDF64}"/>
    <cellStyle name="Normal 13 2 2 2 2 4 3 3 2" xfId="21150" xr:uid="{2354BEE8-9C2B-4865-9EB7-1616C345215A}"/>
    <cellStyle name="Normal 13 2 2 2 2 4 3 3 3" xfId="33402" xr:uid="{678FB4C5-72B4-4B4A-96B1-AB9CAF7C1E0B}"/>
    <cellStyle name="Normal 13 2 2 2 2 4 3 3 4" xfId="45654" xr:uid="{CDB931D2-36F1-41A9-B23E-6C4C7253AAA9}"/>
    <cellStyle name="Normal 13 2 2 2 2 4 3 4" xfId="15023" xr:uid="{940F5AC8-1DD5-42DD-AD5C-B61D065A2193}"/>
    <cellStyle name="Normal 13 2 2 2 2 4 3 5" xfId="27276" xr:uid="{97C81093-6D94-46DF-9570-1473EC27CF9A}"/>
    <cellStyle name="Normal 13 2 2 2 2 4 3 6" xfId="39528" xr:uid="{A753AE8C-A9CB-4FE3-9B1F-049EFC8893FE}"/>
    <cellStyle name="Normal 13 2 2 2 2 4 3 7" xfId="52862" xr:uid="{55DA3A0D-17B1-479B-9F51-BE6397618752}"/>
    <cellStyle name="Normal 13 2 2 2 2 4 4" xfId="3659" xr:uid="{FD84F510-26E4-41D0-A7F2-2C1A36C55334}"/>
    <cellStyle name="Normal 13 2 2 2 2 4 4 2" xfId="9787" xr:uid="{2E0B9991-8170-4ADA-BAD2-2B0C758D22A1}"/>
    <cellStyle name="Normal 13 2 2 2 2 4 4 2 2" xfId="22052" xr:uid="{F852E6B0-3508-4071-A696-45EDEC42C613}"/>
    <cellStyle name="Normal 13 2 2 2 2 4 4 2 3" xfId="34304" xr:uid="{F7AD7AD8-593B-41C7-A74A-EC8ACC188175}"/>
    <cellStyle name="Normal 13 2 2 2 2 4 4 2 4" xfId="46556" xr:uid="{53FC9800-05F6-4704-BC5B-238035BE293F}"/>
    <cellStyle name="Normal 13 2 2 2 2 4 4 3" xfId="15925" xr:uid="{82A04E75-A848-48D1-96D6-AAEE111E1A16}"/>
    <cellStyle name="Normal 13 2 2 2 2 4 4 4" xfId="28178" xr:uid="{1407FFDC-DBA9-443C-8423-BE44D40CB738}"/>
    <cellStyle name="Normal 13 2 2 2 2 4 4 5" xfId="40430" xr:uid="{CDEA6574-A98C-48B0-A6B6-CB8067578EA1}"/>
    <cellStyle name="Normal 13 2 2 2 2 4 4 6" xfId="53764" xr:uid="{3504CC30-C017-463F-AEBD-E3BCFB439CB2}"/>
    <cellStyle name="Normal 13 2 2 2 2 4 5" xfId="6724" xr:uid="{D48666BA-D8C2-49E5-B685-0348B2443CD1}"/>
    <cellStyle name="Normal 13 2 2 2 2 4 5 2" xfId="18989" xr:uid="{C9941726-19AE-4500-90DB-E8F32D7C87CC}"/>
    <cellStyle name="Normal 13 2 2 2 2 4 5 3" xfId="31241" xr:uid="{F4888B93-0C14-4720-9826-13C744BDFE85}"/>
    <cellStyle name="Normal 13 2 2 2 2 4 5 4" xfId="43493" xr:uid="{6E8786F4-B259-4DDE-90B1-09891A26640C}"/>
    <cellStyle name="Normal 13 2 2 2 2 4 6" xfId="12862" xr:uid="{E9EFBED8-E8FE-4379-B1D9-BD23FD17EE6F}"/>
    <cellStyle name="Normal 13 2 2 2 2 4 7" xfId="25115" xr:uid="{1479B610-6B60-4571-B547-903A32E56BB9}"/>
    <cellStyle name="Normal 13 2 2 2 2 4 8" xfId="37367" xr:uid="{0DA17DF4-9557-4DCC-9E9A-5CEDF860EB77}"/>
    <cellStyle name="Normal 13 2 2 2 2 4 9" xfId="49620" xr:uid="{8DA5C835-17CA-4864-9CBE-6FDC389C386F}"/>
    <cellStyle name="Normal 13 2 2 2 2 5" xfId="1042" xr:uid="{659DDE26-9B2B-4A2E-80EF-DC76894E0CB6}"/>
    <cellStyle name="Normal 13 2 2 2 2 5 2" xfId="2122" xr:uid="{84944866-5024-4298-A312-B06DB6C69056}"/>
    <cellStyle name="Normal 13 2 2 2 2 5 2 2" xfId="5189" xr:uid="{CD00AF26-A6F1-49AB-A6B7-5032C1E71754}"/>
    <cellStyle name="Normal 13 2 2 2 2 5 2 2 2" xfId="11317" xr:uid="{A37E4CFA-DDE6-4D5A-8F2A-77C7F797FE15}"/>
    <cellStyle name="Normal 13 2 2 2 2 5 2 2 2 2" xfId="23582" xr:uid="{FE7D59B5-7BC3-4509-ABF1-24E75AF2A29C}"/>
    <cellStyle name="Normal 13 2 2 2 2 5 2 2 2 3" xfId="35834" xr:uid="{91CFA15F-ADE7-48C1-BE3C-596931291BDE}"/>
    <cellStyle name="Normal 13 2 2 2 2 5 2 2 2 4" xfId="48086" xr:uid="{E8A5061E-429A-459A-8CFE-174D0B465F4E}"/>
    <cellStyle name="Normal 13 2 2 2 2 5 2 2 3" xfId="17455" xr:uid="{8E0A40F1-AFE3-48AA-85B0-96A601310322}"/>
    <cellStyle name="Normal 13 2 2 2 2 5 2 2 4" xfId="29708" xr:uid="{3A6FE049-2427-4CC9-A676-76E542034B3A}"/>
    <cellStyle name="Normal 13 2 2 2 2 5 2 2 5" xfId="41960" xr:uid="{D39E1F73-BBFD-493B-8917-BEA3872185D5}"/>
    <cellStyle name="Normal 13 2 2 2 2 5 2 2 6" xfId="55294" xr:uid="{495137E3-9AC5-4224-87B2-48E4C458AAAA}"/>
    <cellStyle name="Normal 13 2 2 2 2 5 2 3" xfId="8254" xr:uid="{48B0363D-BDBE-4140-98E4-8B5333C5790F}"/>
    <cellStyle name="Normal 13 2 2 2 2 5 2 3 2" xfId="20519" xr:uid="{19F11DC8-F02D-4E30-BBFB-7615D6764F3F}"/>
    <cellStyle name="Normal 13 2 2 2 2 5 2 3 3" xfId="32771" xr:uid="{98074B8B-D498-4F86-B772-D0031EADCB56}"/>
    <cellStyle name="Normal 13 2 2 2 2 5 2 3 4" xfId="45023" xr:uid="{90E5F40F-4ED7-4040-874D-5CD50B723DFE}"/>
    <cellStyle name="Normal 13 2 2 2 2 5 2 4" xfId="14392" xr:uid="{59A57E5E-2B7C-4D7B-83AC-A60CF701053F}"/>
    <cellStyle name="Normal 13 2 2 2 2 5 2 5" xfId="26645" xr:uid="{26B531C4-1184-4899-A163-295103934FEF}"/>
    <cellStyle name="Normal 13 2 2 2 2 5 2 6" xfId="38897" xr:uid="{43763BD3-8998-4452-8B50-2746EE07D026}"/>
    <cellStyle name="Normal 13 2 2 2 2 5 2 7" xfId="52231" xr:uid="{30DCEAA8-7BE4-4A24-B6FA-292F8DC373B7}"/>
    <cellStyle name="Normal 13 2 2 2 2 5 3" xfId="4109" xr:uid="{C5AD826A-7CF2-4041-8E2E-8173C75C5269}"/>
    <cellStyle name="Normal 13 2 2 2 2 5 3 2" xfId="10237" xr:uid="{4E2BDABF-8459-42B1-96E6-7B5D27B2CB17}"/>
    <cellStyle name="Normal 13 2 2 2 2 5 3 2 2" xfId="22502" xr:uid="{A9DA060E-74D0-4508-8B2C-30AD37E7DC33}"/>
    <cellStyle name="Normal 13 2 2 2 2 5 3 2 3" xfId="34754" xr:uid="{E8621475-91F7-41A4-A8B7-266FBB4847B3}"/>
    <cellStyle name="Normal 13 2 2 2 2 5 3 2 4" xfId="47006" xr:uid="{C3998A2E-E083-45D8-B3E3-205E628C0750}"/>
    <cellStyle name="Normal 13 2 2 2 2 5 3 3" xfId="16375" xr:uid="{C0297713-7234-4E8F-A005-A99667B168D1}"/>
    <cellStyle name="Normal 13 2 2 2 2 5 3 4" xfId="28628" xr:uid="{B76DF62F-C0B1-4A82-8AF0-C6EA0B82614C}"/>
    <cellStyle name="Normal 13 2 2 2 2 5 3 5" xfId="40880" xr:uid="{DFE1A349-060F-42C6-B5B8-6DE4ED6D71AF}"/>
    <cellStyle name="Normal 13 2 2 2 2 5 3 6" xfId="54214" xr:uid="{01A1CDDB-7A1D-47A9-B28A-A128DA085D97}"/>
    <cellStyle name="Normal 13 2 2 2 2 5 4" xfId="7174" xr:uid="{8BDE97DA-A2B5-44F2-A304-307C0AF13871}"/>
    <cellStyle name="Normal 13 2 2 2 2 5 4 2" xfId="19439" xr:uid="{3A6D96E5-AAE8-4735-AD59-6CCA8F40A791}"/>
    <cellStyle name="Normal 13 2 2 2 2 5 4 3" xfId="31691" xr:uid="{2FE5EFCC-2D0C-4582-B5AD-2A4876CCFA84}"/>
    <cellStyle name="Normal 13 2 2 2 2 5 4 4" xfId="43943" xr:uid="{5E5BE2AA-A575-4A45-BD8A-AE9BF85ACF7D}"/>
    <cellStyle name="Normal 13 2 2 2 2 5 5" xfId="13312" xr:uid="{DDD8A05E-392F-4D8B-B1A8-BE4BBED0422D}"/>
    <cellStyle name="Normal 13 2 2 2 2 5 6" xfId="25565" xr:uid="{315C3CAD-65CE-412E-B804-65BEDA68B738}"/>
    <cellStyle name="Normal 13 2 2 2 2 5 7" xfId="37817" xr:uid="{6D1C4A1E-217F-4CD8-B4E6-8EC7B860B718}"/>
    <cellStyle name="Normal 13 2 2 2 2 5 8" xfId="50070" xr:uid="{2251FCDA-162F-41CB-ADCC-8E71B4AA690E}"/>
    <cellStyle name="Normal 13 2 2 2 2 5 9" xfId="51151" xr:uid="{3AB1851B-4002-4477-B5E8-729AFA7DE32A}"/>
    <cellStyle name="Normal 13 2 2 2 2 6" xfId="1132" xr:uid="{47586E7A-974D-4DC0-B700-1E9CABF5BF18}"/>
    <cellStyle name="Normal 13 2 2 2 2 6 2" xfId="2212" xr:uid="{D2B262B1-1FB6-469B-94AD-C34D5E1C1523}"/>
    <cellStyle name="Normal 13 2 2 2 2 6 2 2" xfId="5279" xr:uid="{AD99B8D0-C3EF-4755-A70A-B86F2482D7FD}"/>
    <cellStyle name="Normal 13 2 2 2 2 6 2 2 2" xfId="11407" xr:uid="{D0B664CE-31C2-4EEC-8210-4D6792332F9E}"/>
    <cellStyle name="Normal 13 2 2 2 2 6 2 2 2 2" xfId="23672" xr:uid="{BF9FC232-5B74-49B1-A353-6E756064504A}"/>
    <cellStyle name="Normal 13 2 2 2 2 6 2 2 2 3" xfId="35924" xr:uid="{E9215FC0-6241-4727-B925-EC892E306965}"/>
    <cellStyle name="Normal 13 2 2 2 2 6 2 2 2 4" xfId="48176" xr:uid="{200DFE2A-443F-4C8D-A518-E86E68F617AC}"/>
    <cellStyle name="Normal 13 2 2 2 2 6 2 2 3" xfId="17545" xr:uid="{AE5B551E-81E3-4515-AF18-BC07BD671F22}"/>
    <cellStyle name="Normal 13 2 2 2 2 6 2 2 4" xfId="29798" xr:uid="{A7FDF562-7627-4E45-B1EA-4239EC2FB359}"/>
    <cellStyle name="Normal 13 2 2 2 2 6 2 2 5" xfId="42050" xr:uid="{825E5BB5-24C5-4ACB-A54C-96D74FC2140A}"/>
    <cellStyle name="Normal 13 2 2 2 2 6 2 2 6" xfId="55384" xr:uid="{4B4234C4-6E6C-4CE9-A7A9-F67D809184A9}"/>
    <cellStyle name="Normal 13 2 2 2 2 6 2 3" xfId="8344" xr:uid="{D97B954E-A205-41B4-A18C-6EA8E067B0A6}"/>
    <cellStyle name="Normal 13 2 2 2 2 6 2 3 2" xfId="20609" xr:uid="{E452DDB8-44D1-474B-8346-C1923117D850}"/>
    <cellStyle name="Normal 13 2 2 2 2 6 2 3 3" xfId="32861" xr:uid="{9C9B41A5-BC7F-422D-B78D-72501B504E97}"/>
    <cellStyle name="Normal 13 2 2 2 2 6 2 3 4" xfId="45113" xr:uid="{19654224-6843-4C37-9FCB-0E3261B70E7D}"/>
    <cellStyle name="Normal 13 2 2 2 2 6 2 4" xfId="14482" xr:uid="{2555301E-5109-4739-8630-784100B2D68B}"/>
    <cellStyle name="Normal 13 2 2 2 2 6 2 5" xfId="26735" xr:uid="{B11D2B12-D2BD-4540-9CA8-015118435494}"/>
    <cellStyle name="Normal 13 2 2 2 2 6 2 6" xfId="38987" xr:uid="{502188A5-14D5-40E9-814E-DB43F8100FEB}"/>
    <cellStyle name="Normal 13 2 2 2 2 6 2 7" xfId="52321" xr:uid="{FF0484A8-11A5-4517-BC96-9860B1FB3A95}"/>
    <cellStyle name="Normal 13 2 2 2 2 6 3" xfId="4199" xr:uid="{A2C136D2-E12B-4853-9BF2-2FBFAE70692A}"/>
    <cellStyle name="Normal 13 2 2 2 2 6 3 2" xfId="10327" xr:uid="{17F237D3-0299-47AD-8B2E-71193B7F8F72}"/>
    <cellStyle name="Normal 13 2 2 2 2 6 3 2 2" xfId="22592" xr:uid="{A918978D-1101-4051-AFDE-44D27A48D2BC}"/>
    <cellStyle name="Normal 13 2 2 2 2 6 3 2 3" xfId="34844" xr:uid="{252632CE-4E7A-4243-9EB2-4B24F19C8C05}"/>
    <cellStyle name="Normal 13 2 2 2 2 6 3 2 4" xfId="47096" xr:uid="{6C450AA2-B1AF-4A36-91A2-A3D7ECE556FD}"/>
    <cellStyle name="Normal 13 2 2 2 2 6 3 3" xfId="16465" xr:uid="{8C075F4E-23CB-4D0C-ACC8-178346CE1E7C}"/>
    <cellStyle name="Normal 13 2 2 2 2 6 3 4" xfId="28718" xr:uid="{A28CC379-4B54-4C55-A954-B4D877436C4D}"/>
    <cellStyle name="Normal 13 2 2 2 2 6 3 5" xfId="40970" xr:uid="{05BADE90-2755-47E1-ABA1-6DB36DA9749A}"/>
    <cellStyle name="Normal 13 2 2 2 2 6 3 6" xfId="54304" xr:uid="{F756D186-3DCC-44F3-A794-81180D12E9BD}"/>
    <cellStyle name="Normal 13 2 2 2 2 6 4" xfId="7264" xr:uid="{2CCA838D-F4BF-4FEC-AC49-F237FD4A3049}"/>
    <cellStyle name="Normal 13 2 2 2 2 6 4 2" xfId="19529" xr:uid="{C2744727-2F15-4FCC-B77B-66EA68318244}"/>
    <cellStyle name="Normal 13 2 2 2 2 6 4 3" xfId="31781" xr:uid="{E96F7B0B-D3D3-4AA5-8594-103B8D96764C}"/>
    <cellStyle name="Normal 13 2 2 2 2 6 4 4" xfId="44033" xr:uid="{BD095194-069D-4ECC-8B81-C5AC28236F6E}"/>
    <cellStyle name="Normal 13 2 2 2 2 6 5" xfId="13402" xr:uid="{4B081F66-AC7D-4BEB-8CD1-B924F68DBE4A}"/>
    <cellStyle name="Normal 13 2 2 2 2 6 6" xfId="25655" xr:uid="{E4BC5A86-C5C6-4A59-BFD6-B0F21FC2A391}"/>
    <cellStyle name="Normal 13 2 2 2 2 6 7" xfId="37907" xr:uid="{8DBE91C1-1A57-47A7-9405-0849149DC6FF}"/>
    <cellStyle name="Normal 13 2 2 2 2 6 8" xfId="50160" xr:uid="{C7B7F74A-51C9-4E60-9FEA-32061DD9AA33}"/>
    <cellStyle name="Normal 13 2 2 2 2 6 9" xfId="51241" xr:uid="{7FC863E6-1E7B-4D0D-A865-183BCFDD05EB}"/>
    <cellStyle name="Normal 13 2 2 2 2 7" xfId="1222" xr:uid="{776A8367-DC73-44CF-B800-D373188678C4}"/>
    <cellStyle name="Normal 13 2 2 2 2 7 2" xfId="4289" xr:uid="{CA5C6D91-0206-4906-A24A-043C9F231A0D}"/>
    <cellStyle name="Normal 13 2 2 2 2 7 2 2" xfId="10417" xr:uid="{7AEAF562-6CCC-45D9-B5F2-FE0CE0F6D392}"/>
    <cellStyle name="Normal 13 2 2 2 2 7 2 2 2" xfId="22682" xr:uid="{F7C12A80-B2D1-4872-9796-1717309F2C8F}"/>
    <cellStyle name="Normal 13 2 2 2 2 7 2 2 3" xfId="34934" xr:uid="{493433CE-2A8F-41A1-9955-CBAF589E28A5}"/>
    <cellStyle name="Normal 13 2 2 2 2 7 2 2 4" xfId="47186" xr:uid="{724BE7D3-8836-45A4-B6D7-B161601BCF5B}"/>
    <cellStyle name="Normal 13 2 2 2 2 7 2 3" xfId="16555" xr:uid="{768F7708-893D-47CC-B383-202813BA9274}"/>
    <cellStyle name="Normal 13 2 2 2 2 7 2 4" xfId="28808" xr:uid="{986D9DBE-4E74-472A-9EF9-67295C005C84}"/>
    <cellStyle name="Normal 13 2 2 2 2 7 2 5" xfId="41060" xr:uid="{73CBDEA9-CC7D-4009-B3D7-801453B2A9C5}"/>
    <cellStyle name="Normal 13 2 2 2 2 7 2 6" xfId="54394" xr:uid="{8F8BC652-A2C6-4C4A-894D-28A24577DC85}"/>
    <cellStyle name="Normal 13 2 2 2 2 7 3" xfId="7354" xr:uid="{A77AD02E-0F98-4AA5-A717-1BF11C96C330}"/>
    <cellStyle name="Normal 13 2 2 2 2 7 3 2" xfId="19619" xr:uid="{D1754C04-4065-4102-B5CF-E950E2A8C3D1}"/>
    <cellStyle name="Normal 13 2 2 2 2 7 3 3" xfId="31871" xr:uid="{ACF42E54-DEC6-4B5A-B676-5A8B63A17F0A}"/>
    <cellStyle name="Normal 13 2 2 2 2 7 3 4" xfId="44123" xr:uid="{E8E00DD1-539C-4CCF-A65F-0C865AE474D3}"/>
    <cellStyle name="Normal 13 2 2 2 2 7 4" xfId="13492" xr:uid="{3EF841B8-BBE4-44A5-BE2C-6261423DAB53}"/>
    <cellStyle name="Normal 13 2 2 2 2 7 5" xfId="25745" xr:uid="{74BCE600-8CDD-4469-AFB6-02051B539223}"/>
    <cellStyle name="Normal 13 2 2 2 2 7 6" xfId="37997" xr:uid="{5E726024-554B-4B02-8C26-E225E1D210BA}"/>
    <cellStyle name="Normal 13 2 2 2 2 7 7" xfId="51331" xr:uid="{9549D90A-7EE3-46FF-8BB3-BC6019EDB777}"/>
    <cellStyle name="Normal 13 2 2 2 2 8" xfId="2306" xr:uid="{48897D2C-5F75-4A8E-8BEB-8BFA734ECB80}"/>
    <cellStyle name="Normal 13 2 2 2 2 8 2" xfId="5370" xr:uid="{3D9CF74A-1639-4506-8F70-684033CA18B5}"/>
    <cellStyle name="Normal 13 2 2 2 2 8 2 2" xfId="11498" xr:uid="{5343793A-212E-4D85-B19A-2EFCE972F489}"/>
    <cellStyle name="Normal 13 2 2 2 2 8 2 2 2" xfId="23763" xr:uid="{EEFB6371-AAC1-45FF-9155-DC405A1D0AE1}"/>
    <cellStyle name="Normal 13 2 2 2 2 8 2 2 3" xfId="36015" xr:uid="{2AAEA2F1-A96F-4C81-A7D1-4D0B64821917}"/>
    <cellStyle name="Normal 13 2 2 2 2 8 2 2 4" xfId="48267" xr:uid="{3F184D45-756F-4FD8-9941-3F3074D0C0AE}"/>
    <cellStyle name="Normal 13 2 2 2 2 8 2 3" xfId="17636" xr:uid="{7F604936-FAEF-4A70-93CD-250C9E2E559D}"/>
    <cellStyle name="Normal 13 2 2 2 2 8 2 4" xfId="29889" xr:uid="{A2D44E78-147D-4876-8BE6-B20D7F421CDD}"/>
    <cellStyle name="Normal 13 2 2 2 2 8 2 5" xfId="42141" xr:uid="{28D7C1D1-5FEF-4C1F-A998-7FAB77842957}"/>
    <cellStyle name="Normal 13 2 2 2 2 8 2 6" xfId="55475" xr:uid="{CBDDA90A-77EB-4F52-B869-B6CA72EF9388}"/>
    <cellStyle name="Normal 13 2 2 2 2 8 3" xfId="8435" xr:uid="{19BE0402-02B2-4597-99F8-FA89E8B3C0D3}"/>
    <cellStyle name="Normal 13 2 2 2 2 8 3 2" xfId="20700" xr:uid="{3CEE4281-8D0E-4ACE-96AD-0A1E3C556962}"/>
    <cellStyle name="Normal 13 2 2 2 2 8 3 3" xfId="32952" xr:uid="{E62C2121-B272-41A6-997A-72ED8F95F35B}"/>
    <cellStyle name="Normal 13 2 2 2 2 8 3 4" xfId="45204" xr:uid="{9E99043B-EBCD-40B9-B382-6FFBF9F62223}"/>
    <cellStyle name="Normal 13 2 2 2 2 8 4" xfId="14573" xr:uid="{BF3DBE02-277B-4418-85E8-59340EF49DBE}"/>
    <cellStyle name="Normal 13 2 2 2 2 8 5" xfId="26826" xr:uid="{2E0B6279-69E9-4325-ABEA-C90ED420A1E8}"/>
    <cellStyle name="Normal 13 2 2 2 2 8 6" xfId="39078" xr:uid="{32F93AAC-38D2-4F05-B9A5-AD41505FA98D}"/>
    <cellStyle name="Normal 13 2 2 2 2 8 7" xfId="52412" xr:uid="{A673177E-3A0E-4C6F-BCA8-1834A61DBD94}"/>
    <cellStyle name="Normal 13 2 2 2 2 9" xfId="3209" xr:uid="{7EE1D04D-1C8D-4631-A2E0-6B664D0768FE}"/>
    <cellStyle name="Normal 13 2 2 2 2 9 2" xfId="9337" xr:uid="{11846356-C64D-4BCB-B597-A38FFC538FEC}"/>
    <cellStyle name="Normal 13 2 2 2 2 9 2 2" xfId="21602" xr:uid="{AEDFE743-6CAE-4044-AAE8-E2A260CA6C38}"/>
    <cellStyle name="Normal 13 2 2 2 2 9 2 3" xfId="33854" xr:uid="{80D92C59-528A-4181-93B5-BE504101FC44}"/>
    <cellStyle name="Normal 13 2 2 2 2 9 2 4" xfId="46106" xr:uid="{00C9556B-7BE3-4B82-97E2-59B63569D1E9}"/>
    <cellStyle name="Normal 13 2 2 2 2 9 3" xfId="15475" xr:uid="{EC8EC2F4-A796-45E5-B8A3-A97E0DCAF3E9}"/>
    <cellStyle name="Normal 13 2 2 2 2 9 4" xfId="27728" xr:uid="{9E1705A2-D2AB-40A2-B675-5B55A263FA1B}"/>
    <cellStyle name="Normal 13 2 2 2 2 9 5" xfId="39980" xr:uid="{A3434B0E-BA3F-42CF-A57E-716598B3907D}"/>
    <cellStyle name="Normal 13 2 2 2 2 9 6" xfId="53314" xr:uid="{8AFE7BDD-363B-41D8-B641-115807BAC0B3}"/>
    <cellStyle name="Normal 13 2 2 2 3" xfId="209" xr:uid="{2260A1E0-F0AC-45A9-AFEF-5CA9FCA453CC}"/>
    <cellStyle name="Normal 13 2 2 2 3 10" xfId="36986" xr:uid="{F83A7357-AD13-41A6-803C-86A063A813E0}"/>
    <cellStyle name="Normal 13 2 2 2 3 11" xfId="49239" xr:uid="{32778F56-A513-4750-A2B6-873E744D1F42}"/>
    <cellStyle name="Normal 13 2 2 2 3 12" xfId="50320" xr:uid="{0B382F01-138C-4449-ABB4-E32C529B6FF3}"/>
    <cellStyle name="Normal 13 2 2 2 3 2" xfId="413" xr:uid="{DD23F694-F15A-4AC9-9597-19359B589937}"/>
    <cellStyle name="Normal 13 2 2 2 3 2 10" xfId="49443" xr:uid="{7FD9FAA2-7C4D-4581-9D2B-3AD96DA11932}"/>
    <cellStyle name="Normal 13 2 2 2 3 2 11" xfId="50524" xr:uid="{F8FC4898-2B08-4AE9-BE0B-74EB65DCF2E0}"/>
    <cellStyle name="Normal 13 2 2 2 3 2 2" xfId="864" xr:uid="{D45209A0-56DB-44F8-8A51-1EB823EB2E39}"/>
    <cellStyle name="Normal 13 2 2 2 3 2 2 10" xfId="50974" xr:uid="{AA6F18DC-A443-4C39-B8BA-669F6AF10D1C}"/>
    <cellStyle name="Normal 13 2 2 2 3 2 2 2" xfId="1945" xr:uid="{93569045-1320-4E43-B23E-EC3CE165E051}"/>
    <cellStyle name="Normal 13 2 2 2 3 2 2 2 2" xfId="5012" xr:uid="{3871E7F3-0E8D-42BD-9591-75B9751810D8}"/>
    <cellStyle name="Normal 13 2 2 2 3 2 2 2 2 2" xfId="11140" xr:uid="{50B0541A-6A49-4DB8-8BE6-740218F7CFD9}"/>
    <cellStyle name="Normal 13 2 2 2 3 2 2 2 2 2 2" xfId="23405" xr:uid="{AB4956FB-CFBC-47EE-B2D7-576EE676A5D0}"/>
    <cellStyle name="Normal 13 2 2 2 3 2 2 2 2 2 3" xfId="35657" xr:uid="{CE237901-C52A-40C8-8732-8682A49CFE85}"/>
    <cellStyle name="Normal 13 2 2 2 3 2 2 2 2 2 4" xfId="47909" xr:uid="{F49E3ADE-CC43-4243-9AED-7EFCA40FDB7B}"/>
    <cellStyle name="Normal 13 2 2 2 3 2 2 2 2 3" xfId="17278" xr:uid="{DF771581-816D-4315-8425-E936950F98D7}"/>
    <cellStyle name="Normal 13 2 2 2 3 2 2 2 2 4" xfId="29531" xr:uid="{DBE037D3-5DF9-420A-8533-FEBA311362C1}"/>
    <cellStyle name="Normal 13 2 2 2 3 2 2 2 2 5" xfId="41783" xr:uid="{53765A9B-8C5F-46B5-A9FF-5EC43259A9EC}"/>
    <cellStyle name="Normal 13 2 2 2 3 2 2 2 2 6" xfId="55117" xr:uid="{246215B3-157B-4D7B-8085-8E0AE1DCFF1F}"/>
    <cellStyle name="Normal 13 2 2 2 3 2 2 2 3" xfId="8077" xr:uid="{8B92A898-34EE-48CF-BFAF-AA3AB2B4F25B}"/>
    <cellStyle name="Normal 13 2 2 2 3 2 2 2 3 2" xfId="20342" xr:uid="{349F144F-FD93-410D-B9FC-0056EC22F201}"/>
    <cellStyle name="Normal 13 2 2 2 3 2 2 2 3 3" xfId="32594" xr:uid="{D882D82F-D705-4250-B6B9-05FED4C72397}"/>
    <cellStyle name="Normal 13 2 2 2 3 2 2 2 3 4" xfId="44846" xr:uid="{03D5C2BB-F8F8-4ECB-87D9-85F077B0117B}"/>
    <cellStyle name="Normal 13 2 2 2 3 2 2 2 4" xfId="14215" xr:uid="{F0632E2D-EE13-493E-AAF5-232BDDBC19E9}"/>
    <cellStyle name="Normal 13 2 2 2 3 2 2 2 5" xfId="26468" xr:uid="{F1DD2E2D-6D71-4F44-A969-8630889B32AF}"/>
    <cellStyle name="Normal 13 2 2 2 3 2 2 2 6" xfId="38720" xr:uid="{A9839443-4148-47DC-99DC-9FAE241E8C9B}"/>
    <cellStyle name="Normal 13 2 2 2 3 2 2 2 7" xfId="52054" xr:uid="{AF6749F2-2A11-4985-9696-4CD16794E343}"/>
    <cellStyle name="Normal 13 2 2 2 3 2 2 3" xfId="3029" xr:uid="{E9E7039B-4A83-4A01-907F-1C2776D04B44}"/>
    <cellStyle name="Normal 13 2 2 2 3 2 2 3 2" xfId="6093" xr:uid="{2CB4ED4E-1AD2-4BD9-A6A0-03453F3FB295}"/>
    <cellStyle name="Normal 13 2 2 2 3 2 2 3 2 2" xfId="12221" xr:uid="{AE47F3AA-D826-447C-9D6F-1CF3483425CB}"/>
    <cellStyle name="Normal 13 2 2 2 3 2 2 3 2 2 2" xfId="24486" xr:uid="{B51E2315-886E-47F7-A240-68A13509B377}"/>
    <cellStyle name="Normal 13 2 2 2 3 2 2 3 2 2 3" xfId="36738" xr:uid="{41EE8078-F47E-45C9-928F-99B9BF136729}"/>
    <cellStyle name="Normal 13 2 2 2 3 2 2 3 2 2 4" xfId="48990" xr:uid="{ED969DFB-ADE8-4111-88E2-E5281B6DD297}"/>
    <cellStyle name="Normal 13 2 2 2 3 2 2 3 2 3" xfId="18359" xr:uid="{59D1D3EC-C05B-41F7-A1A0-A95A5B21E055}"/>
    <cellStyle name="Normal 13 2 2 2 3 2 2 3 2 4" xfId="30612" xr:uid="{5585B4C8-A997-48B0-906F-646FF93025BA}"/>
    <cellStyle name="Normal 13 2 2 2 3 2 2 3 2 5" xfId="42864" xr:uid="{D915F034-ADF8-441B-A56E-6AFB15D617A5}"/>
    <cellStyle name="Normal 13 2 2 2 3 2 2 3 2 6" xfId="56198" xr:uid="{6376AB68-BE70-4B40-8650-3237010A6D56}"/>
    <cellStyle name="Normal 13 2 2 2 3 2 2 3 3" xfId="9158" xr:uid="{B8185E39-0FB7-4B01-A0D4-995F095F1F4C}"/>
    <cellStyle name="Normal 13 2 2 2 3 2 2 3 3 2" xfId="21423" xr:uid="{25D3CB24-40FF-42D9-9E57-850F47F48864}"/>
    <cellStyle name="Normal 13 2 2 2 3 2 2 3 3 3" xfId="33675" xr:uid="{05ADE297-CB96-4467-BCD1-86DF1BEF25C6}"/>
    <cellStyle name="Normal 13 2 2 2 3 2 2 3 3 4" xfId="45927" xr:uid="{70CC26BE-47CF-41F9-B1B3-BB8A269215C0}"/>
    <cellStyle name="Normal 13 2 2 2 3 2 2 3 4" xfId="15296" xr:uid="{E11EFA1B-8F71-45D4-B2E8-42F92E4B612E}"/>
    <cellStyle name="Normal 13 2 2 2 3 2 2 3 5" xfId="27549" xr:uid="{BECC7D1A-D228-4C02-9B29-1334812EE6BC}"/>
    <cellStyle name="Normal 13 2 2 2 3 2 2 3 6" xfId="39801" xr:uid="{E98986FF-1667-46FC-B304-44ACF5AA3AB9}"/>
    <cellStyle name="Normal 13 2 2 2 3 2 2 3 7" xfId="53135" xr:uid="{035A02D8-736C-460C-B6E4-59F4E4129996}"/>
    <cellStyle name="Normal 13 2 2 2 3 2 2 4" xfId="3932" xr:uid="{76BE3B8A-0058-407D-B638-71D4E48E18DD}"/>
    <cellStyle name="Normal 13 2 2 2 3 2 2 4 2" xfId="10060" xr:uid="{EA3460CB-BAC1-4EA7-AFB2-555402CC11E3}"/>
    <cellStyle name="Normal 13 2 2 2 3 2 2 4 2 2" xfId="22325" xr:uid="{ABC9BE97-FFA4-45A6-9214-0B25A4D18847}"/>
    <cellStyle name="Normal 13 2 2 2 3 2 2 4 2 3" xfId="34577" xr:uid="{69987A79-B4C2-406A-A840-D1F4DA2A0293}"/>
    <cellStyle name="Normal 13 2 2 2 3 2 2 4 2 4" xfId="46829" xr:uid="{A5E931B6-5C72-4216-BF80-3DD0E6BC3584}"/>
    <cellStyle name="Normal 13 2 2 2 3 2 2 4 3" xfId="16198" xr:uid="{DC24B199-541C-4796-A449-DB444881399B}"/>
    <cellStyle name="Normal 13 2 2 2 3 2 2 4 4" xfId="28451" xr:uid="{99BC2651-CF26-4C2D-BEC4-7B7DC5D7423E}"/>
    <cellStyle name="Normal 13 2 2 2 3 2 2 4 5" xfId="40703" xr:uid="{4CB4D972-A480-4DC9-985D-310DC2BF71A8}"/>
    <cellStyle name="Normal 13 2 2 2 3 2 2 4 6" xfId="54037" xr:uid="{C698B31C-5BAB-465A-A614-47A865696C61}"/>
    <cellStyle name="Normal 13 2 2 2 3 2 2 5" xfId="6997" xr:uid="{7967353F-26C2-4AF2-B27D-A72C25D07DBC}"/>
    <cellStyle name="Normal 13 2 2 2 3 2 2 5 2" xfId="19262" xr:uid="{E22F9600-60BB-45AC-A782-1BFD615112F2}"/>
    <cellStyle name="Normal 13 2 2 2 3 2 2 5 3" xfId="31514" xr:uid="{161A9E92-8119-4FD4-BBF1-039AA9E4DE0F}"/>
    <cellStyle name="Normal 13 2 2 2 3 2 2 5 4" xfId="43766" xr:uid="{236FAA6F-46C5-45F3-8BDD-0754408A57DF}"/>
    <cellStyle name="Normal 13 2 2 2 3 2 2 6" xfId="13135" xr:uid="{616B159B-2C39-4FBF-9B5B-2854875E9376}"/>
    <cellStyle name="Normal 13 2 2 2 3 2 2 7" xfId="25388" xr:uid="{D003DC07-BB58-41D8-9ED9-44E0180487D1}"/>
    <cellStyle name="Normal 13 2 2 2 3 2 2 8" xfId="37640" xr:uid="{AA26C502-1B53-4CE3-9E4D-B4D032C91CD0}"/>
    <cellStyle name="Normal 13 2 2 2 3 2 2 9" xfId="49893" xr:uid="{81F05A54-4A5C-4B6A-A536-4CE46FAE4C76}"/>
    <cellStyle name="Normal 13 2 2 2 3 2 3" xfId="1495" xr:uid="{ED54DDFE-A01F-4C89-B392-91B1F413C9BE}"/>
    <cellStyle name="Normal 13 2 2 2 3 2 3 2" xfId="4562" xr:uid="{7AD2EED4-F827-4716-A751-985FA6339A32}"/>
    <cellStyle name="Normal 13 2 2 2 3 2 3 2 2" xfId="10690" xr:uid="{609D9336-4B48-4A35-A4B7-12FA919E2383}"/>
    <cellStyle name="Normal 13 2 2 2 3 2 3 2 2 2" xfId="22955" xr:uid="{65C0B6DA-4285-424F-980B-FB7BC53B5565}"/>
    <cellStyle name="Normal 13 2 2 2 3 2 3 2 2 3" xfId="35207" xr:uid="{940ECAE6-F768-4C52-858B-2EFBBCF6A793}"/>
    <cellStyle name="Normal 13 2 2 2 3 2 3 2 2 4" xfId="47459" xr:uid="{581D4872-F82C-43B3-B630-C74F420889EC}"/>
    <cellStyle name="Normal 13 2 2 2 3 2 3 2 3" xfId="16828" xr:uid="{98C48FF2-E251-474D-9C2B-E191A5D9D5FA}"/>
    <cellStyle name="Normal 13 2 2 2 3 2 3 2 4" xfId="29081" xr:uid="{0A658E4D-6350-4CED-8E48-AC0B6EEDFA04}"/>
    <cellStyle name="Normal 13 2 2 2 3 2 3 2 5" xfId="41333" xr:uid="{58F9BEFF-B8A6-4332-ABEB-33D72D0E21FF}"/>
    <cellStyle name="Normal 13 2 2 2 3 2 3 2 6" xfId="54667" xr:uid="{4CA74175-EEE4-4899-95B6-8A20C75FA340}"/>
    <cellStyle name="Normal 13 2 2 2 3 2 3 3" xfId="7627" xr:uid="{5E52098E-E854-4C3F-A488-BD593C6C3C76}"/>
    <cellStyle name="Normal 13 2 2 2 3 2 3 3 2" xfId="19892" xr:uid="{ABCD37B4-DBCE-4B7D-A36E-A5869DEF2313}"/>
    <cellStyle name="Normal 13 2 2 2 3 2 3 3 3" xfId="32144" xr:uid="{CC9CC949-1C96-4D18-95B5-9A0A9FAB6B24}"/>
    <cellStyle name="Normal 13 2 2 2 3 2 3 3 4" xfId="44396" xr:uid="{4B42CB03-4E2B-4DF5-9633-8F8676E3CEC4}"/>
    <cellStyle name="Normal 13 2 2 2 3 2 3 4" xfId="13765" xr:uid="{944D1E79-BE0D-4C7C-B9E1-54B2C75FC7D0}"/>
    <cellStyle name="Normal 13 2 2 2 3 2 3 5" xfId="26018" xr:uid="{B6FADF98-6B70-4815-8CB2-28331FBB1FE1}"/>
    <cellStyle name="Normal 13 2 2 2 3 2 3 6" xfId="38270" xr:uid="{6A50054D-378A-464F-89FD-36D470AA4255}"/>
    <cellStyle name="Normal 13 2 2 2 3 2 3 7" xfId="51604" xr:uid="{6A4AEABB-91CD-4C27-9C69-7E82A8DE799D}"/>
    <cellStyle name="Normal 13 2 2 2 3 2 4" xfId="2579" xr:uid="{D9DE681E-0922-4BE5-8AE1-D2BEED443F9A}"/>
    <cellStyle name="Normal 13 2 2 2 3 2 4 2" xfId="5643" xr:uid="{088E0304-3AE9-4DA1-95F6-8606770BE871}"/>
    <cellStyle name="Normal 13 2 2 2 3 2 4 2 2" xfId="11771" xr:uid="{80CF0DBC-397F-4B39-8D99-C36A648ABE57}"/>
    <cellStyle name="Normal 13 2 2 2 3 2 4 2 2 2" xfId="24036" xr:uid="{5EEC3505-2A0D-42F4-9403-2549A79D3AC7}"/>
    <cellStyle name="Normal 13 2 2 2 3 2 4 2 2 3" xfId="36288" xr:uid="{A1CB09D5-C374-47BA-9DA7-DE084EACC8A0}"/>
    <cellStyle name="Normal 13 2 2 2 3 2 4 2 2 4" xfId="48540" xr:uid="{DE16FE4D-168A-4FE9-99B1-5E8954D24127}"/>
    <cellStyle name="Normal 13 2 2 2 3 2 4 2 3" xfId="17909" xr:uid="{9580365B-63C5-44FC-A6DF-0DE0650DB94A}"/>
    <cellStyle name="Normal 13 2 2 2 3 2 4 2 4" xfId="30162" xr:uid="{4B091BCE-A4D0-4952-880B-22C48E76AC59}"/>
    <cellStyle name="Normal 13 2 2 2 3 2 4 2 5" xfId="42414" xr:uid="{A6C1252F-E6FE-42B0-A0EB-6757238F40A8}"/>
    <cellStyle name="Normal 13 2 2 2 3 2 4 2 6" xfId="55748" xr:uid="{E5724678-5879-40DE-83FE-7AB23BC6BA7B}"/>
    <cellStyle name="Normal 13 2 2 2 3 2 4 3" xfId="8708" xr:uid="{91992717-8179-4E18-A984-3C3D9E02769D}"/>
    <cellStyle name="Normal 13 2 2 2 3 2 4 3 2" xfId="20973" xr:uid="{DBBC4DE5-C146-4639-B7A7-A0FF28B3981B}"/>
    <cellStyle name="Normal 13 2 2 2 3 2 4 3 3" xfId="33225" xr:uid="{4ED39DF6-B432-470B-9216-D797CFF357E0}"/>
    <cellStyle name="Normal 13 2 2 2 3 2 4 3 4" xfId="45477" xr:uid="{2277006B-658F-4469-A9BD-A58FB9A3A0C1}"/>
    <cellStyle name="Normal 13 2 2 2 3 2 4 4" xfId="14846" xr:uid="{C4C3E374-8CE0-4A72-B86B-ECE00100D705}"/>
    <cellStyle name="Normal 13 2 2 2 3 2 4 5" xfId="27099" xr:uid="{A1B03AA3-AC12-47A0-9040-79E1C4F0DF0F}"/>
    <cellStyle name="Normal 13 2 2 2 3 2 4 6" xfId="39351" xr:uid="{688B1E84-C9CE-46B4-BEA3-D7B0AA5BEC3E}"/>
    <cellStyle name="Normal 13 2 2 2 3 2 4 7" xfId="52685" xr:uid="{138340D5-8CB7-4D26-8DC4-4CF69E2A6A6E}"/>
    <cellStyle name="Normal 13 2 2 2 3 2 5" xfId="3482" xr:uid="{7EB3B7AB-BFEC-428D-8442-5C01477F920F}"/>
    <cellStyle name="Normal 13 2 2 2 3 2 5 2" xfId="9610" xr:uid="{CED8C0FE-ADD4-47E2-A5AF-E6850B54D766}"/>
    <cellStyle name="Normal 13 2 2 2 3 2 5 2 2" xfId="21875" xr:uid="{EC2E7653-F456-4D4F-9A0D-4D556135B81F}"/>
    <cellStyle name="Normal 13 2 2 2 3 2 5 2 3" xfId="34127" xr:uid="{5AF8277B-E7E3-4F06-84FD-04022B1835E0}"/>
    <cellStyle name="Normal 13 2 2 2 3 2 5 2 4" xfId="46379" xr:uid="{65A86F50-E99B-4E76-B5F5-C41EB34D7649}"/>
    <cellStyle name="Normal 13 2 2 2 3 2 5 3" xfId="15748" xr:uid="{0C90D7A7-D190-4537-BD1D-C60F22C6EC7D}"/>
    <cellStyle name="Normal 13 2 2 2 3 2 5 4" xfId="28001" xr:uid="{92E64EE9-D3D7-48A7-9CD7-53474D9BCE38}"/>
    <cellStyle name="Normal 13 2 2 2 3 2 5 5" xfId="40253" xr:uid="{AC4DC111-0DF8-4023-BDCB-634F7B90DBA8}"/>
    <cellStyle name="Normal 13 2 2 2 3 2 5 6" xfId="53587" xr:uid="{211E6CC9-600F-4F5D-80DD-303FAC95352F}"/>
    <cellStyle name="Normal 13 2 2 2 3 2 6" xfId="6546" xr:uid="{8192930A-BEEA-46D0-9B95-D616CDC74B5D}"/>
    <cellStyle name="Normal 13 2 2 2 3 2 6 2" xfId="18811" xr:uid="{CA3CFD88-470C-4D08-B748-BC3CB8235EFD}"/>
    <cellStyle name="Normal 13 2 2 2 3 2 6 3" xfId="31064" xr:uid="{88EE2807-98E6-4168-97DF-5CD908865173}"/>
    <cellStyle name="Normal 13 2 2 2 3 2 6 4" xfId="43316" xr:uid="{97ABF654-32F1-4F64-9F3D-F7E4CF22DFAD}"/>
    <cellStyle name="Normal 13 2 2 2 3 2 7" xfId="12685" xr:uid="{B1AB5970-F1E7-409D-8258-8B7AB9142D9B}"/>
    <cellStyle name="Normal 13 2 2 2 3 2 8" xfId="24938" xr:uid="{E3901159-EFA2-46A2-8064-1420AE26C4EA}"/>
    <cellStyle name="Normal 13 2 2 2 3 2 9" xfId="37190" xr:uid="{9AC125FC-6E94-479A-9703-9E9A367DD9A3}"/>
    <cellStyle name="Normal 13 2 2 2 3 3" xfId="660" xr:uid="{7F1C7A66-E9CF-4342-8C5A-6C74DFCD90EB}"/>
    <cellStyle name="Normal 13 2 2 2 3 3 10" xfId="50770" xr:uid="{B365F6AF-8355-49F6-868A-66854A0824CF}"/>
    <cellStyle name="Normal 13 2 2 2 3 3 2" xfId="1741" xr:uid="{7EA39545-9196-4A7E-9EB4-9FBB990C34EA}"/>
    <cellStyle name="Normal 13 2 2 2 3 3 2 2" xfId="4808" xr:uid="{D548743B-94B4-4F8C-9D95-70B28E831ED5}"/>
    <cellStyle name="Normal 13 2 2 2 3 3 2 2 2" xfId="10936" xr:uid="{54D3029F-9DC8-48E3-B8A0-188026D37393}"/>
    <cellStyle name="Normal 13 2 2 2 3 3 2 2 2 2" xfId="23201" xr:uid="{35B43378-EB88-4027-85AC-802EDCF49866}"/>
    <cellStyle name="Normal 13 2 2 2 3 3 2 2 2 3" xfId="35453" xr:uid="{3D57D073-4632-4ABF-A63E-F7C4523DBFBA}"/>
    <cellStyle name="Normal 13 2 2 2 3 3 2 2 2 4" xfId="47705" xr:uid="{7D275ECE-6B0D-4848-9A6F-34EBB3F028A8}"/>
    <cellStyle name="Normal 13 2 2 2 3 3 2 2 3" xfId="17074" xr:uid="{AD66999C-FCA9-4D0A-9C32-8CEFB1252B7F}"/>
    <cellStyle name="Normal 13 2 2 2 3 3 2 2 4" xfId="29327" xr:uid="{900528DF-DE82-4FA5-ADC0-4729F9A32F2E}"/>
    <cellStyle name="Normal 13 2 2 2 3 3 2 2 5" xfId="41579" xr:uid="{2E7A86FA-0298-40EA-8AAE-F9596422A6F4}"/>
    <cellStyle name="Normal 13 2 2 2 3 3 2 2 6" xfId="54913" xr:uid="{2672A668-3A06-4B37-883D-C95D4C246C43}"/>
    <cellStyle name="Normal 13 2 2 2 3 3 2 3" xfId="7873" xr:uid="{4E49AE82-E1B0-4FC7-A614-BFB89B72DE15}"/>
    <cellStyle name="Normal 13 2 2 2 3 3 2 3 2" xfId="20138" xr:uid="{00B2889A-DEF1-4F37-9DA9-33A0DE951DE0}"/>
    <cellStyle name="Normal 13 2 2 2 3 3 2 3 3" xfId="32390" xr:uid="{93682D63-05D6-410A-8BB9-3B9271D42481}"/>
    <cellStyle name="Normal 13 2 2 2 3 3 2 3 4" xfId="44642" xr:uid="{BB6B3A3D-8827-40D2-996A-AEA434C4E505}"/>
    <cellStyle name="Normal 13 2 2 2 3 3 2 4" xfId="14011" xr:uid="{BEC0AC2D-C7BE-4688-8F8A-62B84AC67F98}"/>
    <cellStyle name="Normal 13 2 2 2 3 3 2 5" xfId="26264" xr:uid="{12B9CC44-6096-4AAE-A4D2-47EC1AF30552}"/>
    <cellStyle name="Normal 13 2 2 2 3 3 2 6" xfId="38516" xr:uid="{1D9FEADE-506A-4D2E-AA92-269B7B0071D1}"/>
    <cellStyle name="Normal 13 2 2 2 3 3 2 7" xfId="51850" xr:uid="{C3D944BF-0FCD-492A-A605-80ABC46A9F8C}"/>
    <cellStyle name="Normal 13 2 2 2 3 3 3" xfId="2825" xr:uid="{FEFC41A7-874C-49CE-A6D1-6A439EF12506}"/>
    <cellStyle name="Normal 13 2 2 2 3 3 3 2" xfId="5889" xr:uid="{B9F185AF-F60C-4E18-A36F-52D0810091D3}"/>
    <cellStyle name="Normal 13 2 2 2 3 3 3 2 2" xfId="12017" xr:uid="{8FC04D4B-83C2-4419-853E-60307CAD71F4}"/>
    <cellStyle name="Normal 13 2 2 2 3 3 3 2 2 2" xfId="24282" xr:uid="{D0236DB2-DEEE-4D0A-9CF8-0BC5BFBE5C66}"/>
    <cellStyle name="Normal 13 2 2 2 3 3 3 2 2 3" xfId="36534" xr:uid="{B685DC8F-60E1-4A26-9213-2993D66477D8}"/>
    <cellStyle name="Normal 13 2 2 2 3 3 3 2 2 4" xfId="48786" xr:uid="{AE04D21E-0505-4AC6-BCEC-3F3DD1E9CFCE}"/>
    <cellStyle name="Normal 13 2 2 2 3 3 3 2 3" xfId="18155" xr:uid="{1F55C67F-7D00-46DB-B8DB-316A471CFCFA}"/>
    <cellStyle name="Normal 13 2 2 2 3 3 3 2 4" xfId="30408" xr:uid="{CB99BE2C-CD32-4F5D-AE4C-E284121AADFE}"/>
    <cellStyle name="Normal 13 2 2 2 3 3 3 2 5" xfId="42660" xr:uid="{40E4A0DD-CC25-4DE7-B660-CC6FC8F3B00E}"/>
    <cellStyle name="Normal 13 2 2 2 3 3 3 2 6" xfId="55994" xr:uid="{288EDE19-730D-42DB-87F3-CB4906CA3FE2}"/>
    <cellStyle name="Normal 13 2 2 2 3 3 3 3" xfId="8954" xr:uid="{303CC2E4-B10E-493D-ABE7-A59A2F0C57E4}"/>
    <cellStyle name="Normal 13 2 2 2 3 3 3 3 2" xfId="21219" xr:uid="{7024C267-C7CE-4656-9784-A6B964823442}"/>
    <cellStyle name="Normal 13 2 2 2 3 3 3 3 3" xfId="33471" xr:uid="{DA9008B4-B6A1-47EF-BD89-EF0F6E491E42}"/>
    <cellStyle name="Normal 13 2 2 2 3 3 3 3 4" xfId="45723" xr:uid="{70B70863-F695-4C34-9066-596BC699192E}"/>
    <cellStyle name="Normal 13 2 2 2 3 3 3 4" xfId="15092" xr:uid="{E706ECA9-4D57-4FA8-8FAC-1C5F2C460A7E}"/>
    <cellStyle name="Normal 13 2 2 2 3 3 3 5" xfId="27345" xr:uid="{4AC2B7D4-9B29-4839-965C-A2628B46AF71}"/>
    <cellStyle name="Normal 13 2 2 2 3 3 3 6" xfId="39597" xr:uid="{88F5C7A2-BED5-4F5A-9B23-233CB7465988}"/>
    <cellStyle name="Normal 13 2 2 2 3 3 3 7" xfId="52931" xr:uid="{A103361F-7313-4C59-A137-43B01ADD5FB3}"/>
    <cellStyle name="Normal 13 2 2 2 3 3 4" xfId="3728" xr:uid="{40A712AB-6D6D-4534-BF69-3466FD46B35C}"/>
    <cellStyle name="Normal 13 2 2 2 3 3 4 2" xfId="9856" xr:uid="{4922FFAE-A039-4153-B5E5-D8A85A93CB47}"/>
    <cellStyle name="Normal 13 2 2 2 3 3 4 2 2" xfId="22121" xr:uid="{06AFB6C6-F584-4DCC-A5C7-164DE5D0871F}"/>
    <cellStyle name="Normal 13 2 2 2 3 3 4 2 3" xfId="34373" xr:uid="{AE0316B6-4F45-47B7-8860-D291AA53758A}"/>
    <cellStyle name="Normal 13 2 2 2 3 3 4 2 4" xfId="46625" xr:uid="{97FA1657-4FA0-4AFC-8CA0-89D48E11847B}"/>
    <cellStyle name="Normal 13 2 2 2 3 3 4 3" xfId="15994" xr:uid="{3C48FA14-6CF7-4A92-A7FC-8B4CBF94DC4B}"/>
    <cellStyle name="Normal 13 2 2 2 3 3 4 4" xfId="28247" xr:uid="{92DFCBD5-8488-4043-B7A3-4FDFB4658B87}"/>
    <cellStyle name="Normal 13 2 2 2 3 3 4 5" xfId="40499" xr:uid="{5E4F6ACA-0890-4A55-9D32-10592EC6C659}"/>
    <cellStyle name="Normal 13 2 2 2 3 3 4 6" xfId="53833" xr:uid="{EDCC7378-918E-480F-991D-6DC88A6E04F0}"/>
    <cellStyle name="Normal 13 2 2 2 3 3 5" xfId="6793" xr:uid="{DE4295AB-8BEF-4EFD-B166-FF2ACAB00619}"/>
    <cellStyle name="Normal 13 2 2 2 3 3 5 2" xfId="19058" xr:uid="{B94E2A4A-5DAA-49F3-93A3-E5EFBC7FCC73}"/>
    <cellStyle name="Normal 13 2 2 2 3 3 5 3" xfId="31310" xr:uid="{11D30891-AF41-44E0-A803-263E22AA875C}"/>
    <cellStyle name="Normal 13 2 2 2 3 3 5 4" xfId="43562" xr:uid="{AB77C19E-7559-42A3-9E1F-35319B8C5A1C}"/>
    <cellStyle name="Normal 13 2 2 2 3 3 6" xfId="12931" xr:uid="{EBBF0C2E-462A-4687-B8D0-8BEF1E2A3B3D}"/>
    <cellStyle name="Normal 13 2 2 2 3 3 7" xfId="25184" xr:uid="{E57DC15D-2AD5-469A-9EF0-E4C15A9A5608}"/>
    <cellStyle name="Normal 13 2 2 2 3 3 8" xfId="37436" xr:uid="{C0914B52-47AD-443A-8D86-BC4504614103}"/>
    <cellStyle name="Normal 13 2 2 2 3 3 9" xfId="49689" xr:uid="{59B81A28-C001-4499-9383-C7A39FDDFD89}"/>
    <cellStyle name="Normal 13 2 2 2 3 4" xfId="1291" xr:uid="{EBD0E49D-5587-4119-AF49-F4900D8F6E28}"/>
    <cellStyle name="Normal 13 2 2 2 3 4 2" xfId="4358" xr:uid="{97926834-00C3-47EE-A48F-5766B74F64FB}"/>
    <cellStyle name="Normal 13 2 2 2 3 4 2 2" xfId="10486" xr:uid="{5D87A61B-E493-4A1C-AF6A-66649DBA375D}"/>
    <cellStyle name="Normal 13 2 2 2 3 4 2 2 2" xfId="22751" xr:uid="{1BC33E19-5181-47CB-A933-DDDF023B6004}"/>
    <cellStyle name="Normal 13 2 2 2 3 4 2 2 3" xfId="35003" xr:uid="{F5A19295-2CF9-421E-AD74-70DB094AAD00}"/>
    <cellStyle name="Normal 13 2 2 2 3 4 2 2 4" xfId="47255" xr:uid="{784576B9-F975-4D07-9EBC-B0CE344C6497}"/>
    <cellStyle name="Normal 13 2 2 2 3 4 2 3" xfId="16624" xr:uid="{64FF4F63-2A94-4D3D-A399-6D02F84C9A0E}"/>
    <cellStyle name="Normal 13 2 2 2 3 4 2 4" xfId="28877" xr:uid="{8A0BBD50-B151-4238-9D2E-D10AD5127336}"/>
    <cellStyle name="Normal 13 2 2 2 3 4 2 5" xfId="41129" xr:uid="{A0B96531-97F5-4106-A558-EB731EADE510}"/>
    <cellStyle name="Normal 13 2 2 2 3 4 2 6" xfId="54463" xr:uid="{E8555658-436C-461A-9367-383099E723C5}"/>
    <cellStyle name="Normal 13 2 2 2 3 4 3" xfId="7423" xr:uid="{62FBB467-72A7-4CE1-9119-A69BB1470515}"/>
    <cellStyle name="Normal 13 2 2 2 3 4 3 2" xfId="19688" xr:uid="{8B51C614-C84D-4A1C-BBDD-F094730C7304}"/>
    <cellStyle name="Normal 13 2 2 2 3 4 3 3" xfId="31940" xr:uid="{98188E23-36CC-40DD-A498-2A73ED887DF5}"/>
    <cellStyle name="Normal 13 2 2 2 3 4 3 4" xfId="44192" xr:uid="{E4CEACC6-6225-428A-8E44-1CBE6EF986E9}"/>
    <cellStyle name="Normal 13 2 2 2 3 4 4" xfId="13561" xr:uid="{61F161A5-CE57-4FC2-80F9-0F698D6DB7F2}"/>
    <cellStyle name="Normal 13 2 2 2 3 4 5" xfId="25814" xr:uid="{75DA072D-ADE4-40BE-AC91-0DE8143DC1CD}"/>
    <cellStyle name="Normal 13 2 2 2 3 4 6" xfId="38066" xr:uid="{1ECE5843-2D9E-42F1-921E-592510C33A14}"/>
    <cellStyle name="Normal 13 2 2 2 3 4 7" xfId="51400" xr:uid="{1463F4FD-5D44-4800-A0E4-C8D3556CE17D}"/>
    <cellStyle name="Normal 13 2 2 2 3 5" xfId="2375" xr:uid="{33D23C8F-764C-49D4-A49C-50A8F9048F90}"/>
    <cellStyle name="Normal 13 2 2 2 3 5 2" xfId="5439" xr:uid="{7032DF5F-21EF-4669-BBD9-9AD22565F1D7}"/>
    <cellStyle name="Normal 13 2 2 2 3 5 2 2" xfId="11567" xr:uid="{166C2D2A-9FE6-47B6-8795-D198C524C805}"/>
    <cellStyle name="Normal 13 2 2 2 3 5 2 2 2" xfId="23832" xr:uid="{39BD2D6D-17FC-4E15-ADB9-2FA50BD9EEFE}"/>
    <cellStyle name="Normal 13 2 2 2 3 5 2 2 3" xfId="36084" xr:uid="{83C8B8D3-A06A-4810-BC5E-65440CFFE016}"/>
    <cellStyle name="Normal 13 2 2 2 3 5 2 2 4" xfId="48336" xr:uid="{398FB5A7-9ECB-477B-B8F6-A84A6BF2B92C}"/>
    <cellStyle name="Normal 13 2 2 2 3 5 2 3" xfId="17705" xr:uid="{0879B6E2-D047-42D1-80E0-335263AA33D4}"/>
    <cellStyle name="Normal 13 2 2 2 3 5 2 4" xfId="29958" xr:uid="{911B537C-D19C-4E76-8836-F4EEE0CB5149}"/>
    <cellStyle name="Normal 13 2 2 2 3 5 2 5" xfId="42210" xr:uid="{7F2DBA69-0D33-47D2-A259-631790106B3D}"/>
    <cellStyle name="Normal 13 2 2 2 3 5 2 6" xfId="55544" xr:uid="{C6FF7085-D3AB-4908-AEE0-BB58EE72A086}"/>
    <cellStyle name="Normal 13 2 2 2 3 5 3" xfId="8504" xr:uid="{B3C53E81-9640-4556-802C-F18B54C8B5AE}"/>
    <cellStyle name="Normal 13 2 2 2 3 5 3 2" xfId="20769" xr:uid="{CA7DCF3D-5292-4667-AA38-365F04C04F1D}"/>
    <cellStyle name="Normal 13 2 2 2 3 5 3 3" xfId="33021" xr:uid="{8294FE17-6D67-49A0-83F0-D32B9AAA4566}"/>
    <cellStyle name="Normal 13 2 2 2 3 5 3 4" xfId="45273" xr:uid="{7F6B705C-05C1-40FE-A9D9-27181B015A0A}"/>
    <cellStyle name="Normal 13 2 2 2 3 5 4" xfId="14642" xr:uid="{D7C6E3DA-85C4-42C9-BB9B-C429F35E1835}"/>
    <cellStyle name="Normal 13 2 2 2 3 5 5" xfId="26895" xr:uid="{05B03524-30B4-44E5-8C2E-90EB8A5B03C4}"/>
    <cellStyle name="Normal 13 2 2 2 3 5 6" xfId="39147" xr:uid="{6DC01E52-DAE8-45C0-B709-4544C62A2458}"/>
    <cellStyle name="Normal 13 2 2 2 3 5 7" xfId="52481" xr:uid="{38BD0CAB-ACC1-46CF-93D9-FC2CF57A2CF0}"/>
    <cellStyle name="Normal 13 2 2 2 3 6" xfId="3278" xr:uid="{A8A92F5B-EA52-46C1-905C-5E1E95698BB1}"/>
    <cellStyle name="Normal 13 2 2 2 3 6 2" xfId="9406" xr:uid="{03204A85-174C-4818-B20E-1600814FF59B}"/>
    <cellStyle name="Normal 13 2 2 2 3 6 2 2" xfId="21671" xr:uid="{2F464EEF-EAC7-443A-A35C-A7B39DE5E004}"/>
    <cellStyle name="Normal 13 2 2 2 3 6 2 3" xfId="33923" xr:uid="{4CC08866-53A1-4BB5-A9AB-4F15B3B41137}"/>
    <cellStyle name="Normal 13 2 2 2 3 6 2 4" xfId="46175" xr:uid="{C9145D05-3B1F-47A4-AF67-BB1C63C56DF5}"/>
    <cellStyle name="Normal 13 2 2 2 3 6 3" xfId="15544" xr:uid="{44529606-0591-4238-B141-430BAE5859BD}"/>
    <cellStyle name="Normal 13 2 2 2 3 6 4" xfId="27797" xr:uid="{864F0921-03D6-4AAC-B697-87A2AB2A11EA}"/>
    <cellStyle name="Normal 13 2 2 2 3 6 5" xfId="40049" xr:uid="{C5F3EC42-AD69-4212-B82E-C28B397AEA47}"/>
    <cellStyle name="Normal 13 2 2 2 3 6 6" xfId="53383" xr:uid="{5F8645B9-ABC0-46AE-8B39-71DF8B5E0C34}"/>
    <cellStyle name="Normal 13 2 2 2 3 7" xfId="6342" xr:uid="{DF2CA15C-721C-4DD6-8A64-2C7142B87662}"/>
    <cellStyle name="Normal 13 2 2 2 3 7 2" xfId="18607" xr:uid="{FA2A79CB-B1F6-4B10-B83D-84DA4C6B76B2}"/>
    <cellStyle name="Normal 13 2 2 2 3 7 3" xfId="30860" xr:uid="{9712E522-3B2E-440A-8A30-6C2115AAA09A}"/>
    <cellStyle name="Normal 13 2 2 2 3 7 4" xfId="43112" xr:uid="{6376FAD0-1EDC-43F3-9056-8020DE2E30B1}"/>
    <cellStyle name="Normal 13 2 2 2 3 8" xfId="12481" xr:uid="{2F57EE23-70B9-4CAB-84C0-39738F20DA14}"/>
    <cellStyle name="Normal 13 2 2 2 3 9" xfId="24734" xr:uid="{A4A0BF23-6F89-47E2-959D-F4F16051CB43}"/>
    <cellStyle name="Normal 13 2 2 2 4" xfId="302" xr:uid="{533B0AA1-C990-4521-AC05-D65E041FDFF5}"/>
    <cellStyle name="Normal 13 2 2 2 4 10" xfId="49332" xr:uid="{978ECC42-E871-4A5D-AF8B-4AA333494011}"/>
    <cellStyle name="Normal 13 2 2 2 4 11" xfId="50413" xr:uid="{66DCD9CD-B8BD-45DA-B881-771E8B8725FD}"/>
    <cellStyle name="Normal 13 2 2 2 4 2" xfId="753" xr:uid="{301E4461-CFBB-46DC-BC92-011483249C2D}"/>
    <cellStyle name="Normal 13 2 2 2 4 2 10" xfId="50863" xr:uid="{1E0B2F54-C667-4868-AA74-CF4148223CDD}"/>
    <cellStyle name="Normal 13 2 2 2 4 2 2" xfId="1834" xr:uid="{D91EBA5E-D151-48D8-866F-D8265C6ABF78}"/>
    <cellStyle name="Normal 13 2 2 2 4 2 2 2" xfId="4901" xr:uid="{78E1C781-620E-4B33-80A1-9997A73FAAA1}"/>
    <cellStyle name="Normal 13 2 2 2 4 2 2 2 2" xfId="11029" xr:uid="{2542D105-1FA0-419A-B6CF-E5A2FF444392}"/>
    <cellStyle name="Normal 13 2 2 2 4 2 2 2 2 2" xfId="23294" xr:uid="{0C534D64-6CB9-43CB-AB72-0CFB8E1FCB09}"/>
    <cellStyle name="Normal 13 2 2 2 4 2 2 2 2 3" xfId="35546" xr:uid="{367B8661-1BF9-407F-A2BB-65B393F764B2}"/>
    <cellStyle name="Normal 13 2 2 2 4 2 2 2 2 4" xfId="47798" xr:uid="{47B1C850-AF1A-408C-8A8B-937F795D0342}"/>
    <cellStyle name="Normal 13 2 2 2 4 2 2 2 3" xfId="17167" xr:uid="{73800B29-E04D-4B27-A4AC-EB37C4476CCC}"/>
    <cellStyle name="Normal 13 2 2 2 4 2 2 2 4" xfId="29420" xr:uid="{60EFCFE8-DDDF-48EB-842C-B41FF40549AA}"/>
    <cellStyle name="Normal 13 2 2 2 4 2 2 2 5" xfId="41672" xr:uid="{5482ACCF-2C8B-46EB-BF1A-3226375C5E64}"/>
    <cellStyle name="Normal 13 2 2 2 4 2 2 2 6" xfId="55006" xr:uid="{1662F465-109A-4C91-AB9B-DE7847EF6126}"/>
    <cellStyle name="Normal 13 2 2 2 4 2 2 3" xfId="7966" xr:uid="{AD29A9A9-ED5B-4473-8CAF-8236F7B5A707}"/>
    <cellStyle name="Normal 13 2 2 2 4 2 2 3 2" xfId="20231" xr:uid="{38F31A2B-55FB-42AB-9895-2B68B34D2A3C}"/>
    <cellStyle name="Normal 13 2 2 2 4 2 2 3 3" xfId="32483" xr:uid="{FC989DC5-5ACB-4C5E-8660-7A3803DB608E}"/>
    <cellStyle name="Normal 13 2 2 2 4 2 2 3 4" xfId="44735" xr:uid="{4A058F28-1F01-4516-B9A7-47F57652E1BB}"/>
    <cellStyle name="Normal 13 2 2 2 4 2 2 4" xfId="14104" xr:uid="{B8AFC67F-3EA3-465D-99F2-AA2D482DFB5F}"/>
    <cellStyle name="Normal 13 2 2 2 4 2 2 5" xfId="26357" xr:uid="{726CF539-5DD6-473A-A43F-89096ADDCACA}"/>
    <cellStyle name="Normal 13 2 2 2 4 2 2 6" xfId="38609" xr:uid="{31292F91-F678-4E79-BBE7-9457497D8D17}"/>
    <cellStyle name="Normal 13 2 2 2 4 2 2 7" xfId="51943" xr:uid="{B82719D2-D3E3-4358-8945-DB02865D1167}"/>
    <cellStyle name="Normal 13 2 2 2 4 2 3" xfId="2918" xr:uid="{68AAA67D-882C-4910-94EC-EF069A6496B2}"/>
    <cellStyle name="Normal 13 2 2 2 4 2 3 2" xfId="5982" xr:uid="{4ABDF334-F561-446F-9F41-F78684EEA049}"/>
    <cellStyle name="Normal 13 2 2 2 4 2 3 2 2" xfId="12110" xr:uid="{83508326-58A1-4679-8019-BCD9F99BF91D}"/>
    <cellStyle name="Normal 13 2 2 2 4 2 3 2 2 2" xfId="24375" xr:uid="{C24103DA-E2EF-4AE0-9583-398A782EC751}"/>
    <cellStyle name="Normal 13 2 2 2 4 2 3 2 2 3" xfId="36627" xr:uid="{27377778-8531-44DF-892C-964034BA671C}"/>
    <cellStyle name="Normal 13 2 2 2 4 2 3 2 2 4" xfId="48879" xr:uid="{DCBBDCB9-9C37-4E18-B384-39445CE9EB1B}"/>
    <cellStyle name="Normal 13 2 2 2 4 2 3 2 3" xfId="18248" xr:uid="{23A7FA43-F851-4297-AF3B-C3A140A279CE}"/>
    <cellStyle name="Normal 13 2 2 2 4 2 3 2 4" xfId="30501" xr:uid="{E8DA3DAC-F3AF-43C8-8BA1-88BE7E2225B0}"/>
    <cellStyle name="Normal 13 2 2 2 4 2 3 2 5" xfId="42753" xr:uid="{2D006BE6-6F98-4F64-8F25-2B6E142DAF1A}"/>
    <cellStyle name="Normal 13 2 2 2 4 2 3 2 6" xfId="56087" xr:uid="{C269D15E-5900-44B7-92A6-ACA2CE6CA272}"/>
    <cellStyle name="Normal 13 2 2 2 4 2 3 3" xfId="9047" xr:uid="{86DD7CA5-C373-44A1-BC72-92AF2425374F}"/>
    <cellStyle name="Normal 13 2 2 2 4 2 3 3 2" xfId="21312" xr:uid="{F343A707-C87A-4A8E-A327-A1FDD01E2EA1}"/>
    <cellStyle name="Normal 13 2 2 2 4 2 3 3 3" xfId="33564" xr:uid="{F5A80188-230A-4634-BF8F-FC0D87F165DB}"/>
    <cellStyle name="Normal 13 2 2 2 4 2 3 3 4" xfId="45816" xr:uid="{F0AEDB2B-1444-4CDC-80EB-24193B19309B}"/>
    <cellStyle name="Normal 13 2 2 2 4 2 3 4" xfId="15185" xr:uid="{5A608BE1-95CF-47A8-98D0-40A134EB48C1}"/>
    <cellStyle name="Normal 13 2 2 2 4 2 3 5" xfId="27438" xr:uid="{11F7063A-0C65-40F7-BDF2-2EA7D2B59D48}"/>
    <cellStyle name="Normal 13 2 2 2 4 2 3 6" xfId="39690" xr:uid="{9F7778CD-DEC2-4932-87A8-5166F065AB22}"/>
    <cellStyle name="Normal 13 2 2 2 4 2 3 7" xfId="53024" xr:uid="{A3A3B88E-10D3-4F92-9E03-CC9ADDF9ED96}"/>
    <cellStyle name="Normal 13 2 2 2 4 2 4" xfId="3821" xr:uid="{B85ACC9F-286D-4C8B-AF79-19C4D8D66BDC}"/>
    <cellStyle name="Normal 13 2 2 2 4 2 4 2" xfId="9949" xr:uid="{B97CC244-E65E-40AA-9821-097878C246B9}"/>
    <cellStyle name="Normal 13 2 2 2 4 2 4 2 2" xfId="22214" xr:uid="{14D6C155-C17E-472F-B0CB-4B1BA30F625A}"/>
    <cellStyle name="Normal 13 2 2 2 4 2 4 2 3" xfId="34466" xr:uid="{93AFC758-AD31-4A3F-A122-BEFC142E512A}"/>
    <cellStyle name="Normal 13 2 2 2 4 2 4 2 4" xfId="46718" xr:uid="{A7A3B5EE-D2CC-47F1-BF26-7F23A362FD61}"/>
    <cellStyle name="Normal 13 2 2 2 4 2 4 3" xfId="16087" xr:uid="{C3EC25CB-71B3-413F-86FB-CBC05AEB0955}"/>
    <cellStyle name="Normal 13 2 2 2 4 2 4 4" xfId="28340" xr:uid="{BA7C4FB9-8CF5-4216-A78C-B69C28FEDF1C}"/>
    <cellStyle name="Normal 13 2 2 2 4 2 4 5" xfId="40592" xr:uid="{03BF6D84-AC68-4270-9505-1C09051E8B7F}"/>
    <cellStyle name="Normal 13 2 2 2 4 2 4 6" xfId="53926" xr:uid="{2FD98D60-FE8F-47FC-B108-37123A9CEDD6}"/>
    <cellStyle name="Normal 13 2 2 2 4 2 5" xfId="6886" xr:uid="{29F0E2E5-A460-4902-9F9A-67D52568D0AA}"/>
    <cellStyle name="Normal 13 2 2 2 4 2 5 2" xfId="19151" xr:uid="{D5F646D7-474D-42C1-BEBC-3F6C7350F85F}"/>
    <cellStyle name="Normal 13 2 2 2 4 2 5 3" xfId="31403" xr:uid="{3E93CB89-6CC9-4F79-BED7-CFAF2A5948F8}"/>
    <cellStyle name="Normal 13 2 2 2 4 2 5 4" xfId="43655" xr:uid="{4EC790B1-21C7-4119-A3EC-3D271699234E}"/>
    <cellStyle name="Normal 13 2 2 2 4 2 6" xfId="13024" xr:uid="{13660CC1-5306-44A9-AC54-4ADEC22976D1}"/>
    <cellStyle name="Normal 13 2 2 2 4 2 7" xfId="25277" xr:uid="{637F2D1A-C8A2-4432-A9AA-B94C800EF1B3}"/>
    <cellStyle name="Normal 13 2 2 2 4 2 8" xfId="37529" xr:uid="{80328419-5C46-4E8E-84F3-67D239591D2C}"/>
    <cellStyle name="Normal 13 2 2 2 4 2 9" xfId="49782" xr:uid="{AE248DC3-93E6-469E-B4FD-DD2FC066AE10}"/>
    <cellStyle name="Normal 13 2 2 2 4 3" xfId="1384" xr:uid="{AFA52EF7-B6D3-4C08-8DB8-92DC09CE520C}"/>
    <cellStyle name="Normal 13 2 2 2 4 3 2" xfId="4451" xr:uid="{3E7FF0F8-C832-4BB0-9603-1FA517ABD586}"/>
    <cellStyle name="Normal 13 2 2 2 4 3 2 2" xfId="10579" xr:uid="{99892DCF-24D0-4E0F-8185-35A5664AC02F}"/>
    <cellStyle name="Normal 13 2 2 2 4 3 2 2 2" xfId="22844" xr:uid="{39AFB935-B036-4297-97E9-5E1E66E8DCBA}"/>
    <cellStyle name="Normal 13 2 2 2 4 3 2 2 3" xfId="35096" xr:uid="{22A1931B-408A-49F0-B5B7-D329628F35F2}"/>
    <cellStyle name="Normal 13 2 2 2 4 3 2 2 4" xfId="47348" xr:uid="{C48E460B-A354-494F-BF94-19064F7EF1BF}"/>
    <cellStyle name="Normal 13 2 2 2 4 3 2 3" xfId="16717" xr:uid="{43D74DF2-5730-4FBA-BC56-ABA6CF2C976D}"/>
    <cellStyle name="Normal 13 2 2 2 4 3 2 4" xfId="28970" xr:uid="{2FDB324E-5A66-40AF-BC4A-90D310451A28}"/>
    <cellStyle name="Normal 13 2 2 2 4 3 2 5" xfId="41222" xr:uid="{A3C201F4-7045-4428-A959-8E36A9F04FCD}"/>
    <cellStyle name="Normal 13 2 2 2 4 3 2 6" xfId="54556" xr:uid="{7A5FB662-CB04-4DFE-AAD0-1500FAABA4AA}"/>
    <cellStyle name="Normal 13 2 2 2 4 3 3" xfId="7516" xr:uid="{C469D902-E8EF-4337-AB31-EDC034FC52FD}"/>
    <cellStyle name="Normal 13 2 2 2 4 3 3 2" xfId="19781" xr:uid="{76EB86DA-22A8-47DD-AB4C-3E97F1F7BADD}"/>
    <cellStyle name="Normal 13 2 2 2 4 3 3 3" xfId="32033" xr:uid="{E8BA2802-2BD2-4417-BAEA-714F12AE86E4}"/>
    <cellStyle name="Normal 13 2 2 2 4 3 3 4" xfId="44285" xr:uid="{294C7CDA-1A1C-4CF7-9EF2-057FA0B50225}"/>
    <cellStyle name="Normal 13 2 2 2 4 3 4" xfId="13654" xr:uid="{8F36289D-5C4B-431F-A18D-248F0484283D}"/>
    <cellStyle name="Normal 13 2 2 2 4 3 5" xfId="25907" xr:uid="{BFB800E5-6932-4063-802B-1F81C02F6CC0}"/>
    <cellStyle name="Normal 13 2 2 2 4 3 6" xfId="38159" xr:uid="{C97B4475-E508-468F-912D-2DE500151694}"/>
    <cellStyle name="Normal 13 2 2 2 4 3 7" xfId="51493" xr:uid="{2DEDAF44-BCEF-437F-97BD-EF1CD40B87CC}"/>
    <cellStyle name="Normal 13 2 2 2 4 4" xfId="2468" xr:uid="{76675A92-1047-4A15-ABC7-AB45EC5F5ACC}"/>
    <cellStyle name="Normal 13 2 2 2 4 4 2" xfId="5532" xr:uid="{8879D1DF-6489-44C7-8418-BBAB306367B3}"/>
    <cellStyle name="Normal 13 2 2 2 4 4 2 2" xfId="11660" xr:uid="{AFBA1806-EC18-4768-9A4F-CEE09AD2397C}"/>
    <cellStyle name="Normal 13 2 2 2 4 4 2 2 2" xfId="23925" xr:uid="{88B4BD80-DD91-4EF8-A618-CA48BEAFAE76}"/>
    <cellStyle name="Normal 13 2 2 2 4 4 2 2 3" xfId="36177" xr:uid="{0A51A225-0912-4545-911D-1F34646BF51B}"/>
    <cellStyle name="Normal 13 2 2 2 4 4 2 2 4" xfId="48429" xr:uid="{D6FFF570-E4CC-45A0-8141-F6FB03E87021}"/>
    <cellStyle name="Normal 13 2 2 2 4 4 2 3" xfId="17798" xr:uid="{38A4AE50-E8E3-4207-A162-6A5C62942672}"/>
    <cellStyle name="Normal 13 2 2 2 4 4 2 4" xfId="30051" xr:uid="{94C3E488-B383-457A-B9FB-08E124AA74E7}"/>
    <cellStyle name="Normal 13 2 2 2 4 4 2 5" xfId="42303" xr:uid="{CD1CD162-367F-48F9-BF56-0AF9D44B2A8C}"/>
    <cellStyle name="Normal 13 2 2 2 4 4 2 6" xfId="55637" xr:uid="{B4A70FD7-2FF3-456E-977E-A05689809EFF}"/>
    <cellStyle name="Normal 13 2 2 2 4 4 3" xfId="8597" xr:uid="{3831E612-F966-4414-831F-686D576FC3D1}"/>
    <cellStyle name="Normal 13 2 2 2 4 4 3 2" xfId="20862" xr:uid="{393ED34E-0BF9-4EE9-B1FB-9DE696A989BC}"/>
    <cellStyle name="Normal 13 2 2 2 4 4 3 3" xfId="33114" xr:uid="{C3E80B6B-B930-4786-9A1B-0515E27821B5}"/>
    <cellStyle name="Normal 13 2 2 2 4 4 3 4" xfId="45366" xr:uid="{BF1C68F4-25D3-46B3-886A-0BF412766BE1}"/>
    <cellStyle name="Normal 13 2 2 2 4 4 4" xfId="14735" xr:uid="{DB96B3B7-B48E-4E48-B551-C0E4556B328B}"/>
    <cellStyle name="Normal 13 2 2 2 4 4 5" xfId="26988" xr:uid="{5F1A77C3-EDF1-40C3-9655-21CFBD8BE6E3}"/>
    <cellStyle name="Normal 13 2 2 2 4 4 6" xfId="39240" xr:uid="{A3266FA3-DFC4-4738-8A2D-D7A8A93E2AEF}"/>
    <cellStyle name="Normal 13 2 2 2 4 4 7" xfId="52574" xr:uid="{58379F3D-C3CB-4430-9A8A-C00DB6DBE7C6}"/>
    <cellStyle name="Normal 13 2 2 2 4 5" xfId="3371" xr:uid="{39E6F551-8121-4983-AA12-EEC41225118C}"/>
    <cellStyle name="Normal 13 2 2 2 4 5 2" xfId="9499" xr:uid="{5075EC1D-B8D4-4D4D-A91C-484C0DCA1BD2}"/>
    <cellStyle name="Normal 13 2 2 2 4 5 2 2" xfId="21764" xr:uid="{A442EF4E-4CC3-4A75-A184-15C08AC32A94}"/>
    <cellStyle name="Normal 13 2 2 2 4 5 2 3" xfId="34016" xr:uid="{D3D827AF-1408-4C3D-A601-883FAC6FEE94}"/>
    <cellStyle name="Normal 13 2 2 2 4 5 2 4" xfId="46268" xr:uid="{20E3C8D9-7D1B-4758-8FB8-4873DC6657C8}"/>
    <cellStyle name="Normal 13 2 2 2 4 5 3" xfId="15637" xr:uid="{D099C649-A391-4A2C-8D24-A6D14B83A5FC}"/>
    <cellStyle name="Normal 13 2 2 2 4 5 4" xfId="27890" xr:uid="{E21C0514-8889-44B6-9D8E-D29CB9013691}"/>
    <cellStyle name="Normal 13 2 2 2 4 5 5" xfId="40142" xr:uid="{AB29476A-2E21-4177-B07E-7E0E5AABF111}"/>
    <cellStyle name="Normal 13 2 2 2 4 5 6" xfId="53476" xr:uid="{08A881CC-58BB-48FC-B991-82F1F1C1EE2F}"/>
    <cellStyle name="Normal 13 2 2 2 4 6" xfId="6435" xr:uid="{AA92F3D2-56F0-4463-B21B-5B2C2BDC8120}"/>
    <cellStyle name="Normal 13 2 2 2 4 6 2" xfId="18700" xr:uid="{CAE79FA4-F6CB-4B8C-9295-A19CC4C3E865}"/>
    <cellStyle name="Normal 13 2 2 2 4 6 3" xfId="30953" xr:uid="{277F59A0-CF67-4BB4-91D5-3FCD5834EA83}"/>
    <cellStyle name="Normal 13 2 2 2 4 6 4" xfId="43205" xr:uid="{F98AF3C4-BEF6-4318-B689-AD34E2520128}"/>
    <cellStyle name="Normal 13 2 2 2 4 7" xfId="12574" xr:uid="{D73DB548-E913-47E5-ADCF-EE201FFE8916}"/>
    <cellStyle name="Normal 13 2 2 2 4 8" xfId="24827" xr:uid="{AADBBB8F-7D35-41F5-B182-78BEFE84F453}"/>
    <cellStyle name="Normal 13 2 2 2 4 9" xfId="37079" xr:uid="{A723CC3D-2820-4A53-8D91-4434402623E4}"/>
    <cellStyle name="Normal 13 2 2 2 5" xfId="506" xr:uid="{6D680691-8679-4B8A-A666-DB0B426E2172}"/>
    <cellStyle name="Normal 13 2 2 2 5 10" xfId="49536" xr:uid="{4BEC4419-F428-49A5-9A19-AD626CEDF342}"/>
    <cellStyle name="Normal 13 2 2 2 5 11" xfId="50617" xr:uid="{1B8B77B9-0D4A-48EB-A806-8735E3BD7000}"/>
    <cellStyle name="Normal 13 2 2 2 5 2" xfId="957" xr:uid="{1E2CFE1B-E0DE-4915-8145-FFE98612E7F7}"/>
    <cellStyle name="Normal 13 2 2 2 5 2 10" xfId="51067" xr:uid="{19221C04-9752-4ADC-AF52-EA429461FBF7}"/>
    <cellStyle name="Normal 13 2 2 2 5 2 2" xfId="2038" xr:uid="{BD93E569-DA79-4418-A4A1-2C124B00B688}"/>
    <cellStyle name="Normal 13 2 2 2 5 2 2 2" xfId="5105" xr:uid="{D9EBCB2D-078F-4E60-90D0-6D34E24BB409}"/>
    <cellStyle name="Normal 13 2 2 2 5 2 2 2 2" xfId="11233" xr:uid="{FC06B381-4CBD-4A0C-83DC-DF3071B752F0}"/>
    <cellStyle name="Normal 13 2 2 2 5 2 2 2 2 2" xfId="23498" xr:uid="{5411D580-3F27-4C49-AE22-AEAB95723BA5}"/>
    <cellStyle name="Normal 13 2 2 2 5 2 2 2 2 3" xfId="35750" xr:uid="{6DDB19DB-A7DE-40B7-87DF-AA10677E9B91}"/>
    <cellStyle name="Normal 13 2 2 2 5 2 2 2 2 4" xfId="48002" xr:uid="{04B35EF1-57F6-477C-939C-E1CDA761F055}"/>
    <cellStyle name="Normal 13 2 2 2 5 2 2 2 3" xfId="17371" xr:uid="{40CCD927-49F6-43BE-8491-C02990376BA2}"/>
    <cellStyle name="Normal 13 2 2 2 5 2 2 2 4" xfId="29624" xr:uid="{05449872-C3E3-4FCC-B973-7E50C7CB60B7}"/>
    <cellStyle name="Normal 13 2 2 2 5 2 2 2 5" xfId="41876" xr:uid="{58889D5F-2977-4D23-83AA-5C853C7CA0C4}"/>
    <cellStyle name="Normal 13 2 2 2 5 2 2 2 6" xfId="55210" xr:uid="{87C10F50-50C0-49BA-80F6-346C1FAB91A6}"/>
    <cellStyle name="Normal 13 2 2 2 5 2 2 3" xfId="8170" xr:uid="{C1229257-71D5-4F78-A269-5E9D6FC2C82C}"/>
    <cellStyle name="Normal 13 2 2 2 5 2 2 3 2" xfId="20435" xr:uid="{4028CDBC-6EB9-4FB0-9015-8341F9E70694}"/>
    <cellStyle name="Normal 13 2 2 2 5 2 2 3 3" xfId="32687" xr:uid="{ABBF2677-3369-44DD-9D9C-26D7744E83C5}"/>
    <cellStyle name="Normal 13 2 2 2 5 2 2 3 4" xfId="44939" xr:uid="{5C6C06EA-67CB-4B26-9F29-BA67BE512B42}"/>
    <cellStyle name="Normal 13 2 2 2 5 2 2 4" xfId="14308" xr:uid="{EAC146B2-B95A-42B5-849A-6FECD03FE43A}"/>
    <cellStyle name="Normal 13 2 2 2 5 2 2 5" xfId="26561" xr:uid="{657B21EC-7EBF-4199-AF60-24BA4653296F}"/>
    <cellStyle name="Normal 13 2 2 2 5 2 2 6" xfId="38813" xr:uid="{C926956A-994C-49C1-A3FF-08051AC47754}"/>
    <cellStyle name="Normal 13 2 2 2 5 2 2 7" xfId="52147" xr:uid="{A055566B-5624-4E15-AD54-2097F399B662}"/>
    <cellStyle name="Normal 13 2 2 2 5 2 3" xfId="3122" xr:uid="{D24EBEA5-A2AF-4588-BEE0-4D5549A30288}"/>
    <cellStyle name="Normal 13 2 2 2 5 2 3 2" xfId="6186" xr:uid="{FA69EA14-1EC3-4E33-A51D-B8D2794CFE30}"/>
    <cellStyle name="Normal 13 2 2 2 5 2 3 2 2" xfId="12314" xr:uid="{C21C02D2-7ADA-4FC2-A5B5-0A77AC2F55F9}"/>
    <cellStyle name="Normal 13 2 2 2 5 2 3 2 2 2" xfId="24579" xr:uid="{F78B3637-FC28-402A-9CF7-B955FE45D16D}"/>
    <cellStyle name="Normal 13 2 2 2 5 2 3 2 2 3" xfId="36831" xr:uid="{980CEC39-FA41-4547-B0CA-E7DAB199FA00}"/>
    <cellStyle name="Normal 13 2 2 2 5 2 3 2 2 4" xfId="49083" xr:uid="{F7CE1795-9C77-4898-A34E-1115C259C32E}"/>
    <cellStyle name="Normal 13 2 2 2 5 2 3 2 3" xfId="18452" xr:uid="{C977F971-6888-4B9F-ADEE-5A30A6017E11}"/>
    <cellStyle name="Normal 13 2 2 2 5 2 3 2 4" xfId="30705" xr:uid="{A1D0E8C3-E7CC-43D0-BCF6-D8FEDCC0845E}"/>
    <cellStyle name="Normal 13 2 2 2 5 2 3 2 5" xfId="42957" xr:uid="{9DB5E3AD-7D09-4375-B304-D458183A65AE}"/>
    <cellStyle name="Normal 13 2 2 2 5 2 3 2 6" xfId="56291" xr:uid="{77E13B99-44AF-4AF3-80F8-1C2A2150446F}"/>
    <cellStyle name="Normal 13 2 2 2 5 2 3 3" xfId="9251" xr:uid="{4EF433B0-7D2D-4F93-862C-E7BA58D9A75E}"/>
    <cellStyle name="Normal 13 2 2 2 5 2 3 3 2" xfId="21516" xr:uid="{3CA04AEE-3FE8-4B7C-AEC8-6784C89A6B8C}"/>
    <cellStyle name="Normal 13 2 2 2 5 2 3 3 3" xfId="33768" xr:uid="{47ED6823-632A-4426-AD39-F402C5EA229A}"/>
    <cellStyle name="Normal 13 2 2 2 5 2 3 3 4" xfId="46020" xr:uid="{CB5E1E52-DFD3-4CC2-B71A-4DE7A2B950A9}"/>
    <cellStyle name="Normal 13 2 2 2 5 2 3 4" xfId="15389" xr:uid="{91AEB2C7-0E0F-4D66-93C6-139C6ACC0FC2}"/>
    <cellStyle name="Normal 13 2 2 2 5 2 3 5" xfId="27642" xr:uid="{08D3FA7F-8D42-4407-8278-13C844B5EB3B}"/>
    <cellStyle name="Normal 13 2 2 2 5 2 3 6" xfId="39894" xr:uid="{754A7339-7EB4-4093-BD84-7F10DC74CBD3}"/>
    <cellStyle name="Normal 13 2 2 2 5 2 3 7" xfId="53228" xr:uid="{70E7DF21-7197-477B-AD64-D9DFE68EF886}"/>
    <cellStyle name="Normal 13 2 2 2 5 2 4" xfId="4025" xr:uid="{77BB4C2E-55F1-4E96-972D-F8DB62F0B283}"/>
    <cellStyle name="Normal 13 2 2 2 5 2 4 2" xfId="10153" xr:uid="{5407BEA7-6B99-4EC4-9196-14F0809B3E66}"/>
    <cellStyle name="Normal 13 2 2 2 5 2 4 2 2" xfId="22418" xr:uid="{561D3EF4-DF74-45F7-8A96-FF1A31941EDB}"/>
    <cellStyle name="Normal 13 2 2 2 5 2 4 2 3" xfId="34670" xr:uid="{7177A2DC-6098-4E44-82B8-4B2D3C520B8A}"/>
    <cellStyle name="Normal 13 2 2 2 5 2 4 2 4" xfId="46922" xr:uid="{55572595-C5C1-4495-AE07-A47BE37B5F1F}"/>
    <cellStyle name="Normal 13 2 2 2 5 2 4 3" xfId="16291" xr:uid="{13D23765-B914-4BF9-969F-5F1181A4B421}"/>
    <cellStyle name="Normal 13 2 2 2 5 2 4 4" xfId="28544" xr:uid="{DEC30762-7834-4E17-8786-EE898F17BCE1}"/>
    <cellStyle name="Normal 13 2 2 2 5 2 4 5" xfId="40796" xr:uid="{B311845B-6946-4E3F-99D4-BC6E3FC0F636}"/>
    <cellStyle name="Normal 13 2 2 2 5 2 4 6" xfId="54130" xr:uid="{6748FAC0-5C30-492D-84E3-D476B1DA78A4}"/>
    <cellStyle name="Normal 13 2 2 2 5 2 5" xfId="7090" xr:uid="{A60D9AAF-B68C-4F24-9457-EB99F5B8443E}"/>
    <cellStyle name="Normal 13 2 2 2 5 2 5 2" xfId="19355" xr:uid="{3470217C-4376-4A23-B903-40179D46D53A}"/>
    <cellStyle name="Normal 13 2 2 2 5 2 5 3" xfId="31607" xr:uid="{5CF5DF1B-ACAD-496E-84A6-D3E32A1CD9D7}"/>
    <cellStyle name="Normal 13 2 2 2 5 2 5 4" xfId="43859" xr:uid="{FE4CA57D-0C5B-400F-977F-15ABA7F158A2}"/>
    <cellStyle name="Normal 13 2 2 2 5 2 6" xfId="13228" xr:uid="{5D42B28D-6214-4805-A330-04AA480DF975}"/>
    <cellStyle name="Normal 13 2 2 2 5 2 7" xfId="25481" xr:uid="{A06A68FC-ECB9-4420-BCE8-7488F5BB70B8}"/>
    <cellStyle name="Normal 13 2 2 2 5 2 8" xfId="37733" xr:uid="{09E074E3-1E6F-412D-AB87-309167E810D6}"/>
    <cellStyle name="Normal 13 2 2 2 5 2 9" xfId="49986" xr:uid="{79CBF751-9B1F-4447-A212-D263818AE616}"/>
    <cellStyle name="Normal 13 2 2 2 5 3" xfId="1588" xr:uid="{EC51956F-7A7A-47F5-9AAB-C03D73A8E542}"/>
    <cellStyle name="Normal 13 2 2 2 5 3 2" xfId="4655" xr:uid="{3462DB1C-CD4F-4F7D-9049-EF9A2E07E699}"/>
    <cellStyle name="Normal 13 2 2 2 5 3 2 2" xfId="10783" xr:uid="{AFEF10CC-8CDC-4BC6-8D2E-56A7382472BD}"/>
    <cellStyle name="Normal 13 2 2 2 5 3 2 2 2" xfId="23048" xr:uid="{FB103895-3167-4AAF-80E4-7C6BA2279C5F}"/>
    <cellStyle name="Normal 13 2 2 2 5 3 2 2 3" xfId="35300" xr:uid="{1D526D82-B127-48F6-9ED7-B61D2EE52F01}"/>
    <cellStyle name="Normal 13 2 2 2 5 3 2 2 4" xfId="47552" xr:uid="{3EA74086-0357-431B-A4AE-2F779238E49B}"/>
    <cellStyle name="Normal 13 2 2 2 5 3 2 3" xfId="16921" xr:uid="{9E2C1EDC-9907-47FF-B2E8-F1DEC70AA2A2}"/>
    <cellStyle name="Normal 13 2 2 2 5 3 2 4" xfId="29174" xr:uid="{40FEF262-B389-4E3D-BF1C-9E0BC00641F9}"/>
    <cellStyle name="Normal 13 2 2 2 5 3 2 5" xfId="41426" xr:uid="{7295DBED-805B-41E7-A4AD-ECE413EA710C}"/>
    <cellStyle name="Normal 13 2 2 2 5 3 2 6" xfId="54760" xr:uid="{317C4F85-525B-4E08-B362-C142D49189FC}"/>
    <cellStyle name="Normal 13 2 2 2 5 3 3" xfId="7720" xr:uid="{A9C74248-D0A6-412A-91C1-DFE456425611}"/>
    <cellStyle name="Normal 13 2 2 2 5 3 3 2" xfId="19985" xr:uid="{C349CBE5-5484-46D3-97D4-F1732D610155}"/>
    <cellStyle name="Normal 13 2 2 2 5 3 3 3" xfId="32237" xr:uid="{03B32240-E4B3-4F24-87A1-E6877FE4F94B}"/>
    <cellStyle name="Normal 13 2 2 2 5 3 3 4" xfId="44489" xr:uid="{E44FAC7A-B987-4175-84DA-3E8927223495}"/>
    <cellStyle name="Normal 13 2 2 2 5 3 4" xfId="13858" xr:uid="{CC8BC4EF-9739-463A-86FE-5FD9E969957A}"/>
    <cellStyle name="Normal 13 2 2 2 5 3 5" xfId="26111" xr:uid="{93C8EBBC-DBC5-46F5-9A60-69236805339D}"/>
    <cellStyle name="Normal 13 2 2 2 5 3 6" xfId="38363" xr:uid="{44DB3BFC-5F86-476C-A5D4-F31D0704EA64}"/>
    <cellStyle name="Normal 13 2 2 2 5 3 7" xfId="51697" xr:uid="{FEF218B9-738F-417D-B4A1-458EFF2719C5}"/>
    <cellStyle name="Normal 13 2 2 2 5 4" xfId="2672" xr:uid="{E5C3F633-2FC3-42F4-83B4-F99F1CE4A4E2}"/>
    <cellStyle name="Normal 13 2 2 2 5 4 2" xfId="5736" xr:uid="{61512BB2-8387-44D9-ACDC-8FBEAB851DE8}"/>
    <cellStyle name="Normal 13 2 2 2 5 4 2 2" xfId="11864" xr:uid="{A45C6338-78A3-4162-8907-A88FB50C49EB}"/>
    <cellStyle name="Normal 13 2 2 2 5 4 2 2 2" xfId="24129" xr:uid="{15DFFB97-2305-472A-BBAE-DEEFCE2C089C}"/>
    <cellStyle name="Normal 13 2 2 2 5 4 2 2 3" xfId="36381" xr:uid="{59263AF6-09A6-4C6F-85FF-C6AD708BD332}"/>
    <cellStyle name="Normal 13 2 2 2 5 4 2 2 4" xfId="48633" xr:uid="{8C00E49F-6AA8-4975-9B1E-D0BFA640B34E}"/>
    <cellStyle name="Normal 13 2 2 2 5 4 2 3" xfId="18002" xr:uid="{1149A001-42FA-4DF4-845D-37A5557C81D3}"/>
    <cellStyle name="Normal 13 2 2 2 5 4 2 4" xfId="30255" xr:uid="{E5216DAC-9421-4DBB-BD09-2B85D60BCA75}"/>
    <cellStyle name="Normal 13 2 2 2 5 4 2 5" xfId="42507" xr:uid="{DD09DF3B-F978-495C-95FB-EEB1E0DDB2C1}"/>
    <cellStyle name="Normal 13 2 2 2 5 4 2 6" xfId="55841" xr:uid="{14C8B3CA-D369-4837-86E8-83110E4F47B8}"/>
    <cellStyle name="Normal 13 2 2 2 5 4 3" xfId="8801" xr:uid="{E93E31C5-0CE6-48A6-B475-1F319D3A6A86}"/>
    <cellStyle name="Normal 13 2 2 2 5 4 3 2" xfId="21066" xr:uid="{6FAD562E-7686-45BD-8CB6-2F93F0CAE4F1}"/>
    <cellStyle name="Normal 13 2 2 2 5 4 3 3" xfId="33318" xr:uid="{8DD5C6B2-7D81-4312-A4C7-FAFEC4C0566C}"/>
    <cellStyle name="Normal 13 2 2 2 5 4 3 4" xfId="45570" xr:uid="{DF1EEC7C-DC71-4F91-9E3F-D5C5C3C79D1A}"/>
    <cellStyle name="Normal 13 2 2 2 5 4 4" xfId="14939" xr:uid="{02416D93-E37E-468D-890F-1435A4F95AF8}"/>
    <cellStyle name="Normal 13 2 2 2 5 4 5" xfId="27192" xr:uid="{CA554F76-9897-4841-AA5F-B1D0109517B1}"/>
    <cellStyle name="Normal 13 2 2 2 5 4 6" xfId="39444" xr:uid="{6B3B1ED6-1F22-4B50-8924-C12AEDC832BC}"/>
    <cellStyle name="Normal 13 2 2 2 5 4 7" xfId="52778" xr:uid="{B48EFD20-1FE3-447D-8B9C-9A158FECA166}"/>
    <cellStyle name="Normal 13 2 2 2 5 5" xfId="3575" xr:uid="{1C718161-3A05-40C4-8166-A83A0200AD2F}"/>
    <cellStyle name="Normal 13 2 2 2 5 5 2" xfId="9703" xr:uid="{B5062E4E-6A98-43E3-B433-B6A785462042}"/>
    <cellStyle name="Normal 13 2 2 2 5 5 2 2" xfId="21968" xr:uid="{FBB702AB-987A-4BB8-8273-B568C957E683}"/>
    <cellStyle name="Normal 13 2 2 2 5 5 2 3" xfId="34220" xr:uid="{7CBC5604-5BFB-4701-9F83-A1AA8C7C26F0}"/>
    <cellStyle name="Normal 13 2 2 2 5 5 2 4" xfId="46472" xr:uid="{F1694832-66CB-4CD6-AB2F-72BC4F0D5A52}"/>
    <cellStyle name="Normal 13 2 2 2 5 5 3" xfId="15841" xr:uid="{50FE6148-24CB-4BCA-B501-9ABFF0CB5202}"/>
    <cellStyle name="Normal 13 2 2 2 5 5 4" xfId="28094" xr:uid="{A03C5D90-E460-483E-85C7-7A28C9BE42AE}"/>
    <cellStyle name="Normal 13 2 2 2 5 5 5" xfId="40346" xr:uid="{864C3F6B-7018-4A06-A3D2-037C8346B7C4}"/>
    <cellStyle name="Normal 13 2 2 2 5 5 6" xfId="53680" xr:uid="{9023FBAB-4A69-441B-B47E-84917A6FC8A4}"/>
    <cellStyle name="Normal 13 2 2 2 5 6" xfId="6639" xr:uid="{28E44811-14EF-4641-9E35-C8BAAABE2457}"/>
    <cellStyle name="Normal 13 2 2 2 5 6 2" xfId="18904" xr:uid="{EF6102CE-18F8-4FB5-A982-72F91529911A}"/>
    <cellStyle name="Normal 13 2 2 2 5 6 3" xfId="31157" xr:uid="{AE18655A-EA4D-4CA4-ADB2-D36008E47B21}"/>
    <cellStyle name="Normal 13 2 2 2 5 6 4" xfId="43409" xr:uid="{B76375F3-A1FA-448E-BC76-B5542EA05EC0}"/>
    <cellStyle name="Normal 13 2 2 2 5 7" xfId="12778" xr:uid="{91551C33-98B6-426F-94EF-8B4AF3BF4BFB}"/>
    <cellStyle name="Normal 13 2 2 2 5 8" xfId="25031" xr:uid="{21D06D51-B227-4D12-81A7-4AE1DC7590FC}"/>
    <cellStyle name="Normal 13 2 2 2 5 9" xfId="37283" xr:uid="{89740AEF-0CE0-444A-906B-BD887023E153}"/>
    <cellStyle name="Normal 13 2 2 2 6" xfId="549" xr:uid="{FF4B84D1-DDF5-4093-8E8B-F5EA61D1A62F}"/>
    <cellStyle name="Normal 13 2 2 2 6 10" xfId="50659" xr:uid="{42929669-F2EF-435F-A2BC-002614D55236}"/>
    <cellStyle name="Normal 13 2 2 2 6 2" xfId="1630" xr:uid="{851F5D8D-FCCE-498C-BAEB-C374AD622D55}"/>
    <cellStyle name="Normal 13 2 2 2 6 2 2" xfId="4697" xr:uid="{E04E13C3-E9CA-4326-8243-50C0D954CAC9}"/>
    <cellStyle name="Normal 13 2 2 2 6 2 2 2" xfId="10825" xr:uid="{B519017C-9464-4B75-B822-1D53DE9719AA}"/>
    <cellStyle name="Normal 13 2 2 2 6 2 2 2 2" xfId="23090" xr:uid="{C184CBC5-586C-4E1B-9EBA-1C8EBAEFC2C0}"/>
    <cellStyle name="Normal 13 2 2 2 6 2 2 2 3" xfId="35342" xr:uid="{F91C5CE8-F618-4B5F-BF80-534F3E4E8DAB}"/>
    <cellStyle name="Normal 13 2 2 2 6 2 2 2 4" xfId="47594" xr:uid="{901FAC1B-08ED-4A95-8584-02F98EB33037}"/>
    <cellStyle name="Normal 13 2 2 2 6 2 2 3" xfId="16963" xr:uid="{90AE8272-6A6D-4B15-B0E5-E1956D9EAFA0}"/>
    <cellStyle name="Normal 13 2 2 2 6 2 2 4" xfId="29216" xr:uid="{7C458FBF-E6A8-435C-9A0C-97BA6AD28E44}"/>
    <cellStyle name="Normal 13 2 2 2 6 2 2 5" xfId="41468" xr:uid="{E27A2F0F-4B6E-42B9-91A3-587CC07F460B}"/>
    <cellStyle name="Normal 13 2 2 2 6 2 2 6" xfId="54802" xr:uid="{D8C29FB5-1422-4468-95D8-B2CEC1A084C4}"/>
    <cellStyle name="Normal 13 2 2 2 6 2 3" xfId="7762" xr:uid="{3458F803-ACE0-4C61-9420-6023CFD2AC2F}"/>
    <cellStyle name="Normal 13 2 2 2 6 2 3 2" xfId="20027" xr:uid="{F8861117-EF4E-4D82-B77D-91E84922691B}"/>
    <cellStyle name="Normal 13 2 2 2 6 2 3 3" xfId="32279" xr:uid="{29C29619-504D-4B58-ACE3-483EE4DD1CC5}"/>
    <cellStyle name="Normal 13 2 2 2 6 2 3 4" xfId="44531" xr:uid="{FBBDD244-A86E-408A-88D8-58321EF3DA83}"/>
    <cellStyle name="Normal 13 2 2 2 6 2 4" xfId="13900" xr:uid="{54AF7E0E-8C08-4751-9921-70117D52ED72}"/>
    <cellStyle name="Normal 13 2 2 2 6 2 5" xfId="26153" xr:uid="{829C34D4-BCCF-47FD-A282-940B2B661137}"/>
    <cellStyle name="Normal 13 2 2 2 6 2 6" xfId="38405" xr:uid="{7F6FEE87-9B1F-4DB1-819F-41A6E2F14329}"/>
    <cellStyle name="Normal 13 2 2 2 6 2 7" xfId="51739" xr:uid="{747C2671-0810-45B8-A3B3-71C3C07111B2}"/>
    <cellStyle name="Normal 13 2 2 2 6 3" xfId="2714" xr:uid="{68BB0DDD-8AD1-44A0-948D-480ADD32C1C7}"/>
    <cellStyle name="Normal 13 2 2 2 6 3 2" xfId="5778" xr:uid="{A9A5AB91-CEA7-4AB4-9EBE-EDED81881D3E}"/>
    <cellStyle name="Normal 13 2 2 2 6 3 2 2" xfId="11906" xr:uid="{AC082A79-2C82-42E1-B846-F336E0C7D30F}"/>
    <cellStyle name="Normal 13 2 2 2 6 3 2 2 2" xfId="24171" xr:uid="{869B99CE-BA9B-4A0D-82AA-365904D4AEF1}"/>
    <cellStyle name="Normal 13 2 2 2 6 3 2 2 3" xfId="36423" xr:uid="{C38C4148-0EB6-4602-8B40-EDABFBAF6C44}"/>
    <cellStyle name="Normal 13 2 2 2 6 3 2 2 4" xfId="48675" xr:uid="{5D81DACF-3C53-41BD-AE41-7F48586CD037}"/>
    <cellStyle name="Normal 13 2 2 2 6 3 2 3" xfId="18044" xr:uid="{C5314308-940C-4E88-A7F1-91D9C435ACA3}"/>
    <cellStyle name="Normal 13 2 2 2 6 3 2 4" xfId="30297" xr:uid="{699929FE-7F9D-40BA-A1FB-377782BDED55}"/>
    <cellStyle name="Normal 13 2 2 2 6 3 2 5" xfId="42549" xr:uid="{50157501-E17C-4EC7-9021-DAB3AC497297}"/>
    <cellStyle name="Normal 13 2 2 2 6 3 2 6" xfId="55883" xr:uid="{6FA10901-9745-4545-8582-A4EF03533FBA}"/>
    <cellStyle name="Normal 13 2 2 2 6 3 3" xfId="8843" xr:uid="{466758BA-BC67-4E08-B748-BCE28971A96A}"/>
    <cellStyle name="Normal 13 2 2 2 6 3 3 2" xfId="21108" xr:uid="{FAC9A9E1-A327-4178-A00D-414A06D62450}"/>
    <cellStyle name="Normal 13 2 2 2 6 3 3 3" xfId="33360" xr:uid="{424945E1-07F8-49F5-B442-9DE6D54BC836}"/>
    <cellStyle name="Normal 13 2 2 2 6 3 3 4" xfId="45612" xr:uid="{9B24DFA3-6E70-42AE-8420-69F0DF7194EF}"/>
    <cellStyle name="Normal 13 2 2 2 6 3 4" xfId="14981" xr:uid="{07D16457-6BE9-4C27-835A-D1806F149BEF}"/>
    <cellStyle name="Normal 13 2 2 2 6 3 5" xfId="27234" xr:uid="{01ECFBBE-196F-43C7-9316-ABB766E05626}"/>
    <cellStyle name="Normal 13 2 2 2 6 3 6" xfId="39486" xr:uid="{AD66F25A-90AB-4456-8137-EE8E067E71D5}"/>
    <cellStyle name="Normal 13 2 2 2 6 3 7" xfId="52820" xr:uid="{C5EE5BA3-94EE-455D-A16A-42BB058DD871}"/>
    <cellStyle name="Normal 13 2 2 2 6 4" xfId="3617" xr:uid="{FBC269E9-5A0F-494E-B330-6F9FFD8E72BD}"/>
    <cellStyle name="Normal 13 2 2 2 6 4 2" xfId="9745" xr:uid="{C45D6C24-E629-439C-8FB9-3A5D6FB14338}"/>
    <cellStyle name="Normal 13 2 2 2 6 4 2 2" xfId="22010" xr:uid="{C926A5FD-BDCA-4AB2-974D-1DE6E2CEB786}"/>
    <cellStyle name="Normal 13 2 2 2 6 4 2 3" xfId="34262" xr:uid="{7F06B877-44AB-466D-8CAB-20B27AC6F406}"/>
    <cellStyle name="Normal 13 2 2 2 6 4 2 4" xfId="46514" xr:uid="{BFEFEE56-3AAE-4202-9036-154CF8982C33}"/>
    <cellStyle name="Normal 13 2 2 2 6 4 3" xfId="15883" xr:uid="{3E3414CB-E7EE-43F1-9B2D-DB18E9D75364}"/>
    <cellStyle name="Normal 13 2 2 2 6 4 4" xfId="28136" xr:uid="{BF5CA27C-27CB-4F77-ADC1-40DEAE338BAD}"/>
    <cellStyle name="Normal 13 2 2 2 6 4 5" xfId="40388" xr:uid="{A7F60379-47A8-4731-B023-C5C0658DEBDC}"/>
    <cellStyle name="Normal 13 2 2 2 6 4 6" xfId="53722" xr:uid="{51838989-8297-4BDF-87A8-67CB61FBA177}"/>
    <cellStyle name="Normal 13 2 2 2 6 5" xfId="6682" xr:uid="{3578C338-9C4D-4C16-93F6-62B78A8C64EF}"/>
    <cellStyle name="Normal 13 2 2 2 6 5 2" xfId="18947" xr:uid="{2A52BA37-70EF-4BA8-BA8C-F9C00C01F8B1}"/>
    <cellStyle name="Normal 13 2 2 2 6 5 3" xfId="31199" xr:uid="{9AD814FE-EA47-4B59-B9C9-419DDE3DE2A4}"/>
    <cellStyle name="Normal 13 2 2 2 6 5 4" xfId="43451" xr:uid="{0057CFD1-8DE3-4A05-9337-FCC247265AA7}"/>
    <cellStyle name="Normal 13 2 2 2 6 6" xfId="12820" xr:uid="{2A404515-0463-4812-90A9-2203134A7BEC}"/>
    <cellStyle name="Normal 13 2 2 2 6 7" xfId="25073" xr:uid="{A9B9259B-0D02-48C4-ABF8-A49E20C381E3}"/>
    <cellStyle name="Normal 13 2 2 2 6 8" xfId="37325" xr:uid="{49DB3D5E-62EC-4962-96FF-06F8E895B0DC}"/>
    <cellStyle name="Normal 13 2 2 2 6 9" xfId="49578" xr:uid="{0B09C078-ADC7-4FD7-A30E-A8D870AE039B}"/>
    <cellStyle name="Normal 13 2 2 2 7" xfId="1000" xr:uid="{76E0E225-F5FB-44B0-BFC1-8DAA52835581}"/>
    <cellStyle name="Normal 13 2 2 2 7 2" xfId="2080" xr:uid="{4CE40297-C83B-41A0-B560-9DFF5992542D}"/>
    <cellStyle name="Normal 13 2 2 2 7 2 2" xfId="5147" xr:uid="{0C0DF165-2FE9-4363-B8B1-C778FE06F48E}"/>
    <cellStyle name="Normal 13 2 2 2 7 2 2 2" xfId="11275" xr:uid="{CA47923E-1676-460B-A257-7B571E82106E}"/>
    <cellStyle name="Normal 13 2 2 2 7 2 2 2 2" xfId="23540" xr:uid="{291FE711-7D28-4081-9508-0ADE2BB24274}"/>
    <cellStyle name="Normal 13 2 2 2 7 2 2 2 3" xfId="35792" xr:uid="{E03F7653-A800-4622-A04B-B6A5D77BEDE6}"/>
    <cellStyle name="Normal 13 2 2 2 7 2 2 2 4" xfId="48044" xr:uid="{2D410EFE-2030-4CAA-B8B1-6037E7D531AB}"/>
    <cellStyle name="Normal 13 2 2 2 7 2 2 3" xfId="17413" xr:uid="{C72B157C-52BA-4C99-8FC1-44D22C017207}"/>
    <cellStyle name="Normal 13 2 2 2 7 2 2 4" xfId="29666" xr:uid="{23E311E0-E38D-423F-8C0F-617DE79C726F}"/>
    <cellStyle name="Normal 13 2 2 2 7 2 2 5" xfId="41918" xr:uid="{6C280EDF-047A-4760-8BBF-84E5FB24CFAD}"/>
    <cellStyle name="Normal 13 2 2 2 7 2 2 6" xfId="55252" xr:uid="{F0C4FAE3-5181-4D19-A18F-7900C9EE3A38}"/>
    <cellStyle name="Normal 13 2 2 2 7 2 3" xfId="8212" xr:uid="{AECC15B3-F4F6-4994-B65F-01520BA7559F}"/>
    <cellStyle name="Normal 13 2 2 2 7 2 3 2" xfId="20477" xr:uid="{14E77472-2AA3-4683-B23E-349B03388829}"/>
    <cellStyle name="Normal 13 2 2 2 7 2 3 3" xfId="32729" xr:uid="{319BBD83-7153-4892-8C38-E2A8E9253126}"/>
    <cellStyle name="Normal 13 2 2 2 7 2 3 4" xfId="44981" xr:uid="{E0A80CAC-BA96-4696-9BBC-39F26AE2FB50}"/>
    <cellStyle name="Normal 13 2 2 2 7 2 4" xfId="14350" xr:uid="{DB8C3A6B-6CA5-43F5-A4DB-2EA5D5885F7F}"/>
    <cellStyle name="Normal 13 2 2 2 7 2 5" xfId="26603" xr:uid="{35035E0C-4735-47C1-9617-20CE99F3A35B}"/>
    <cellStyle name="Normal 13 2 2 2 7 2 6" xfId="38855" xr:uid="{4F44AFC2-A96E-448B-B214-6BECFC7FF1C9}"/>
    <cellStyle name="Normal 13 2 2 2 7 2 7" xfId="52189" xr:uid="{F05FE2DC-C8D1-4DB2-B83B-8AEA3C7B60EF}"/>
    <cellStyle name="Normal 13 2 2 2 7 3" xfId="4067" xr:uid="{20BBF1E3-4D09-4BAB-B1FC-879036295C3D}"/>
    <cellStyle name="Normal 13 2 2 2 7 3 2" xfId="10195" xr:uid="{ABB46952-B984-4ACD-B5E0-DECF740DE8EF}"/>
    <cellStyle name="Normal 13 2 2 2 7 3 2 2" xfId="22460" xr:uid="{0B3E6894-49DE-4E04-9FAB-72B6499EC3AE}"/>
    <cellStyle name="Normal 13 2 2 2 7 3 2 3" xfId="34712" xr:uid="{3F02DD5D-2C87-48C3-A77E-BE310677E213}"/>
    <cellStyle name="Normal 13 2 2 2 7 3 2 4" xfId="46964" xr:uid="{6FFFE46D-FB50-4C1B-A308-CDA3D0653238}"/>
    <cellStyle name="Normal 13 2 2 2 7 3 3" xfId="16333" xr:uid="{31C46397-FB2D-40BC-9A38-25F920541E22}"/>
    <cellStyle name="Normal 13 2 2 2 7 3 4" xfId="28586" xr:uid="{E06146BD-EC67-4A61-A044-67362CC0F022}"/>
    <cellStyle name="Normal 13 2 2 2 7 3 5" xfId="40838" xr:uid="{F7C471BC-D451-4C35-9C87-CA67EBD6EC2F}"/>
    <cellStyle name="Normal 13 2 2 2 7 3 6" xfId="54172" xr:uid="{64D852DE-EF3B-4D9D-B33C-E462BF5416B0}"/>
    <cellStyle name="Normal 13 2 2 2 7 4" xfId="7132" xr:uid="{DE9A4750-4930-4B5C-AFB5-C915F7B470A7}"/>
    <cellStyle name="Normal 13 2 2 2 7 4 2" xfId="19397" xr:uid="{0F3139A1-8CE1-4B5F-8F06-D8D27049BF74}"/>
    <cellStyle name="Normal 13 2 2 2 7 4 3" xfId="31649" xr:uid="{C1FE2482-A830-47C9-965B-C80152B40823}"/>
    <cellStyle name="Normal 13 2 2 2 7 4 4" xfId="43901" xr:uid="{629E89CD-FA32-48C2-A216-CE9398E7E783}"/>
    <cellStyle name="Normal 13 2 2 2 7 5" xfId="13270" xr:uid="{6004BE30-CBE0-44EF-B5D4-07A44A459C3F}"/>
    <cellStyle name="Normal 13 2 2 2 7 6" xfId="25523" xr:uid="{CAD9FF8E-A259-46B1-8465-71AC995255F8}"/>
    <cellStyle name="Normal 13 2 2 2 7 7" xfId="37775" xr:uid="{4F7A8CA1-865E-4658-B57D-A75F5D83F338}"/>
    <cellStyle name="Normal 13 2 2 2 7 8" xfId="50028" xr:uid="{063071AE-6ACA-4025-A9AA-EBD4B8EC6DCA}"/>
    <cellStyle name="Normal 13 2 2 2 7 9" xfId="51109" xr:uid="{9732ABB7-7EA5-4A06-9B2E-1C8C584E3834}"/>
    <cellStyle name="Normal 13 2 2 2 8" xfId="1090" xr:uid="{9C9AC470-E89D-412C-B3F8-41339AFA082B}"/>
    <cellStyle name="Normal 13 2 2 2 8 2" xfId="2170" xr:uid="{2633D34F-9C82-4201-9A7A-F9C496C402EC}"/>
    <cellStyle name="Normal 13 2 2 2 8 2 2" xfId="5237" xr:uid="{551BCDF0-C50B-440E-98E9-3B2292280352}"/>
    <cellStyle name="Normal 13 2 2 2 8 2 2 2" xfId="11365" xr:uid="{BD1A0163-0FB5-4D0B-81C0-4F278E9D0918}"/>
    <cellStyle name="Normal 13 2 2 2 8 2 2 2 2" xfId="23630" xr:uid="{7C6F8EEA-C894-4538-81AF-F20DA33D33EF}"/>
    <cellStyle name="Normal 13 2 2 2 8 2 2 2 3" xfId="35882" xr:uid="{3651DCAA-937A-4A16-9ADF-9352EF1A269C}"/>
    <cellStyle name="Normal 13 2 2 2 8 2 2 2 4" xfId="48134" xr:uid="{B3CDDD3A-F76E-4412-B6F3-FD27D7380822}"/>
    <cellStyle name="Normal 13 2 2 2 8 2 2 3" xfId="17503" xr:uid="{02885C43-ECD6-4972-B946-AE16293391A5}"/>
    <cellStyle name="Normal 13 2 2 2 8 2 2 4" xfId="29756" xr:uid="{408E80D1-601E-4B71-B717-88E891EEA402}"/>
    <cellStyle name="Normal 13 2 2 2 8 2 2 5" xfId="42008" xr:uid="{82EDC6B1-72D0-450A-BEF2-AB2EBC50BF06}"/>
    <cellStyle name="Normal 13 2 2 2 8 2 2 6" xfId="55342" xr:uid="{46917EC4-5C69-4B38-B921-2137E2AA0B1C}"/>
    <cellStyle name="Normal 13 2 2 2 8 2 3" xfId="8302" xr:uid="{09DECC92-7847-46A7-8869-13C616126E6B}"/>
    <cellStyle name="Normal 13 2 2 2 8 2 3 2" xfId="20567" xr:uid="{46BDE34C-B403-4B4E-9B01-7F61947E54A2}"/>
    <cellStyle name="Normal 13 2 2 2 8 2 3 3" xfId="32819" xr:uid="{0A971B13-CFF8-4E82-BC27-8F64047EE53E}"/>
    <cellStyle name="Normal 13 2 2 2 8 2 3 4" xfId="45071" xr:uid="{377F801C-AEA9-412E-A165-E54FC5BE006B}"/>
    <cellStyle name="Normal 13 2 2 2 8 2 4" xfId="14440" xr:uid="{854DFA19-174B-4074-81DB-2A4AAA1E7FB1}"/>
    <cellStyle name="Normal 13 2 2 2 8 2 5" xfId="26693" xr:uid="{65D95871-1AC2-4D23-9D70-C1945439DC4D}"/>
    <cellStyle name="Normal 13 2 2 2 8 2 6" xfId="38945" xr:uid="{37AAD830-DC5C-4BBA-A293-22E7AF261A88}"/>
    <cellStyle name="Normal 13 2 2 2 8 2 7" xfId="52279" xr:uid="{B91F3EEB-EBC5-440E-9E5B-3D41D6939C3B}"/>
    <cellStyle name="Normal 13 2 2 2 8 3" xfId="4157" xr:uid="{CE9BD630-5DB9-4138-B7F3-3E869CB88643}"/>
    <cellStyle name="Normal 13 2 2 2 8 3 2" xfId="10285" xr:uid="{29F967E2-B405-497E-9A6C-094270E7DB65}"/>
    <cellStyle name="Normal 13 2 2 2 8 3 2 2" xfId="22550" xr:uid="{CBC2B8E8-78F0-4594-B926-15F5DF197336}"/>
    <cellStyle name="Normal 13 2 2 2 8 3 2 3" xfId="34802" xr:uid="{17616D99-920B-4860-8084-512A84CE8E6D}"/>
    <cellStyle name="Normal 13 2 2 2 8 3 2 4" xfId="47054" xr:uid="{A4849A65-27A7-4C1E-8BB3-60E62036B038}"/>
    <cellStyle name="Normal 13 2 2 2 8 3 3" xfId="16423" xr:uid="{C04AAC00-7CAE-450C-82EB-E7CD4D4A3762}"/>
    <cellStyle name="Normal 13 2 2 2 8 3 4" xfId="28676" xr:uid="{70C7EBA3-6DCA-4B70-8198-533ACA1D2366}"/>
    <cellStyle name="Normal 13 2 2 2 8 3 5" xfId="40928" xr:uid="{C0EAE666-E9A5-45E0-BDB5-367702FCBA5B}"/>
    <cellStyle name="Normal 13 2 2 2 8 3 6" xfId="54262" xr:uid="{90862164-B86A-4CB7-A0BE-3227DBFCA76B}"/>
    <cellStyle name="Normal 13 2 2 2 8 4" xfId="7222" xr:uid="{2F6AB708-B56E-4E53-8A3D-EA7136D6A6ED}"/>
    <cellStyle name="Normal 13 2 2 2 8 4 2" xfId="19487" xr:uid="{0B30A20B-2B59-4532-90C6-0E418896E882}"/>
    <cellStyle name="Normal 13 2 2 2 8 4 3" xfId="31739" xr:uid="{99E45D75-6507-41D9-BCED-0A700FD994D8}"/>
    <cellStyle name="Normal 13 2 2 2 8 4 4" xfId="43991" xr:uid="{314D0A15-096A-484B-8527-EE220FB421B1}"/>
    <cellStyle name="Normal 13 2 2 2 8 5" xfId="13360" xr:uid="{A8D4E409-FE1E-4054-9F27-A9C3712DD39A}"/>
    <cellStyle name="Normal 13 2 2 2 8 6" xfId="25613" xr:uid="{5B3F4D7F-F090-4E5B-A514-B2C35B75EE0D}"/>
    <cellStyle name="Normal 13 2 2 2 8 7" xfId="37865" xr:uid="{C21872DE-F8D5-468E-84BD-71D84AC42A3F}"/>
    <cellStyle name="Normal 13 2 2 2 8 8" xfId="50118" xr:uid="{4D3052D9-A0FA-472D-98A7-5A67A18CACED}"/>
    <cellStyle name="Normal 13 2 2 2 8 9" xfId="51199" xr:uid="{83CDDBF2-C33E-40C6-AB55-9AE3680CCCAD}"/>
    <cellStyle name="Normal 13 2 2 2 9" xfId="1180" xr:uid="{A30EDA4B-FC79-496B-A7B7-003D2649A19F}"/>
    <cellStyle name="Normal 13 2 2 2 9 2" xfId="4247" xr:uid="{44423F2B-FB8F-4303-85FC-D39A3D23B590}"/>
    <cellStyle name="Normal 13 2 2 2 9 2 2" xfId="10375" xr:uid="{9B4758CF-121B-497C-AF0A-91B770FD417C}"/>
    <cellStyle name="Normal 13 2 2 2 9 2 2 2" xfId="22640" xr:uid="{E989D869-06DB-4277-8760-F218A9D4A020}"/>
    <cellStyle name="Normal 13 2 2 2 9 2 2 3" xfId="34892" xr:uid="{0A8E088C-7505-4894-8301-194C783777E0}"/>
    <cellStyle name="Normal 13 2 2 2 9 2 2 4" xfId="47144" xr:uid="{251D0096-E770-436D-8A1C-0237B5451CAE}"/>
    <cellStyle name="Normal 13 2 2 2 9 2 3" xfId="16513" xr:uid="{A4FF05A0-4C4A-4F89-BE25-488DBAE39F7F}"/>
    <cellStyle name="Normal 13 2 2 2 9 2 4" xfId="28766" xr:uid="{8DA0C67B-3132-497C-AF7B-FB1603004AC3}"/>
    <cellStyle name="Normal 13 2 2 2 9 2 5" xfId="41018" xr:uid="{155F8EBC-AA3A-4B7B-A94E-17C867943CD9}"/>
    <cellStyle name="Normal 13 2 2 2 9 2 6" xfId="54352" xr:uid="{50BE6400-334D-450E-8E7F-80FBE22ED3A5}"/>
    <cellStyle name="Normal 13 2 2 2 9 3" xfId="7312" xr:uid="{8997CC82-C0AD-4416-90AA-26C5F1E01AA1}"/>
    <cellStyle name="Normal 13 2 2 2 9 3 2" xfId="19577" xr:uid="{6B58FBEC-43C6-43E3-85CD-FA1BBC49D28B}"/>
    <cellStyle name="Normal 13 2 2 2 9 3 3" xfId="31829" xr:uid="{EB47F1D7-C299-468F-B18F-88DDB5F36CEF}"/>
    <cellStyle name="Normal 13 2 2 2 9 3 4" xfId="44081" xr:uid="{22E3EF36-7733-43D7-8A1E-8284CEC972FB}"/>
    <cellStyle name="Normal 13 2 2 2 9 4" xfId="13450" xr:uid="{51A0A36A-AE5F-40CE-8853-9F08408F408B}"/>
    <cellStyle name="Normal 13 2 2 2 9 5" xfId="25703" xr:uid="{701E2C52-B7FD-4AE7-A7AB-79A53791020C}"/>
    <cellStyle name="Normal 13 2 2 2 9 6" xfId="37955" xr:uid="{38F1776D-2C34-4B6B-9FB9-240A51E00BD4}"/>
    <cellStyle name="Normal 13 2 2 2 9 7" xfId="51289" xr:uid="{5838FD52-A95C-413C-B7F3-4BBBEC36D590}"/>
    <cellStyle name="Normal 13 2 2 3" xfId="119" xr:uid="{CD460566-5649-4E48-9E81-18978BD377A3}"/>
    <cellStyle name="Normal 13 2 2 3 10" xfId="6252" xr:uid="{9DDD3A1A-0679-4C2D-9668-9634C7C7ECB4}"/>
    <cellStyle name="Normal 13 2 2 3 10 2" xfId="18517" xr:uid="{AD8DC384-028E-4005-BEEB-844615DC0E52}"/>
    <cellStyle name="Normal 13 2 2 3 10 3" xfId="30770" xr:uid="{C7ED88E3-02BD-4C6D-B341-D7E886EAE9C7}"/>
    <cellStyle name="Normal 13 2 2 3 10 4" xfId="43022" xr:uid="{87148747-3B7C-44CD-AB5C-6FDF6F893851}"/>
    <cellStyle name="Normal 13 2 2 3 11" xfId="12391" xr:uid="{06FE64AB-6403-473A-96F1-9229F4D07E7C}"/>
    <cellStyle name="Normal 13 2 2 3 12" xfId="24644" xr:uid="{2C7311AD-5D05-44B6-9A4B-FD8684090710}"/>
    <cellStyle name="Normal 13 2 2 3 13" xfId="36896" xr:uid="{C501679C-126F-4E6A-BB4F-FC54F6CABC8F}"/>
    <cellStyle name="Normal 13 2 2 3 14" xfId="49149" xr:uid="{27DD9A49-D36D-47B3-BE6E-9EDB3491D4F3}"/>
    <cellStyle name="Normal 13 2 2 3 15" xfId="50230" xr:uid="{7F285773-A406-4F5F-9BFC-8D84BC62E261}"/>
    <cellStyle name="Normal 13 2 2 3 2" xfId="230" xr:uid="{D9316FBA-434F-4B5D-8A07-6CFECFF030B2}"/>
    <cellStyle name="Normal 13 2 2 3 2 10" xfId="37007" xr:uid="{9C4685C3-9436-4395-A1C5-3620B4DC785B}"/>
    <cellStyle name="Normal 13 2 2 3 2 11" xfId="49260" xr:uid="{D15600C2-2143-479D-9AEB-DC24297FE675}"/>
    <cellStyle name="Normal 13 2 2 3 2 12" xfId="50341" xr:uid="{0224D268-9B9C-42E3-B5B7-3E10520FA47B}"/>
    <cellStyle name="Normal 13 2 2 3 2 2" xfId="434" xr:uid="{B4AA6530-99B9-4200-A548-08C9DEC9DCE5}"/>
    <cellStyle name="Normal 13 2 2 3 2 2 10" xfId="49464" xr:uid="{041653D1-9DD3-49B3-A5F3-E77AF6DA72AA}"/>
    <cellStyle name="Normal 13 2 2 3 2 2 11" xfId="50545" xr:uid="{B534EB94-CC77-4A66-9AE2-4719BC8A2404}"/>
    <cellStyle name="Normal 13 2 2 3 2 2 2" xfId="885" xr:uid="{D084AE33-74D9-46D2-AB26-3EEFAB90CA59}"/>
    <cellStyle name="Normal 13 2 2 3 2 2 2 10" xfId="50995" xr:uid="{609177CC-8763-4ACB-B65D-4285061E216B}"/>
    <cellStyle name="Normal 13 2 2 3 2 2 2 2" xfId="1966" xr:uid="{FCB751BC-1313-4D42-9B98-85BCA2941371}"/>
    <cellStyle name="Normal 13 2 2 3 2 2 2 2 2" xfId="5033" xr:uid="{A95E345A-C435-4B1B-80CA-1267EFDF2656}"/>
    <cellStyle name="Normal 13 2 2 3 2 2 2 2 2 2" xfId="11161" xr:uid="{4BBD9707-5B9E-4EB4-9E47-0E361D1B03A7}"/>
    <cellStyle name="Normal 13 2 2 3 2 2 2 2 2 2 2" xfId="23426" xr:uid="{54D13DB7-922C-441F-AF4F-523DF8C2CFBB}"/>
    <cellStyle name="Normal 13 2 2 3 2 2 2 2 2 2 3" xfId="35678" xr:uid="{AC683E58-F585-458B-BD06-C0998D7CB027}"/>
    <cellStyle name="Normal 13 2 2 3 2 2 2 2 2 2 4" xfId="47930" xr:uid="{50A330E7-47C2-4443-BD15-3CD76247CBF8}"/>
    <cellStyle name="Normal 13 2 2 3 2 2 2 2 2 3" xfId="17299" xr:uid="{109820DC-66EA-4607-880D-0317345EED2F}"/>
    <cellStyle name="Normal 13 2 2 3 2 2 2 2 2 4" xfId="29552" xr:uid="{B41ED721-62D1-4DA1-BF8A-B9D0C1F8B57D}"/>
    <cellStyle name="Normal 13 2 2 3 2 2 2 2 2 5" xfId="41804" xr:uid="{669F624A-CE67-4A5C-852A-BF408B1F0A6E}"/>
    <cellStyle name="Normal 13 2 2 3 2 2 2 2 2 6" xfId="55138" xr:uid="{D8B10B73-D0E1-4731-BFEB-F0682136F555}"/>
    <cellStyle name="Normal 13 2 2 3 2 2 2 2 3" xfId="8098" xr:uid="{1A3597DC-5B24-4AD3-858B-9A358FAE5C3D}"/>
    <cellStyle name="Normal 13 2 2 3 2 2 2 2 3 2" xfId="20363" xr:uid="{AE7459D7-0A0E-4B77-83DD-662115410EE1}"/>
    <cellStyle name="Normal 13 2 2 3 2 2 2 2 3 3" xfId="32615" xr:uid="{0233269F-39A4-4781-8F5B-931E12F5BB48}"/>
    <cellStyle name="Normal 13 2 2 3 2 2 2 2 3 4" xfId="44867" xr:uid="{B260F479-F58A-43B9-A079-3D1B9BD9B268}"/>
    <cellStyle name="Normal 13 2 2 3 2 2 2 2 4" xfId="14236" xr:uid="{A4A40DB0-485E-48F5-AE40-FFE19844121C}"/>
    <cellStyle name="Normal 13 2 2 3 2 2 2 2 5" xfId="26489" xr:uid="{86675083-3A99-4242-8C2E-1CE78B4D4575}"/>
    <cellStyle name="Normal 13 2 2 3 2 2 2 2 6" xfId="38741" xr:uid="{8AEE1469-F55D-4915-B1D4-39DC0798FA8C}"/>
    <cellStyle name="Normal 13 2 2 3 2 2 2 2 7" xfId="52075" xr:uid="{D1EC76F4-2067-4F06-8F5F-AC56815E3374}"/>
    <cellStyle name="Normal 13 2 2 3 2 2 2 3" xfId="3050" xr:uid="{7A13873B-0161-4386-B3BD-8DE668801E21}"/>
    <cellStyle name="Normal 13 2 2 3 2 2 2 3 2" xfId="6114" xr:uid="{C1F724B3-677C-43B8-8BC3-01EC28BDC91B}"/>
    <cellStyle name="Normal 13 2 2 3 2 2 2 3 2 2" xfId="12242" xr:uid="{AD3473CC-047A-4DA9-A8EF-597EB3A0A782}"/>
    <cellStyle name="Normal 13 2 2 3 2 2 2 3 2 2 2" xfId="24507" xr:uid="{FD881542-FFB7-4A52-9C6D-1708DE3DC742}"/>
    <cellStyle name="Normal 13 2 2 3 2 2 2 3 2 2 3" xfId="36759" xr:uid="{05AE2880-E55F-4924-960B-6843138B99FA}"/>
    <cellStyle name="Normal 13 2 2 3 2 2 2 3 2 2 4" xfId="49011" xr:uid="{1D34B071-F6D7-4F4D-ABAB-C5161613DDEB}"/>
    <cellStyle name="Normal 13 2 2 3 2 2 2 3 2 3" xfId="18380" xr:uid="{BF84BABB-1539-406F-959D-1803F26A4E11}"/>
    <cellStyle name="Normal 13 2 2 3 2 2 2 3 2 4" xfId="30633" xr:uid="{074A1007-9A4C-467B-B42F-9E532EF5969C}"/>
    <cellStyle name="Normal 13 2 2 3 2 2 2 3 2 5" xfId="42885" xr:uid="{55C594B0-4CDB-4ABB-BB70-977B9719D420}"/>
    <cellStyle name="Normal 13 2 2 3 2 2 2 3 2 6" xfId="56219" xr:uid="{742AF85D-15E6-45C9-81F5-870970224C6E}"/>
    <cellStyle name="Normal 13 2 2 3 2 2 2 3 3" xfId="9179" xr:uid="{949CB4B3-7892-42D1-A2BD-6054C9512B13}"/>
    <cellStyle name="Normal 13 2 2 3 2 2 2 3 3 2" xfId="21444" xr:uid="{5E4B0116-1E1E-4B73-9543-F88C7C7DDB42}"/>
    <cellStyle name="Normal 13 2 2 3 2 2 2 3 3 3" xfId="33696" xr:uid="{25FE21D9-80D0-48E4-9206-18E2AB5B5BFE}"/>
    <cellStyle name="Normal 13 2 2 3 2 2 2 3 3 4" xfId="45948" xr:uid="{7FD28A21-6CEA-4DDF-9AC1-6BABD43004EB}"/>
    <cellStyle name="Normal 13 2 2 3 2 2 2 3 4" xfId="15317" xr:uid="{DB59B744-342C-40D3-8233-81590CFC774D}"/>
    <cellStyle name="Normal 13 2 2 3 2 2 2 3 5" xfId="27570" xr:uid="{57C90581-90DF-4ED3-A8F3-86FD1C1265B1}"/>
    <cellStyle name="Normal 13 2 2 3 2 2 2 3 6" xfId="39822" xr:uid="{54D9FC21-8B4A-4095-B8D7-AB194BC8B818}"/>
    <cellStyle name="Normal 13 2 2 3 2 2 2 3 7" xfId="53156" xr:uid="{89F8EF3E-D056-4C77-B99D-D76C640DDF62}"/>
    <cellStyle name="Normal 13 2 2 3 2 2 2 4" xfId="3953" xr:uid="{ED0E93D0-F7CD-4BF2-9AB9-5FFA9B4FE5D2}"/>
    <cellStyle name="Normal 13 2 2 3 2 2 2 4 2" xfId="10081" xr:uid="{EF5D051D-0FC0-4EFC-AA04-35DB5FC7B968}"/>
    <cellStyle name="Normal 13 2 2 3 2 2 2 4 2 2" xfId="22346" xr:uid="{0A8D8098-6EC7-4654-BE51-5B753F7F80B3}"/>
    <cellStyle name="Normal 13 2 2 3 2 2 2 4 2 3" xfId="34598" xr:uid="{AE82C69D-4C8A-46F2-8475-12C2351B4EA9}"/>
    <cellStyle name="Normal 13 2 2 3 2 2 2 4 2 4" xfId="46850" xr:uid="{D1BDEE49-8ED0-426B-991B-A01DFAB66DFD}"/>
    <cellStyle name="Normal 13 2 2 3 2 2 2 4 3" xfId="16219" xr:uid="{36B439F6-4157-434D-83D6-A4B5A7FA9451}"/>
    <cellStyle name="Normal 13 2 2 3 2 2 2 4 4" xfId="28472" xr:uid="{4D8AE48C-D2BA-45CE-951D-39F9F7A0E995}"/>
    <cellStyle name="Normal 13 2 2 3 2 2 2 4 5" xfId="40724" xr:uid="{20B37875-EF18-4A54-BA2E-B660998B14FC}"/>
    <cellStyle name="Normal 13 2 2 3 2 2 2 4 6" xfId="54058" xr:uid="{311267BE-5417-467B-B7C4-07E3F8067551}"/>
    <cellStyle name="Normal 13 2 2 3 2 2 2 5" xfId="7018" xr:uid="{4908823C-3111-42AC-81DF-8402082F8A1D}"/>
    <cellStyle name="Normal 13 2 2 3 2 2 2 5 2" xfId="19283" xr:uid="{D1DCB661-CCC1-4000-9003-AEAFF573C878}"/>
    <cellStyle name="Normal 13 2 2 3 2 2 2 5 3" xfId="31535" xr:uid="{E236D9C3-51A2-4A29-ACCF-018953305E59}"/>
    <cellStyle name="Normal 13 2 2 3 2 2 2 5 4" xfId="43787" xr:uid="{64C6DB67-E5BA-4FA0-98AE-D1073F157792}"/>
    <cellStyle name="Normal 13 2 2 3 2 2 2 6" xfId="13156" xr:uid="{58C5AD90-18DD-42F2-8269-F387197FF24C}"/>
    <cellStyle name="Normal 13 2 2 3 2 2 2 7" xfId="25409" xr:uid="{8AFF5EA0-B094-46FA-BA89-FB4110C9FA16}"/>
    <cellStyle name="Normal 13 2 2 3 2 2 2 8" xfId="37661" xr:uid="{8C5F0C80-CDB2-44E7-BE65-6C956FE4BB56}"/>
    <cellStyle name="Normal 13 2 2 3 2 2 2 9" xfId="49914" xr:uid="{324344C5-2C60-434E-B003-F471DAACA660}"/>
    <cellStyle name="Normal 13 2 2 3 2 2 3" xfId="1516" xr:uid="{DEE034CC-9B0E-44B1-9D0C-094E92164901}"/>
    <cellStyle name="Normal 13 2 2 3 2 2 3 2" xfId="4583" xr:uid="{08EDC350-5A6A-4CE2-848C-A67FA5BC3CBA}"/>
    <cellStyle name="Normal 13 2 2 3 2 2 3 2 2" xfId="10711" xr:uid="{797262B9-AF76-4AF6-AC1E-59D43000066E}"/>
    <cellStyle name="Normal 13 2 2 3 2 2 3 2 2 2" xfId="22976" xr:uid="{4EB58A43-13BE-482C-84FC-95A8BB175795}"/>
    <cellStyle name="Normal 13 2 2 3 2 2 3 2 2 3" xfId="35228" xr:uid="{3148590E-DCE7-4313-A65F-F95B5CDC112D}"/>
    <cellStyle name="Normal 13 2 2 3 2 2 3 2 2 4" xfId="47480" xr:uid="{57F0E835-E7E8-4DC0-8440-72CAC286B8E7}"/>
    <cellStyle name="Normal 13 2 2 3 2 2 3 2 3" xfId="16849" xr:uid="{D6EF2F0D-A217-4F7B-A06F-BEC50212D683}"/>
    <cellStyle name="Normal 13 2 2 3 2 2 3 2 4" xfId="29102" xr:uid="{CB661E61-4264-4746-A984-BD178FBA7E56}"/>
    <cellStyle name="Normal 13 2 2 3 2 2 3 2 5" xfId="41354" xr:uid="{CE5371EB-84D6-431F-8162-8557FAD5A159}"/>
    <cellStyle name="Normal 13 2 2 3 2 2 3 2 6" xfId="54688" xr:uid="{3620191F-8407-4BC5-A29E-24E3C0FF54F1}"/>
    <cellStyle name="Normal 13 2 2 3 2 2 3 3" xfId="7648" xr:uid="{63FD5848-8240-4AB0-BC31-B3B221E7ECCC}"/>
    <cellStyle name="Normal 13 2 2 3 2 2 3 3 2" xfId="19913" xr:uid="{23CCB7E9-D364-42E8-8476-CAEAFEAB7579}"/>
    <cellStyle name="Normal 13 2 2 3 2 2 3 3 3" xfId="32165" xr:uid="{9723B3BF-6A3B-43E3-9AA4-B10AFE7329E9}"/>
    <cellStyle name="Normal 13 2 2 3 2 2 3 3 4" xfId="44417" xr:uid="{3A604F42-6461-4F9B-A47C-1D86A1FDB8D3}"/>
    <cellStyle name="Normal 13 2 2 3 2 2 3 4" xfId="13786" xr:uid="{B6C8FB40-7992-4998-AA4A-572DFA0C3D8F}"/>
    <cellStyle name="Normal 13 2 2 3 2 2 3 5" xfId="26039" xr:uid="{B9ABC847-C1D7-4F17-9688-750C6DDB7084}"/>
    <cellStyle name="Normal 13 2 2 3 2 2 3 6" xfId="38291" xr:uid="{9C79ECFE-5DCC-4F95-B333-1F9148477808}"/>
    <cellStyle name="Normal 13 2 2 3 2 2 3 7" xfId="51625" xr:uid="{91762D96-A6F5-48EF-BA09-BC2CFE31FC14}"/>
    <cellStyle name="Normal 13 2 2 3 2 2 4" xfId="2600" xr:uid="{67E532EF-29C6-4FA5-8D03-13E110C04A7D}"/>
    <cellStyle name="Normal 13 2 2 3 2 2 4 2" xfId="5664" xr:uid="{FD42EE7A-4FEE-4BC8-A58C-058EE2A909EF}"/>
    <cellStyle name="Normal 13 2 2 3 2 2 4 2 2" xfId="11792" xr:uid="{8051EA07-69FD-41C2-942D-69A80FA9E9A1}"/>
    <cellStyle name="Normal 13 2 2 3 2 2 4 2 2 2" xfId="24057" xr:uid="{531E7950-1FDA-4B29-B373-503ABB43A3F2}"/>
    <cellStyle name="Normal 13 2 2 3 2 2 4 2 2 3" xfId="36309" xr:uid="{AB86ED5A-1E16-4974-9E88-DF900496EDCA}"/>
    <cellStyle name="Normal 13 2 2 3 2 2 4 2 2 4" xfId="48561" xr:uid="{02166DD5-91D7-4BDB-A879-2549112226AB}"/>
    <cellStyle name="Normal 13 2 2 3 2 2 4 2 3" xfId="17930" xr:uid="{A7BD98F2-0355-4BF9-BF08-58D4AE8A214F}"/>
    <cellStyle name="Normal 13 2 2 3 2 2 4 2 4" xfId="30183" xr:uid="{C8E69A4E-1CCA-4C87-9FCA-C943F9717527}"/>
    <cellStyle name="Normal 13 2 2 3 2 2 4 2 5" xfId="42435" xr:uid="{1D6EAAFC-23D3-4871-9D14-07B9731B170E}"/>
    <cellStyle name="Normal 13 2 2 3 2 2 4 2 6" xfId="55769" xr:uid="{2E7C7DBC-AE48-4B58-AE43-5C63278B15F8}"/>
    <cellStyle name="Normal 13 2 2 3 2 2 4 3" xfId="8729" xr:uid="{7433861A-7394-4653-AFCE-14B65ADE152B}"/>
    <cellStyle name="Normal 13 2 2 3 2 2 4 3 2" xfId="20994" xr:uid="{6B8BAE27-1C6B-4954-A15E-2624EDE9A8E7}"/>
    <cellStyle name="Normal 13 2 2 3 2 2 4 3 3" xfId="33246" xr:uid="{654863F4-25D1-42A1-B3E7-836B5D85393E}"/>
    <cellStyle name="Normal 13 2 2 3 2 2 4 3 4" xfId="45498" xr:uid="{9A40EF43-C2EE-46C1-90CE-F28E8C055C6C}"/>
    <cellStyle name="Normal 13 2 2 3 2 2 4 4" xfId="14867" xr:uid="{A32A93FE-FBB4-4C76-B553-DDC611F2217C}"/>
    <cellStyle name="Normal 13 2 2 3 2 2 4 5" xfId="27120" xr:uid="{38EF54DC-33A7-4C16-8B06-126FF57CEE2A}"/>
    <cellStyle name="Normal 13 2 2 3 2 2 4 6" xfId="39372" xr:uid="{9600F465-4722-41EB-A4FC-35C34226D59C}"/>
    <cellStyle name="Normal 13 2 2 3 2 2 4 7" xfId="52706" xr:uid="{D7DA4D78-C10E-43E5-AE7C-CF838D2C48EC}"/>
    <cellStyle name="Normal 13 2 2 3 2 2 5" xfId="3503" xr:uid="{CD82D4AB-9B16-403C-8BB9-DA9F0DE594F8}"/>
    <cellStyle name="Normal 13 2 2 3 2 2 5 2" xfId="9631" xr:uid="{58B4C8ED-F7C8-4A85-BEE5-1625C77CF0C3}"/>
    <cellStyle name="Normal 13 2 2 3 2 2 5 2 2" xfId="21896" xr:uid="{A5636279-C997-4050-8E6C-02A30C6B7B6B}"/>
    <cellStyle name="Normal 13 2 2 3 2 2 5 2 3" xfId="34148" xr:uid="{4F0B541A-EE92-4AAC-B41F-C92B2CE113A4}"/>
    <cellStyle name="Normal 13 2 2 3 2 2 5 2 4" xfId="46400" xr:uid="{B7EFCABE-8543-4337-8886-DF026352C385}"/>
    <cellStyle name="Normal 13 2 2 3 2 2 5 3" xfId="15769" xr:uid="{07C5D81B-47E7-4299-8AA6-A916233F93C3}"/>
    <cellStyle name="Normal 13 2 2 3 2 2 5 4" xfId="28022" xr:uid="{5F97A4BB-F1CA-453D-8856-1F37FFCC409D}"/>
    <cellStyle name="Normal 13 2 2 3 2 2 5 5" xfId="40274" xr:uid="{52A025A7-4508-4C25-A2F0-AD5574CE8B87}"/>
    <cellStyle name="Normal 13 2 2 3 2 2 5 6" xfId="53608" xr:uid="{7988545C-4AB3-4C14-BD5B-EB6E415AB334}"/>
    <cellStyle name="Normal 13 2 2 3 2 2 6" xfId="6567" xr:uid="{FA31310A-0325-40C0-ACCB-70E6555F79B0}"/>
    <cellStyle name="Normal 13 2 2 3 2 2 6 2" xfId="18832" xr:uid="{2ED8B239-4E65-4728-B286-A16DDDF35D2E}"/>
    <cellStyle name="Normal 13 2 2 3 2 2 6 3" xfId="31085" xr:uid="{562FFBD6-F7FD-4D0A-9BAC-A8D8E735288A}"/>
    <cellStyle name="Normal 13 2 2 3 2 2 6 4" xfId="43337" xr:uid="{F7A8515E-3E30-4B13-91EB-946284C9C337}"/>
    <cellStyle name="Normal 13 2 2 3 2 2 7" xfId="12706" xr:uid="{5FF1385D-2429-490E-9676-D75BBF7B7F37}"/>
    <cellStyle name="Normal 13 2 2 3 2 2 8" xfId="24959" xr:uid="{AAE3607C-49F8-4174-8C97-9DDF2C0D7BB7}"/>
    <cellStyle name="Normal 13 2 2 3 2 2 9" xfId="37211" xr:uid="{89AD38BF-56FB-41B4-A0AF-02FEEF2AD6EF}"/>
    <cellStyle name="Normal 13 2 2 3 2 3" xfId="681" xr:uid="{F7A5E0C8-6BFA-4425-AB5E-D7A8DEE1FE12}"/>
    <cellStyle name="Normal 13 2 2 3 2 3 10" xfId="50791" xr:uid="{9ECB7C10-FF0C-419D-A22D-2ABE3DADF874}"/>
    <cellStyle name="Normal 13 2 2 3 2 3 2" xfId="1762" xr:uid="{A38B13E6-3B31-4F7D-89B5-2602F8A5B24C}"/>
    <cellStyle name="Normal 13 2 2 3 2 3 2 2" xfId="4829" xr:uid="{782DEAC8-948B-4E5D-931A-014B31D7A1D1}"/>
    <cellStyle name="Normal 13 2 2 3 2 3 2 2 2" xfId="10957" xr:uid="{FB146A8B-1665-4FDB-989F-D62BA79E9283}"/>
    <cellStyle name="Normal 13 2 2 3 2 3 2 2 2 2" xfId="23222" xr:uid="{A4AB3350-D4FB-408A-849F-34C247C80C9F}"/>
    <cellStyle name="Normal 13 2 2 3 2 3 2 2 2 3" xfId="35474" xr:uid="{3743F601-A068-498F-896A-0A33F5F6BDB1}"/>
    <cellStyle name="Normal 13 2 2 3 2 3 2 2 2 4" xfId="47726" xr:uid="{41E7D40E-BCED-44C4-B0F9-BB8E07AA0C5C}"/>
    <cellStyle name="Normal 13 2 2 3 2 3 2 2 3" xfId="17095" xr:uid="{B7363B34-D459-4E22-ADEF-B86722FD6BB6}"/>
    <cellStyle name="Normal 13 2 2 3 2 3 2 2 4" xfId="29348" xr:uid="{99688A50-48CA-457E-980B-199A71908F73}"/>
    <cellStyle name="Normal 13 2 2 3 2 3 2 2 5" xfId="41600" xr:uid="{05F80892-35E1-4680-8FC2-7590C6F01DE0}"/>
    <cellStyle name="Normal 13 2 2 3 2 3 2 2 6" xfId="54934" xr:uid="{CE97C597-442F-48CC-B2E6-076D3B48DA14}"/>
    <cellStyle name="Normal 13 2 2 3 2 3 2 3" xfId="7894" xr:uid="{1EA514D0-D494-4CD3-8B83-BF060AA53615}"/>
    <cellStyle name="Normal 13 2 2 3 2 3 2 3 2" xfId="20159" xr:uid="{F8966E8C-611A-4DDC-A3AC-57062FDFF43B}"/>
    <cellStyle name="Normal 13 2 2 3 2 3 2 3 3" xfId="32411" xr:uid="{A213E089-D7A7-4301-A6D2-310A5B1B218B}"/>
    <cellStyle name="Normal 13 2 2 3 2 3 2 3 4" xfId="44663" xr:uid="{A1CD43F1-E0A9-446A-9282-2B167591DE3A}"/>
    <cellStyle name="Normal 13 2 2 3 2 3 2 4" xfId="14032" xr:uid="{A4D311BC-8797-4AED-8AE8-5E5A3131428C}"/>
    <cellStyle name="Normal 13 2 2 3 2 3 2 5" xfId="26285" xr:uid="{DA1F8A28-156B-4E41-975F-B388C4000EEA}"/>
    <cellStyle name="Normal 13 2 2 3 2 3 2 6" xfId="38537" xr:uid="{D82EA9EF-6AA3-4884-A706-3FEDE708AF21}"/>
    <cellStyle name="Normal 13 2 2 3 2 3 2 7" xfId="51871" xr:uid="{848BEBC4-FB21-40B0-8684-3B556A58842B}"/>
    <cellStyle name="Normal 13 2 2 3 2 3 3" xfId="2846" xr:uid="{C9B2E059-7DC0-4F0C-8800-9094539B9DF5}"/>
    <cellStyle name="Normal 13 2 2 3 2 3 3 2" xfId="5910" xr:uid="{FE140F9E-A59B-4AC8-B293-C28E766C1A31}"/>
    <cellStyle name="Normal 13 2 2 3 2 3 3 2 2" xfId="12038" xr:uid="{D2DC9450-8709-4ED9-A28D-F5D572635B79}"/>
    <cellStyle name="Normal 13 2 2 3 2 3 3 2 2 2" xfId="24303" xr:uid="{49BF533D-0562-4938-B2FB-7D5651F83F3C}"/>
    <cellStyle name="Normal 13 2 2 3 2 3 3 2 2 3" xfId="36555" xr:uid="{C85576EF-1E56-4C13-A96B-BE73B278B5A1}"/>
    <cellStyle name="Normal 13 2 2 3 2 3 3 2 2 4" xfId="48807" xr:uid="{EAE8D903-DA19-45B5-911C-9E69C31C3354}"/>
    <cellStyle name="Normal 13 2 2 3 2 3 3 2 3" xfId="18176" xr:uid="{DDE1D929-3A10-4C51-8533-6C212E880975}"/>
    <cellStyle name="Normal 13 2 2 3 2 3 3 2 4" xfId="30429" xr:uid="{2B05FA22-AE32-4ADE-AA64-AC9B26745E0F}"/>
    <cellStyle name="Normal 13 2 2 3 2 3 3 2 5" xfId="42681" xr:uid="{D6E610A5-6E93-4514-8E4D-87223BFD93B2}"/>
    <cellStyle name="Normal 13 2 2 3 2 3 3 2 6" xfId="56015" xr:uid="{FA3F2D14-579E-44B3-B999-80900A47E585}"/>
    <cellStyle name="Normal 13 2 2 3 2 3 3 3" xfId="8975" xr:uid="{D66B2CD2-11A9-45CF-A73E-C9EEFDA6EB27}"/>
    <cellStyle name="Normal 13 2 2 3 2 3 3 3 2" xfId="21240" xr:uid="{0DD29C85-63D8-40DA-959E-4B67ED0303C8}"/>
    <cellStyle name="Normal 13 2 2 3 2 3 3 3 3" xfId="33492" xr:uid="{F21F70B6-3B68-4B12-B516-410D9C06F97B}"/>
    <cellStyle name="Normal 13 2 2 3 2 3 3 3 4" xfId="45744" xr:uid="{3E1B7497-58FB-41F6-82EF-CC6777200B5F}"/>
    <cellStyle name="Normal 13 2 2 3 2 3 3 4" xfId="15113" xr:uid="{A69E53A6-C90A-45BD-BBB2-86D052533BB4}"/>
    <cellStyle name="Normal 13 2 2 3 2 3 3 5" xfId="27366" xr:uid="{DB556707-B143-4794-974A-3978CE4974B4}"/>
    <cellStyle name="Normal 13 2 2 3 2 3 3 6" xfId="39618" xr:uid="{2713B47E-557F-4A91-B988-36A5B95BDEC9}"/>
    <cellStyle name="Normal 13 2 2 3 2 3 3 7" xfId="52952" xr:uid="{7AB0BF5B-BEDA-4C70-816E-ABB204BD100E}"/>
    <cellStyle name="Normal 13 2 2 3 2 3 4" xfId="3749" xr:uid="{6E1C554F-15C8-47A2-8784-DD4E2BB1B125}"/>
    <cellStyle name="Normal 13 2 2 3 2 3 4 2" xfId="9877" xr:uid="{43261983-CF09-46DF-ADEB-BF0362815EB4}"/>
    <cellStyle name="Normal 13 2 2 3 2 3 4 2 2" xfId="22142" xr:uid="{752FBDFE-49FA-47A9-B0B9-34489AAD1971}"/>
    <cellStyle name="Normal 13 2 2 3 2 3 4 2 3" xfId="34394" xr:uid="{600300BD-6A30-4F0D-9606-59AC3D5506C0}"/>
    <cellStyle name="Normal 13 2 2 3 2 3 4 2 4" xfId="46646" xr:uid="{68190B00-C3E5-47C1-9D7B-6DEA0E9B68C3}"/>
    <cellStyle name="Normal 13 2 2 3 2 3 4 3" xfId="16015" xr:uid="{95F692A5-4B9B-4E5E-8BC0-13E6248A2655}"/>
    <cellStyle name="Normal 13 2 2 3 2 3 4 4" xfId="28268" xr:uid="{94998EAA-A15C-40A5-BDE2-EA2442DD191E}"/>
    <cellStyle name="Normal 13 2 2 3 2 3 4 5" xfId="40520" xr:uid="{7DAC91E4-4B90-4CA2-9249-183D6E51359C}"/>
    <cellStyle name="Normal 13 2 2 3 2 3 4 6" xfId="53854" xr:uid="{CBD142B5-5B49-4A7D-AD3C-A3C96C148E66}"/>
    <cellStyle name="Normal 13 2 2 3 2 3 5" xfId="6814" xr:uid="{47CF0A00-73F5-4E11-A81F-E39119F1FA86}"/>
    <cellStyle name="Normal 13 2 2 3 2 3 5 2" xfId="19079" xr:uid="{5C265ABB-93AE-44EA-B441-473B6FC5C313}"/>
    <cellStyle name="Normal 13 2 2 3 2 3 5 3" xfId="31331" xr:uid="{49636446-843E-4534-9962-9E2C50433D62}"/>
    <cellStyle name="Normal 13 2 2 3 2 3 5 4" xfId="43583" xr:uid="{58FE4E2B-AB80-4C16-8135-76FB94EA7CD5}"/>
    <cellStyle name="Normal 13 2 2 3 2 3 6" xfId="12952" xr:uid="{555B021B-042E-4B23-86AD-D8BCBDA3F68E}"/>
    <cellStyle name="Normal 13 2 2 3 2 3 7" xfId="25205" xr:uid="{DA0E4201-89C6-43E5-AD30-CEFE0B96D0B3}"/>
    <cellStyle name="Normal 13 2 2 3 2 3 8" xfId="37457" xr:uid="{D12051A6-F961-40E5-B620-1BBE0CC0E8F7}"/>
    <cellStyle name="Normal 13 2 2 3 2 3 9" xfId="49710" xr:uid="{F5F367E1-38A7-4D5D-AD5C-58F521166815}"/>
    <cellStyle name="Normal 13 2 2 3 2 4" xfId="1312" xr:uid="{7E335252-6A48-43A0-B12D-CFF89DB46F74}"/>
    <cellStyle name="Normal 13 2 2 3 2 4 2" xfId="4379" xr:uid="{588982DA-6DED-468E-9D06-D9FDD0CC8DBB}"/>
    <cellStyle name="Normal 13 2 2 3 2 4 2 2" xfId="10507" xr:uid="{3BA51EB2-BC17-4094-9696-57D14A88B9E2}"/>
    <cellStyle name="Normal 13 2 2 3 2 4 2 2 2" xfId="22772" xr:uid="{7EC0F81D-4FD7-4C3F-BD46-BCB9EB611B7A}"/>
    <cellStyle name="Normal 13 2 2 3 2 4 2 2 3" xfId="35024" xr:uid="{8D203B0F-05F8-4C14-B379-3C66467CE1C0}"/>
    <cellStyle name="Normal 13 2 2 3 2 4 2 2 4" xfId="47276" xr:uid="{92C64E28-C850-4BD8-8F96-DA06F7680CFE}"/>
    <cellStyle name="Normal 13 2 2 3 2 4 2 3" xfId="16645" xr:uid="{FF056D99-D44D-4EE8-A67C-17C92CB2D8A0}"/>
    <cellStyle name="Normal 13 2 2 3 2 4 2 4" xfId="28898" xr:uid="{82242262-B1C1-42B0-BE89-9726786C00D1}"/>
    <cellStyle name="Normal 13 2 2 3 2 4 2 5" xfId="41150" xr:uid="{E618B2E6-3EDD-4375-9636-A7838025337B}"/>
    <cellStyle name="Normal 13 2 2 3 2 4 2 6" xfId="54484" xr:uid="{5D836A71-77C5-446F-9ECB-2199417F156F}"/>
    <cellStyle name="Normal 13 2 2 3 2 4 3" xfId="7444" xr:uid="{7652F09A-C5E9-4914-9477-ADBD4827F34B}"/>
    <cellStyle name="Normal 13 2 2 3 2 4 3 2" xfId="19709" xr:uid="{8C492A96-8B21-434A-8BCA-8926CCA2BB38}"/>
    <cellStyle name="Normal 13 2 2 3 2 4 3 3" xfId="31961" xr:uid="{A52D4411-1996-4C85-AED8-A8B7916A106C}"/>
    <cellStyle name="Normal 13 2 2 3 2 4 3 4" xfId="44213" xr:uid="{5172FA5F-8271-4E3B-9EAE-24CB5C4BF530}"/>
    <cellStyle name="Normal 13 2 2 3 2 4 4" xfId="13582" xr:uid="{D9B7AAE3-4748-4FE7-8851-46A6B78460D4}"/>
    <cellStyle name="Normal 13 2 2 3 2 4 5" xfId="25835" xr:uid="{5FD299C3-ABBA-42A9-B514-9CC1F737C991}"/>
    <cellStyle name="Normal 13 2 2 3 2 4 6" xfId="38087" xr:uid="{592EABFA-4A71-497C-B709-BDC37D1424B8}"/>
    <cellStyle name="Normal 13 2 2 3 2 4 7" xfId="51421" xr:uid="{586D202D-E186-4152-8D79-0B8FD4B52AB4}"/>
    <cellStyle name="Normal 13 2 2 3 2 5" xfId="2396" xr:uid="{44F2D651-0AC2-47F1-98E3-24436C23F133}"/>
    <cellStyle name="Normal 13 2 2 3 2 5 2" xfId="5460" xr:uid="{8687FC3E-56EB-4370-B05C-6D81E11C91E9}"/>
    <cellStyle name="Normal 13 2 2 3 2 5 2 2" xfId="11588" xr:uid="{7BC5D89E-587B-43AC-AD24-2771A621584A}"/>
    <cellStyle name="Normal 13 2 2 3 2 5 2 2 2" xfId="23853" xr:uid="{E3040995-0716-4905-9961-BDAC87640BDA}"/>
    <cellStyle name="Normal 13 2 2 3 2 5 2 2 3" xfId="36105" xr:uid="{177FD888-05D4-4149-8AC1-7D5D6D9590DB}"/>
    <cellStyle name="Normal 13 2 2 3 2 5 2 2 4" xfId="48357" xr:uid="{7A899727-302E-411E-A827-F2F880E5891B}"/>
    <cellStyle name="Normal 13 2 2 3 2 5 2 3" xfId="17726" xr:uid="{F4B5372E-B882-4C26-BDEE-F02A40752048}"/>
    <cellStyle name="Normal 13 2 2 3 2 5 2 4" xfId="29979" xr:uid="{7DDE2476-47BB-4EFD-80C3-005C928EB2F0}"/>
    <cellStyle name="Normal 13 2 2 3 2 5 2 5" xfId="42231" xr:uid="{662A0F23-9C37-4CF8-B30B-E76F3907C744}"/>
    <cellStyle name="Normal 13 2 2 3 2 5 2 6" xfId="55565" xr:uid="{84AD2B71-2C71-4660-8241-DB962A631286}"/>
    <cellStyle name="Normal 13 2 2 3 2 5 3" xfId="8525" xr:uid="{7F711683-A063-4239-99E2-E524441CE6A9}"/>
    <cellStyle name="Normal 13 2 2 3 2 5 3 2" xfId="20790" xr:uid="{22335226-BC77-4C4D-95A3-8A8811FFAEA4}"/>
    <cellStyle name="Normal 13 2 2 3 2 5 3 3" xfId="33042" xr:uid="{134C1B06-E047-4F8D-8193-34F1610C7B9A}"/>
    <cellStyle name="Normal 13 2 2 3 2 5 3 4" xfId="45294" xr:uid="{0827739C-0728-45EE-B00C-7EC40400FDF8}"/>
    <cellStyle name="Normal 13 2 2 3 2 5 4" xfId="14663" xr:uid="{1FCA5C99-DC50-4767-B5FC-6F4A79961464}"/>
    <cellStyle name="Normal 13 2 2 3 2 5 5" xfId="26916" xr:uid="{63665CAF-2852-421C-B0D3-563E99C2CA46}"/>
    <cellStyle name="Normal 13 2 2 3 2 5 6" xfId="39168" xr:uid="{72E5704B-98D3-4218-B25B-5D01D3F53A70}"/>
    <cellStyle name="Normal 13 2 2 3 2 5 7" xfId="52502" xr:uid="{5F37A52C-568A-4650-8295-2594871DB4B3}"/>
    <cellStyle name="Normal 13 2 2 3 2 6" xfId="3299" xr:uid="{0235B38A-8B85-4017-8AB7-EA3B6A2B3037}"/>
    <cellStyle name="Normal 13 2 2 3 2 6 2" xfId="9427" xr:uid="{7B91F3E9-28B6-45C9-B5F8-BE78F5CB3DD8}"/>
    <cellStyle name="Normal 13 2 2 3 2 6 2 2" xfId="21692" xr:uid="{824B0286-773F-45EA-AA06-54399B37F29F}"/>
    <cellStyle name="Normal 13 2 2 3 2 6 2 3" xfId="33944" xr:uid="{270076C2-3723-483C-87BF-7A17D22489C7}"/>
    <cellStyle name="Normal 13 2 2 3 2 6 2 4" xfId="46196" xr:uid="{03797D9A-6412-44BB-8628-FACD546F8390}"/>
    <cellStyle name="Normal 13 2 2 3 2 6 3" xfId="15565" xr:uid="{B1D937C0-2CE0-48C0-A9A4-04BB2D34D148}"/>
    <cellStyle name="Normal 13 2 2 3 2 6 4" xfId="27818" xr:uid="{298D33F0-C698-40C4-8326-1AF09114A673}"/>
    <cellStyle name="Normal 13 2 2 3 2 6 5" xfId="40070" xr:uid="{610F0D58-0B2E-46D6-B21D-F8FDB63E6BCF}"/>
    <cellStyle name="Normal 13 2 2 3 2 6 6" xfId="53404" xr:uid="{981FB0F6-B975-41BF-A642-A1073BC40070}"/>
    <cellStyle name="Normal 13 2 2 3 2 7" xfId="6363" xr:uid="{36C98C21-5B98-470F-9C04-F0BD8FA8B585}"/>
    <cellStyle name="Normal 13 2 2 3 2 7 2" xfId="18628" xr:uid="{88C548A8-9B4A-486E-BF8F-C630972F0683}"/>
    <cellStyle name="Normal 13 2 2 3 2 7 3" xfId="30881" xr:uid="{05DA4FCA-8CDF-4A98-968F-AEBA01262255}"/>
    <cellStyle name="Normal 13 2 2 3 2 7 4" xfId="43133" xr:uid="{84CE2E9E-76D6-4CAB-AC64-19C49D38260E}"/>
    <cellStyle name="Normal 13 2 2 3 2 8" xfId="12502" xr:uid="{CD893761-E989-47DC-9BEC-4E6BAFEEB4A5}"/>
    <cellStyle name="Normal 13 2 2 3 2 9" xfId="24755" xr:uid="{1C71FCD5-7353-4C73-BB78-59FC65907ED2}"/>
    <cellStyle name="Normal 13 2 2 3 3" xfId="323" xr:uid="{533A0EE7-2B7E-446B-923F-B15402CEBA82}"/>
    <cellStyle name="Normal 13 2 2 3 3 10" xfId="49353" xr:uid="{DCA9E91C-7E38-46DA-AB6E-59BBCB31737B}"/>
    <cellStyle name="Normal 13 2 2 3 3 11" xfId="50434" xr:uid="{47C3DE8B-E6DB-42FE-868F-F0918FD6D060}"/>
    <cellStyle name="Normal 13 2 2 3 3 2" xfId="774" xr:uid="{3CFA04C6-3791-432B-819C-6BE34255A520}"/>
    <cellStyle name="Normal 13 2 2 3 3 2 10" xfId="50884" xr:uid="{4AB5C359-D7B5-4ECF-85A7-406EB637E884}"/>
    <cellStyle name="Normal 13 2 2 3 3 2 2" xfId="1855" xr:uid="{9E04140A-81F7-4651-A309-81D4AD7CBCCA}"/>
    <cellStyle name="Normal 13 2 2 3 3 2 2 2" xfId="4922" xr:uid="{EBD0A6A9-DBD6-4EC7-A63C-B2BE9EE2570B}"/>
    <cellStyle name="Normal 13 2 2 3 3 2 2 2 2" xfId="11050" xr:uid="{FD49B2F3-A201-4A49-BA9D-5C655CC7011C}"/>
    <cellStyle name="Normal 13 2 2 3 3 2 2 2 2 2" xfId="23315" xr:uid="{4B2DF02E-64DC-4B41-9FA3-C3D0721AE8F7}"/>
    <cellStyle name="Normal 13 2 2 3 3 2 2 2 2 3" xfId="35567" xr:uid="{61A58E57-A391-4388-AF80-892889D5D4C9}"/>
    <cellStyle name="Normal 13 2 2 3 3 2 2 2 2 4" xfId="47819" xr:uid="{0F2B0AA9-8520-473D-A668-6036C5D774A2}"/>
    <cellStyle name="Normal 13 2 2 3 3 2 2 2 3" xfId="17188" xr:uid="{33E5C92D-4B22-4991-B7FC-488086BBCF23}"/>
    <cellStyle name="Normal 13 2 2 3 3 2 2 2 4" xfId="29441" xr:uid="{4E4D6048-360E-4B92-89D9-AC9E6D52E5FD}"/>
    <cellStyle name="Normal 13 2 2 3 3 2 2 2 5" xfId="41693" xr:uid="{74628269-8809-49CB-98D1-20B1E9BDC7B4}"/>
    <cellStyle name="Normal 13 2 2 3 3 2 2 2 6" xfId="55027" xr:uid="{2308DE27-F25F-410C-BD64-7BAA597FBCFB}"/>
    <cellStyle name="Normal 13 2 2 3 3 2 2 3" xfId="7987" xr:uid="{EBC85729-99A4-4C93-9D1F-B7FCD082021E}"/>
    <cellStyle name="Normal 13 2 2 3 3 2 2 3 2" xfId="20252" xr:uid="{E485E7C9-0EEC-44D3-A07B-0AF5D9E2FC41}"/>
    <cellStyle name="Normal 13 2 2 3 3 2 2 3 3" xfId="32504" xr:uid="{ED573985-2AEB-42E7-94B9-AA6DF10B011E}"/>
    <cellStyle name="Normal 13 2 2 3 3 2 2 3 4" xfId="44756" xr:uid="{B3664A14-74F8-4E4D-A4A7-617E3E8BAF13}"/>
    <cellStyle name="Normal 13 2 2 3 3 2 2 4" xfId="14125" xr:uid="{5977F73C-2B11-419C-BF9E-14E5E1C33B0E}"/>
    <cellStyle name="Normal 13 2 2 3 3 2 2 5" xfId="26378" xr:uid="{71B9802F-BC64-4567-91FB-855D3C52B4DF}"/>
    <cellStyle name="Normal 13 2 2 3 3 2 2 6" xfId="38630" xr:uid="{7A03FD74-5C87-42CE-8A3C-BCCE89DC2CC7}"/>
    <cellStyle name="Normal 13 2 2 3 3 2 2 7" xfId="51964" xr:uid="{B0FDB226-0696-4DC5-8FBA-F5309B6E6D75}"/>
    <cellStyle name="Normal 13 2 2 3 3 2 3" xfId="2939" xr:uid="{8AAD8712-5F59-4890-9AB2-55E520A80A43}"/>
    <cellStyle name="Normal 13 2 2 3 3 2 3 2" xfId="6003" xr:uid="{C617B931-6577-49F9-A5F5-E88601190495}"/>
    <cellStyle name="Normal 13 2 2 3 3 2 3 2 2" xfId="12131" xr:uid="{7A0FAAA3-8773-4C86-B12D-7260A0DCDCD0}"/>
    <cellStyle name="Normal 13 2 2 3 3 2 3 2 2 2" xfId="24396" xr:uid="{2680917B-C671-4366-B1E7-C1D9EE6DD3C8}"/>
    <cellStyle name="Normal 13 2 2 3 3 2 3 2 2 3" xfId="36648" xr:uid="{4250276A-0072-46D4-A3A0-DD70AC75CCF4}"/>
    <cellStyle name="Normal 13 2 2 3 3 2 3 2 2 4" xfId="48900" xr:uid="{EDEE45FE-CA54-4585-946F-BE4AD6978D33}"/>
    <cellStyle name="Normal 13 2 2 3 3 2 3 2 3" xfId="18269" xr:uid="{C6D5524D-CCDF-4531-984E-72D8D8790216}"/>
    <cellStyle name="Normal 13 2 2 3 3 2 3 2 4" xfId="30522" xr:uid="{A5A12713-2470-4B7D-8E23-9936A146AD95}"/>
    <cellStyle name="Normal 13 2 2 3 3 2 3 2 5" xfId="42774" xr:uid="{4114F06E-24D0-40F1-9BE8-678BA5931F36}"/>
    <cellStyle name="Normal 13 2 2 3 3 2 3 2 6" xfId="56108" xr:uid="{E3FD315E-5278-49E7-B1F1-F462AFD18263}"/>
    <cellStyle name="Normal 13 2 2 3 3 2 3 3" xfId="9068" xr:uid="{A550A915-BB9C-4B9B-9298-7CAF14736BC4}"/>
    <cellStyle name="Normal 13 2 2 3 3 2 3 3 2" xfId="21333" xr:uid="{E9CE49EF-A6B8-415F-B2E5-0140F9171D48}"/>
    <cellStyle name="Normal 13 2 2 3 3 2 3 3 3" xfId="33585" xr:uid="{92B8D0B1-0BE8-4BE5-AAD9-A7A220DFDF70}"/>
    <cellStyle name="Normal 13 2 2 3 3 2 3 3 4" xfId="45837" xr:uid="{9A85BBB8-5957-4E07-B24D-5B6D113793A1}"/>
    <cellStyle name="Normal 13 2 2 3 3 2 3 4" xfId="15206" xr:uid="{F271D348-9796-4342-B46C-6B78F08D2AAD}"/>
    <cellStyle name="Normal 13 2 2 3 3 2 3 5" xfId="27459" xr:uid="{634D7E27-C2F1-4563-9AA9-0241EAF8427F}"/>
    <cellStyle name="Normal 13 2 2 3 3 2 3 6" xfId="39711" xr:uid="{0B8B38DF-1782-4B42-9CFF-D840F55A308F}"/>
    <cellStyle name="Normal 13 2 2 3 3 2 3 7" xfId="53045" xr:uid="{A7372778-F456-49B4-AC13-A12DC62391B8}"/>
    <cellStyle name="Normal 13 2 2 3 3 2 4" xfId="3842" xr:uid="{5120D46A-49DE-46E7-8CFE-30A075FBCA11}"/>
    <cellStyle name="Normal 13 2 2 3 3 2 4 2" xfId="9970" xr:uid="{45A666F4-B93C-443C-AE51-4AFBF260AB75}"/>
    <cellStyle name="Normal 13 2 2 3 3 2 4 2 2" xfId="22235" xr:uid="{E3BA52BA-6230-4647-8E93-9DCE83CA0731}"/>
    <cellStyle name="Normal 13 2 2 3 3 2 4 2 3" xfId="34487" xr:uid="{124D8F21-0FB0-4358-A357-3E51FDEFFDFD}"/>
    <cellStyle name="Normal 13 2 2 3 3 2 4 2 4" xfId="46739" xr:uid="{95E66263-6793-4E78-B6F3-6B2A7521F76C}"/>
    <cellStyle name="Normal 13 2 2 3 3 2 4 3" xfId="16108" xr:uid="{4B84C0F6-874E-4541-AFB4-AA1A4D610265}"/>
    <cellStyle name="Normal 13 2 2 3 3 2 4 4" xfId="28361" xr:uid="{97601F33-C112-4A8E-B59E-D9799750ECA2}"/>
    <cellStyle name="Normal 13 2 2 3 3 2 4 5" xfId="40613" xr:uid="{6ADFC0D7-524E-4FB6-A404-8C49EFA1DE10}"/>
    <cellStyle name="Normal 13 2 2 3 3 2 4 6" xfId="53947" xr:uid="{A093DF42-573C-42A1-8771-7B1AA81546EC}"/>
    <cellStyle name="Normal 13 2 2 3 3 2 5" xfId="6907" xr:uid="{07DCC7FA-3937-495C-8550-00D58ADCD21B}"/>
    <cellStyle name="Normal 13 2 2 3 3 2 5 2" xfId="19172" xr:uid="{B4A8F35C-EAA2-4C41-833E-CA242E4BB574}"/>
    <cellStyle name="Normal 13 2 2 3 3 2 5 3" xfId="31424" xr:uid="{9E6D5284-79DA-4ADA-9466-D09F9227193B}"/>
    <cellStyle name="Normal 13 2 2 3 3 2 5 4" xfId="43676" xr:uid="{148E61B2-E2F7-4807-9FC4-8B127FC31BF4}"/>
    <cellStyle name="Normal 13 2 2 3 3 2 6" xfId="13045" xr:uid="{A8022D6C-8BD4-454A-B024-9D6203803205}"/>
    <cellStyle name="Normal 13 2 2 3 3 2 7" xfId="25298" xr:uid="{E785B6B4-5B9A-4A25-8FBC-F3962188E6BA}"/>
    <cellStyle name="Normal 13 2 2 3 3 2 8" xfId="37550" xr:uid="{AE7114FA-8F5D-4A51-9263-9332941230EF}"/>
    <cellStyle name="Normal 13 2 2 3 3 2 9" xfId="49803" xr:uid="{A5A83E1B-450F-41E4-BE80-C9D47B245757}"/>
    <cellStyle name="Normal 13 2 2 3 3 3" xfId="1405" xr:uid="{061AAECD-936B-4238-9A1E-EC8601FA36A9}"/>
    <cellStyle name="Normal 13 2 2 3 3 3 2" xfId="4472" xr:uid="{5E4D925B-43CC-43C7-8A9F-66D371966A7C}"/>
    <cellStyle name="Normal 13 2 2 3 3 3 2 2" xfId="10600" xr:uid="{99417996-B1F2-4D0C-8A5E-AE82F52FFA37}"/>
    <cellStyle name="Normal 13 2 2 3 3 3 2 2 2" xfId="22865" xr:uid="{492E4581-A9B9-4EE4-86F0-F0958B17C89C}"/>
    <cellStyle name="Normal 13 2 2 3 3 3 2 2 3" xfId="35117" xr:uid="{C13B761A-E207-471B-B34D-DB531556B5D1}"/>
    <cellStyle name="Normal 13 2 2 3 3 3 2 2 4" xfId="47369" xr:uid="{FF9C0211-D80B-4170-8BE0-B415F2700BC3}"/>
    <cellStyle name="Normal 13 2 2 3 3 3 2 3" xfId="16738" xr:uid="{F54A8129-8D4C-4FC5-8220-0ADC3892B1CB}"/>
    <cellStyle name="Normal 13 2 2 3 3 3 2 4" xfId="28991" xr:uid="{27179807-7BE1-46BF-A4CF-C66EB8B9CD73}"/>
    <cellStyle name="Normal 13 2 2 3 3 3 2 5" xfId="41243" xr:uid="{1C939B9A-FB5C-4859-AA3E-E1D3B1BAE055}"/>
    <cellStyle name="Normal 13 2 2 3 3 3 2 6" xfId="54577" xr:uid="{0E5038AF-1BAB-413F-8A8C-0FDC107386D9}"/>
    <cellStyle name="Normal 13 2 2 3 3 3 3" xfId="7537" xr:uid="{23FBA1D5-DB20-487F-AA2D-C3833C21098F}"/>
    <cellStyle name="Normal 13 2 2 3 3 3 3 2" xfId="19802" xr:uid="{23E19D81-2DE5-4C76-926D-25F4AE090EBC}"/>
    <cellStyle name="Normal 13 2 2 3 3 3 3 3" xfId="32054" xr:uid="{03B22057-27F6-49A9-A1B0-4CA765EA1DEB}"/>
    <cellStyle name="Normal 13 2 2 3 3 3 3 4" xfId="44306" xr:uid="{FD8C25B8-4607-4400-B13F-2F5C89FD2A0D}"/>
    <cellStyle name="Normal 13 2 2 3 3 3 4" xfId="13675" xr:uid="{F09DDAA7-9370-4AEA-9368-8DAD2D63579C}"/>
    <cellStyle name="Normal 13 2 2 3 3 3 5" xfId="25928" xr:uid="{392D13B8-284B-4AEC-96D5-3FFD851C5DD1}"/>
    <cellStyle name="Normal 13 2 2 3 3 3 6" xfId="38180" xr:uid="{A9A4DB71-5B92-4784-9A98-EF2AD49FFB4E}"/>
    <cellStyle name="Normal 13 2 2 3 3 3 7" xfId="51514" xr:uid="{76106D98-961F-48BE-9168-62D1A5774563}"/>
    <cellStyle name="Normal 13 2 2 3 3 4" xfId="2489" xr:uid="{94B41D8A-0DF2-47A4-8F5B-0820EA484C78}"/>
    <cellStyle name="Normal 13 2 2 3 3 4 2" xfId="5553" xr:uid="{7299C25F-0219-4B7B-9BE2-B8584818E17D}"/>
    <cellStyle name="Normal 13 2 2 3 3 4 2 2" xfId="11681" xr:uid="{F4F5FCDB-2A57-4900-8F50-3538F6D8A90A}"/>
    <cellStyle name="Normal 13 2 2 3 3 4 2 2 2" xfId="23946" xr:uid="{F9397BB9-CD12-4F8A-94ED-BFEB09E1C8FD}"/>
    <cellStyle name="Normal 13 2 2 3 3 4 2 2 3" xfId="36198" xr:uid="{47D8F3B9-EBC7-46FA-8E87-E9D4944B3464}"/>
    <cellStyle name="Normal 13 2 2 3 3 4 2 2 4" xfId="48450" xr:uid="{D60867A1-1E25-4C93-9E5D-936CF0831561}"/>
    <cellStyle name="Normal 13 2 2 3 3 4 2 3" xfId="17819" xr:uid="{DF100271-559B-40F5-A557-D0086D074A26}"/>
    <cellStyle name="Normal 13 2 2 3 3 4 2 4" xfId="30072" xr:uid="{F33F9807-1025-4155-B206-A02CB108F97D}"/>
    <cellStyle name="Normal 13 2 2 3 3 4 2 5" xfId="42324" xr:uid="{F885B94B-1ED2-44B8-BC24-6CEBCFE73B05}"/>
    <cellStyle name="Normal 13 2 2 3 3 4 2 6" xfId="55658" xr:uid="{D81DFAE3-9B04-42AD-8AB7-FB44340B59DA}"/>
    <cellStyle name="Normal 13 2 2 3 3 4 3" xfId="8618" xr:uid="{A4B4B8AE-9681-4145-A0BF-36B383F3ACB1}"/>
    <cellStyle name="Normal 13 2 2 3 3 4 3 2" xfId="20883" xr:uid="{78157B4D-6607-400F-A3A3-70D7A01DBDB9}"/>
    <cellStyle name="Normal 13 2 2 3 3 4 3 3" xfId="33135" xr:uid="{E6151B92-142D-43CC-ACEB-C8529EC2FA76}"/>
    <cellStyle name="Normal 13 2 2 3 3 4 3 4" xfId="45387" xr:uid="{614F004E-1A43-41EE-B02C-DE98D11410FD}"/>
    <cellStyle name="Normal 13 2 2 3 3 4 4" xfId="14756" xr:uid="{D73DCD0D-3A08-4C9A-A9D2-35A700A4EC2E}"/>
    <cellStyle name="Normal 13 2 2 3 3 4 5" xfId="27009" xr:uid="{7B16AED1-1ABE-40C2-9BB5-D2F238FCCD24}"/>
    <cellStyle name="Normal 13 2 2 3 3 4 6" xfId="39261" xr:uid="{4E5BDA18-4C8B-4194-91B7-3BD53D58F398}"/>
    <cellStyle name="Normal 13 2 2 3 3 4 7" xfId="52595" xr:uid="{1ADCF31F-6D62-4F29-A5F1-7751EBA0F51C}"/>
    <cellStyle name="Normal 13 2 2 3 3 5" xfId="3392" xr:uid="{2CF40F64-B086-4945-B1BC-DC86221B52C0}"/>
    <cellStyle name="Normal 13 2 2 3 3 5 2" xfId="9520" xr:uid="{ED144E09-FF7E-423C-937A-B8934654FDE4}"/>
    <cellStyle name="Normal 13 2 2 3 3 5 2 2" xfId="21785" xr:uid="{FDD90E1C-F951-42DA-B474-55CE38A78D12}"/>
    <cellStyle name="Normal 13 2 2 3 3 5 2 3" xfId="34037" xr:uid="{2C570DAA-9168-4919-978E-638DDACF72D6}"/>
    <cellStyle name="Normal 13 2 2 3 3 5 2 4" xfId="46289" xr:uid="{F10622D7-DDDC-45BE-8845-CF3B02B30E81}"/>
    <cellStyle name="Normal 13 2 2 3 3 5 3" xfId="15658" xr:uid="{AF305BAE-D482-4E96-B619-39D6B2B9415F}"/>
    <cellStyle name="Normal 13 2 2 3 3 5 4" xfId="27911" xr:uid="{6A0D1AEA-2B41-4D09-8A66-240E11C5E162}"/>
    <cellStyle name="Normal 13 2 2 3 3 5 5" xfId="40163" xr:uid="{1389E6A7-B092-43C2-8059-5174E3CC841B}"/>
    <cellStyle name="Normal 13 2 2 3 3 5 6" xfId="53497" xr:uid="{3B3C70DA-21DF-4B04-BB72-2E51AE2B35F5}"/>
    <cellStyle name="Normal 13 2 2 3 3 6" xfId="6456" xr:uid="{08C468F1-667C-4C1B-AD8C-BCF6BD37A818}"/>
    <cellStyle name="Normal 13 2 2 3 3 6 2" xfId="18721" xr:uid="{169B2BD8-8487-4899-BCC9-1CB4EEAC2B77}"/>
    <cellStyle name="Normal 13 2 2 3 3 6 3" xfId="30974" xr:uid="{0CEBAD32-6061-4A79-9FA2-E78FCE9FB7C1}"/>
    <cellStyle name="Normal 13 2 2 3 3 6 4" xfId="43226" xr:uid="{D3CAA4B2-3983-46CD-95B0-2E991C149729}"/>
    <cellStyle name="Normal 13 2 2 3 3 7" xfId="12595" xr:uid="{BC5F4FD5-68A1-40DE-8FD3-03BAF5A926B8}"/>
    <cellStyle name="Normal 13 2 2 3 3 8" xfId="24848" xr:uid="{62F02FE5-E2A8-423F-9498-03CE3AAB7456}"/>
    <cellStyle name="Normal 13 2 2 3 3 9" xfId="37100" xr:uid="{5C83BE73-CF25-47D4-9D4B-87A3DF1A8B4F}"/>
    <cellStyle name="Normal 13 2 2 3 4" xfId="570" xr:uid="{26D56ACB-6C5C-47A0-945F-F9744E08E269}"/>
    <cellStyle name="Normal 13 2 2 3 4 10" xfId="50680" xr:uid="{0179892D-190E-4F5C-90BF-E3C9F11812DB}"/>
    <cellStyle name="Normal 13 2 2 3 4 2" xfId="1651" xr:uid="{EEF3BEBE-72D6-4938-A45D-DD0A451437C3}"/>
    <cellStyle name="Normal 13 2 2 3 4 2 2" xfId="4718" xr:uid="{EC2DF88E-3105-4AF6-91C9-B57DC2EA442C}"/>
    <cellStyle name="Normal 13 2 2 3 4 2 2 2" xfId="10846" xr:uid="{51AC0D8A-83F5-4812-9E40-E5005F5318A4}"/>
    <cellStyle name="Normal 13 2 2 3 4 2 2 2 2" xfId="23111" xr:uid="{812AF879-6E36-4876-B3AA-C1D4E39BEAA8}"/>
    <cellStyle name="Normal 13 2 2 3 4 2 2 2 3" xfId="35363" xr:uid="{F9540D77-BC3F-4077-BAE5-45ED19DE386E}"/>
    <cellStyle name="Normal 13 2 2 3 4 2 2 2 4" xfId="47615" xr:uid="{8F9D9FD7-24AF-4CA5-AD72-2778FF1D14F6}"/>
    <cellStyle name="Normal 13 2 2 3 4 2 2 3" xfId="16984" xr:uid="{71488E4A-A028-405B-8DE3-F8B204B9CEAD}"/>
    <cellStyle name="Normal 13 2 2 3 4 2 2 4" xfId="29237" xr:uid="{08B3C8BA-774A-44EE-99B8-32AC4AFC3523}"/>
    <cellStyle name="Normal 13 2 2 3 4 2 2 5" xfId="41489" xr:uid="{9CC979DB-34A9-44B5-A8DA-646698952967}"/>
    <cellStyle name="Normal 13 2 2 3 4 2 2 6" xfId="54823" xr:uid="{12A77763-99B2-410B-B842-16404D9FE8AC}"/>
    <cellStyle name="Normal 13 2 2 3 4 2 3" xfId="7783" xr:uid="{077FA3B4-D859-45CC-A109-8CE4FF67CAC6}"/>
    <cellStyle name="Normal 13 2 2 3 4 2 3 2" xfId="20048" xr:uid="{73DAF183-427C-42AF-8A62-237A688745FA}"/>
    <cellStyle name="Normal 13 2 2 3 4 2 3 3" xfId="32300" xr:uid="{90C45ED1-C171-4083-B754-964E4BC15312}"/>
    <cellStyle name="Normal 13 2 2 3 4 2 3 4" xfId="44552" xr:uid="{B7A23124-0C68-4A05-931C-C590A29AC119}"/>
    <cellStyle name="Normal 13 2 2 3 4 2 4" xfId="13921" xr:uid="{3CA9A207-A52A-4889-91CD-3238C180878D}"/>
    <cellStyle name="Normal 13 2 2 3 4 2 5" xfId="26174" xr:uid="{76C64E94-314C-47CC-9607-C3713337D6E2}"/>
    <cellStyle name="Normal 13 2 2 3 4 2 6" xfId="38426" xr:uid="{AAB3E4C2-08DE-4DE3-A992-BB8529EE956A}"/>
    <cellStyle name="Normal 13 2 2 3 4 2 7" xfId="51760" xr:uid="{FA45F714-20D0-44E2-B619-C9E13B752509}"/>
    <cellStyle name="Normal 13 2 2 3 4 3" xfId="2735" xr:uid="{0B7CBA6A-7118-4B84-B5A7-2DDA47D7777E}"/>
    <cellStyle name="Normal 13 2 2 3 4 3 2" xfId="5799" xr:uid="{34FCF463-5772-4CB3-8A7C-B9F5438F34CB}"/>
    <cellStyle name="Normal 13 2 2 3 4 3 2 2" xfId="11927" xr:uid="{79003601-67E0-4910-AB86-D38DA6D2F699}"/>
    <cellStyle name="Normal 13 2 2 3 4 3 2 2 2" xfId="24192" xr:uid="{1B1D3EED-5046-4D22-9457-D93D22F26C8E}"/>
    <cellStyle name="Normal 13 2 2 3 4 3 2 2 3" xfId="36444" xr:uid="{34DD54C4-6D54-4E02-9BDF-1CC2ABFC7377}"/>
    <cellStyle name="Normal 13 2 2 3 4 3 2 2 4" xfId="48696" xr:uid="{764F0E10-663E-4F01-A71E-D5387C57373D}"/>
    <cellStyle name="Normal 13 2 2 3 4 3 2 3" xfId="18065" xr:uid="{C2F45A9D-82CF-459B-AF2B-3F565BB5E263}"/>
    <cellStyle name="Normal 13 2 2 3 4 3 2 4" xfId="30318" xr:uid="{C402034E-9C3C-498F-AFB8-9DB1C3C9279D}"/>
    <cellStyle name="Normal 13 2 2 3 4 3 2 5" xfId="42570" xr:uid="{855884A8-AD04-4994-80B4-7B545D800F97}"/>
    <cellStyle name="Normal 13 2 2 3 4 3 2 6" xfId="55904" xr:uid="{1A352FA1-D934-45FD-AF06-24E966C2FD09}"/>
    <cellStyle name="Normal 13 2 2 3 4 3 3" xfId="8864" xr:uid="{995FE3F7-0073-4555-AAE8-942AB13DB214}"/>
    <cellStyle name="Normal 13 2 2 3 4 3 3 2" xfId="21129" xr:uid="{04962793-A7F3-4A58-94D7-9CD27B1F61D4}"/>
    <cellStyle name="Normal 13 2 2 3 4 3 3 3" xfId="33381" xr:uid="{C5D31BC4-9D7C-4C9F-9B6A-F2E19D5CF5AC}"/>
    <cellStyle name="Normal 13 2 2 3 4 3 3 4" xfId="45633" xr:uid="{2CB1BEDB-EF38-4FF1-B9A1-02DBF46CF8BD}"/>
    <cellStyle name="Normal 13 2 2 3 4 3 4" xfId="15002" xr:uid="{FEEDE43C-B0E2-49AC-8CAB-80C45EF72526}"/>
    <cellStyle name="Normal 13 2 2 3 4 3 5" xfId="27255" xr:uid="{6145C99C-85CB-4C78-80A2-A63C5C1D71E2}"/>
    <cellStyle name="Normal 13 2 2 3 4 3 6" xfId="39507" xr:uid="{B7C0E1EF-A618-4539-BC97-1E7287384CD3}"/>
    <cellStyle name="Normal 13 2 2 3 4 3 7" xfId="52841" xr:uid="{B00993DB-558E-40FB-8DAB-77CF6A818DF0}"/>
    <cellStyle name="Normal 13 2 2 3 4 4" xfId="3638" xr:uid="{D3FAEAE4-3943-4A06-8BBD-980F6F1F7780}"/>
    <cellStyle name="Normal 13 2 2 3 4 4 2" xfId="9766" xr:uid="{64FE32A1-D6BC-4F0A-9A97-6CB1321E7F4B}"/>
    <cellStyle name="Normal 13 2 2 3 4 4 2 2" xfId="22031" xr:uid="{E0501C8F-37AD-45EA-93F3-E82615B9CC99}"/>
    <cellStyle name="Normal 13 2 2 3 4 4 2 3" xfId="34283" xr:uid="{82A74D35-CA2D-4A55-B1FD-C9E19713513C}"/>
    <cellStyle name="Normal 13 2 2 3 4 4 2 4" xfId="46535" xr:uid="{0E9450E3-5CE4-4FC4-9BE6-1C43F82741DA}"/>
    <cellStyle name="Normal 13 2 2 3 4 4 3" xfId="15904" xr:uid="{B64891D5-0253-4E0C-8922-8FDECA013FC1}"/>
    <cellStyle name="Normal 13 2 2 3 4 4 4" xfId="28157" xr:uid="{535A7B0F-7332-4C35-BE4F-E24803262494}"/>
    <cellStyle name="Normal 13 2 2 3 4 4 5" xfId="40409" xr:uid="{85631C35-2C7A-4EC7-ADF0-D6546813FC36}"/>
    <cellStyle name="Normal 13 2 2 3 4 4 6" xfId="53743" xr:uid="{F69C3321-8006-4B1A-9950-4D8B3C78138D}"/>
    <cellStyle name="Normal 13 2 2 3 4 5" xfId="6703" xr:uid="{81C48E31-9A2C-4298-86AC-186CD6352C1F}"/>
    <cellStyle name="Normal 13 2 2 3 4 5 2" xfId="18968" xr:uid="{18F1AF1A-BDCB-4A22-A6DF-CE1BE2F058D4}"/>
    <cellStyle name="Normal 13 2 2 3 4 5 3" xfId="31220" xr:uid="{2C6D4186-7A9C-4789-9009-CE805D689601}"/>
    <cellStyle name="Normal 13 2 2 3 4 5 4" xfId="43472" xr:uid="{A8500791-E0D9-49D7-A68A-4AB820B44106}"/>
    <cellStyle name="Normal 13 2 2 3 4 6" xfId="12841" xr:uid="{99F78A88-5C2E-4B19-B334-3C4D7B56106C}"/>
    <cellStyle name="Normal 13 2 2 3 4 7" xfId="25094" xr:uid="{E6B8E017-9A6A-4125-8987-9D0DC04A0E5E}"/>
    <cellStyle name="Normal 13 2 2 3 4 8" xfId="37346" xr:uid="{19817531-3DFB-4012-A602-329467DAA587}"/>
    <cellStyle name="Normal 13 2 2 3 4 9" xfId="49599" xr:uid="{CD0F945C-7B5B-42B7-866C-E27029B189A0}"/>
    <cellStyle name="Normal 13 2 2 3 5" xfId="1021" xr:uid="{7897DE3B-DD64-48CE-835D-BF44E05A8CEE}"/>
    <cellStyle name="Normal 13 2 2 3 5 2" xfId="2101" xr:uid="{DE0393D7-D41F-4983-BE44-8CC9F4EEDD8D}"/>
    <cellStyle name="Normal 13 2 2 3 5 2 2" xfId="5168" xr:uid="{15DAC95C-9C54-4032-AB44-F251CE4DF6E4}"/>
    <cellStyle name="Normal 13 2 2 3 5 2 2 2" xfId="11296" xr:uid="{926F958C-C48B-4AEF-9C6E-7C217F232AFA}"/>
    <cellStyle name="Normal 13 2 2 3 5 2 2 2 2" xfId="23561" xr:uid="{AD3512F9-F238-43C0-AFA3-7DC16A0E0E26}"/>
    <cellStyle name="Normal 13 2 2 3 5 2 2 2 3" xfId="35813" xr:uid="{2E5061D9-E1B9-4A6C-A994-593AC8F04F3C}"/>
    <cellStyle name="Normal 13 2 2 3 5 2 2 2 4" xfId="48065" xr:uid="{7E5439F6-6236-407A-8402-4820B3CDF4A3}"/>
    <cellStyle name="Normal 13 2 2 3 5 2 2 3" xfId="17434" xr:uid="{A231EDEA-FD44-469B-A7B0-64EA6BD5A69C}"/>
    <cellStyle name="Normal 13 2 2 3 5 2 2 4" xfId="29687" xr:uid="{4319CEC6-28C4-4906-A833-3402CA61542B}"/>
    <cellStyle name="Normal 13 2 2 3 5 2 2 5" xfId="41939" xr:uid="{5559743E-873B-4E30-BF57-D8FDB826E425}"/>
    <cellStyle name="Normal 13 2 2 3 5 2 2 6" xfId="55273" xr:uid="{CD715437-E0AB-4D26-BE13-CAF9F7CE3E4D}"/>
    <cellStyle name="Normal 13 2 2 3 5 2 3" xfId="8233" xr:uid="{70498FF1-FDCF-4ED0-8E2D-AA88070DCFB3}"/>
    <cellStyle name="Normal 13 2 2 3 5 2 3 2" xfId="20498" xr:uid="{77F524DB-F79A-45D2-8E38-6622F2A1D1AA}"/>
    <cellStyle name="Normal 13 2 2 3 5 2 3 3" xfId="32750" xr:uid="{E5889643-5E95-446E-8765-DDB18B386B30}"/>
    <cellStyle name="Normal 13 2 2 3 5 2 3 4" xfId="45002" xr:uid="{E68FDE44-6D7F-4EBC-8B38-07A74E99806C}"/>
    <cellStyle name="Normal 13 2 2 3 5 2 4" xfId="14371" xr:uid="{7BB6ACD3-F7B1-46C9-80C3-311F462F225E}"/>
    <cellStyle name="Normal 13 2 2 3 5 2 5" xfId="26624" xr:uid="{3DBC8E0D-6D63-4A84-8EB9-BD489C0BA740}"/>
    <cellStyle name="Normal 13 2 2 3 5 2 6" xfId="38876" xr:uid="{5709087A-B4EA-41D2-AAE0-86424C747982}"/>
    <cellStyle name="Normal 13 2 2 3 5 2 7" xfId="52210" xr:uid="{6F29C845-CECD-4001-A744-26E55FB2E221}"/>
    <cellStyle name="Normal 13 2 2 3 5 3" xfId="4088" xr:uid="{A4F79DE6-C646-43B4-9AA3-E0B287A284D9}"/>
    <cellStyle name="Normal 13 2 2 3 5 3 2" xfId="10216" xr:uid="{D50878ED-B203-498F-94FA-4B88F5891565}"/>
    <cellStyle name="Normal 13 2 2 3 5 3 2 2" xfId="22481" xr:uid="{6E201754-9302-4D06-AA1D-48CF116E997E}"/>
    <cellStyle name="Normal 13 2 2 3 5 3 2 3" xfId="34733" xr:uid="{ACC95706-7BA7-46F9-A9E1-8069B9DA7354}"/>
    <cellStyle name="Normal 13 2 2 3 5 3 2 4" xfId="46985" xr:uid="{73FB9F49-2A37-45EB-B53C-1C745DCEB738}"/>
    <cellStyle name="Normal 13 2 2 3 5 3 3" xfId="16354" xr:uid="{8C278177-FE63-46A1-89D1-F23E147C34C6}"/>
    <cellStyle name="Normal 13 2 2 3 5 3 4" xfId="28607" xr:uid="{8C9AE292-8FE8-4974-9EC4-CD9C571C37B8}"/>
    <cellStyle name="Normal 13 2 2 3 5 3 5" xfId="40859" xr:uid="{6798B975-040E-48CE-9141-A9204073849E}"/>
    <cellStyle name="Normal 13 2 2 3 5 3 6" xfId="54193" xr:uid="{55492A07-CC55-4098-AE1D-7BB5B379800C}"/>
    <cellStyle name="Normal 13 2 2 3 5 4" xfId="7153" xr:uid="{87A6C3F5-90C5-40A5-8F15-F824BD8A9AF6}"/>
    <cellStyle name="Normal 13 2 2 3 5 4 2" xfId="19418" xr:uid="{01FA0A50-188A-4E34-8D4B-9D932424D840}"/>
    <cellStyle name="Normal 13 2 2 3 5 4 3" xfId="31670" xr:uid="{3B0DEFF1-648A-40E6-AB0A-5BC4ECB0EB00}"/>
    <cellStyle name="Normal 13 2 2 3 5 4 4" xfId="43922" xr:uid="{63CADE16-9549-46FE-8B47-6E8AEA479CA1}"/>
    <cellStyle name="Normal 13 2 2 3 5 5" xfId="13291" xr:uid="{F668484A-C0DD-40BA-9504-A1C8CFDEACDE}"/>
    <cellStyle name="Normal 13 2 2 3 5 6" xfId="25544" xr:uid="{DE071095-9263-4C4A-A60F-DF21B38D958F}"/>
    <cellStyle name="Normal 13 2 2 3 5 7" xfId="37796" xr:uid="{A2223687-4B31-42F8-9B35-476C6BBC8339}"/>
    <cellStyle name="Normal 13 2 2 3 5 8" xfId="50049" xr:uid="{734A278F-8324-486E-A2C3-97D77C123051}"/>
    <cellStyle name="Normal 13 2 2 3 5 9" xfId="51130" xr:uid="{002CF48E-17DB-4D5A-8B20-551542A2B650}"/>
    <cellStyle name="Normal 13 2 2 3 6" xfId="1111" xr:uid="{DD53F154-ADA6-49DD-86EF-7F26781A4303}"/>
    <cellStyle name="Normal 13 2 2 3 6 2" xfId="2191" xr:uid="{C369617B-B9C9-48F3-8DC2-620CFA69E51F}"/>
    <cellStyle name="Normal 13 2 2 3 6 2 2" xfId="5258" xr:uid="{58F64177-85A3-4AAF-9644-2768F78E76D6}"/>
    <cellStyle name="Normal 13 2 2 3 6 2 2 2" xfId="11386" xr:uid="{56D4CD79-D78D-43C4-9583-24EF65A637D2}"/>
    <cellStyle name="Normal 13 2 2 3 6 2 2 2 2" xfId="23651" xr:uid="{EEB1B447-14A5-4449-8514-A68786EDB005}"/>
    <cellStyle name="Normal 13 2 2 3 6 2 2 2 3" xfId="35903" xr:uid="{0E7B2D4D-D0B9-40AD-965E-A74CBA3DCA68}"/>
    <cellStyle name="Normal 13 2 2 3 6 2 2 2 4" xfId="48155" xr:uid="{DC7DDE8A-5E6B-41FC-AAA9-EE36E91BEDE3}"/>
    <cellStyle name="Normal 13 2 2 3 6 2 2 3" xfId="17524" xr:uid="{6472E826-BC16-446E-93F3-A6F95DD41368}"/>
    <cellStyle name="Normal 13 2 2 3 6 2 2 4" xfId="29777" xr:uid="{AA24E4D6-A2C8-4E31-9A0F-C70313CB8EC9}"/>
    <cellStyle name="Normal 13 2 2 3 6 2 2 5" xfId="42029" xr:uid="{DF45D5AF-46F0-411D-B512-D303765B80C6}"/>
    <cellStyle name="Normal 13 2 2 3 6 2 2 6" xfId="55363" xr:uid="{F5E16DAB-0FA3-4505-9EBB-B61FB2A0FA98}"/>
    <cellStyle name="Normal 13 2 2 3 6 2 3" xfId="8323" xr:uid="{4F5FBEA8-FB99-445B-AC86-5862A3D01985}"/>
    <cellStyle name="Normal 13 2 2 3 6 2 3 2" xfId="20588" xr:uid="{97CB29BA-54C5-48DB-8845-B53AB8E51571}"/>
    <cellStyle name="Normal 13 2 2 3 6 2 3 3" xfId="32840" xr:uid="{2EC8AAA6-1090-4FA1-A71B-66AD232C88D9}"/>
    <cellStyle name="Normal 13 2 2 3 6 2 3 4" xfId="45092" xr:uid="{53845506-384E-4EE8-B589-4D262E5FDECD}"/>
    <cellStyle name="Normal 13 2 2 3 6 2 4" xfId="14461" xr:uid="{798876DC-C9F4-4BD7-A920-306E9F90067F}"/>
    <cellStyle name="Normal 13 2 2 3 6 2 5" xfId="26714" xr:uid="{11838DCC-3666-40E4-94A7-FD89C36B29D2}"/>
    <cellStyle name="Normal 13 2 2 3 6 2 6" xfId="38966" xr:uid="{C86D4B65-DAAE-4326-BB6B-95FE951EB417}"/>
    <cellStyle name="Normal 13 2 2 3 6 2 7" xfId="52300" xr:uid="{E7F55E37-EB7E-409B-B187-3CA78E5B56ED}"/>
    <cellStyle name="Normal 13 2 2 3 6 3" xfId="4178" xr:uid="{27A0D597-4BF8-4F7D-82E0-47E540847DF8}"/>
    <cellStyle name="Normal 13 2 2 3 6 3 2" xfId="10306" xr:uid="{14D18F03-DF7A-4E4D-B2DD-0B90CB8DEECA}"/>
    <cellStyle name="Normal 13 2 2 3 6 3 2 2" xfId="22571" xr:uid="{2FAF3CFB-2FD4-4681-BD11-CDE7C3129B4B}"/>
    <cellStyle name="Normal 13 2 2 3 6 3 2 3" xfId="34823" xr:uid="{42B44586-322E-43F9-9A0B-E601B07CA797}"/>
    <cellStyle name="Normal 13 2 2 3 6 3 2 4" xfId="47075" xr:uid="{995FBBEF-618A-4DC1-B4D8-49718601352C}"/>
    <cellStyle name="Normal 13 2 2 3 6 3 3" xfId="16444" xr:uid="{2A821CFF-9F61-45DD-9FD2-77684584FC3B}"/>
    <cellStyle name="Normal 13 2 2 3 6 3 4" xfId="28697" xr:uid="{DE4FF869-E15C-42A2-8F74-00668DC0C2FC}"/>
    <cellStyle name="Normal 13 2 2 3 6 3 5" xfId="40949" xr:uid="{F96DCE7A-905A-4384-AD1F-C0B837DEA2DD}"/>
    <cellStyle name="Normal 13 2 2 3 6 3 6" xfId="54283" xr:uid="{6FC85D33-0792-4106-A02F-D096CBFA5E93}"/>
    <cellStyle name="Normal 13 2 2 3 6 4" xfId="7243" xr:uid="{8487CA17-32D4-4C16-8F82-A645EDCF5411}"/>
    <cellStyle name="Normal 13 2 2 3 6 4 2" xfId="19508" xr:uid="{C21C73C3-BE40-42E9-8077-0C981EA06E30}"/>
    <cellStyle name="Normal 13 2 2 3 6 4 3" xfId="31760" xr:uid="{F70CB999-45A5-4CEE-B468-F8B13341527E}"/>
    <cellStyle name="Normal 13 2 2 3 6 4 4" xfId="44012" xr:uid="{6803999C-5471-44A3-84CD-FBB6034E33C3}"/>
    <cellStyle name="Normal 13 2 2 3 6 5" xfId="13381" xr:uid="{937FC4CD-7E44-48A1-9B23-0B6638060535}"/>
    <cellStyle name="Normal 13 2 2 3 6 6" xfId="25634" xr:uid="{3E4820D2-9556-4CB8-AB63-4DBC4B3FC957}"/>
    <cellStyle name="Normal 13 2 2 3 6 7" xfId="37886" xr:uid="{F80580FC-518A-44C4-8963-20363F04ACE1}"/>
    <cellStyle name="Normal 13 2 2 3 6 8" xfId="50139" xr:uid="{4EF7F720-16C2-46DF-B30C-19DE78F17336}"/>
    <cellStyle name="Normal 13 2 2 3 6 9" xfId="51220" xr:uid="{711F1B18-FFD8-4984-B5E8-6F666616C244}"/>
    <cellStyle name="Normal 13 2 2 3 7" xfId="1201" xr:uid="{84103DF9-20B3-45ED-AB6C-A147AF266E1F}"/>
    <cellStyle name="Normal 13 2 2 3 7 2" xfId="4268" xr:uid="{297B57C3-5239-4294-82F8-60239910A5A4}"/>
    <cellStyle name="Normal 13 2 2 3 7 2 2" xfId="10396" xr:uid="{C1867B9E-143D-42C1-BC7C-A262F87D5ADD}"/>
    <cellStyle name="Normal 13 2 2 3 7 2 2 2" xfId="22661" xr:uid="{CA403F1D-0ED7-4E7B-85C4-FF56B8050965}"/>
    <cellStyle name="Normal 13 2 2 3 7 2 2 3" xfId="34913" xr:uid="{CB1AFAEB-1CD6-401F-9160-86EA4C9A2C84}"/>
    <cellStyle name="Normal 13 2 2 3 7 2 2 4" xfId="47165" xr:uid="{56E46A42-4D2B-4E55-9428-FC321443BE78}"/>
    <cellStyle name="Normal 13 2 2 3 7 2 3" xfId="16534" xr:uid="{6A635845-9CBE-4578-AC63-1AD68981148B}"/>
    <cellStyle name="Normal 13 2 2 3 7 2 4" xfId="28787" xr:uid="{00A4F1C5-5340-4BBB-AF1C-1D13FB7441AC}"/>
    <cellStyle name="Normal 13 2 2 3 7 2 5" xfId="41039" xr:uid="{706D9448-8AD3-4168-88C6-745C826825EC}"/>
    <cellStyle name="Normal 13 2 2 3 7 2 6" xfId="54373" xr:uid="{44142F03-BE52-4577-8EA5-46D58A66DCD6}"/>
    <cellStyle name="Normal 13 2 2 3 7 3" xfId="7333" xr:uid="{0BC967F3-DF28-4847-AFC1-5DA91A95FF53}"/>
    <cellStyle name="Normal 13 2 2 3 7 3 2" xfId="19598" xr:uid="{205D6C7E-9356-4F39-9927-ECC8874FF93F}"/>
    <cellStyle name="Normal 13 2 2 3 7 3 3" xfId="31850" xr:uid="{13FDEEDC-7DEA-4A03-AB3A-2905066ECCA8}"/>
    <cellStyle name="Normal 13 2 2 3 7 3 4" xfId="44102" xr:uid="{3560F931-4F39-4A45-993F-D189679B20E7}"/>
    <cellStyle name="Normal 13 2 2 3 7 4" xfId="13471" xr:uid="{CE0E9E72-B06A-4EA6-906D-C30753B23ABC}"/>
    <cellStyle name="Normal 13 2 2 3 7 5" xfId="25724" xr:uid="{B55D5A9B-DBF8-4EE4-8E19-3D5FC79AE752}"/>
    <cellStyle name="Normal 13 2 2 3 7 6" xfId="37976" xr:uid="{D1FA4330-C537-4947-8F66-C679A984C518}"/>
    <cellStyle name="Normal 13 2 2 3 7 7" xfId="51310" xr:uid="{21599475-3E32-4EC1-A2D9-B10A2B2E42D3}"/>
    <cellStyle name="Normal 13 2 2 3 8" xfId="2285" xr:uid="{043AC485-BA92-4EE0-AA2D-B015831F3A60}"/>
    <cellStyle name="Normal 13 2 2 3 8 2" xfId="5349" xr:uid="{47214335-8105-4BC3-B14C-A07E4AC45113}"/>
    <cellStyle name="Normal 13 2 2 3 8 2 2" xfId="11477" xr:uid="{C270F315-A930-4300-9A56-55DEF731B0E2}"/>
    <cellStyle name="Normal 13 2 2 3 8 2 2 2" xfId="23742" xr:uid="{2FA48876-3127-4C57-9F3B-2E0F41F90C54}"/>
    <cellStyle name="Normal 13 2 2 3 8 2 2 3" xfId="35994" xr:uid="{69649BD3-E0DB-4E5F-BBAE-BC421E72288B}"/>
    <cellStyle name="Normal 13 2 2 3 8 2 2 4" xfId="48246" xr:uid="{693AE7D1-C362-46BA-A23F-32E13172F719}"/>
    <cellStyle name="Normal 13 2 2 3 8 2 3" xfId="17615" xr:uid="{301CDD66-5B95-48C1-865A-7385660CC9D2}"/>
    <cellStyle name="Normal 13 2 2 3 8 2 4" xfId="29868" xr:uid="{6806FEE6-0163-4A3F-A27B-EA7033810704}"/>
    <cellStyle name="Normal 13 2 2 3 8 2 5" xfId="42120" xr:uid="{B4A0D97B-5FB9-432E-86BC-88D341CE08FB}"/>
    <cellStyle name="Normal 13 2 2 3 8 2 6" xfId="55454" xr:uid="{DD01013B-2557-4322-9A75-3EDF25E1611A}"/>
    <cellStyle name="Normal 13 2 2 3 8 3" xfId="8414" xr:uid="{E4BF47D4-4DE0-40AD-8A11-988207FF7539}"/>
    <cellStyle name="Normal 13 2 2 3 8 3 2" xfId="20679" xr:uid="{E69E2041-24CE-447A-A56F-55B700F837BE}"/>
    <cellStyle name="Normal 13 2 2 3 8 3 3" xfId="32931" xr:uid="{4D6691F6-7045-4118-A1F1-6E0E66AAD0B7}"/>
    <cellStyle name="Normal 13 2 2 3 8 3 4" xfId="45183" xr:uid="{A515E5C4-9305-40EA-A90C-719842CE81D0}"/>
    <cellStyle name="Normal 13 2 2 3 8 4" xfId="14552" xr:uid="{18CA247E-5EC8-4E3C-976E-82D559C49263}"/>
    <cellStyle name="Normal 13 2 2 3 8 5" xfId="26805" xr:uid="{487C3A3C-ED5A-4622-AD48-6532259C4431}"/>
    <cellStyle name="Normal 13 2 2 3 8 6" xfId="39057" xr:uid="{6AA3B66A-919A-4843-9293-CE5584A74A10}"/>
    <cellStyle name="Normal 13 2 2 3 8 7" xfId="52391" xr:uid="{D177ED84-F13F-424C-A2BF-9320B79562C0}"/>
    <cellStyle name="Normal 13 2 2 3 9" xfId="3188" xr:uid="{0B4CACCD-5F0F-4FDF-81D6-2734BE44B3BF}"/>
    <cellStyle name="Normal 13 2 2 3 9 2" xfId="9316" xr:uid="{3A565663-23C7-457F-8440-CA87987F183A}"/>
    <cellStyle name="Normal 13 2 2 3 9 2 2" xfId="21581" xr:uid="{509E0E13-330E-4683-BDEC-762DA558F5FD}"/>
    <cellStyle name="Normal 13 2 2 3 9 2 3" xfId="33833" xr:uid="{5D769137-88A7-48E4-952C-F2DB6FC7EE9B}"/>
    <cellStyle name="Normal 13 2 2 3 9 2 4" xfId="46085" xr:uid="{3821619A-975A-44CE-ADD9-25FD9C7383B3}"/>
    <cellStyle name="Normal 13 2 2 3 9 3" xfId="15454" xr:uid="{1B8A35DA-D2EB-46CF-AB69-56ECE49EECFD}"/>
    <cellStyle name="Normal 13 2 2 3 9 4" xfId="27707" xr:uid="{1910281C-4C5A-4744-A258-5A3AA66F49EF}"/>
    <cellStyle name="Normal 13 2 2 3 9 5" xfId="39959" xr:uid="{3BEB6E51-14CB-45B3-A166-E19C586D61CC}"/>
    <cellStyle name="Normal 13 2 2 3 9 6" xfId="53293" xr:uid="{39B83AA0-776D-4514-901F-9F93B7D4D135}"/>
    <cellStyle name="Normal 13 2 2 4" xfId="167" xr:uid="{0FA2F5A1-C768-415F-9B32-3C02848A8EEC}"/>
    <cellStyle name="Normal 13 2 2 4 10" xfId="36944" xr:uid="{DC83C7A7-2B2F-4795-AE43-103D46867BEA}"/>
    <cellStyle name="Normal 13 2 2 4 11" xfId="49197" xr:uid="{CA12F52D-5999-4792-9D28-DB95B03CB676}"/>
    <cellStyle name="Normal 13 2 2 4 12" xfId="50278" xr:uid="{4D138E8E-BFDC-483C-9D8E-B2AA3768D7A5}"/>
    <cellStyle name="Normal 13 2 2 4 2" xfId="371" xr:uid="{E3ABE910-6C73-4102-A93E-AC60405512E3}"/>
    <cellStyle name="Normal 13 2 2 4 2 10" xfId="49401" xr:uid="{1FF4A4AB-3301-4DEA-B071-DF556F05FAB6}"/>
    <cellStyle name="Normal 13 2 2 4 2 11" xfId="50482" xr:uid="{206C1898-6C3D-41BE-88DE-CB710531BDE2}"/>
    <cellStyle name="Normal 13 2 2 4 2 2" xfId="822" xr:uid="{BAB202DD-C7E9-4F3F-AF99-1F43EABB9B95}"/>
    <cellStyle name="Normal 13 2 2 4 2 2 10" xfId="50932" xr:uid="{0D36F6A0-916C-418F-B405-1B0F3ADA10C9}"/>
    <cellStyle name="Normal 13 2 2 4 2 2 2" xfId="1903" xr:uid="{AC858BD1-5A76-44E2-9ECF-458FB0F54C68}"/>
    <cellStyle name="Normal 13 2 2 4 2 2 2 2" xfId="4970" xr:uid="{9CCB741F-A966-4CF2-9115-3808F1307159}"/>
    <cellStyle name="Normal 13 2 2 4 2 2 2 2 2" xfId="11098" xr:uid="{E250A7FB-D5EC-460F-8973-347F392403EE}"/>
    <cellStyle name="Normal 13 2 2 4 2 2 2 2 2 2" xfId="23363" xr:uid="{E58A7C40-132F-44D8-8369-CED2AE674459}"/>
    <cellStyle name="Normal 13 2 2 4 2 2 2 2 2 3" xfId="35615" xr:uid="{81B4C824-72B4-4AC2-93E0-CC31D33393ED}"/>
    <cellStyle name="Normal 13 2 2 4 2 2 2 2 2 4" xfId="47867" xr:uid="{FC9416A7-509A-4F0A-899B-6EB0C537EAC6}"/>
    <cellStyle name="Normal 13 2 2 4 2 2 2 2 3" xfId="17236" xr:uid="{9C969165-483A-4935-8A67-F16EB16003F3}"/>
    <cellStyle name="Normal 13 2 2 4 2 2 2 2 4" xfId="29489" xr:uid="{9F832818-9F91-4185-AB8F-B5060E2F5AC6}"/>
    <cellStyle name="Normal 13 2 2 4 2 2 2 2 5" xfId="41741" xr:uid="{B3E74D04-3FC5-4962-9AC7-33AD4939FE03}"/>
    <cellStyle name="Normal 13 2 2 4 2 2 2 2 6" xfId="55075" xr:uid="{3FD24A28-2C50-4EBC-98E7-F8F8CF301D65}"/>
    <cellStyle name="Normal 13 2 2 4 2 2 2 3" xfId="8035" xr:uid="{4E7F00C6-1B19-49CC-97DF-0F414EC1D95A}"/>
    <cellStyle name="Normal 13 2 2 4 2 2 2 3 2" xfId="20300" xr:uid="{713F8279-86AD-4019-A77F-9D7BDAF22114}"/>
    <cellStyle name="Normal 13 2 2 4 2 2 2 3 3" xfId="32552" xr:uid="{20037D5B-AA39-4AE3-B526-D866DF6C9116}"/>
    <cellStyle name="Normal 13 2 2 4 2 2 2 3 4" xfId="44804" xr:uid="{882ED4C0-49E5-4181-916F-6BCE5AC82BC3}"/>
    <cellStyle name="Normal 13 2 2 4 2 2 2 4" xfId="14173" xr:uid="{575164F1-6242-49C3-B105-35337D639D4C}"/>
    <cellStyle name="Normal 13 2 2 4 2 2 2 5" xfId="26426" xr:uid="{A75B59E8-2247-43D4-84DE-FFA3B6423DFF}"/>
    <cellStyle name="Normal 13 2 2 4 2 2 2 6" xfId="38678" xr:uid="{1B87430A-73CF-4E94-9993-BE76D0601CD7}"/>
    <cellStyle name="Normal 13 2 2 4 2 2 2 7" xfId="52012" xr:uid="{FFFDBCE7-4386-4DEC-91A5-23ECCA9F623D}"/>
    <cellStyle name="Normal 13 2 2 4 2 2 3" xfId="2987" xr:uid="{A7444E3E-7316-4AC3-923C-50FD68160693}"/>
    <cellStyle name="Normal 13 2 2 4 2 2 3 2" xfId="6051" xr:uid="{3D8C512D-C8F2-41C7-A0E3-60333738B914}"/>
    <cellStyle name="Normal 13 2 2 4 2 2 3 2 2" xfId="12179" xr:uid="{807DBC6E-44FC-4147-B115-F508578C1C07}"/>
    <cellStyle name="Normal 13 2 2 4 2 2 3 2 2 2" xfId="24444" xr:uid="{49231C78-3598-4636-9549-8412D2CA6DE3}"/>
    <cellStyle name="Normal 13 2 2 4 2 2 3 2 2 3" xfId="36696" xr:uid="{7358A22C-25BF-43B2-B848-9C929FDF16D5}"/>
    <cellStyle name="Normal 13 2 2 4 2 2 3 2 2 4" xfId="48948" xr:uid="{370B2EBC-DE6C-421A-B74D-2FCA223BC3EE}"/>
    <cellStyle name="Normal 13 2 2 4 2 2 3 2 3" xfId="18317" xr:uid="{26F7CE7F-2679-4317-BB98-E8F85665A473}"/>
    <cellStyle name="Normal 13 2 2 4 2 2 3 2 4" xfId="30570" xr:uid="{BCF75B4D-2B40-42FD-963A-FF13875A5F6E}"/>
    <cellStyle name="Normal 13 2 2 4 2 2 3 2 5" xfId="42822" xr:uid="{07D00DE5-8D23-4983-9B29-6AF58856178B}"/>
    <cellStyle name="Normal 13 2 2 4 2 2 3 2 6" xfId="56156" xr:uid="{705578D0-386E-461A-9A4F-49B0E866C8A8}"/>
    <cellStyle name="Normal 13 2 2 4 2 2 3 3" xfId="9116" xr:uid="{CB3677A1-7CD4-41AA-BC3B-FAD2ABAFAD5F}"/>
    <cellStyle name="Normal 13 2 2 4 2 2 3 3 2" xfId="21381" xr:uid="{58EF07FD-C26B-4C04-8C1C-D530FEB82127}"/>
    <cellStyle name="Normal 13 2 2 4 2 2 3 3 3" xfId="33633" xr:uid="{D9C51322-2BEA-4B08-B8C7-90A8E488DFB3}"/>
    <cellStyle name="Normal 13 2 2 4 2 2 3 3 4" xfId="45885" xr:uid="{DDD6828D-8CFE-41E7-A9B1-E9BE3D7A735F}"/>
    <cellStyle name="Normal 13 2 2 4 2 2 3 4" xfId="15254" xr:uid="{BD18B295-BE3B-4333-9218-E59127516437}"/>
    <cellStyle name="Normal 13 2 2 4 2 2 3 5" xfId="27507" xr:uid="{68312BA7-1DF9-439D-84AD-CE319D4100D8}"/>
    <cellStyle name="Normal 13 2 2 4 2 2 3 6" xfId="39759" xr:uid="{103C3EF2-DA19-4071-ABD3-367D319D6421}"/>
    <cellStyle name="Normal 13 2 2 4 2 2 3 7" xfId="53093" xr:uid="{829D7AA8-5EE0-4A70-B2F0-B4CD928B040C}"/>
    <cellStyle name="Normal 13 2 2 4 2 2 4" xfId="3890" xr:uid="{6901A1C7-3065-46EC-A47C-20015DD7D083}"/>
    <cellStyle name="Normal 13 2 2 4 2 2 4 2" xfId="10018" xr:uid="{7358AB01-E974-4FB5-B864-25D1AD1FD28D}"/>
    <cellStyle name="Normal 13 2 2 4 2 2 4 2 2" xfId="22283" xr:uid="{B112AB17-28C9-434E-A855-0A1FF8174B94}"/>
    <cellStyle name="Normal 13 2 2 4 2 2 4 2 3" xfId="34535" xr:uid="{543BB56E-086F-4C58-A0B1-359F2524AC10}"/>
    <cellStyle name="Normal 13 2 2 4 2 2 4 2 4" xfId="46787" xr:uid="{3D57DB2D-6752-4C56-AC76-FC905F10E4EF}"/>
    <cellStyle name="Normal 13 2 2 4 2 2 4 3" xfId="16156" xr:uid="{FABFEDDC-17A2-4508-9A81-7C522B18D1D9}"/>
    <cellStyle name="Normal 13 2 2 4 2 2 4 4" xfId="28409" xr:uid="{1495167F-88E7-42C7-BFF3-C0D3D178C439}"/>
    <cellStyle name="Normal 13 2 2 4 2 2 4 5" xfId="40661" xr:uid="{05D130E9-3B31-4859-BC03-B8AF5C566EA6}"/>
    <cellStyle name="Normal 13 2 2 4 2 2 4 6" xfId="53995" xr:uid="{33F3E1A9-BAD2-4AE3-8DE6-C2E0A5150C91}"/>
    <cellStyle name="Normal 13 2 2 4 2 2 5" xfId="6955" xr:uid="{6DE5EC88-CF4C-437A-9A7E-B05C639426A6}"/>
    <cellStyle name="Normal 13 2 2 4 2 2 5 2" xfId="19220" xr:uid="{9E3FBEDE-BFBC-47D7-9C30-0A50AE64FB12}"/>
    <cellStyle name="Normal 13 2 2 4 2 2 5 3" xfId="31472" xr:uid="{990679F3-E0DF-4F24-9DEB-64AF2A462712}"/>
    <cellStyle name="Normal 13 2 2 4 2 2 5 4" xfId="43724" xr:uid="{BE7557A1-01AC-4136-98CC-A430153B8953}"/>
    <cellStyle name="Normal 13 2 2 4 2 2 6" xfId="13093" xr:uid="{3FA862D2-7022-40B6-B503-998167FCD73E}"/>
    <cellStyle name="Normal 13 2 2 4 2 2 7" xfId="25346" xr:uid="{8D9BD98E-A9E2-42A3-8749-3EE6EABE946C}"/>
    <cellStyle name="Normal 13 2 2 4 2 2 8" xfId="37598" xr:uid="{AD85CA8C-2A77-46DC-8EB6-6B15739B8613}"/>
    <cellStyle name="Normal 13 2 2 4 2 2 9" xfId="49851" xr:uid="{2F0E29F0-A810-4F00-968E-0A551477796B}"/>
    <cellStyle name="Normal 13 2 2 4 2 3" xfId="1453" xr:uid="{9508D0C2-6149-44CF-B134-19D5E9C24F15}"/>
    <cellStyle name="Normal 13 2 2 4 2 3 2" xfId="4520" xr:uid="{0A5F0FB3-3704-4CB9-8785-B5474CC00A56}"/>
    <cellStyle name="Normal 13 2 2 4 2 3 2 2" xfId="10648" xr:uid="{F01F5F41-AD6E-4E2B-9AC7-58F727C196E5}"/>
    <cellStyle name="Normal 13 2 2 4 2 3 2 2 2" xfId="22913" xr:uid="{37C2D4C5-8977-4EB2-AEF3-37C3250779F2}"/>
    <cellStyle name="Normal 13 2 2 4 2 3 2 2 3" xfId="35165" xr:uid="{D6083193-65DC-4623-B946-6CF776E2F32F}"/>
    <cellStyle name="Normal 13 2 2 4 2 3 2 2 4" xfId="47417" xr:uid="{18869468-CB6A-4970-9902-2EC7A545D9A5}"/>
    <cellStyle name="Normal 13 2 2 4 2 3 2 3" xfId="16786" xr:uid="{65AF75BA-3ECD-4226-8595-BF9145BFBA8C}"/>
    <cellStyle name="Normal 13 2 2 4 2 3 2 4" xfId="29039" xr:uid="{FE693F89-6315-4A57-A56D-B1B4DD6F4DF2}"/>
    <cellStyle name="Normal 13 2 2 4 2 3 2 5" xfId="41291" xr:uid="{57E8909D-9CE8-4DF3-968C-33E275283424}"/>
    <cellStyle name="Normal 13 2 2 4 2 3 2 6" xfId="54625" xr:uid="{84676F7D-12DB-451C-8E12-2B952F7F5992}"/>
    <cellStyle name="Normal 13 2 2 4 2 3 3" xfId="7585" xr:uid="{126D2F97-8363-4EDF-BEB5-DFC65D8C2761}"/>
    <cellStyle name="Normal 13 2 2 4 2 3 3 2" xfId="19850" xr:uid="{932801DC-56C2-4B7F-B56C-C25F5955B7FC}"/>
    <cellStyle name="Normal 13 2 2 4 2 3 3 3" xfId="32102" xr:uid="{838746A1-0A21-4AB0-9887-192CD9BFBCDA}"/>
    <cellStyle name="Normal 13 2 2 4 2 3 3 4" xfId="44354" xr:uid="{3C33E31B-1A22-4D0D-ADA8-1497555ABE28}"/>
    <cellStyle name="Normal 13 2 2 4 2 3 4" xfId="13723" xr:uid="{6EA80264-BA7F-4AAD-9849-DF7A72A6818E}"/>
    <cellStyle name="Normal 13 2 2 4 2 3 5" xfId="25976" xr:uid="{AEEA904C-46A4-4BA2-8B80-341952EE78CE}"/>
    <cellStyle name="Normal 13 2 2 4 2 3 6" xfId="38228" xr:uid="{309B09D4-BBD7-4399-B4AE-05375379CE97}"/>
    <cellStyle name="Normal 13 2 2 4 2 3 7" xfId="51562" xr:uid="{27DDC4AF-F135-4356-B4FE-83FFE9F466C3}"/>
    <cellStyle name="Normal 13 2 2 4 2 4" xfId="2537" xr:uid="{2EF7E692-7632-4EDD-A1BD-967A89B77D0B}"/>
    <cellStyle name="Normal 13 2 2 4 2 4 2" xfId="5601" xr:uid="{3FCA53F0-630E-43B8-9D03-32D22B5527D5}"/>
    <cellStyle name="Normal 13 2 2 4 2 4 2 2" xfId="11729" xr:uid="{A836E214-8B1A-45F1-B449-15D698056DC6}"/>
    <cellStyle name="Normal 13 2 2 4 2 4 2 2 2" xfId="23994" xr:uid="{3F01D6DC-CBA6-48A8-B13F-7F5AE04DE97A}"/>
    <cellStyle name="Normal 13 2 2 4 2 4 2 2 3" xfId="36246" xr:uid="{E29632F6-DB89-473B-BDFA-EC4D92CEF858}"/>
    <cellStyle name="Normal 13 2 2 4 2 4 2 2 4" xfId="48498" xr:uid="{E2BD8B01-32C9-4DB4-80C6-1D755E59E197}"/>
    <cellStyle name="Normal 13 2 2 4 2 4 2 3" xfId="17867" xr:uid="{C60645AA-2FA5-4A34-925A-68F998CAD8AC}"/>
    <cellStyle name="Normal 13 2 2 4 2 4 2 4" xfId="30120" xr:uid="{D94B78CB-A6BF-4BC1-9029-B0C334362662}"/>
    <cellStyle name="Normal 13 2 2 4 2 4 2 5" xfId="42372" xr:uid="{B0F4C9FA-8CC4-46D4-9575-6F88E1E3409E}"/>
    <cellStyle name="Normal 13 2 2 4 2 4 2 6" xfId="55706" xr:uid="{2A196D70-1064-41BA-9EED-4BF875869A4E}"/>
    <cellStyle name="Normal 13 2 2 4 2 4 3" xfId="8666" xr:uid="{9607441B-A3E8-4855-B3A2-7ACA3BD6C757}"/>
    <cellStyle name="Normal 13 2 2 4 2 4 3 2" xfId="20931" xr:uid="{6D9A0394-7F7A-488D-8A1D-2D3063167A59}"/>
    <cellStyle name="Normal 13 2 2 4 2 4 3 3" xfId="33183" xr:uid="{CBDAA80A-6400-4903-A973-B04804A6400A}"/>
    <cellStyle name="Normal 13 2 2 4 2 4 3 4" xfId="45435" xr:uid="{22DD0B3E-5EF5-47B9-899A-95C5368D8DA9}"/>
    <cellStyle name="Normal 13 2 2 4 2 4 4" xfId="14804" xr:uid="{8D07AFB2-145A-4D71-BBB0-2C80C2CBC4BC}"/>
    <cellStyle name="Normal 13 2 2 4 2 4 5" xfId="27057" xr:uid="{534EB765-5EBB-4DA9-AE58-29133ECEAB58}"/>
    <cellStyle name="Normal 13 2 2 4 2 4 6" xfId="39309" xr:uid="{769BFE62-1B6B-4AE3-BD4B-089AE7E237CC}"/>
    <cellStyle name="Normal 13 2 2 4 2 4 7" xfId="52643" xr:uid="{3D072F79-47C0-4455-A824-F66DC9C616E2}"/>
    <cellStyle name="Normal 13 2 2 4 2 5" xfId="3440" xr:uid="{71B9E558-ACE5-4404-9C1B-206D2C8FFCEB}"/>
    <cellStyle name="Normal 13 2 2 4 2 5 2" xfId="9568" xr:uid="{10849D93-9E6C-4A31-B5B5-7930C2A68B93}"/>
    <cellStyle name="Normal 13 2 2 4 2 5 2 2" xfId="21833" xr:uid="{09494C21-0B4A-4F52-8FFA-3158CA6F9B97}"/>
    <cellStyle name="Normal 13 2 2 4 2 5 2 3" xfId="34085" xr:uid="{9ED7EC52-DD68-484C-B154-EFBE295F3715}"/>
    <cellStyle name="Normal 13 2 2 4 2 5 2 4" xfId="46337" xr:uid="{FB3720CD-EF87-48DC-B78F-1A1317D8DA26}"/>
    <cellStyle name="Normal 13 2 2 4 2 5 3" xfId="15706" xr:uid="{7990B47E-62A0-44C9-A76C-232DC764CFD6}"/>
    <cellStyle name="Normal 13 2 2 4 2 5 4" xfId="27959" xr:uid="{5DB5A991-9164-4764-93CE-180FF859819B}"/>
    <cellStyle name="Normal 13 2 2 4 2 5 5" xfId="40211" xr:uid="{F719F24B-77B8-448E-9CDE-6B86D59C833D}"/>
    <cellStyle name="Normal 13 2 2 4 2 5 6" xfId="53545" xr:uid="{EACCA3D9-2B72-4607-9997-8B1BF78E54A7}"/>
    <cellStyle name="Normal 13 2 2 4 2 6" xfId="6504" xr:uid="{1776E5BD-185F-499D-85F1-EBED227BF503}"/>
    <cellStyle name="Normal 13 2 2 4 2 6 2" xfId="18769" xr:uid="{26C79A4B-03BB-4248-9739-8AE906D30FF6}"/>
    <cellStyle name="Normal 13 2 2 4 2 6 3" xfId="31022" xr:uid="{19D78D37-161D-4453-B5FB-45EBBB7FCA79}"/>
    <cellStyle name="Normal 13 2 2 4 2 6 4" xfId="43274" xr:uid="{EED85403-6AB6-4278-B670-F6CE2A505644}"/>
    <cellStyle name="Normal 13 2 2 4 2 7" xfId="12643" xr:uid="{CBE4AAA9-88E6-441B-9E30-6FFA8C10AE9D}"/>
    <cellStyle name="Normal 13 2 2 4 2 8" xfId="24896" xr:uid="{77C09B34-BEFF-464D-8EFF-A9B844849E57}"/>
    <cellStyle name="Normal 13 2 2 4 2 9" xfId="37148" xr:uid="{EFEE6CBE-BD93-4E00-A822-62BC635B5605}"/>
    <cellStyle name="Normal 13 2 2 4 3" xfId="618" xr:uid="{2294A062-B656-4674-BA45-9E9F056A5EE8}"/>
    <cellStyle name="Normal 13 2 2 4 3 10" xfId="50728" xr:uid="{6E8E8FA4-CBB4-4B89-A321-A6B25F6B108A}"/>
    <cellStyle name="Normal 13 2 2 4 3 2" xfId="1699" xr:uid="{D90EE884-B40E-481C-BD59-C0C2A27C76A9}"/>
    <cellStyle name="Normal 13 2 2 4 3 2 2" xfId="4766" xr:uid="{981F6239-8751-4221-9A8D-B2BFB3628D97}"/>
    <cellStyle name="Normal 13 2 2 4 3 2 2 2" xfId="10894" xr:uid="{AE73D77A-74F1-46BF-8376-3BE1FA868B00}"/>
    <cellStyle name="Normal 13 2 2 4 3 2 2 2 2" xfId="23159" xr:uid="{4380C04F-F0D9-4E1B-8BCD-3BFBB61113FF}"/>
    <cellStyle name="Normal 13 2 2 4 3 2 2 2 3" xfId="35411" xr:uid="{8A9E0DA8-3B3B-48E9-9B3F-F9828DFCE12B}"/>
    <cellStyle name="Normal 13 2 2 4 3 2 2 2 4" xfId="47663" xr:uid="{61421EA4-4BC6-40F5-A9C0-F845B6403080}"/>
    <cellStyle name="Normal 13 2 2 4 3 2 2 3" xfId="17032" xr:uid="{4D8CE07B-8C9C-4871-8518-1BF5237CF189}"/>
    <cellStyle name="Normal 13 2 2 4 3 2 2 4" xfId="29285" xr:uid="{BBDB6C05-AF9E-49AE-B172-5DB96C826DDB}"/>
    <cellStyle name="Normal 13 2 2 4 3 2 2 5" xfId="41537" xr:uid="{D22783AF-B308-4DFB-BB03-5FEE428E6A88}"/>
    <cellStyle name="Normal 13 2 2 4 3 2 2 6" xfId="54871" xr:uid="{84CD0650-6791-444B-A9E2-4C6257925E11}"/>
    <cellStyle name="Normal 13 2 2 4 3 2 3" xfId="7831" xr:uid="{45D53C5B-CC4E-40AC-A152-BCFDE9418451}"/>
    <cellStyle name="Normal 13 2 2 4 3 2 3 2" xfId="20096" xr:uid="{03672B07-22D8-4D22-A5B6-9953E50DAC32}"/>
    <cellStyle name="Normal 13 2 2 4 3 2 3 3" xfId="32348" xr:uid="{47088768-6A54-463E-9910-5AF44F12CB1B}"/>
    <cellStyle name="Normal 13 2 2 4 3 2 3 4" xfId="44600" xr:uid="{970B894D-13E2-4680-903D-C6F352304D2F}"/>
    <cellStyle name="Normal 13 2 2 4 3 2 4" xfId="13969" xr:uid="{979E5D96-C8AB-4083-86B9-48538C3F9A72}"/>
    <cellStyle name="Normal 13 2 2 4 3 2 5" xfId="26222" xr:uid="{66CD4FB8-8FCD-4870-9131-032BF9E92E6D}"/>
    <cellStyle name="Normal 13 2 2 4 3 2 6" xfId="38474" xr:uid="{63908896-6B52-4F4C-AD37-99B68EB1FBBC}"/>
    <cellStyle name="Normal 13 2 2 4 3 2 7" xfId="51808" xr:uid="{13E309A6-2895-49E9-9B0A-A30FEA0A34CE}"/>
    <cellStyle name="Normal 13 2 2 4 3 3" xfId="2783" xr:uid="{7182D5F2-2476-42DA-8A9F-D0DB528F8D75}"/>
    <cellStyle name="Normal 13 2 2 4 3 3 2" xfId="5847" xr:uid="{539B72FE-9ABC-496A-A6AD-83E3FA3A7FE0}"/>
    <cellStyle name="Normal 13 2 2 4 3 3 2 2" xfId="11975" xr:uid="{C8C90F32-C7A9-4A68-B56B-C15A1F0ADD1D}"/>
    <cellStyle name="Normal 13 2 2 4 3 3 2 2 2" xfId="24240" xr:uid="{F146A626-A0B2-4C51-9F29-26456DC99663}"/>
    <cellStyle name="Normal 13 2 2 4 3 3 2 2 3" xfId="36492" xr:uid="{3FF6E57D-47AB-4B0B-9375-ADE6ACDB1992}"/>
    <cellStyle name="Normal 13 2 2 4 3 3 2 2 4" xfId="48744" xr:uid="{3A7FFF89-E609-44D9-9920-76265E729000}"/>
    <cellStyle name="Normal 13 2 2 4 3 3 2 3" xfId="18113" xr:uid="{05417202-AB7C-4DA9-A2E1-0456F4292E0F}"/>
    <cellStyle name="Normal 13 2 2 4 3 3 2 4" xfId="30366" xr:uid="{F864E27F-3F51-4099-B7E3-F68971136558}"/>
    <cellStyle name="Normal 13 2 2 4 3 3 2 5" xfId="42618" xr:uid="{0C8FB354-10C7-44E5-BE9F-50368ED3EBFD}"/>
    <cellStyle name="Normal 13 2 2 4 3 3 2 6" xfId="55952" xr:uid="{51144DB7-0DC3-48D2-AEE0-0FBE960AE55F}"/>
    <cellStyle name="Normal 13 2 2 4 3 3 3" xfId="8912" xr:uid="{5A8E3543-2ACD-4400-9CE7-64E7A9F75144}"/>
    <cellStyle name="Normal 13 2 2 4 3 3 3 2" xfId="21177" xr:uid="{32914159-A510-4FD9-BB09-C18D22CEFC1B}"/>
    <cellStyle name="Normal 13 2 2 4 3 3 3 3" xfId="33429" xr:uid="{BFE93DCB-618D-4781-B9E0-1B858390BFB5}"/>
    <cellStyle name="Normal 13 2 2 4 3 3 3 4" xfId="45681" xr:uid="{31D419CE-2D5E-4F16-ABFF-035E7481D0AA}"/>
    <cellStyle name="Normal 13 2 2 4 3 3 4" xfId="15050" xr:uid="{4D08C24C-92A0-451D-A0A1-B5F2514A00B4}"/>
    <cellStyle name="Normal 13 2 2 4 3 3 5" xfId="27303" xr:uid="{88313C8B-1712-4220-A05B-F3AEA19A011F}"/>
    <cellStyle name="Normal 13 2 2 4 3 3 6" xfId="39555" xr:uid="{76144C3D-2F27-4330-91F1-99CC4459D9DA}"/>
    <cellStyle name="Normal 13 2 2 4 3 3 7" xfId="52889" xr:uid="{8DBD3833-D9C5-403C-9873-68D55DA1FE6A}"/>
    <cellStyle name="Normal 13 2 2 4 3 4" xfId="3686" xr:uid="{2A7CE709-E06F-4436-BE7E-846CBF0F46F8}"/>
    <cellStyle name="Normal 13 2 2 4 3 4 2" xfId="9814" xr:uid="{FF337A82-C85E-47B0-A93A-4AD3AD45BE2F}"/>
    <cellStyle name="Normal 13 2 2 4 3 4 2 2" xfId="22079" xr:uid="{36F0CDA0-F4A2-49E0-9839-820DC5A851CC}"/>
    <cellStyle name="Normal 13 2 2 4 3 4 2 3" xfId="34331" xr:uid="{D68A944B-2111-454F-91E9-1F22BF7CFA30}"/>
    <cellStyle name="Normal 13 2 2 4 3 4 2 4" xfId="46583" xr:uid="{7CFDF71D-9DBC-449A-98A0-50E925D356A6}"/>
    <cellStyle name="Normal 13 2 2 4 3 4 3" xfId="15952" xr:uid="{42990BEA-6B8B-490D-89DC-3967A2A3EED2}"/>
    <cellStyle name="Normal 13 2 2 4 3 4 4" xfId="28205" xr:uid="{A1D5977E-CF14-4EF6-9AFC-0D80055ACC36}"/>
    <cellStyle name="Normal 13 2 2 4 3 4 5" xfId="40457" xr:uid="{54466AA6-2CF8-4711-A163-39C3179D15BC}"/>
    <cellStyle name="Normal 13 2 2 4 3 4 6" xfId="53791" xr:uid="{35AD2CE1-24C4-4DB7-85F6-2A79F64E2A94}"/>
    <cellStyle name="Normal 13 2 2 4 3 5" xfId="6751" xr:uid="{F2A258B9-32D0-43EE-BF8E-086CB1D64029}"/>
    <cellStyle name="Normal 13 2 2 4 3 5 2" xfId="19016" xr:uid="{36BEE761-AC95-46AB-B0EC-A4D601C14B54}"/>
    <cellStyle name="Normal 13 2 2 4 3 5 3" xfId="31268" xr:uid="{AE68AFA8-F29F-4BB5-9173-F963ECEAE84E}"/>
    <cellStyle name="Normal 13 2 2 4 3 5 4" xfId="43520" xr:uid="{E976BB0E-7647-4FE5-9E36-ABCE17DE79A4}"/>
    <cellStyle name="Normal 13 2 2 4 3 6" xfId="12889" xr:uid="{E3C9819F-6A24-4C27-8F1B-137A5D5E3EBA}"/>
    <cellStyle name="Normal 13 2 2 4 3 7" xfId="25142" xr:uid="{A6F4734C-F15A-441F-954F-8C42A773D8B7}"/>
    <cellStyle name="Normal 13 2 2 4 3 8" xfId="37394" xr:uid="{2ACA2219-963D-4D3E-A723-AB51DAC74984}"/>
    <cellStyle name="Normal 13 2 2 4 3 9" xfId="49647" xr:uid="{E797F3C0-E0F5-426E-81D0-22ECE790A627}"/>
    <cellStyle name="Normal 13 2 2 4 4" xfId="1249" xr:uid="{210CED9E-7B7C-4808-B73B-01F5D28C0F8D}"/>
    <cellStyle name="Normal 13 2 2 4 4 2" xfId="4316" xr:uid="{468BEB51-14D6-4D87-9565-B68865CD7C3D}"/>
    <cellStyle name="Normal 13 2 2 4 4 2 2" xfId="10444" xr:uid="{6D5B7EB1-E7B1-4685-BDBD-98B358C5F178}"/>
    <cellStyle name="Normal 13 2 2 4 4 2 2 2" xfId="22709" xr:uid="{06A27F05-318D-45BA-8E8F-A608E14A7E46}"/>
    <cellStyle name="Normal 13 2 2 4 4 2 2 3" xfId="34961" xr:uid="{3E5E0C1F-3080-4C7B-ACC8-EA028FA4C236}"/>
    <cellStyle name="Normal 13 2 2 4 4 2 2 4" xfId="47213" xr:uid="{34DAC065-3758-4AD1-A01D-A8FA52CC8F70}"/>
    <cellStyle name="Normal 13 2 2 4 4 2 3" xfId="16582" xr:uid="{041C13D8-68F6-46D9-A5AE-536F6BA78D5F}"/>
    <cellStyle name="Normal 13 2 2 4 4 2 4" xfId="28835" xr:uid="{B25155A9-F4BB-43B0-BE2F-E1CBABF5D951}"/>
    <cellStyle name="Normal 13 2 2 4 4 2 5" xfId="41087" xr:uid="{62799231-9281-4612-A749-39C7F06E359E}"/>
    <cellStyle name="Normal 13 2 2 4 4 2 6" xfId="54421" xr:uid="{BC14967E-F76E-4670-91FA-0553C40D687A}"/>
    <cellStyle name="Normal 13 2 2 4 4 3" xfId="7381" xr:uid="{B7CEAEA8-DF6A-4868-A6A2-6022839F222F}"/>
    <cellStyle name="Normal 13 2 2 4 4 3 2" xfId="19646" xr:uid="{7F201A1F-ECD0-4830-879F-72AA46C54ED7}"/>
    <cellStyle name="Normal 13 2 2 4 4 3 3" xfId="31898" xr:uid="{67C55088-2032-4E4C-B14D-67B3C7F65259}"/>
    <cellStyle name="Normal 13 2 2 4 4 3 4" xfId="44150" xr:uid="{96928088-43BE-409B-87AA-90DFE31D7B4E}"/>
    <cellStyle name="Normal 13 2 2 4 4 4" xfId="13519" xr:uid="{0C6D55A8-E5CD-4AD1-8BCD-EF56C1573BDC}"/>
    <cellStyle name="Normal 13 2 2 4 4 5" xfId="25772" xr:uid="{C6B9D83D-E2B8-4CAF-A9B2-F2C4DA040278}"/>
    <cellStyle name="Normal 13 2 2 4 4 6" xfId="38024" xr:uid="{CC60A745-6EC8-4F1D-BD01-101B02D21ED4}"/>
    <cellStyle name="Normal 13 2 2 4 4 7" xfId="51358" xr:uid="{077E19D4-0C54-450B-83C8-CC8D51A0A504}"/>
    <cellStyle name="Normal 13 2 2 4 5" xfId="2333" xr:uid="{C6784CEE-B036-4C5E-9348-97E4BDB64AF9}"/>
    <cellStyle name="Normal 13 2 2 4 5 2" xfId="5397" xr:uid="{F30BA97A-FF2C-4DCC-BDCF-83D7445D77B1}"/>
    <cellStyle name="Normal 13 2 2 4 5 2 2" xfId="11525" xr:uid="{76CF8F10-CE12-47CE-A65B-758320168D87}"/>
    <cellStyle name="Normal 13 2 2 4 5 2 2 2" xfId="23790" xr:uid="{1D01FCE6-3961-4B68-8BCE-B715E8224115}"/>
    <cellStyle name="Normal 13 2 2 4 5 2 2 3" xfId="36042" xr:uid="{CB92DB12-D203-40A2-AB2D-4651E9C70B32}"/>
    <cellStyle name="Normal 13 2 2 4 5 2 2 4" xfId="48294" xr:uid="{7513972A-41AD-4CA9-B5A1-976AFE17A9EA}"/>
    <cellStyle name="Normal 13 2 2 4 5 2 3" xfId="17663" xr:uid="{9AAC55D2-DAAE-43FB-9EE4-B293D5276EAA}"/>
    <cellStyle name="Normal 13 2 2 4 5 2 4" xfId="29916" xr:uid="{7BE8F496-B83A-48B5-8080-AB607630055B}"/>
    <cellStyle name="Normal 13 2 2 4 5 2 5" xfId="42168" xr:uid="{28481C1A-CB80-4BA7-A6B3-D0A8AB168036}"/>
    <cellStyle name="Normal 13 2 2 4 5 2 6" xfId="55502" xr:uid="{BC577E74-3D68-4166-95D7-0EF5AB7E3380}"/>
    <cellStyle name="Normal 13 2 2 4 5 3" xfId="8462" xr:uid="{D45930A4-A09F-4D9D-A82C-436DBF1E2DD5}"/>
    <cellStyle name="Normal 13 2 2 4 5 3 2" xfId="20727" xr:uid="{6F3012D0-1162-4689-A10F-24CC3886E3E5}"/>
    <cellStyle name="Normal 13 2 2 4 5 3 3" xfId="32979" xr:uid="{4A7B612C-3974-4D33-A237-5BC189E92C89}"/>
    <cellStyle name="Normal 13 2 2 4 5 3 4" xfId="45231" xr:uid="{8675E1AB-B06D-4972-89F0-349966E8477D}"/>
    <cellStyle name="Normal 13 2 2 4 5 4" xfId="14600" xr:uid="{7BC5A76E-21E8-41C0-BE40-BB0DB8793EA2}"/>
    <cellStyle name="Normal 13 2 2 4 5 5" xfId="26853" xr:uid="{945CF982-FDEA-465A-AD70-7E80DFFD5FE8}"/>
    <cellStyle name="Normal 13 2 2 4 5 6" xfId="39105" xr:uid="{612C6D56-88D8-4151-B26A-CB6CE2BC87F0}"/>
    <cellStyle name="Normal 13 2 2 4 5 7" xfId="52439" xr:uid="{DD9220C3-4B77-4CE1-ABD1-F6F69400DFA7}"/>
    <cellStyle name="Normal 13 2 2 4 6" xfId="3236" xr:uid="{CAD15C91-6E63-469E-8D30-AE62EB921DD3}"/>
    <cellStyle name="Normal 13 2 2 4 6 2" xfId="9364" xr:uid="{FB8F3A56-CB38-4A06-AC8A-3199B5381299}"/>
    <cellStyle name="Normal 13 2 2 4 6 2 2" xfId="21629" xr:uid="{5C18705C-66F4-4F7A-987F-1D163F48D74C}"/>
    <cellStyle name="Normal 13 2 2 4 6 2 3" xfId="33881" xr:uid="{D9038365-9CA9-41A6-946C-A4C6718BD270}"/>
    <cellStyle name="Normal 13 2 2 4 6 2 4" xfId="46133" xr:uid="{9EBE9A24-C3B4-4384-8A85-256DB4212E79}"/>
    <cellStyle name="Normal 13 2 2 4 6 3" xfId="15502" xr:uid="{AC713D70-19F3-4790-95B9-8A02F2CF3C5E}"/>
    <cellStyle name="Normal 13 2 2 4 6 4" xfId="27755" xr:uid="{E88B029B-3EBE-4D69-B41B-50FD74DCC37B}"/>
    <cellStyle name="Normal 13 2 2 4 6 5" xfId="40007" xr:uid="{A3A5193C-7A0C-40E1-81A8-B1D33CFF7E7A}"/>
    <cellStyle name="Normal 13 2 2 4 6 6" xfId="53341" xr:uid="{BA845D5C-3719-476E-B4C6-BDD1F440624B}"/>
    <cellStyle name="Normal 13 2 2 4 7" xfId="6300" xr:uid="{B7B2BA4E-8651-4B7C-B1CF-531642726CA5}"/>
    <cellStyle name="Normal 13 2 2 4 7 2" xfId="18565" xr:uid="{C7D7FC31-8E49-44B4-B010-6AB9CAB4FDD7}"/>
    <cellStyle name="Normal 13 2 2 4 7 3" xfId="30818" xr:uid="{8812ACD0-69A6-4501-B0D9-20FE1B5CEB4D}"/>
    <cellStyle name="Normal 13 2 2 4 7 4" xfId="43070" xr:uid="{F24C06EC-366A-4140-8FF1-87C0F86BCE8A}"/>
    <cellStyle name="Normal 13 2 2 4 8" xfId="12439" xr:uid="{C0D91C16-E7E4-41B1-832D-F7AAA25CE728}"/>
    <cellStyle name="Normal 13 2 2 4 9" xfId="24692" xr:uid="{3C4CCD2C-BCE6-4041-8AED-43146AFC5198}"/>
    <cellStyle name="Normal 13 2 2 5" xfId="188" xr:uid="{8A059D91-CACF-4C14-BC4F-923C9B610731}"/>
    <cellStyle name="Normal 13 2 2 5 10" xfId="36965" xr:uid="{175F5896-F898-40E7-9B49-F7CEF04F5FA3}"/>
    <cellStyle name="Normal 13 2 2 5 11" xfId="49218" xr:uid="{25133627-7DA1-4875-A88F-9327C518626A}"/>
    <cellStyle name="Normal 13 2 2 5 12" xfId="50299" xr:uid="{1FC634DA-3827-4A34-9565-743196D47D4A}"/>
    <cellStyle name="Normal 13 2 2 5 2" xfId="392" xr:uid="{B32D9BA9-2A6B-4C1C-B279-0CB95AEB841D}"/>
    <cellStyle name="Normal 13 2 2 5 2 10" xfId="49422" xr:uid="{A432C47D-41B7-4168-9CE7-D2FF0369D1F7}"/>
    <cellStyle name="Normal 13 2 2 5 2 11" xfId="50503" xr:uid="{E5A25697-7BBE-456C-81B1-71D6E681EA8F}"/>
    <cellStyle name="Normal 13 2 2 5 2 2" xfId="843" xr:uid="{08894C5A-241D-4B37-B5B6-B4BDE55C8631}"/>
    <cellStyle name="Normal 13 2 2 5 2 2 10" xfId="50953" xr:uid="{1F90BEC1-B2A6-46C8-BEFD-E0089A5CC44A}"/>
    <cellStyle name="Normal 13 2 2 5 2 2 2" xfId="1924" xr:uid="{541539E0-F5E6-4B6E-9BCA-6C0A17209988}"/>
    <cellStyle name="Normal 13 2 2 5 2 2 2 2" xfId="4991" xr:uid="{4095D678-7B4E-448D-9E04-1492A6FAE0F2}"/>
    <cellStyle name="Normal 13 2 2 5 2 2 2 2 2" xfId="11119" xr:uid="{6F07A69E-6594-48F9-BC21-F9BD4F4FC57B}"/>
    <cellStyle name="Normal 13 2 2 5 2 2 2 2 2 2" xfId="23384" xr:uid="{EA90575B-65CE-4BF7-9E61-D7AA050A720B}"/>
    <cellStyle name="Normal 13 2 2 5 2 2 2 2 2 3" xfId="35636" xr:uid="{BC41A13B-9461-4F98-B90B-BE257F558010}"/>
    <cellStyle name="Normal 13 2 2 5 2 2 2 2 2 4" xfId="47888" xr:uid="{006029A1-EC07-4FE1-B78B-F10EAD1A1E4A}"/>
    <cellStyle name="Normal 13 2 2 5 2 2 2 2 3" xfId="17257" xr:uid="{6E8AB247-498C-4585-806C-D687D050F787}"/>
    <cellStyle name="Normal 13 2 2 5 2 2 2 2 4" xfId="29510" xr:uid="{2A18056B-CE20-4F11-A6BC-08F550CA542D}"/>
    <cellStyle name="Normal 13 2 2 5 2 2 2 2 5" xfId="41762" xr:uid="{23A84089-A565-450D-BEFB-ED58A20A1A5F}"/>
    <cellStyle name="Normal 13 2 2 5 2 2 2 2 6" xfId="55096" xr:uid="{39186BCB-E5F7-4274-8DCA-F9D8F60C4E0B}"/>
    <cellStyle name="Normal 13 2 2 5 2 2 2 3" xfId="8056" xr:uid="{4DFA486E-4F0D-49E0-AE93-DEF511323F29}"/>
    <cellStyle name="Normal 13 2 2 5 2 2 2 3 2" xfId="20321" xr:uid="{9FA806B0-EEEC-4663-96D7-7B00FA0F50F3}"/>
    <cellStyle name="Normal 13 2 2 5 2 2 2 3 3" xfId="32573" xr:uid="{84D64E9B-6424-46C1-B9B4-F3371F3E5A3C}"/>
    <cellStyle name="Normal 13 2 2 5 2 2 2 3 4" xfId="44825" xr:uid="{92D7E9AB-45D9-407D-9E4F-9987833AA017}"/>
    <cellStyle name="Normal 13 2 2 5 2 2 2 4" xfId="14194" xr:uid="{F49F62AD-BFA3-4FF8-8E30-D2F141ED5BBD}"/>
    <cellStyle name="Normal 13 2 2 5 2 2 2 5" xfId="26447" xr:uid="{5EE9021F-B116-4400-9327-B48DF24851D8}"/>
    <cellStyle name="Normal 13 2 2 5 2 2 2 6" xfId="38699" xr:uid="{35D66E12-4717-4156-B003-33B37B8A8895}"/>
    <cellStyle name="Normal 13 2 2 5 2 2 2 7" xfId="52033" xr:uid="{9D82174D-BCA2-48C8-8D8F-42EC23203FF9}"/>
    <cellStyle name="Normal 13 2 2 5 2 2 3" xfId="3008" xr:uid="{7D579CF8-CDA4-41A8-BEB9-C5FE80F1B125}"/>
    <cellStyle name="Normal 13 2 2 5 2 2 3 2" xfId="6072" xr:uid="{D0865AC4-8CBD-4CF8-9B22-0FB7D54427A3}"/>
    <cellStyle name="Normal 13 2 2 5 2 2 3 2 2" xfId="12200" xr:uid="{6F9E24AE-D382-4246-9287-E4912B3787A0}"/>
    <cellStyle name="Normal 13 2 2 5 2 2 3 2 2 2" xfId="24465" xr:uid="{9E41A817-B8B0-4E11-80F2-BA6374332393}"/>
    <cellStyle name="Normal 13 2 2 5 2 2 3 2 2 3" xfId="36717" xr:uid="{ED275173-5F3B-4951-891C-0C24B27BBE68}"/>
    <cellStyle name="Normal 13 2 2 5 2 2 3 2 2 4" xfId="48969" xr:uid="{DCE169D6-53FA-43C5-B68A-E0DCF163EF8A}"/>
    <cellStyle name="Normal 13 2 2 5 2 2 3 2 3" xfId="18338" xr:uid="{0A247252-B489-4F24-82EF-EEE227171ED2}"/>
    <cellStyle name="Normal 13 2 2 5 2 2 3 2 4" xfId="30591" xr:uid="{75C48788-9B2B-4829-993B-C862649072BE}"/>
    <cellStyle name="Normal 13 2 2 5 2 2 3 2 5" xfId="42843" xr:uid="{9872130B-D3DE-4B4D-ABA0-98598941B71F}"/>
    <cellStyle name="Normal 13 2 2 5 2 2 3 2 6" xfId="56177" xr:uid="{684654BE-5065-47B0-95E2-503785423DDE}"/>
    <cellStyle name="Normal 13 2 2 5 2 2 3 3" xfId="9137" xr:uid="{97A05F54-D9ED-43AA-B8BF-F65E7B2CFE3F}"/>
    <cellStyle name="Normal 13 2 2 5 2 2 3 3 2" xfId="21402" xr:uid="{75733F3A-D391-4A02-8FAC-E144DCB00575}"/>
    <cellStyle name="Normal 13 2 2 5 2 2 3 3 3" xfId="33654" xr:uid="{4D082398-C0AF-4B4D-9D8E-EA4F23372444}"/>
    <cellStyle name="Normal 13 2 2 5 2 2 3 3 4" xfId="45906" xr:uid="{EB4825A9-566B-4198-BA62-D42D249BEDB4}"/>
    <cellStyle name="Normal 13 2 2 5 2 2 3 4" xfId="15275" xr:uid="{DBA1C40D-0572-46D7-AB0C-29A86C8497E6}"/>
    <cellStyle name="Normal 13 2 2 5 2 2 3 5" xfId="27528" xr:uid="{55B3A86A-3E1B-4FD0-ADC7-3D8F5771C26C}"/>
    <cellStyle name="Normal 13 2 2 5 2 2 3 6" xfId="39780" xr:uid="{53883189-61AE-4D0A-86DF-223A93D5DCE3}"/>
    <cellStyle name="Normal 13 2 2 5 2 2 3 7" xfId="53114" xr:uid="{8D2A88C3-3B06-4ED0-A9CF-018136D0AAE1}"/>
    <cellStyle name="Normal 13 2 2 5 2 2 4" xfId="3911" xr:uid="{7649F258-8DA2-4009-9FDE-3B88043F7E97}"/>
    <cellStyle name="Normal 13 2 2 5 2 2 4 2" xfId="10039" xr:uid="{B6353442-149C-42F8-9270-1A463EEF6AE6}"/>
    <cellStyle name="Normal 13 2 2 5 2 2 4 2 2" xfId="22304" xr:uid="{2CE4AAF2-9DDF-46B7-9E21-85F85CBC185D}"/>
    <cellStyle name="Normal 13 2 2 5 2 2 4 2 3" xfId="34556" xr:uid="{DEC9C7DD-DCF9-432C-9F51-5CFE63577EA2}"/>
    <cellStyle name="Normal 13 2 2 5 2 2 4 2 4" xfId="46808" xr:uid="{FFD310C5-F91E-411B-BA44-B142629B0CC6}"/>
    <cellStyle name="Normal 13 2 2 5 2 2 4 3" xfId="16177" xr:uid="{AA6F818B-778D-44B4-9BA1-F785E261BC78}"/>
    <cellStyle name="Normal 13 2 2 5 2 2 4 4" xfId="28430" xr:uid="{EAD896C6-FE1F-4F5C-B956-8871E3A81012}"/>
    <cellStyle name="Normal 13 2 2 5 2 2 4 5" xfId="40682" xr:uid="{0A89A0E3-C579-40C7-B474-3450DF7C0500}"/>
    <cellStyle name="Normal 13 2 2 5 2 2 4 6" xfId="54016" xr:uid="{1F605CC8-E489-4304-96B2-B8ACA02F2033}"/>
    <cellStyle name="Normal 13 2 2 5 2 2 5" xfId="6976" xr:uid="{7539227B-8309-4EFD-8309-7761DA94A8AE}"/>
    <cellStyle name="Normal 13 2 2 5 2 2 5 2" xfId="19241" xr:uid="{78D769D5-B161-4BB9-B0C3-BEFED0C5B298}"/>
    <cellStyle name="Normal 13 2 2 5 2 2 5 3" xfId="31493" xr:uid="{7C3A6038-D7C4-41EE-B6F3-D42C25E39DB9}"/>
    <cellStyle name="Normal 13 2 2 5 2 2 5 4" xfId="43745" xr:uid="{CA1E6795-89A7-4DD7-8781-F43E87DCF829}"/>
    <cellStyle name="Normal 13 2 2 5 2 2 6" xfId="13114" xr:uid="{F80C9FFB-1EA3-4891-8B63-ACAEF5BB06AE}"/>
    <cellStyle name="Normal 13 2 2 5 2 2 7" xfId="25367" xr:uid="{2BAC822C-8EAB-45B1-A117-F6921D06593A}"/>
    <cellStyle name="Normal 13 2 2 5 2 2 8" xfId="37619" xr:uid="{92A0206D-58CD-4ADD-8558-7C6590EEB794}"/>
    <cellStyle name="Normal 13 2 2 5 2 2 9" xfId="49872" xr:uid="{3CA04C4E-84F1-4C75-80AC-8F7FC206420C}"/>
    <cellStyle name="Normal 13 2 2 5 2 3" xfId="1474" xr:uid="{1AF55740-9EF3-4753-8BDD-270A57BCE3E8}"/>
    <cellStyle name="Normal 13 2 2 5 2 3 2" xfId="4541" xr:uid="{67CFF115-EBF8-4608-A593-BE1B6F88E214}"/>
    <cellStyle name="Normal 13 2 2 5 2 3 2 2" xfId="10669" xr:uid="{D73C1CC6-5300-423C-9B15-DFD526B66902}"/>
    <cellStyle name="Normal 13 2 2 5 2 3 2 2 2" xfId="22934" xr:uid="{622DEAF9-FEAD-4F00-A242-0A17CB44A76C}"/>
    <cellStyle name="Normal 13 2 2 5 2 3 2 2 3" xfId="35186" xr:uid="{F9A9CC77-4F67-4987-A32D-A67741DE8461}"/>
    <cellStyle name="Normal 13 2 2 5 2 3 2 2 4" xfId="47438" xr:uid="{8E9EC0D8-3C4D-4F10-BD97-6AA07788A103}"/>
    <cellStyle name="Normal 13 2 2 5 2 3 2 3" xfId="16807" xr:uid="{CC1B202E-0426-48D0-9DA9-AF06ECD69C68}"/>
    <cellStyle name="Normal 13 2 2 5 2 3 2 4" xfId="29060" xr:uid="{EB5F62DE-2938-4B98-A769-6294E3A5212B}"/>
    <cellStyle name="Normal 13 2 2 5 2 3 2 5" xfId="41312" xr:uid="{6410BA05-9641-4F3C-AA56-11396FAF6BBF}"/>
    <cellStyle name="Normal 13 2 2 5 2 3 2 6" xfId="54646" xr:uid="{FB5004B0-1491-4F7B-93E1-EAC5FBC5EBBA}"/>
    <cellStyle name="Normal 13 2 2 5 2 3 3" xfId="7606" xr:uid="{E83C5953-C762-456E-911A-AAA0712F9C25}"/>
    <cellStyle name="Normal 13 2 2 5 2 3 3 2" xfId="19871" xr:uid="{45C49D94-E748-4835-BEF0-E5627578F8B6}"/>
    <cellStyle name="Normal 13 2 2 5 2 3 3 3" xfId="32123" xr:uid="{A13BE099-DD10-42F6-8DFD-54A4BF4B77D8}"/>
    <cellStyle name="Normal 13 2 2 5 2 3 3 4" xfId="44375" xr:uid="{497E943A-EC69-46FA-89CD-539D18AC66C7}"/>
    <cellStyle name="Normal 13 2 2 5 2 3 4" xfId="13744" xr:uid="{74EA70DC-D21D-4EA9-8F30-FCBE7B63D474}"/>
    <cellStyle name="Normal 13 2 2 5 2 3 5" xfId="25997" xr:uid="{4A24E65D-981F-4740-B3F2-85C45C4F4856}"/>
    <cellStyle name="Normal 13 2 2 5 2 3 6" xfId="38249" xr:uid="{E071FEDA-654D-4373-9D38-6D4CC5F16FA5}"/>
    <cellStyle name="Normal 13 2 2 5 2 3 7" xfId="51583" xr:uid="{1749AD0B-0FE7-4F3A-BFCD-6A4380E13637}"/>
    <cellStyle name="Normal 13 2 2 5 2 4" xfId="2558" xr:uid="{85B84F14-C5FC-4DA9-A9CF-83CDE18E5F3F}"/>
    <cellStyle name="Normal 13 2 2 5 2 4 2" xfId="5622" xr:uid="{F6A9E06F-4008-4BB8-B884-BC288C8FAF04}"/>
    <cellStyle name="Normal 13 2 2 5 2 4 2 2" xfId="11750" xr:uid="{13A61299-8A96-41F6-B542-AFD73CD3716E}"/>
    <cellStyle name="Normal 13 2 2 5 2 4 2 2 2" xfId="24015" xr:uid="{9182204D-B8D4-407C-9EC8-76D831E29DEF}"/>
    <cellStyle name="Normal 13 2 2 5 2 4 2 2 3" xfId="36267" xr:uid="{008AE0F4-D889-4B2C-8E82-C23E5E478ABF}"/>
    <cellStyle name="Normal 13 2 2 5 2 4 2 2 4" xfId="48519" xr:uid="{D02F2EBB-6407-4BE9-869E-22457DA5A914}"/>
    <cellStyle name="Normal 13 2 2 5 2 4 2 3" xfId="17888" xr:uid="{3FD7955A-3BDA-4A0F-AC98-ED1BAA9A05FA}"/>
    <cellStyle name="Normal 13 2 2 5 2 4 2 4" xfId="30141" xr:uid="{6CA30E9C-B119-4B60-BC2E-09AA63835D25}"/>
    <cellStyle name="Normal 13 2 2 5 2 4 2 5" xfId="42393" xr:uid="{451B63C4-7FC9-4785-9F57-931A4A7E9D5E}"/>
    <cellStyle name="Normal 13 2 2 5 2 4 2 6" xfId="55727" xr:uid="{5C907BDB-79AB-4AD4-97B7-49F2B142C1D8}"/>
    <cellStyle name="Normal 13 2 2 5 2 4 3" xfId="8687" xr:uid="{BD950E18-F5F8-456D-A7F5-0E0B3C5A1F6D}"/>
    <cellStyle name="Normal 13 2 2 5 2 4 3 2" xfId="20952" xr:uid="{728B0717-E727-44BA-872D-9ABCD3D77275}"/>
    <cellStyle name="Normal 13 2 2 5 2 4 3 3" xfId="33204" xr:uid="{D75EFF20-82CD-4450-AF98-C498424B51E7}"/>
    <cellStyle name="Normal 13 2 2 5 2 4 3 4" xfId="45456" xr:uid="{7AEF8A90-8B5B-4BC3-A12D-092CFFBE7A42}"/>
    <cellStyle name="Normal 13 2 2 5 2 4 4" xfId="14825" xr:uid="{A83C931F-9DF2-4AE4-92A6-7050141EF4B5}"/>
    <cellStyle name="Normal 13 2 2 5 2 4 5" xfId="27078" xr:uid="{B7D5C86E-097F-423B-AF3D-F35C7F3262ED}"/>
    <cellStyle name="Normal 13 2 2 5 2 4 6" xfId="39330" xr:uid="{30049285-A480-42AC-ABA7-BFB15C882D2E}"/>
    <cellStyle name="Normal 13 2 2 5 2 4 7" xfId="52664" xr:uid="{C87FC384-F6D4-4CE8-BD0D-81A214051DB5}"/>
    <cellStyle name="Normal 13 2 2 5 2 5" xfId="3461" xr:uid="{656B29E8-B6AC-48B7-8C55-18145182646D}"/>
    <cellStyle name="Normal 13 2 2 5 2 5 2" xfId="9589" xr:uid="{94BB2CDA-B090-4AFA-A809-1B798909ABD5}"/>
    <cellStyle name="Normal 13 2 2 5 2 5 2 2" xfId="21854" xr:uid="{8F122959-E3F5-4641-B04F-2FB84DB09077}"/>
    <cellStyle name="Normal 13 2 2 5 2 5 2 3" xfId="34106" xr:uid="{2015835D-A137-4ED5-B09A-FC41F94AFC26}"/>
    <cellStyle name="Normal 13 2 2 5 2 5 2 4" xfId="46358" xr:uid="{FEE649B5-F7EF-42BC-A6F5-0C70E6EE3639}"/>
    <cellStyle name="Normal 13 2 2 5 2 5 3" xfId="15727" xr:uid="{2F4D82D6-42E8-4D9C-B07C-EEB666E2E4B8}"/>
    <cellStyle name="Normal 13 2 2 5 2 5 4" xfId="27980" xr:uid="{45299EE9-BB6D-43AD-A0A4-1884C6176E4B}"/>
    <cellStyle name="Normal 13 2 2 5 2 5 5" xfId="40232" xr:uid="{73929FFB-DD79-4447-A72A-DEC5075C999E}"/>
    <cellStyle name="Normal 13 2 2 5 2 5 6" xfId="53566" xr:uid="{61BBF2FF-71A4-4AA3-B9E5-3B4D1E9BA932}"/>
    <cellStyle name="Normal 13 2 2 5 2 6" xfId="6525" xr:uid="{2A9DE53D-46B8-4962-A27A-88FC2908ECD7}"/>
    <cellStyle name="Normal 13 2 2 5 2 6 2" xfId="18790" xr:uid="{335F5922-761D-49C4-A2DE-CBF0A3AC605B}"/>
    <cellStyle name="Normal 13 2 2 5 2 6 3" xfId="31043" xr:uid="{03A53028-7E7A-4184-943D-88303DA9072E}"/>
    <cellStyle name="Normal 13 2 2 5 2 6 4" xfId="43295" xr:uid="{95780394-D6F0-4EF5-8A54-032E8C713CE8}"/>
    <cellStyle name="Normal 13 2 2 5 2 7" xfId="12664" xr:uid="{F7F789EA-ACA3-4D8E-853C-CDB5CE2B488D}"/>
    <cellStyle name="Normal 13 2 2 5 2 8" xfId="24917" xr:uid="{9F95580F-9B02-472A-9DBD-8CF6512E4D34}"/>
    <cellStyle name="Normal 13 2 2 5 2 9" xfId="37169" xr:uid="{0182DD41-4065-4F7F-A542-86E4EC6C102E}"/>
    <cellStyle name="Normal 13 2 2 5 3" xfId="639" xr:uid="{5F230423-2B48-46B2-A26B-5B5FBF23E263}"/>
    <cellStyle name="Normal 13 2 2 5 3 10" xfId="50749" xr:uid="{90082BD3-DE2F-4B20-8B28-FF963145F469}"/>
    <cellStyle name="Normal 13 2 2 5 3 2" xfId="1720" xr:uid="{8CC89505-F31D-4253-B8E2-7444916532DB}"/>
    <cellStyle name="Normal 13 2 2 5 3 2 2" xfId="4787" xr:uid="{AF6BAFAE-348E-4FF3-91B1-F810A2006C3B}"/>
    <cellStyle name="Normal 13 2 2 5 3 2 2 2" xfId="10915" xr:uid="{C11E0F04-845A-4765-A061-D022799386AA}"/>
    <cellStyle name="Normal 13 2 2 5 3 2 2 2 2" xfId="23180" xr:uid="{4FE37C11-5CBD-4849-B1BE-4183FEB50DF8}"/>
    <cellStyle name="Normal 13 2 2 5 3 2 2 2 3" xfId="35432" xr:uid="{6A5157C8-6A63-4E8B-8D30-72759BA98B22}"/>
    <cellStyle name="Normal 13 2 2 5 3 2 2 2 4" xfId="47684" xr:uid="{0C29912D-0B72-4B69-A247-69A4435AA57E}"/>
    <cellStyle name="Normal 13 2 2 5 3 2 2 3" xfId="17053" xr:uid="{26BE4626-F4E9-4E81-B2B8-690D1BDF9113}"/>
    <cellStyle name="Normal 13 2 2 5 3 2 2 4" xfId="29306" xr:uid="{BA1BD8E9-B2C1-4E23-9883-962FE590516C}"/>
    <cellStyle name="Normal 13 2 2 5 3 2 2 5" xfId="41558" xr:uid="{4482D8F6-201E-402A-A1A9-578AEF855976}"/>
    <cellStyle name="Normal 13 2 2 5 3 2 2 6" xfId="54892" xr:uid="{A0F061EC-BC20-468F-84C8-CD4BB70983DB}"/>
    <cellStyle name="Normal 13 2 2 5 3 2 3" xfId="7852" xr:uid="{16285FE9-C52C-4812-9450-9127F2E75791}"/>
    <cellStyle name="Normal 13 2 2 5 3 2 3 2" xfId="20117" xr:uid="{8AB68615-B03B-4879-89E6-73104ADBA058}"/>
    <cellStyle name="Normal 13 2 2 5 3 2 3 3" xfId="32369" xr:uid="{2E23DC86-8537-4352-AB27-2D70573270AE}"/>
    <cellStyle name="Normal 13 2 2 5 3 2 3 4" xfId="44621" xr:uid="{F4DD0512-7D3B-4FAD-80C2-DE7BF2688B7A}"/>
    <cellStyle name="Normal 13 2 2 5 3 2 4" xfId="13990" xr:uid="{3C910A4B-3490-43CB-ACC4-C25AEFD8E902}"/>
    <cellStyle name="Normal 13 2 2 5 3 2 5" xfId="26243" xr:uid="{506F0E54-6BD0-423A-A956-AB31A19934BC}"/>
    <cellStyle name="Normal 13 2 2 5 3 2 6" xfId="38495" xr:uid="{C0BF4A58-73B3-4907-9AD3-089A313C6EE7}"/>
    <cellStyle name="Normal 13 2 2 5 3 2 7" xfId="51829" xr:uid="{5CD3593F-92EE-4BA7-ACA0-76C22E1433FB}"/>
    <cellStyle name="Normal 13 2 2 5 3 3" xfId="2804" xr:uid="{FAB65ABE-8A08-4058-953B-31749B62AE11}"/>
    <cellStyle name="Normal 13 2 2 5 3 3 2" xfId="5868" xr:uid="{CE877EE6-41BC-41F0-91BF-4824C347B264}"/>
    <cellStyle name="Normal 13 2 2 5 3 3 2 2" xfId="11996" xr:uid="{5660088F-B32D-4B98-B764-5359865F3864}"/>
    <cellStyle name="Normal 13 2 2 5 3 3 2 2 2" xfId="24261" xr:uid="{368398F3-F290-4953-BFEB-9DB6AD9A405F}"/>
    <cellStyle name="Normal 13 2 2 5 3 3 2 2 3" xfId="36513" xr:uid="{2A973DA3-9ACB-4846-8CBB-6888C7E331CC}"/>
    <cellStyle name="Normal 13 2 2 5 3 3 2 2 4" xfId="48765" xr:uid="{771490B0-E8A0-4BE2-9126-185993B7C9C9}"/>
    <cellStyle name="Normal 13 2 2 5 3 3 2 3" xfId="18134" xr:uid="{6AD51ED6-6E41-45AE-A899-FDBA270E476F}"/>
    <cellStyle name="Normal 13 2 2 5 3 3 2 4" xfId="30387" xr:uid="{43D2B9D9-522C-4BFA-BBDA-827251A43609}"/>
    <cellStyle name="Normal 13 2 2 5 3 3 2 5" xfId="42639" xr:uid="{5D03EDAD-F6AB-4F58-BDBA-F0CA508B880B}"/>
    <cellStyle name="Normal 13 2 2 5 3 3 2 6" xfId="55973" xr:uid="{D5C33829-9240-4502-A6FA-E5ADFDAB4434}"/>
    <cellStyle name="Normal 13 2 2 5 3 3 3" xfId="8933" xr:uid="{627CA4D0-D4F1-4072-B2D3-5FEDD34A6ED0}"/>
    <cellStyle name="Normal 13 2 2 5 3 3 3 2" xfId="21198" xr:uid="{74AA7214-77EC-4FA6-82C1-A09092C68BF5}"/>
    <cellStyle name="Normal 13 2 2 5 3 3 3 3" xfId="33450" xr:uid="{375460D6-09C7-48E8-A155-74083F7EB302}"/>
    <cellStyle name="Normal 13 2 2 5 3 3 3 4" xfId="45702" xr:uid="{030B4CF2-DCDA-4FA6-9F9F-59E4DFFADC8F}"/>
    <cellStyle name="Normal 13 2 2 5 3 3 4" xfId="15071" xr:uid="{F326F0E1-FB43-4F57-AD83-35A6C1DE6C6C}"/>
    <cellStyle name="Normal 13 2 2 5 3 3 5" xfId="27324" xr:uid="{E9D699D4-E754-4B16-A6E7-C60302162320}"/>
    <cellStyle name="Normal 13 2 2 5 3 3 6" xfId="39576" xr:uid="{D1E4D7D6-AF79-4F46-A8CC-1A409738FCA6}"/>
    <cellStyle name="Normal 13 2 2 5 3 3 7" xfId="52910" xr:uid="{331AAD5E-8BFC-47DA-B751-711FA167B587}"/>
    <cellStyle name="Normal 13 2 2 5 3 4" xfId="3707" xr:uid="{89DFAFEA-D5BC-49D8-9BC0-0B20C6C823AA}"/>
    <cellStyle name="Normal 13 2 2 5 3 4 2" xfId="9835" xr:uid="{B8298F9D-0D66-4F38-AD26-9B574FB4C014}"/>
    <cellStyle name="Normal 13 2 2 5 3 4 2 2" xfId="22100" xr:uid="{84DF74C3-A1D5-473E-989C-88DBB78A77A4}"/>
    <cellStyle name="Normal 13 2 2 5 3 4 2 3" xfId="34352" xr:uid="{806AFB79-D627-4BC6-83B5-7ACD4D71CD5A}"/>
    <cellStyle name="Normal 13 2 2 5 3 4 2 4" xfId="46604" xr:uid="{109C8628-AC48-48EB-A39F-3C1ECA8C7DA0}"/>
    <cellStyle name="Normal 13 2 2 5 3 4 3" xfId="15973" xr:uid="{64A93718-6299-4A75-AD99-4FB8F28E7681}"/>
    <cellStyle name="Normal 13 2 2 5 3 4 4" xfId="28226" xr:uid="{8891646E-ED96-4DD7-BCC1-60C2DB682651}"/>
    <cellStyle name="Normal 13 2 2 5 3 4 5" xfId="40478" xr:uid="{AE4CA966-CAC9-4453-BB78-E1BB4ABFD0A7}"/>
    <cellStyle name="Normal 13 2 2 5 3 4 6" xfId="53812" xr:uid="{FD2545F8-B2BC-432C-B87A-66EAA21B9E9B}"/>
    <cellStyle name="Normal 13 2 2 5 3 5" xfId="6772" xr:uid="{2E584D82-CCD0-484F-BF00-E9426C1F7C19}"/>
    <cellStyle name="Normal 13 2 2 5 3 5 2" xfId="19037" xr:uid="{61C8157F-F5BA-42B4-A2DD-68A46EEED29E}"/>
    <cellStyle name="Normal 13 2 2 5 3 5 3" xfId="31289" xr:uid="{DA9F811F-23AE-43C1-A8F1-8DD375BEA132}"/>
    <cellStyle name="Normal 13 2 2 5 3 5 4" xfId="43541" xr:uid="{BF91B45B-A1AD-4705-82A0-4BE539415CEC}"/>
    <cellStyle name="Normal 13 2 2 5 3 6" xfId="12910" xr:uid="{2E39D62A-B398-4133-BF4E-1A03CBD43727}"/>
    <cellStyle name="Normal 13 2 2 5 3 7" xfId="25163" xr:uid="{69175E8B-9EB8-4FAA-9534-6D50129CF98E}"/>
    <cellStyle name="Normal 13 2 2 5 3 8" xfId="37415" xr:uid="{F2C069EE-BCD6-4188-AD2E-A37E1A7FCAD0}"/>
    <cellStyle name="Normal 13 2 2 5 3 9" xfId="49668" xr:uid="{D4589F6B-D467-4C13-88DD-3B5735733AD3}"/>
    <cellStyle name="Normal 13 2 2 5 4" xfId="1270" xr:uid="{8D49BAD9-81E4-4629-994D-8B48655F8A22}"/>
    <cellStyle name="Normal 13 2 2 5 4 2" xfId="4337" xr:uid="{9A4CF54C-EF9F-47FB-9AA1-AC53437DD29C}"/>
    <cellStyle name="Normal 13 2 2 5 4 2 2" xfId="10465" xr:uid="{133F9313-8333-4DF9-9EF3-F836F6A57AE9}"/>
    <cellStyle name="Normal 13 2 2 5 4 2 2 2" xfId="22730" xr:uid="{B3A504AD-91ED-4ABB-BFC6-33F790A30BA0}"/>
    <cellStyle name="Normal 13 2 2 5 4 2 2 3" xfId="34982" xr:uid="{C424F8EA-F164-4E24-B4FE-5589147B937E}"/>
    <cellStyle name="Normal 13 2 2 5 4 2 2 4" xfId="47234" xr:uid="{B5344EB1-D8F3-4406-891E-A4B51F3F7A5A}"/>
    <cellStyle name="Normal 13 2 2 5 4 2 3" xfId="16603" xr:uid="{B0979770-0ED7-42E9-86D2-E987D794A5B4}"/>
    <cellStyle name="Normal 13 2 2 5 4 2 4" xfId="28856" xr:uid="{B97347C7-F081-4895-81A5-691CB12B0E7E}"/>
    <cellStyle name="Normal 13 2 2 5 4 2 5" xfId="41108" xr:uid="{E8247EF0-F10B-4582-A5C2-96746BFCB45D}"/>
    <cellStyle name="Normal 13 2 2 5 4 2 6" xfId="54442" xr:uid="{916068BC-CBA4-4B09-89E0-A925808E9423}"/>
    <cellStyle name="Normal 13 2 2 5 4 3" xfId="7402" xr:uid="{A3DDEAF1-6A60-4BBB-874D-0062F8BEB8CF}"/>
    <cellStyle name="Normal 13 2 2 5 4 3 2" xfId="19667" xr:uid="{227BDFA0-6303-45D6-9EFF-C8B62A9B96C5}"/>
    <cellStyle name="Normal 13 2 2 5 4 3 3" xfId="31919" xr:uid="{C3E05B9A-F8AA-4B7D-B401-8FC14BA3A8FC}"/>
    <cellStyle name="Normal 13 2 2 5 4 3 4" xfId="44171" xr:uid="{4840ED1F-48C2-49AF-87FE-A040C5C5AEF7}"/>
    <cellStyle name="Normal 13 2 2 5 4 4" xfId="13540" xr:uid="{3CACF728-ABF3-41CF-B098-1A4C6382307C}"/>
    <cellStyle name="Normal 13 2 2 5 4 5" xfId="25793" xr:uid="{A1BBBCED-9DF6-4EA4-B7D6-2F7D8B459039}"/>
    <cellStyle name="Normal 13 2 2 5 4 6" xfId="38045" xr:uid="{6205295B-BB94-4FBD-AACE-B59104790D2F}"/>
    <cellStyle name="Normal 13 2 2 5 4 7" xfId="51379" xr:uid="{57E6B4A3-42A9-46E7-AA06-726B1E5DA11E}"/>
    <cellStyle name="Normal 13 2 2 5 5" xfId="2354" xr:uid="{C0B1F551-9E74-46B5-9B13-FC1E316395E0}"/>
    <cellStyle name="Normal 13 2 2 5 5 2" xfId="5418" xr:uid="{D8436F72-2CB7-4BE1-BFF2-E22A76F045AA}"/>
    <cellStyle name="Normal 13 2 2 5 5 2 2" xfId="11546" xr:uid="{7E21A7F2-7210-4CDA-A700-1F673A428E71}"/>
    <cellStyle name="Normal 13 2 2 5 5 2 2 2" xfId="23811" xr:uid="{0FE1F03D-9587-4E65-B340-CA8E19C521C8}"/>
    <cellStyle name="Normal 13 2 2 5 5 2 2 3" xfId="36063" xr:uid="{723441C7-7709-4BA1-8731-2014A25541D8}"/>
    <cellStyle name="Normal 13 2 2 5 5 2 2 4" xfId="48315" xr:uid="{9E7C0776-9EAF-4DBF-915D-CEBB5F566C40}"/>
    <cellStyle name="Normal 13 2 2 5 5 2 3" xfId="17684" xr:uid="{8F440F93-1BCC-4FC8-9B57-B7236C83BF36}"/>
    <cellStyle name="Normal 13 2 2 5 5 2 4" xfId="29937" xr:uid="{57D7D762-D988-4605-A393-005BC5AA5FFF}"/>
    <cellStyle name="Normal 13 2 2 5 5 2 5" xfId="42189" xr:uid="{5AEA4AA2-2208-4778-823F-86AE35C11D2A}"/>
    <cellStyle name="Normal 13 2 2 5 5 2 6" xfId="55523" xr:uid="{053F14D4-F570-4771-8F34-D6B0B423B7A5}"/>
    <cellStyle name="Normal 13 2 2 5 5 3" xfId="8483" xr:uid="{53F131C4-D552-4AE6-BAF7-7470107904E8}"/>
    <cellStyle name="Normal 13 2 2 5 5 3 2" xfId="20748" xr:uid="{6AFE830B-D436-4580-BF88-1D0A040DB623}"/>
    <cellStyle name="Normal 13 2 2 5 5 3 3" xfId="33000" xr:uid="{113CBBA1-354B-46F6-B639-2DDCF569F76D}"/>
    <cellStyle name="Normal 13 2 2 5 5 3 4" xfId="45252" xr:uid="{FC5BBEE1-9920-4945-8596-10FABA56E246}"/>
    <cellStyle name="Normal 13 2 2 5 5 4" xfId="14621" xr:uid="{6F716D7F-0F6E-406C-A471-EBE2654B854E}"/>
    <cellStyle name="Normal 13 2 2 5 5 5" xfId="26874" xr:uid="{9D58709E-6D25-41A1-9029-04AC0E81DF3C}"/>
    <cellStyle name="Normal 13 2 2 5 5 6" xfId="39126" xr:uid="{B9AE37B7-8839-418D-ADB6-162C3648D073}"/>
    <cellStyle name="Normal 13 2 2 5 5 7" xfId="52460" xr:uid="{A6B2D3B9-820C-4973-A10C-6C09E5B08A1A}"/>
    <cellStyle name="Normal 13 2 2 5 6" xfId="3257" xr:uid="{EA3ECD23-6FDA-49A4-8AAA-5C725E78E02B}"/>
    <cellStyle name="Normal 13 2 2 5 6 2" xfId="9385" xr:uid="{82EA18EF-624A-4E58-BDF7-807038187F91}"/>
    <cellStyle name="Normal 13 2 2 5 6 2 2" xfId="21650" xr:uid="{EBCAD823-3132-4AEF-AAB8-F428A5D2809C}"/>
    <cellStyle name="Normal 13 2 2 5 6 2 3" xfId="33902" xr:uid="{49C69EEA-886E-4382-949D-6B1CCCB245F1}"/>
    <cellStyle name="Normal 13 2 2 5 6 2 4" xfId="46154" xr:uid="{13000696-5292-4D57-930F-E3AEF1046A00}"/>
    <cellStyle name="Normal 13 2 2 5 6 3" xfId="15523" xr:uid="{24F36EE9-A154-49E3-BA3C-085862776000}"/>
    <cellStyle name="Normal 13 2 2 5 6 4" xfId="27776" xr:uid="{47ED3D45-7DC5-460C-9A7C-156C458E696F}"/>
    <cellStyle name="Normal 13 2 2 5 6 5" xfId="40028" xr:uid="{4DE29806-2641-4C8D-983F-FCC48ADE6365}"/>
    <cellStyle name="Normal 13 2 2 5 6 6" xfId="53362" xr:uid="{CE9AD5E8-8B2B-48D5-BD88-6BD7BDBF2349}"/>
    <cellStyle name="Normal 13 2 2 5 7" xfId="6321" xr:uid="{E68E17BE-E970-412B-8DEF-9E2ABB263F13}"/>
    <cellStyle name="Normal 13 2 2 5 7 2" xfId="18586" xr:uid="{D789412E-34E9-4659-9233-CD85101AF0D2}"/>
    <cellStyle name="Normal 13 2 2 5 7 3" xfId="30839" xr:uid="{44CF53DB-196E-4E3F-B1D7-15B68A76369E}"/>
    <cellStyle name="Normal 13 2 2 5 7 4" xfId="43091" xr:uid="{284B4833-2066-4AF0-9EEB-40D60D15CF95}"/>
    <cellStyle name="Normal 13 2 2 5 8" xfId="12460" xr:uid="{2EED8E33-CB10-4A16-B417-BCF402ECAB4B}"/>
    <cellStyle name="Normal 13 2 2 5 9" xfId="24713" xr:uid="{6987BA9C-B83B-4A6E-8DA9-49C562FD9336}"/>
    <cellStyle name="Normal 13 2 2 6" xfId="281" xr:uid="{75367DAF-1D65-4693-99D7-6A1998BD87F7}"/>
    <cellStyle name="Normal 13 2 2 6 10" xfId="49311" xr:uid="{9F22890D-7B08-4BA7-859F-D54BB3C3C821}"/>
    <cellStyle name="Normal 13 2 2 6 11" xfId="50392" xr:uid="{9E271711-190C-4268-8B75-263993C86B33}"/>
    <cellStyle name="Normal 13 2 2 6 2" xfId="732" xr:uid="{CB030809-3D2E-48EF-AC48-5541EBD326B3}"/>
    <cellStyle name="Normal 13 2 2 6 2 10" xfId="50842" xr:uid="{708F732B-547F-4D4E-B056-994CE88C96AE}"/>
    <cellStyle name="Normal 13 2 2 6 2 2" xfId="1813" xr:uid="{DA18CBBF-73D2-4241-B755-C9D842C16780}"/>
    <cellStyle name="Normal 13 2 2 6 2 2 2" xfId="4880" xr:uid="{0DDA2493-4883-42E7-B742-F1DF3F318952}"/>
    <cellStyle name="Normal 13 2 2 6 2 2 2 2" xfId="11008" xr:uid="{D26728D1-6B76-423C-8DD4-BA1C293495DE}"/>
    <cellStyle name="Normal 13 2 2 6 2 2 2 2 2" xfId="23273" xr:uid="{9D86197C-1594-4B49-A476-A14A444C6CA6}"/>
    <cellStyle name="Normal 13 2 2 6 2 2 2 2 3" xfId="35525" xr:uid="{5F9FE598-454A-4E78-A946-FF9468D4B34B}"/>
    <cellStyle name="Normal 13 2 2 6 2 2 2 2 4" xfId="47777" xr:uid="{119CC09A-1F1C-4C79-8863-A187D39BF274}"/>
    <cellStyle name="Normal 13 2 2 6 2 2 2 3" xfId="17146" xr:uid="{B55A63E8-7313-4FFC-B863-E38B4C1D1335}"/>
    <cellStyle name="Normal 13 2 2 6 2 2 2 4" xfId="29399" xr:uid="{3EE6545D-264C-498C-8C20-4FB34738B8A6}"/>
    <cellStyle name="Normal 13 2 2 6 2 2 2 5" xfId="41651" xr:uid="{07B2BC05-052F-4F0F-9D85-553857B1B79C}"/>
    <cellStyle name="Normal 13 2 2 6 2 2 2 6" xfId="54985" xr:uid="{46560261-9CE4-4137-9C10-6D7F5C1AC52D}"/>
    <cellStyle name="Normal 13 2 2 6 2 2 3" xfId="7945" xr:uid="{5D0ADAB4-A076-4162-90F9-BF989845D287}"/>
    <cellStyle name="Normal 13 2 2 6 2 2 3 2" xfId="20210" xr:uid="{E6827101-E571-44A9-9D36-86DF1FDE957C}"/>
    <cellStyle name="Normal 13 2 2 6 2 2 3 3" xfId="32462" xr:uid="{279535FE-62DB-4CF7-A95C-E4E5EC957281}"/>
    <cellStyle name="Normal 13 2 2 6 2 2 3 4" xfId="44714" xr:uid="{37C656B8-B859-40ED-B206-4EC4B6330CED}"/>
    <cellStyle name="Normal 13 2 2 6 2 2 4" xfId="14083" xr:uid="{72980241-508E-4E10-9E27-9F2D7D8B7EDD}"/>
    <cellStyle name="Normal 13 2 2 6 2 2 5" xfId="26336" xr:uid="{26683451-0DE1-4CBC-96FD-CCC12BAF1625}"/>
    <cellStyle name="Normal 13 2 2 6 2 2 6" xfId="38588" xr:uid="{B37A9296-10A9-490A-BECE-6DE0CF04505C}"/>
    <cellStyle name="Normal 13 2 2 6 2 2 7" xfId="51922" xr:uid="{48129C2D-C54C-465C-BDDC-5185CA826471}"/>
    <cellStyle name="Normal 13 2 2 6 2 3" xfId="2897" xr:uid="{99555FF8-6975-403D-A949-5B1D373DE056}"/>
    <cellStyle name="Normal 13 2 2 6 2 3 2" xfId="5961" xr:uid="{E17D6228-50B5-40E0-9F63-49D0A42CF366}"/>
    <cellStyle name="Normal 13 2 2 6 2 3 2 2" xfId="12089" xr:uid="{2F26DA89-28A5-4B7A-A41F-35439870A885}"/>
    <cellStyle name="Normal 13 2 2 6 2 3 2 2 2" xfId="24354" xr:uid="{46075697-ABC4-4D6A-9E59-28DF59EB321B}"/>
    <cellStyle name="Normal 13 2 2 6 2 3 2 2 3" xfId="36606" xr:uid="{A3DC8CDE-5F41-4AA3-BFC5-64E540B2450F}"/>
    <cellStyle name="Normal 13 2 2 6 2 3 2 2 4" xfId="48858" xr:uid="{413D445D-BF74-4CD1-BBE9-47AFE0E40F30}"/>
    <cellStyle name="Normal 13 2 2 6 2 3 2 3" xfId="18227" xr:uid="{C9DD5B57-7C14-4CF0-BFEC-61EF9BAF402D}"/>
    <cellStyle name="Normal 13 2 2 6 2 3 2 4" xfId="30480" xr:uid="{3B6A898D-6D3F-44F6-BEF1-4557A0C5DD0A}"/>
    <cellStyle name="Normal 13 2 2 6 2 3 2 5" xfId="42732" xr:uid="{3AA294E2-BB98-4843-964A-A0F30E57EC9B}"/>
    <cellStyle name="Normal 13 2 2 6 2 3 2 6" xfId="56066" xr:uid="{12C89B14-C8E8-4454-A45A-2C068B6D4FDF}"/>
    <cellStyle name="Normal 13 2 2 6 2 3 3" xfId="9026" xr:uid="{178A52EB-0260-4C46-A49F-29B6F28C1492}"/>
    <cellStyle name="Normal 13 2 2 6 2 3 3 2" xfId="21291" xr:uid="{F1C313AA-A3AB-486B-BC91-64B5A7293A22}"/>
    <cellStyle name="Normal 13 2 2 6 2 3 3 3" xfId="33543" xr:uid="{EE35C72A-DF66-46F1-AEC1-E388DDDBDAE6}"/>
    <cellStyle name="Normal 13 2 2 6 2 3 3 4" xfId="45795" xr:uid="{009A4B71-DF78-4D98-A817-D3A0345F843A}"/>
    <cellStyle name="Normal 13 2 2 6 2 3 4" xfId="15164" xr:uid="{9B097DDE-7E86-42C8-8861-0AD028802093}"/>
    <cellStyle name="Normal 13 2 2 6 2 3 5" xfId="27417" xr:uid="{AC591DCC-5BA8-46CF-8A04-88D50A0084AD}"/>
    <cellStyle name="Normal 13 2 2 6 2 3 6" xfId="39669" xr:uid="{F374D1EF-E873-434E-BDC1-82F43FD46A21}"/>
    <cellStyle name="Normal 13 2 2 6 2 3 7" xfId="53003" xr:uid="{0A03EB18-A4BA-4877-8F74-887EDE0C3483}"/>
    <cellStyle name="Normal 13 2 2 6 2 4" xfId="3800" xr:uid="{7F2522CC-D340-484E-901E-815ABC4668CC}"/>
    <cellStyle name="Normal 13 2 2 6 2 4 2" xfId="9928" xr:uid="{E9787ED5-6FC0-409F-8E36-F057E0371A51}"/>
    <cellStyle name="Normal 13 2 2 6 2 4 2 2" xfId="22193" xr:uid="{C892A92A-E1DE-4FE7-959B-848451B13142}"/>
    <cellStyle name="Normal 13 2 2 6 2 4 2 3" xfId="34445" xr:uid="{87FDED53-B6C0-4BB4-A04C-1D87299E6012}"/>
    <cellStyle name="Normal 13 2 2 6 2 4 2 4" xfId="46697" xr:uid="{87A303E8-0BE2-49E0-97B7-34D549C91223}"/>
    <cellStyle name="Normal 13 2 2 6 2 4 3" xfId="16066" xr:uid="{04830D9F-20F3-4AB4-8079-F55ED1CC8244}"/>
    <cellStyle name="Normal 13 2 2 6 2 4 4" xfId="28319" xr:uid="{2890F641-A856-48C4-9E1E-A30E96093C77}"/>
    <cellStyle name="Normal 13 2 2 6 2 4 5" xfId="40571" xr:uid="{CBEDCCE7-3434-4E31-A48F-F66CA36F740C}"/>
    <cellStyle name="Normal 13 2 2 6 2 4 6" xfId="53905" xr:uid="{92C41946-431F-4E81-8224-DA6152A6ED39}"/>
    <cellStyle name="Normal 13 2 2 6 2 5" xfId="6865" xr:uid="{C087E2E1-9850-4779-922F-165E473361A6}"/>
    <cellStyle name="Normal 13 2 2 6 2 5 2" xfId="19130" xr:uid="{13207E89-3009-4DDD-BFA1-8D94707C8BAB}"/>
    <cellStyle name="Normal 13 2 2 6 2 5 3" xfId="31382" xr:uid="{D3565B41-7AC4-4D23-8FEB-126165C3A328}"/>
    <cellStyle name="Normal 13 2 2 6 2 5 4" xfId="43634" xr:uid="{60B5622E-8F0B-4685-B2A1-65716AB3C5A4}"/>
    <cellStyle name="Normal 13 2 2 6 2 6" xfId="13003" xr:uid="{2F9E937D-75BE-4A60-8726-AD15B4D45B8C}"/>
    <cellStyle name="Normal 13 2 2 6 2 7" xfId="25256" xr:uid="{2F6CBCDF-3159-45D8-89EF-41E3250DFEEF}"/>
    <cellStyle name="Normal 13 2 2 6 2 8" xfId="37508" xr:uid="{E4D1000F-E58B-4819-A9A1-7DBA312B1D72}"/>
    <cellStyle name="Normal 13 2 2 6 2 9" xfId="49761" xr:uid="{41EC8C88-5744-45AF-BE52-C449CF0C1FBA}"/>
    <cellStyle name="Normal 13 2 2 6 3" xfId="1363" xr:uid="{9135CADC-176C-46A9-A735-E1F29E24C309}"/>
    <cellStyle name="Normal 13 2 2 6 3 2" xfId="4430" xr:uid="{0F9EBDA1-430D-4400-BA68-F3BADFB7D9B0}"/>
    <cellStyle name="Normal 13 2 2 6 3 2 2" xfId="10558" xr:uid="{F483C49B-1F3F-4F9C-BAD8-125CB6D9909D}"/>
    <cellStyle name="Normal 13 2 2 6 3 2 2 2" xfId="22823" xr:uid="{C1342401-1C43-4813-BA3F-CA992949EE45}"/>
    <cellStyle name="Normal 13 2 2 6 3 2 2 3" xfId="35075" xr:uid="{B637429C-B1DD-4172-A582-915E8636D81C}"/>
    <cellStyle name="Normal 13 2 2 6 3 2 2 4" xfId="47327" xr:uid="{629FC5F3-A281-47B5-AAE3-8DBF96597AB2}"/>
    <cellStyle name="Normal 13 2 2 6 3 2 3" xfId="16696" xr:uid="{DE3E7E21-00AF-4C1C-8F29-0F79AA8574E0}"/>
    <cellStyle name="Normal 13 2 2 6 3 2 4" xfId="28949" xr:uid="{3382D71C-4086-4B5C-A327-C3F444F33177}"/>
    <cellStyle name="Normal 13 2 2 6 3 2 5" xfId="41201" xr:uid="{C6D997F0-0ACC-464C-951C-F32EE90B8F3F}"/>
    <cellStyle name="Normal 13 2 2 6 3 2 6" xfId="54535" xr:uid="{03882329-8FEF-4AFD-AFF1-D4D2E6DA719D}"/>
    <cellStyle name="Normal 13 2 2 6 3 3" xfId="7495" xr:uid="{CD430E80-68CA-46A2-A3A9-76A38AC5EF81}"/>
    <cellStyle name="Normal 13 2 2 6 3 3 2" xfId="19760" xr:uid="{35606EFE-F1E1-440F-8699-BD29C60520E8}"/>
    <cellStyle name="Normal 13 2 2 6 3 3 3" xfId="32012" xr:uid="{D3C7EBC4-3DE7-49A6-8D36-5A95D5B36A9B}"/>
    <cellStyle name="Normal 13 2 2 6 3 3 4" xfId="44264" xr:uid="{5BBD55CB-7813-4EA3-ACAD-98E308042BCB}"/>
    <cellStyle name="Normal 13 2 2 6 3 4" xfId="13633" xr:uid="{50B3890A-3B20-4BDB-9C45-6D3B2179AEB4}"/>
    <cellStyle name="Normal 13 2 2 6 3 5" xfId="25886" xr:uid="{97F914C6-93BF-4796-BF1E-28A15BB7640D}"/>
    <cellStyle name="Normal 13 2 2 6 3 6" xfId="38138" xr:uid="{FBBDBF71-209D-491B-8578-FBFA37572025}"/>
    <cellStyle name="Normal 13 2 2 6 3 7" xfId="51472" xr:uid="{E81C9B59-018E-4E05-B378-89252D4EAD24}"/>
    <cellStyle name="Normal 13 2 2 6 4" xfId="2447" xr:uid="{B5BE7DF8-DF51-4D01-ADDF-0B4DEAF0D46D}"/>
    <cellStyle name="Normal 13 2 2 6 4 2" xfId="5511" xr:uid="{32FAA62B-F470-4090-8502-2F228855F49D}"/>
    <cellStyle name="Normal 13 2 2 6 4 2 2" xfId="11639" xr:uid="{2AE0330D-0989-49E7-830E-508435AF2F1E}"/>
    <cellStyle name="Normal 13 2 2 6 4 2 2 2" xfId="23904" xr:uid="{AEA2C248-1ECC-40F6-AE52-14E16572F395}"/>
    <cellStyle name="Normal 13 2 2 6 4 2 2 3" xfId="36156" xr:uid="{00F8F516-C6FE-47BE-A1FE-8CDB94E6712A}"/>
    <cellStyle name="Normal 13 2 2 6 4 2 2 4" xfId="48408" xr:uid="{F2D707D4-A47E-4D82-8FA6-EE92ED1979A7}"/>
    <cellStyle name="Normal 13 2 2 6 4 2 3" xfId="17777" xr:uid="{CCB00508-ED56-4AE7-AD2E-A723F78F3DB5}"/>
    <cellStyle name="Normal 13 2 2 6 4 2 4" xfId="30030" xr:uid="{8BA495E2-6F5E-40CD-905E-80D85B25DA71}"/>
    <cellStyle name="Normal 13 2 2 6 4 2 5" xfId="42282" xr:uid="{E5DE6BAD-CBE6-4DEE-A294-E9F769F4034C}"/>
    <cellStyle name="Normal 13 2 2 6 4 2 6" xfId="55616" xr:uid="{68E9C3E9-55D4-4B00-AB1C-2F7CBAB9EE38}"/>
    <cellStyle name="Normal 13 2 2 6 4 3" xfId="8576" xr:uid="{1271F861-A837-4634-9A58-29C21000BF5E}"/>
    <cellStyle name="Normal 13 2 2 6 4 3 2" xfId="20841" xr:uid="{FA30D197-BD59-4521-8CE2-6BB31BDB1E36}"/>
    <cellStyle name="Normal 13 2 2 6 4 3 3" xfId="33093" xr:uid="{B2A99EC8-3120-4565-94B7-7BCE053F8558}"/>
    <cellStyle name="Normal 13 2 2 6 4 3 4" xfId="45345" xr:uid="{3AC6D39E-B28F-4CE7-B93E-BCCB9BA87C48}"/>
    <cellStyle name="Normal 13 2 2 6 4 4" xfId="14714" xr:uid="{4C540223-2849-47E4-A891-B22610F75A98}"/>
    <cellStyle name="Normal 13 2 2 6 4 5" xfId="26967" xr:uid="{4CD23AC1-E4E8-43A9-93EF-B0B40D1B3C0C}"/>
    <cellStyle name="Normal 13 2 2 6 4 6" xfId="39219" xr:uid="{0330E32F-36C0-4997-BFBA-EA03B93FF9EF}"/>
    <cellStyle name="Normal 13 2 2 6 4 7" xfId="52553" xr:uid="{073E0DFF-2DD1-47DC-893D-42C746F9B203}"/>
    <cellStyle name="Normal 13 2 2 6 5" xfId="3350" xr:uid="{4F5366B6-1CD5-4A81-8AEE-C7BF49B5EF02}"/>
    <cellStyle name="Normal 13 2 2 6 5 2" xfId="9478" xr:uid="{0A2EB4FC-FCCA-4884-BD43-8DBD41F1E938}"/>
    <cellStyle name="Normal 13 2 2 6 5 2 2" xfId="21743" xr:uid="{904CDA6B-FB0B-400A-8D2A-228DFBECF0B1}"/>
    <cellStyle name="Normal 13 2 2 6 5 2 3" xfId="33995" xr:uid="{D8C5D00F-4589-48F1-84CB-D2D5EA7DA6E8}"/>
    <cellStyle name="Normal 13 2 2 6 5 2 4" xfId="46247" xr:uid="{BECF31AC-8FE5-404C-9654-3F1CD8402659}"/>
    <cellStyle name="Normal 13 2 2 6 5 3" xfId="15616" xr:uid="{E2BEC66D-9711-494B-A6D6-220715A074B4}"/>
    <cellStyle name="Normal 13 2 2 6 5 4" xfId="27869" xr:uid="{4C044A93-90F6-479B-94E7-9E649D880ED9}"/>
    <cellStyle name="Normal 13 2 2 6 5 5" xfId="40121" xr:uid="{B35BEDB1-C8BF-4E7A-A8FD-15B5A0D65907}"/>
    <cellStyle name="Normal 13 2 2 6 5 6" xfId="53455" xr:uid="{2CC3CC34-E04E-487B-A646-6A2CA345037D}"/>
    <cellStyle name="Normal 13 2 2 6 6" xfId="6414" xr:uid="{BA0E5E51-1E04-4239-B975-62C5CBFAB22D}"/>
    <cellStyle name="Normal 13 2 2 6 6 2" xfId="18679" xr:uid="{795E1E90-E652-4F02-8D7E-9C0F03524953}"/>
    <cellStyle name="Normal 13 2 2 6 6 3" xfId="30932" xr:uid="{0246462A-E88A-40AC-BBC0-57E072F52259}"/>
    <cellStyle name="Normal 13 2 2 6 6 4" xfId="43184" xr:uid="{E5DB1F77-A028-48B7-8851-6C6090CF0F84}"/>
    <cellStyle name="Normal 13 2 2 6 7" xfId="12553" xr:uid="{21ECBC00-18A3-4AFC-B619-DAEFE1043117}"/>
    <cellStyle name="Normal 13 2 2 6 8" xfId="24806" xr:uid="{70D46E9A-8247-4072-94F5-8FD2F7CBA5DC}"/>
    <cellStyle name="Normal 13 2 2 6 9" xfId="37058" xr:uid="{F42052FF-DC15-499C-9FDB-B4D697310791}"/>
    <cellStyle name="Normal 13 2 2 7" xfId="485" xr:uid="{F15C2AB1-1AAA-4CF2-B726-55F3B42BFFDE}"/>
    <cellStyle name="Normal 13 2 2 7 10" xfId="49515" xr:uid="{0B2D3683-5F17-44D2-8949-E283E660E8FB}"/>
    <cellStyle name="Normal 13 2 2 7 11" xfId="50596" xr:uid="{6A363079-3992-4C09-87FD-99F3FD78E2F8}"/>
    <cellStyle name="Normal 13 2 2 7 2" xfId="936" xr:uid="{24AE2C4B-A56E-4D0E-B745-09C476B2EC00}"/>
    <cellStyle name="Normal 13 2 2 7 2 10" xfId="51046" xr:uid="{BD78784C-4C84-429D-A0C3-57A67C549753}"/>
    <cellStyle name="Normal 13 2 2 7 2 2" xfId="2017" xr:uid="{1F8DA96A-29C1-4C12-A4F1-D5A9755AA268}"/>
    <cellStyle name="Normal 13 2 2 7 2 2 2" xfId="5084" xr:uid="{9F426179-3325-42B8-8CDA-07EB9923C9A1}"/>
    <cellStyle name="Normal 13 2 2 7 2 2 2 2" xfId="11212" xr:uid="{2DA3E95C-BA2E-477F-A42F-531414A4C236}"/>
    <cellStyle name="Normal 13 2 2 7 2 2 2 2 2" xfId="23477" xr:uid="{365C7A47-35F3-46C3-AF86-B2B2A8DCB4A3}"/>
    <cellStyle name="Normal 13 2 2 7 2 2 2 2 3" xfId="35729" xr:uid="{E372BCCF-13DE-4010-BD35-8F023860519D}"/>
    <cellStyle name="Normal 13 2 2 7 2 2 2 2 4" xfId="47981" xr:uid="{0366C287-FD16-4E34-AA81-2938B530EC25}"/>
    <cellStyle name="Normal 13 2 2 7 2 2 2 3" xfId="17350" xr:uid="{29EFD129-FB08-4EFF-BA2D-033A24F65B5E}"/>
    <cellStyle name="Normal 13 2 2 7 2 2 2 4" xfId="29603" xr:uid="{C7E0AAF5-8A21-4EAB-9FB6-26FDDDD33056}"/>
    <cellStyle name="Normal 13 2 2 7 2 2 2 5" xfId="41855" xr:uid="{71116ADF-DA66-4B7B-A22F-FF5543A49C42}"/>
    <cellStyle name="Normal 13 2 2 7 2 2 2 6" xfId="55189" xr:uid="{C07E3008-41AE-42EE-BCB2-D9960029B05B}"/>
    <cellStyle name="Normal 13 2 2 7 2 2 3" xfId="8149" xr:uid="{2C707652-E8D6-4D8B-8EA9-A81B629CC316}"/>
    <cellStyle name="Normal 13 2 2 7 2 2 3 2" xfId="20414" xr:uid="{8C33264E-D0F0-4631-80F2-09630DA09821}"/>
    <cellStyle name="Normal 13 2 2 7 2 2 3 3" xfId="32666" xr:uid="{1BE90349-CF29-4170-8B26-84C37AA96EBD}"/>
    <cellStyle name="Normal 13 2 2 7 2 2 3 4" xfId="44918" xr:uid="{BE524E6B-2D68-487E-8048-C3BC141CB2E1}"/>
    <cellStyle name="Normal 13 2 2 7 2 2 4" xfId="14287" xr:uid="{2170F33A-A5A1-4E8B-A263-4F073F2F394A}"/>
    <cellStyle name="Normal 13 2 2 7 2 2 5" xfId="26540" xr:uid="{A00EF8D3-8780-481B-93CB-D16ED7E0C0B2}"/>
    <cellStyle name="Normal 13 2 2 7 2 2 6" xfId="38792" xr:uid="{0E9CE121-EA82-4DC5-8D9E-276912D54211}"/>
    <cellStyle name="Normal 13 2 2 7 2 2 7" xfId="52126" xr:uid="{7A28CB15-3D6B-4368-B92D-76AC6CBCA273}"/>
    <cellStyle name="Normal 13 2 2 7 2 3" xfId="3101" xr:uid="{B1931D9E-9AF3-43AD-A7AE-C24F8F899452}"/>
    <cellStyle name="Normal 13 2 2 7 2 3 2" xfId="6165" xr:uid="{78B82AA0-E03C-48AD-92DB-C5A6F55CBDA8}"/>
    <cellStyle name="Normal 13 2 2 7 2 3 2 2" xfId="12293" xr:uid="{B80736CC-8390-4CCF-AD6B-41F22D50BB60}"/>
    <cellStyle name="Normal 13 2 2 7 2 3 2 2 2" xfId="24558" xr:uid="{0AC6DEC7-37DC-4021-A6FA-49A0B9F4982F}"/>
    <cellStyle name="Normal 13 2 2 7 2 3 2 2 3" xfId="36810" xr:uid="{E20C892A-34A4-4F96-A346-EE41186F99CD}"/>
    <cellStyle name="Normal 13 2 2 7 2 3 2 2 4" xfId="49062" xr:uid="{BBB77976-AA70-40FA-8DC9-968D3CDBF508}"/>
    <cellStyle name="Normal 13 2 2 7 2 3 2 3" xfId="18431" xr:uid="{F8F6439E-AC33-498B-B24A-92CA6EB3761B}"/>
    <cellStyle name="Normal 13 2 2 7 2 3 2 4" xfId="30684" xr:uid="{F10D1586-2654-45B2-B590-16C046D655C3}"/>
    <cellStyle name="Normal 13 2 2 7 2 3 2 5" xfId="42936" xr:uid="{6544C3A4-1B47-4B35-ADC5-83F03F4A0E13}"/>
    <cellStyle name="Normal 13 2 2 7 2 3 2 6" xfId="56270" xr:uid="{864479E8-7368-4D01-B676-2EA953BC3406}"/>
    <cellStyle name="Normal 13 2 2 7 2 3 3" xfId="9230" xr:uid="{D5900E1E-33CE-42A1-A09B-03925D997928}"/>
    <cellStyle name="Normal 13 2 2 7 2 3 3 2" xfId="21495" xr:uid="{7AFD6146-6B24-41EA-9381-AC5E13EC9682}"/>
    <cellStyle name="Normal 13 2 2 7 2 3 3 3" xfId="33747" xr:uid="{75869135-44EB-434A-B27D-D9071FB181DF}"/>
    <cellStyle name="Normal 13 2 2 7 2 3 3 4" xfId="45999" xr:uid="{8E3A14EC-4EB0-479A-94C5-5B8BDDBBC949}"/>
    <cellStyle name="Normal 13 2 2 7 2 3 4" xfId="15368" xr:uid="{631B5A04-0A5B-44D3-82BD-60A563978855}"/>
    <cellStyle name="Normal 13 2 2 7 2 3 5" xfId="27621" xr:uid="{11353F1E-6F10-4AD6-B025-61641E4264B5}"/>
    <cellStyle name="Normal 13 2 2 7 2 3 6" xfId="39873" xr:uid="{2D799A82-6B97-45FF-8C7C-88C6CCEF04FB}"/>
    <cellStyle name="Normal 13 2 2 7 2 3 7" xfId="53207" xr:uid="{86912032-81C0-418C-B305-FE81627DF427}"/>
    <cellStyle name="Normal 13 2 2 7 2 4" xfId="4004" xr:uid="{541CAA32-2C08-49EA-A564-3A5666225456}"/>
    <cellStyle name="Normal 13 2 2 7 2 4 2" xfId="10132" xr:uid="{760E9F07-C05E-4BDB-9517-0EA1F8E9FB00}"/>
    <cellStyle name="Normal 13 2 2 7 2 4 2 2" xfId="22397" xr:uid="{891BC174-ABD1-4218-AE43-F1CB53801527}"/>
    <cellStyle name="Normal 13 2 2 7 2 4 2 3" xfId="34649" xr:uid="{92B3DBBE-0BE5-4BCC-9FD6-CA4B5C5F65CE}"/>
    <cellStyle name="Normal 13 2 2 7 2 4 2 4" xfId="46901" xr:uid="{EF112787-617A-41A6-8621-E64E0D8CFC83}"/>
    <cellStyle name="Normal 13 2 2 7 2 4 3" xfId="16270" xr:uid="{996FAB44-ABCD-42B5-9DB2-72226DE2EE1D}"/>
    <cellStyle name="Normal 13 2 2 7 2 4 4" xfId="28523" xr:uid="{D0EF5B83-CC01-442C-9D26-6C05584D3B61}"/>
    <cellStyle name="Normal 13 2 2 7 2 4 5" xfId="40775" xr:uid="{CB852992-8B07-4A51-BFD6-D2CC5917BFBF}"/>
    <cellStyle name="Normal 13 2 2 7 2 4 6" xfId="54109" xr:uid="{E61AB4BD-0577-496A-89AA-F6447E22D9DD}"/>
    <cellStyle name="Normal 13 2 2 7 2 5" xfId="7069" xr:uid="{D366BE68-1FDC-4036-BCF6-965FAEFF1FF0}"/>
    <cellStyle name="Normal 13 2 2 7 2 5 2" xfId="19334" xr:uid="{D8AF2629-A31E-404D-9088-BC714B065CD8}"/>
    <cellStyle name="Normal 13 2 2 7 2 5 3" xfId="31586" xr:uid="{FE831297-E1CD-4A75-BC53-BC0A2C91B5C6}"/>
    <cellStyle name="Normal 13 2 2 7 2 5 4" xfId="43838" xr:uid="{1C7BE481-143A-422D-A632-13C8268C3F75}"/>
    <cellStyle name="Normal 13 2 2 7 2 6" xfId="13207" xr:uid="{6056DF6C-4529-4F77-A113-5CCEDB901CBF}"/>
    <cellStyle name="Normal 13 2 2 7 2 7" xfId="25460" xr:uid="{74A59D8B-34F6-409F-B55A-397BFF9ADDAB}"/>
    <cellStyle name="Normal 13 2 2 7 2 8" xfId="37712" xr:uid="{0E1F35DB-345E-4A80-96FD-49BD2311D4DB}"/>
    <cellStyle name="Normal 13 2 2 7 2 9" xfId="49965" xr:uid="{5D87C5CD-0202-4641-AD8B-DDF489D55B16}"/>
    <cellStyle name="Normal 13 2 2 7 3" xfId="1567" xr:uid="{8C6F0829-4345-4FB9-8DF3-3FFB560936A7}"/>
    <cellStyle name="Normal 13 2 2 7 3 2" xfId="4634" xr:uid="{E063FA47-27E3-4D36-9562-B6860D9A7078}"/>
    <cellStyle name="Normal 13 2 2 7 3 2 2" xfId="10762" xr:uid="{E2C46C55-9E25-454D-AEF4-7F21323BA3A2}"/>
    <cellStyle name="Normal 13 2 2 7 3 2 2 2" xfId="23027" xr:uid="{612EA2A6-F3E1-49B5-B046-FD1DEDCBAF98}"/>
    <cellStyle name="Normal 13 2 2 7 3 2 2 3" xfId="35279" xr:uid="{0F8D6FCB-C7F8-481F-A5E5-B050EC824040}"/>
    <cellStyle name="Normal 13 2 2 7 3 2 2 4" xfId="47531" xr:uid="{743EEE31-EEFD-4DAA-BF13-A338DBEDB53C}"/>
    <cellStyle name="Normal 13 2 2 7 3 2 3" xfId="16900" xr:uid="{40A760F8-64CC-40D6-B494-3FF6FA4B88B1}"/>
    <cellStyle name="Normal 13 2 2 7 3 2 4" xfId="29153" xr:uid="{17949D3A-1E5E-4D8F-BFFC-3399E3D3673B}"/>
    <cellStyle name="Normal 13 2 2 7 3 2 5" xfId="41405" xr:uid="{D53A91EC-FAE3-4C30-A4AF-55243C6A5CD5}"/>
    <cellStyle name="Normal 13 2 2 7 3 2 6" xfId="54739" xr:uid="{EB38D003-30BD-460F-8939-08932F7990C1}"/>
    <cellStyle name="Normal 13 2 2 7 3 3" xfId="7699" xr:uid="{CCADC275-FE3B-4E94-838E-5E8307C0F018}"/>
    <cellStyle name="Normal 13 2 2 7 3 3 2" xfId="19964" xr:uid="{38294EB3-464A-4AA3-97B5-162481DDDB0F}"/>
    <cellStyle name="Normal 13 2 2 7 3 3 3" xfId="32216" xr:uid="{848F8499-BA05-482F-BAC6-EC90852DBC3A}"/>
    <cellStyle name="Normal 13 2 2 7 3 3 4" xfId="44468" xr:uid="{16ABAFC4-91B9-4DA4-B158-17C772FF3E09}"/>
    <cellStyle name="Normal 13 2 2 7 3 4" xfId="13837" xr:uid="{F3C749C2-7886-4AB0-9F42-B53690A5FE16}"/>
    <cellStyle name="Normal 13 2 2 7 3 5" xfId="26090" xr:uid="{08DDA6EA-2761-4F8D-8519-76020BCF7A88}"/>
    <cellStyle name="Normal 13 2 2 7 3 6" xfId="38342" xr:uid="{C2E6DEC8-2C1F-4088-A8F6-C44800823E1A}"/>
    <cellStyle name="Normal 13 2 2 7 3 7" xfId="51676" xr:uid="{94A593B2-2484-4420-9563-51572D8C4791}"/>
    <cellStyle name="Normal 13 2 2 7 4" xfId="2651" xr:uid="{3ECBB304-7DEE-45F5-A37A-4F2F9AF391EA}"/>
    <cellStyle name="Normal 13 2 2 7 4 2" xfId="5715" xr:uid="{50F5B160-0262-49A8-B3EE-9A8E258F4789}"/>
    <cellStyle name="Normal 13 2 2 7 4 2 2" xfId="11843" xr:uid="{784ADF01-D97A-4250-A93E-86C1C72B8059}"/>
    <cellStyle name="Normal 13 2 2 7 4 2 2 2" xfId="24108" xr:uid="{B13346FE-345D-4950-8661-7815C3A5DD3F}"/>
    <cellStyle name="Normal 13 2 2 7 4 2 2 3" xfId="36360" xr:uid="{3703459E-93B0-4B5D-AE2E-CFFA9F4276AB}"/>
    <cellStyle name="Normal 13 2 2 7 4 2 2 4" xfId="48612" xr:uid="{F36AA863-12E9-4B95-ADC1-B81908B557ED}"/>
    <cellStyle name="Normal 13 2 2 7 4 2 3" xfId="17981" xr:uid="{1EFD0EF1-02F1-43F4-830D-10AAB4B6EF7F}"/>
    <cellStyle name="Normal 13 2 2 7 4 2 4" xfId="30234" xr:uid="{01A4FCCE-B3B3-414C-BF4D-9B22532892F1}"/>
    <cellStyle name="Normal 13 2 2 7 4 2 5" xfId="42486" xr:uid="{3C59F5CA-206A-459D-8E93-CC9B30BDC0A3}"/>
    <cellStyle name="Normal 13 2 2 7 4 2 6" xfId="55820" xr:uid="{B5C45FEF-E2EA-4865-B8F0-21DCC2D45E2B}"/>
    <cellStyle name="Normal 13 2 2 7 4 3" xfId="8780" xr:uid="{5492DDAA-3CBC-4E92-8622-F05C7D5BC72C}"/>
    <cellStyle name="Normal 13 2 2 7 4 3 2" xfId="21045" xr:uid="{71DD7ACD-9108-4BF4-B97D-6E588B580BBC}"/>
    <cellStyle name="Normal 13 2 2 7 4 3 3" xfId="33297" xr:uid="{C4C194B2-2995-4E59-96C5-E6AEFA887B58}"/>
    <cellStyle name="Normal 13 2 2 7 4 3 4" xfId="45549" xr:uid="{50B922A0-5939-45D8-91AA-4B5B89AA381F}"/>
    <cellStyle name="Normal 13 2 2 7 4 4" xfId="14918" xr:uid="{C3248D21-919C-4F1C-A171-22C2F60CC654}"/>
    <cellStyle name="Normal 13 2 2 7 4 5" xfId="27171" xr:uid="{E71AF5CE-D90A-4E71-A408-B61410AD0176}"/>
    <cellStyle name="Normal 13 2 2 7 4 6" xfId="39423" xr:uid="{E6E24134-4602-49ED-82EF-D0F0F5B5A5F7}"/>
    <cellStyle name="Normal 13 2 2 7 4 7" xfId="52757" xr:uid="{10FB673F-64F6-428D-A884-7C692FF302BB}"/>
    <cellStyle name="Normal 13 2 2 7 5" xfId="3554" xr:uid="{BB648B1F-A2D7-4732-926D-563AE3990349}"/>
    <cellStyle name="Normal 13 2 2 7 5 2" xfId="9682" xr:uid="{2159BFC1-002F-4347-8E83-A51B2EB51049}"/>
    <cellStyle name="Normal 13 2 2 7 5 2 2" xfId="21947" xr:uid="{6732360C-CD28-4915-82F6-BF3A187CEA65}"/>
    <cellStyle name="Normal 13 2 2 7 5 2 3" xfId="34199" xr:uid="{12898C18-547A-4800-A9A3-B4A0BA916441}"/>
    <cellStyle name="Normal 13 2 2 7 5 2 4" xfId="46451" xr:uid="{EC97F5F7-07F9-4D93-BBC0-8B2DA44D2442}"/>
    <cellStyle name="Normal 13 2 2 7 5 3" xfId="15820" xr:uid="{33678398-11B7-45F0-BC7A-6F2F4504272C}"/>
    <cellStyle name="Normal 13 2 2 7 5 4" xfId="28073" xr:uid="{95034131-859B-46FA-8883-D5A2A11591BA}"/>
    <cellStyle name="Normal 13 2 2 7 5 5" xfId="40325" xr:uid="{C13EECC3-0E05-4419-B66D-970D5BE32615}"/>
    <cellStyle name="Normal 13 2 2 7 5 6" xfId="53659" xr:uid="{1B8E7485-0E94-463E-A3AA-C13F7800675C}"/>
    <cellStyle name="Normal 13 2 2 7 6" xfId="6618" xr:uid="{60010D38-8640-4730-B5C7-64DB258C8225}"/>
    <cellStyle name="Normal 13 2 2 7 6 2" xfId="18883" xr:uid="{C7F1F2A2-CBFA-42C2-AB6E-545C2B8B1DF5}"/>
    <cellStyle name="Normal 13 2 2 7 6 3" xfId="31136" xr:uid="{64B55921-3639-4871-BDF1-F634158D5A7E}"/>
    <cellStyle name="Normal 13 2 2 7 6 4" xfId="43388" xr:uid="{82DF69BF-6A19-4483-8503-825F3547F828}"/>
    <cellStyle name="Normal 13 2 2 7 7" xfId="12757" xr:uid="{23307671-DDFE-4657-8FF2-3AF5D2418222}"/>
    <cellStyle name="Normal 13 2 2 7 8" xfId="25010" xr:uid="{FE8AD324-65B7-428A-9F9B-BF84BF54AB07}"/>
    <cellStyle name="Normal 13 2 2 7 9" xfId="37262" xr:uid="{D8BB8047-39A1-4108-875A-B7CC0BBA7D4D}"/>
    <cellStyle name="Normal 13 2 2 8" xfId="528" xr:uid="{5E034571-4222-4174-9702-117B22B6869B}"/>
    <cellStyle name="Normal 13 2 2 8 10" xfId="50638" xr:uid="{741C5F7D-7485-4291-B674-D3CE12DB15F5}"/>
    <cellStyle name="Normal 13 2 2 8 2" xfId="1609" xr:uid="{B421A4B1-C3ED-4946-ADEC-42F9E6F12227}"/>
    <cellStyle name="Normal 13 2 2 8 2 2" xfId="4676" xr:uid="{159DA797-1427-45DF-ADEC-859E4B313C0E}"/>
    <cellStyle name="Normal 13 2 2 8 2 2 2" xfId="10804" xr:uid="{CFC0066C-A967-458F-BE4D-F8043A49631A}"/>
    <cellStyle name="Normal 13 2 2 8 2 2 2 2" xfId="23069" xr:uid="{95107D69-1533-468C-80BA-9B6AF289A19B}"/>
    <cellStyle name="Normal 13 2 2 8 2 2 2 3" xfId="35321" xr:uid="{22F1E9AA-A373-4A37-B980-639534E86C1D}"/>
    <cellStyle name="Normal 13 2 2 8 2 2 2 4" xfId="47573" xr:uid="{A2DE6847-90A5-4021-BC52-1CBD9178CE31}"/>
    <cellStyle name="Normal 13 2 2 8 2 2 3" xfId="16942" xr:uid="{A8E7DC34-2A57-42EB-8BC6-8C806769BC45}"/>
    <cellStyle name="Normal 13 2 2 8 2 2 4" xfId="29195" xr:uid="{D381E8C9-51BE-4CEB-B605-978A40BCBC4B}"/>
    <cellStyle name="Normal 13 2 2 8 2 2 5" xfId="41447" xr:uid="{4861D808-5A8F-4934-B8BD-1C319D70E4A0}"/>
    <cellStyle name="Normal 13 2 2 8 2 2 6" xfId="54781" xr:uid="{8ED49C09-339B-469C-821E-B4479606CAFF}"/>
    <cellStyle name="Normal 13 2 2 8 2 3" xfId="7741" xr:uid="{09D3E233-2653-44D3-A82A-23F66B824350}"/>
    <cellStyle name="Normal 13 2 2 8 2 3 2" xfId="20006" xr:uid="{436B09A8-AEB4-46D2-918F-2AAE0BDEC49D}"/>
    <cellStyle name="Normal 13 2 2 8 2 3 3" xfId="32258" xr:uid="{48096314-C1D2-47F8-B225-C46BABD6221F}"/>
    <cellStyle name="Normal 13 2 2 8 2 3 4" xfId="44510" xr:uid="{21B04B53-CA30-4F64-BFBD-0DEA9E63528C}"/>
    <cellStyle name="Normal 13 2 2 8 2 4" xfId="13879" xr:uid="{5496118B-0613-47B1-84AE-63729FAED0AF}"/>
    <cellStyle name="Normal 13 2 2 8 2 5" xfId="26132" xr:uid="{0EB9695A-4A90-403B-B6AA-AB56186B7049}"/>
    <cellStyle name="Normal 13 2 2 8 2 6" xfId="38384" xr:uid="{A679DFFB-8FC0-4A8C-8F3D-3F75D0C8A890}"/>
    <cellStyle name="Normal 13 2 2 8 2 7" xfId="51718" xr:uid="{3D7BB48D-C009-48E3-B14E-D2E2F3D149F8}"/>
    <cellStyle name="Normal 13 2 2 8 3" xfId="2693" xr:uid="{4A2CF281-A3C7-4C10-AB81-EDA2F72E315D}"/>
    <cellStyle name="Normal 13 2 2 8 3 2" xfId="5757" xr:uid="{35ABC65F-AD65-478F-A913-09AA61D51A83}"/>
    <cellStyle name="Normal 13 2 2 8 3 2 2" xfId="11885" xr:uid="{2F75E1D2-5CC1-4CD4-B0E6-B7E541FF4F5B}"/>
    <cellStyle name="Normal 13 2 2 8 3 2 2 2" xfId="24150" xr:uid="{E2E65CBB-55A7-4190-8A1E-5150F9CB72BE}"/>
    <cellStyle name="Normal 13 2 2 8 3 2 2 3" xfId="36402" xr:uid="{B78A203B-546B-4D5E-897B-C14DB87EA3BA}"/>
    <cellStyle name="Normal 13 2 2 8 3 2 2 4" xfId="48654" xr:uid="{9B7940E7-29A8-4955-A642-72EFB285E996}"/>
    <cellStyle name="Normal 13 2 2 8 3 2 3" xfId="18023" xr:uid="{6E64C353-F78D-4AE5-A887-EF0F32DC53E7}"/>
    <cellStyle name="Normal 13 2 2 8 3 2 4" xfId="30276" xr:uid="{3EBA38F5-584C-4124-B190-2E4DB5F3F8BB}"/>
    <cellStyle name="Normal 13 2 2 8 3 2 5" xfId="42528" xr:uid="{B2B011A9-4737-4637-97B8-33B0B1F6CB9A}"/>
    <cellStyle name="Normal 13 2 2 8 3 2 6" xfId="55862" xr:uid="{DF5FF259-1C12-44A4-B2DC-54809EB1FBAF}"/>
    <cellStyle name="Normal 13 2 2 8 3 3" xfId="8822" xr:uid="{FF92A01B-0E94-44E8-9217-60178575971A}"/>
    <cellStyle name="Normal 13 2 2 8 3 3 2" xfId="21087" xr:uid="{F4776E36-E1FE-4D3F-88B4-CEB5CD3A67A1}"/>
    <cellStyle name="Normal 13 2 2 8 3 3 3" xfId="33339" xr:uid="{D9359AE2-65DF-4E46-BB28-4827A31D6292}"/>
    <cellStyle name="Normal 13 2 2 8 3 3 4" xfId="45591" xr:uid="{835B3A6E-134D-4FF9-A996-E58C17E671F9}"/>
    <cellStyle name="Normal 13 2 2 8 3 4" xfId="14960" xr:uid="{6E35027D-A19C-41CB-85E3-0BE20EEFF981}"/>
    <cellStyle name="Normal 13 2 2 8 3 5" xfId="27213" xr:uid="{528CD82E-E3C3-433F-9F23-6914FC4743DD}"/>
    <cellStyle name="Normal 13 2 2 8 3 6" xfId="39465" xr:uid="{28B4D6FD-2AC6-4736-8E27-F8742C776CF6}"/>
    <cellStyle name="Normal 13 2 2 8 3 7" xfId="52799" xr:uid="{C9F86EEF-0F45-4D66-A035-9C1B1C38572A}"/>
    <cellStyle name="Normal 13 2 2 8 4" xfId="3596" xr:uid="{189D6990-1D90-4353-92F6-8FD4C06AE376}"/>
    <cellStyle name="Normal 13 2 2 8 4 2" xfId="9724" xr:uid="{248687EF-1EA3-4D60-ABC6-ABEE76039C4E}"/>
    <cellStyle name="Normal 13 2 2 8 4 2 2" xfId="21989" xr:uid="{2D8EA7CF-5E50-4A7C-BA7B-97DF829212FD}"/>
    <cellStyle name="Normal 13 2 2 8 4 2 3" xfId="34241" xr:uid="{4FEC60D9-B152-40F5-BF1B-F3968D0ACE34}"/>
    <cellStyle name="Normal 13 2 2 8 4 2 4" xfId="46493" xr:uid="{4E52D0CB-50E4-470D-8737-74B6D5B836FF}"/>
    <cellStyle name="Normal 13 2 2 8 4 3" xfId="15862" xr:uid="{A3932080-75EB-4D4F-97EC-E7C8068483DB}"/>
    <cellStyle name="Normal 13 2 2 8 4 4" xfId="28115" xr:uid="{936512C1-2AD6-4DA5-8BDB-6CD471EF85F4}"/>
    <cellStyle name="Normal 13 2 2 8 4 5" xfId="40367" xr:uid="{0962F717-129F-4E75-8B85-EF4F6DA1242C}"/>
    <cellStyle name="Normal 13 2 2 8 4 6" xfId="53701" xr:uid="{42CB1E2F-E27D-4C4B-835F-D1A0C68B4ACB}"/>
    <cellStyle name="Normal 13 2 2 8 5" xfId="6661" xr:uid="{5373706D-9EC5-4B55-85DF-09EA267544BB}"/>
    <cellStyle name="Normal 13 2 2 8 5 2" xfId="18926" xr:uid="{6CD7BE39-0BB0-4441-877F-57D6C4E312CA}"/>
    <cellStyle name="Normal 13 2 2 8 5 3" xfId="31178" xr:uid="{3AA1D011-DD88-4C57-ADB0-096ECFE4F4A4}"/>
    <cellStyle name="Normal 13 2 2 8 5 4" xfId="43430" xr:uid="{6753F22E-716B-4C8F-8E12-143AB424840B}"/>
    <cellStyle name="Normal 13 2 2 8 6" xfId="12799" xr:uid="{0CE864DF-2107-44F8-9347-C2ED8FF158A8}"/>
    <cellStyle name="Normal 13 2 2 8 7" xfId="25052" xr:uid="{6D46D044-112F-4469-95A9-7BAE8D398679}"/>
    <cellStyle name="Normal 13 2 2 8 8" xfId="37304" xr:uid="{EF4DEFC5-41BC-4871-8B26-F6CE03758431}"/>
    <cellStyle name="Normal 13 2 2 8 9" xfId="49557" xr:uid="{C8F5ECB1-EA43-48ED-9AED-7F92D5F2ABA9}"/>
    <cellStyle name="Normal 13 2 2 9" xfId="979" xr:uid="{E020E45B-6CA5-4AED-8180-01489500CA40}"/>
    <cellStyle name="Normal 13 2 2 9 2" xfId="2059" xr:uid="{EA58597E-579B-4C3D-879A-DDBC89B71156}"/>
    <cellStyle name="Normal 13 2 2 9 2 2" xfId="5126" xr:uid="{1E499F04-8ED7-47BA-B9FC-F0177C80174F}"/>
    <cellStyle name="Normal 13 2 2 9 2 2 2" xfId="11254" xr:uid="{B26C48F8-FEBD-4E53-B11D-C31101167AE2}"/>
    <cellStyle name="Normal 13 2 2 9 2 2 2 2" xfId="23519" xr:uid="{139F736C-E340-4715-910D-62C96C2F099B}"/>
    <cellStyle name="Normal 13 2 2 9 2 2 2 3" xfId="35771" xr:uid="{C2B8D2F8-EC75-453E-A52F-2DAE1D558400}"/>
    <cellStyle name="Normal 13 2 2 9 2 2 2 4" xfId="48023" xr:uid="{551ACDC7-95FD-48AE-9013-C69485C2D576}"/>
    <cellStyle name="Normal 13 2 2 9 2 2 3" xfId="17392" xr:uid="{76FA7A86-B8A1-4CB1-9295-761B9151B7AF}"/>
    <cellStyle name="Normal 13 2 2 9 2 2 4" xfId="29645" xr:uid="{F76D731F-4F38-4D7F-AE75-A768175D3461}"/>
    <cellStyle name="Normal 13 2 2 9 2 2 5" xfId="41897" xr:uid="{031CC8A3-48FC-4FB4-977B-BCFDC573ED31}"/>
    <cellStyle name="Normal 13 2 2 9 2 2 6" xfId="55231" xr:uid="{FFD61582-11B4-4BA2-94F2-B5F7F0F31CEE}"/>
    <cellStyle name="Normal 13 2 2 9 2 3" xfId="8191" xr:uid="{FB77A525-A826-46AD-85F7-A19A254FBC19}"/>
    <cellStyle name="Normal 13 2 2 9 2 3 2" xfId="20456" xr:uid="{ADBDD39C-B1A8-4BB9-9075-82DF68AB50DD}"/>
    <cellStyle name="Normal 13 2 2 9 2 3 3" xfId="32708" xr:uid="{08E53602-4C74-4447-A317-AA2F8C350E6C}"/>
    <cellStyle name="Normal 13 2 2 9 2 3 4" xfId="44960" xr:uid="{6B541839-36CF-453E-9AFC-6472720E52B1}"/>
    <cellStyle name="Normal 13 2 2 9 2 4" xfId="14329" xr:uid="{8A11E661-B556-4403-9230-3C012B25F4B3}"/>
    <cellStyle name="Normal 13 2 2 9 2 5" xfId="26582" xr:uid="{1AF8FD30-4FF0-4591-935D-6F261B575BB3}"/>
    <cellStyle name="Normal 13 2 2 9 2 6" xfId="38834" xr:uid="{992755DD-7892-450C-9160-9881B3C47AA6}"/>
    <cellStyle name="Normal 13 2 2 9 2 7" xfId="52168" xr:uid="{90CAAE3B-658E-4C15-9A78-18FC77434CD0}"/>
    <cellStyle name="Normal 13 2 2 9 3" xfId="4046" xr:uid="{9356CB1A-6D3B-4A5C-A15E-0C590947748F}"/>
    <cellStyle name="Normal 13 2 2 9 3 2" xfId="10174" xr:uid="{57D15E21-9E1C-40B6-AA86-F0BA9D038D57}"/>
    <cellStyle name="Normal 13 2 2 9 3 2 2" xfId="22439" xr:uid="{F67F353B-7496-4810-931C-781D97C4E479}"/>
    <cellStyle name="Normal 13 2 2 9 3 2 3" xfId="34691" xr:uid="{587EEE6C-FF2D-4390-B2E5-93E08BC2E6CA}"/>
    <cellStyle name="Normal 13 2 2 9 3 2 4" xfId="46943" xr:uid="{2BE47580-165C-4962-975B-1D06DA31B618}"/>
    <cellStyle name="Normal 13 2 2 9 3 3" xfId="16312" xr:uid="{3D0C8A1A-5F3B-49DA-9E1F-26EADB8978E9}"/>
    <cellStyle name="Normal 13 2 2 9 3 4" xfId="28565" xr:uid="{AEB559A6-1742-45FD-BBCE-08F58C47F388}"/>
    <cellStyle name="Normal 13 2 2 9 3 5" xfId="40817" xr:uid="{DD5846C7-F74E-4BE2-B555-78965992766E}"/>
    <cellStyle name="Normal 13 2 2 9 3 6" xfId="54151" xr:uid="{3BE5930B-3300-4C39-AF46-80E48B0B232A}"/>
    <cellStyle name="Normal 13 2 2 9 4" xfId="7111" xr:uid="{71A13817-1781-43D0-9B75-27E3CC6BE59A}"/>
    <cellStyle name="Normal 13 2 2 9 4 2" xfId="19376" xr:uid="{5918CA09-21A3-4ACE-9581-853CED8E25EF}"/>
    <cellStyle name="Normal 13 2 2 9 4 3" xfId="31628" xr:uid="{8E72C2DC-8B6A-4B7A-BB84-0CB32A4192D4}"/>
    <cellStyle name="Normal 13 2 2 9 4 4" xfId="43880" xr:uid="{0BC500FA-41C7-428C-8630-2266A83F8AEB}"/>
    <cellStyle name="Normal 13 2 2 9 5" xfId="13249" xr:uid="{E3DAF127-D9DF-4C97-9869-18F12DFAD3A5}"/>
    <cellStyle name="Normal 13 2 2 9 6" xfId="25502" xr:uid="{7B92C96D-ED63-4927-80EB-EE3FC6B06B60}"/>
    <cellStyle name="Normal 13 2 2 9 7" xfId="37754" xr:uid="{DE342654-E50B-49B1-A6B8-37AEC185B5AC}"/>
    <cellStyle name="Normal 13 2 2 9 8" xfId="50007" xr:uid="{CACDAFF8-8813-4A1E-BBE9-6F625C260EFC}"/>
    <cellStyle name="Normal 13 2 2 9 9" xfId="51088" xr:uid="{BD448655-54FE-4BF9-9845-F54C9D687210}"/>
    <cellStyle name="Normal 13 2 20" xfId="36848" xr:uid="{074273AD-AEBF-48BE-8666-56FD619B8079}"/>
    <cellStyle name="Normal 13 2 21" xfId="49101" xr:uid="{B87B2091-645E-4F3D-BF39-FE299513CD4E}"/>
    <cellStyle name="Normal 13 2 22" xfId="50182" xr:uid="{D8EF1D24-5B69-45CC-A95B-D6DE7A361B8A}"/>
    <cellStyle name="Normal 13 2 3" xfId="86" xr:uid="{CBFDDF82-18FA-41ED-BD95-C345CBE66A07}"/>
    <cellStyle name="Normal 13 2 3 10" xfId="1078" xr:uid="{234DC482-74C1-47C3-92DB-68778889132F}"/>
    <cellStyle name="Normal 13 2 3 10 2" xfId="2158" xr:uid="{835E5569-1110-424D-B8F0-5FEF5F6164DE}"/>
    <cellStyle name="Normal 13 2 3 10 2 2" xfId="5225" xr:uid="{FF95CC5C-0B1C-41F1-8DC4-41D2CC3C187A}"/>
    <cellStyle name="Normal 13 2 3 10 2 2 2" xfId="11353" xr:uid="{472473F0-FA68-47AD-9877-CA100D324009}"/>
    <cellStyle name="Normal 13 2 3 10 2 2 2 2" xfId="23618" xr:uid="{A65760CC-110F-4D43-A440-10383100F725}"/>
    <cellStyle name="Normal 13 2 3 10 2 2 2 3" xfId="35870" xr:uid="{C37CE7CC-52CE-4B33-AF49-D1073D54E5FC}"/>
    <cellStyle name="Normal 13 2 3 10 2 2 2 4" xfId="48122" xr:uid="{9F1F6C0D-E8C9-4B1E-9509-F1D0C9BE87A0}"/>
    <cellStyle name="Normal 13 2 3 10 2 2 3" xfId="17491" xr:uid="{BAD874F8-A113-4508-8399-24FF22DCE44B}"/>
    <cellStyle name="Normal 13 2 3 10 2 2 4" xfId="29744" xr:uid="{A0676105-D5DE-4A90-A80F-DC3CB5B9881E}"/>
    <cellStyle name="Normal 13 2 3 10 2 2 5" xfId="41996" xr:uid="{E4109F47-E1FF-441D-A1D4-073FE6F13567}"/>
    <cellStyle name="Normal 13 2 3 10 2 2 6" xfId="55330" xr:uid="{1911529E-2540-4A9E-B4F6-45B2C7A73F8A}"/>
    <cellStyle name="Normal 13 2 3 10 2 3" xfId="8290" xr:uid="{44CE0A94-E80B-4B60-A8AF-CCFD545A17E3}"/>
    <cellStyle name="Normal 13 2 3 10 2 3 2" xfId="20555" xr:uid="{94D954E9-37C5-4EDE-8EE0-E19CBD362482}"/>
    <cellStyle name="Normal 13 2 3 10 2 3 3" xfId="32807" xr:uid="{4A35AF2D-B726-4BC7-92EA-17CD3ECAC968}"/>
    <cellStyle name="Normal 13 2 3 10 2 3 4" xfId="45059" xr:uid="{1E47356C-C41C-4105-9178-ABF8C18FDA10}"/>
    <cellStyle name="Normal 13 2 3 10 2 4" xfId="14428" xr:uid="{4548C13E-4257-49A9-9759-343868E6DA03}"/>
    <cellStyle name="Normal 13 2 3 10 2 5" xfId="26681" xr:uid="{EC563D53-7715-4626-9C11-AC7AAB0381D9}"/>
    <cellStyle name="Normal 13 2 3 10 2 6" xfId="38933" xr:uid="{B2ABEAAB-6CBA-4541-B45B-AFC54BFF4870}"/>
    <cellStyle name="Normal 13 2 3 10 2 7" xfId="52267" xr:uid="{802B9114-9EEF-48C0-B745-35662917CB51}"/>
    <cellStyle name="Normal 13 2 3 10 3" xfId="4145" xr:uid="{36277131-9682-44DC-A1A8-82AE36BAB133}"/>
    <cellStyle name="Normal 13 2 3 10 3 2" xfId="10273" xr:uid="{27956A9B-FADF-4F37-8CA1-59E80BB548FD}"/>
    <cellStyle name="Normal 13 2 3 10 3 2 2" xfId="22538" xr:uid="{95D7CB7E-C50F-4D47-8DCA-C1FC95E54677}"/>
    <cellStyle name="Normal 13 2 3 10 3 2 3" xfId="34790" xr:uid="{3FF4FA29-15AA-427D-8C86-6FB9E28427A7}"/>
    <cellStyle name="Normal 13 2 3 10 3 2 4" xfId="47042" xr:uid="{DFF88041-C8A0-47AD-99B5-F1AAE69AB7DE}"/>
    <cellStyle name="Normal 13 2 3 10 3 3" xfId="16411" xr:uid="{CA8E2AE0-AE33-4EF3-9E76-BC75EF8009BF}"/>
    <cellStyle name="Normal 13 2 3 10 3 4" xfId="28664" xr:uid="{287033DB-340A-4B77-82A6-ADBF0EB02E48}"/>
    <cellStyle name="Normal 13 2 3 10 3 5" xfId="40916" xr:uid="{182EB299-14A4-4611-9BC5-303D0B334A05}"/>
    <cellStyle name="Normal 13 2 3 10 3 6" xfId="54250" xr:uid="{7C00B65F-99A6-402D-B68F-FAA6D876B257}"/>
    <cellStyle name="Normal 13 2 3 10 4" xfId="7210" xr:uid="{63770D85-033C-45CE-9CA7-FC4AC0524302}"/>
    <cellStyle name="Normal 13 2 3 10 4 2" xfId="19475" xr:uid="{72CD6B71-8504-4BD8-9019-E1DDFED9E494}"/>
    <cellStyle name="Normal 13 2 3 10 4 3" xfId="31727" xr:uid="{1E837533-2A5F-4424-8373-DA283C93A76D}"/>
    <cellStyle name="Normal 13 2 3 10 4 4" xfId="43979" xr:uid="{CB5CC7AC-610D-4F85-AC57-61FD9AFD947B}"/>
    <cellStyle name="Normal 13 2 3 10 5" xfId="13348" xr:uid="{D3474EF8-240C-4013-BD9C-8F0587B56A2D}"/>
    <cellStyle name="Normal 13 2 3 10 6" xfId="25601" xr:uid="{4310D3B0-85C3-4CE9-A63A-BBA509B10B68}"/>
    <cellStyle name="Normal 13 2 3 10 7" xfId="37853" xr:uid="{C3F1FA62-E3B0-4846-9284-5C26F48E3CB5}"/>
    <cellStyle name="Normal 13 2 3 10 8" xfId="50106" xr:uid="{35BC0F21-0A73-43CA-8105-7D19DB22DC3A}"/>
    <cellStyle name="Normal 13 2 3 10 9" xfId="51187" xr:uid="{F6A1C98B-9CA7-442C-9E27-8E0F59909E44}"/>
    <cellStyle name="Normal 13 2 3 11" xfId="1168" xr:uid="{FD2E88E5-3D6C-4A60-B167-BD79A3137D34}"/>
    <cellStyle name="Normal 13 2 3 11 2" xfId="4235" xr:uid="{9A46A8F1-93C9-4718-A233-C6CEEE5A84A7}"/>
    <cellStyle name="Normal 13 2 3 11 2 2" xfId="10363" xr:uid="{C5A964B9-A15B-4E0F-9D8E-9F0E54A7D1A8}"/>
    <cellStyle name="Normal 13 2 3 11 2 2 2" xfId="22628" xr:uid="{A0F44C90-88FC-480A-A6CF-515387D75BF4}"/>
    <cellStyle name="Normal 13 2 3 11 2 2 3" xfId="34880" xr:uid="{1F207796-FEBD-4BE1-99F8-EAE34104CAD8}"/>
    <cellStyle name="Normal 13 2 3 11 2 2 4" xfId="47132" xr:uid="{DDD5DE32-E095-41AC-ACF6-D450D55940B0}"/>
    <cellStyle name="Normal 13 2 3 11 2 3" xfId="16501" xr:uid="{E0ED2CA6-1F83-48DC-A4FD-6319B8F77F7F}"/>
    <cellStyle name="Normal 13 2 3 11 2 4" xfId="28754" xr:uid="{C379BED3-0A39-4185-852B-40DF2ACAE08F}"/>
    <cellStyle name="Normal 13 2 3 11 2 5" xfId="41006" xr:uid="{FCEC634B-0CD1-4DA6-BFF2-69F7283264B8}"/>
    <cellStyle name="Normal 13 2 3 11 2 6" xfId="54340" xr:uid="{7BA7ECDD-FE09-474B-80A1-C8C43393EBF6}"/>
    <cellStyle name="Normal 13 2 3 11 3" xfId="7300" xr:uid="{131525E2-AAEF-451A-94CE-FADFCF2F9E3F}"/>
    <cellStyle name="Normal 13 2 3 11 3 2" xfId="19565" xr:uid="{F021990A-58C4-4103-9191-58F3721E0CDD}"/>
    <cellStyle name="Normal 13 2 3 11 3 3" xfId="31817" xr:uid="{9D24A848-F6C2-4F78-AB33-35D03EF055A4}"/>
    <cellStyle name="Normal 13 2 3 11 3 4" xfId="44069" xr:uid="{991BC516-9B63-4F35-9084-59EB17194C28}"/>
    <cellStyle name="Normal 13 2 3 11 4" xfId="13438" xr:uid="{7CFE920B-BF0C-4BB5-9E69-C40F238B1D5B}"/>
    <cellStyle name="Normal 13 2 3 11 5" xfId="25691" xr:uid="{8DF901F8-2117-4CF0-AA16-64D29F4EC09D}"/>
    <cellStyle name="Normal 13 2 3 11 6" xfId="37943" xr:uid="{6397069C-0CAC-4605-A589-E0C04F6C5909}"/>
    <cellStyle name="Normal 13 2 3 11 7" xfId="51277" xr:uid="{F496D799-33A0-40C5-BB00-D5577355C93F}"/>
    <cellStyle name="Normal 13 2 3 12" xfId="2252" xr:uid="{FF8DC550-B3D1-4D83-BC8D-4E79B33147F0}"/>
    <cellStyle name="Normal 13 2 3 12 2" xfId="5316" xr:uid="{C738E2F1-4B51-4B6B-82A5-DE66624F3757}"/>
    <cellStyle name="Normal 13 2 3 12 2 2" xfId="11444" xr:uid="{3815E37B-BAAC-471D-80FB-3FD643EC1523}"/>
    <cellStyle name="Normal 13 2 3 12 2 2 2" xfId="23709" xr:uid="{1432EC71-8AB7-44B5-A5F5-7E7376459EA0}"/>
    <cellStyle name="Normal 13 2 3 12 2 2 3" xfId="35961" xr:uid="{1B7F29E2-9511-47DA-BA51-93C0E1670CD8}"/>
    <cellStyle name="Normal 13 2 3 12 2 2 4" xfId="48213" xr:uid="{D96DB717-D7BD-4948-B92A-4CAE844AF6C7}"/>
    <cellStyle name="Normal 13 2 3 12 2 3" xfId="17582" xr:uid="{DAB2A670-C642-491A-A01F-50CF6522ABAD}"/>
    <cellStyle name="Normal 13 2 3 12 2 4" xfId="29835" xr:uid="{04981A32-52B6-48D4-B2C3-559D73570A36}"/>
    <cellStyle name="Normal 13 2 3 12 2 5" xfId="42087" xr:uid="{C28B074E-C547-4EC0-AAE0-661F5F1861CE}"/>
    <cellStyle name="Normal 13 2 3 12 2 6" xfId="55421" xr:uid="{D1A731D0-44C4-4573-AEB7-84D8F488244A}"/>
    <cellStyle name="Normal 13 2 3 12 3" xfId="8381" xr:uid="{C6C7B4DB-10F0-42C5-BFFD-B79A9C1428BB}"/>
    <cellStyle name="Normal 13 2 3 12 3 2" xfId="20646" xr:uid="{606F39B4-56DC-478F-8E70-6C8CDB6B408A}"/>
    <cellStyle name="Normal 13 2 3 12 3 3" xfId="32898" xr:uid="{A326C625-A314-4D97-B7B1-6CA3AAF758C8}"/>
    <cellStyle name="Normal 13 2 3 12 3 4" xfId="45150" xr:uid="{5EED4E4F-EEEB-4F0F-B4EB-3C7EBB2799E8}"/>
    <cellStyle name="Normal 13 2 3 12 4" xfId="14519" xr:uid="{02380D1C-BAD5-4D4C-A475-AA86AB201D69}"/>
    <cellStyle name="Normal 13 2 3 12 5" xfId="26772" xr:uid="{D17376A1-2EC3-4B2A-9E42-262DE403F8C8}"/>
    <cellStyle name="Normal 13 2 3 12 6" xfId="39024" xr:uid="{A442093A-45E0-4BA1-B554-206EB52DFE3F}"/>
    <cellStyle name="Normal 13 2 3 12 7" xfId="52358" xr:uid="{04A60682-5DDF-4A61-AB66-9C86E16C2611}"/>
    <cellStyle name="Normal 13 2 3 13" xfId="3155" xr:uid="{5079F727-0759-4EB4-85ED-3148AE56E721}"/>
    <cellStyle name="Normal 13 2 3 13 2" xfId="9283" xr:uid="{1EBC4FAB-2AFA-4837-9183-FA3EC0134BC2}"/>
    <cellStyle name="Normal 13 2 3 13 2 2" xfId="21548" xr:uid="{19172B5B-664A-419C-8FF8-20F7C9A1AF4A}"/>
    <cellStyle name="Normal 13 2 3 13 2 3" xfId="33800" xr:uid="{F510ADFC-328E-44A2-85F4-9CD043B93718}"/>
    <cellStyle name="Normal 13 2 3 13 2 4" xfId="46052" xr:uid="{C86FD0BA-A78E-466E-91FB-ECE9CB3846E6}"/>
    <cellStyle name="Normal 13 2 3 13 3" xfId="15421" xr:uid="{D442E084-3DC5-4503-91EF-CE2D0AC4628A}"/>
    <cellStyle name="Normal 13 2 3 13 4" xfId="27674" xr:uid="{2081B284-FBBE-49A6-8260-639C26F8CA24}"/>
    <cellStyle name="Normal 13 2 3 13 5" xfId="39926" xr:uid="{6E237B54-A212-4840-B726-ECF2981B86A7}"/>
    <cellStyle name="Normal 13 2 3 13 6" xfId="53260" xr:uid="{231542A6-F9F1-4E69-ADA5-A9EE0EE008CA}"/>
    <cellStyle name="Normal 13 2 3 14" xfId="6219" xr:uid="{E5953E1A-3163-4F94-90D8-89E6E3614042}"/>
    <cellStyle name="Normal 13 2 3 14 2" xfId="18484" xr:uid="{2D8AEDF4-AB01-4B30-BC84-0439233F83F5}"/>
    <cellStyle name="Normal 13 2 3 14 3" xfId="30737" xr:uid="{0D873CB6-2DD8-40BB-AA29-87A3EA0EF019}"/>
    <cellStyle name="Normal 13 2 3 14 4" xfId="42989" xr:uid="{A557CD32-2C5F-4144-96D2-072EC268B9DD}"/>
    <cellStyle name="Normal 13 2 3 15" xfId="12358" xr:uid="{858E2546-3149-4BDC-909D-41F0C52F36E6}"/>
    <cellStyle name="Normal 13 2 3 16" xfId="24611" xr:uid="{6EDAAA08-B15C-4B98-B31F-9AE390C7CE4D}"/>
    <cellStyle name="Normal 13 2 3 17" xfId="36863" xr:uid="{BBB170DE-261E-400C-9CD5-C530A577F265}"/>
    <cellStyle name="Normal 13 2 3 18" xfId="49116" xr:uid="{21DE9D82-501B-4ED6-82EB-12CAF94EA335}"/>
    <cellStyle name="Normal 13 2 3 19" xfId="50197" xr:uid="{AE47DEB2-E69A-4080-A4D5-CB50A7ADCC44}"/>
    <cellStyle name="Normal 13 2 3 2" xfId="107" xr:uid="{34CF0DDE-818D-41A0-9026-406B42D18E47}"/>
    <cellStyle name="Normal 13 2 3 2 10" xfId="2273" xr:uid="{81DF435F-70AC-4A4C-BC8D-A3CED1E4E7CA}"/>
    <cellStyle name="Normal 13 2 3 2 10 2" xfId="5337" xr:uid="{2AFF1DA1-E02B-457A-8A0C-2660BE10A13F}"/>
    <cellStyle name="Normal 13 2 3 2 10 2 2" xfId="11465" xr:uid="{E3EE5CD1-A66F-4FD8-9F4A-39EC27D5D101}"/>
    <cellStyle name="Normal 13 2 3 2 10 2 2 2" xfId="23730" xr:uid="{F8B944BF-89EB-40CA-84C5-150E96018B18}"/>
    <cellStyle name="Normal 13 2 3 2 10 2 2 3" xfId="35982" xr:uid="{2E96A867-0705-40AD-B8C6-D82A7D17AF91}"/>
    <cellStyle name="Normal 13 2 3 2 10 2 2 4" xfId="48234" xr:uid="{C020D91F-CF24-4682-A82A-EC83F318458F}"/>
    <cellStyle name="Normal 13 2 3 2 10 2 3" xfId="17603" xr:uid="{A841D1DF-55E2-4A9D-84BC-5F028AC24FF6}"/>
    <cellStyle name="Normal 13 2 3 2 10 2 4" xfId="29856" xr:uid="{85963FA4-82D9-44BC-BF2C-6516BE5BE916}"/>
    <cellStyle name="Normal 13 2 3 2 10 2 5" xfId="42108" xr:uid="{F8CEA8C1-41E5-4D84-B318-19ADC982B6B6}"/>
    <cellStyle name="Normal 13 2 3 2 10 2 6" xfId="55442" xr:uid="{F476E1EC-6D18-4D1D-89A0-53E79081351F}"/>
    <cellStyle name="Normal 13 2 3 2 10 3" xfId="8402" xr:uid="{46C7B195-8DC7-4369-9DB9-D194A26413BB}"/>
    <cellStyle name="Normal 13 2 3 2 10 3 2" xfId="20667" xr:uid="{C93A75C5-3DBC-4DE8-A362-A26C637C2925}"/>
    <cellStyle name="Normal 13 2 3 2 10 3 3" xfId="32919" xr:uid="{9E21BE75-E0EB-4D2E-A8A0-6EE286B70944}"/>
    <cellStyle name="Normal 13 2 3 2 10 3 4" xfId="45171" xr:uid="{EF35B4AB-CFB1-4F4F-8CBC-F955A147A6A3}"/>
    <cellStyle name="Normal 13 2 3 2 10 4" xfId="14540" xr:uid="{3CB8655C-ECDF-42F3-9DCF-5C35252A1693}"/>
    <cellStyle name="Normal 13 2 3 2 10 5" xfId="26793" xr:uid="{97F6E219-1B19-4302-949C-46C86785C017}"/>
    <cellStyle name="Normal 13 2 3 2 10 6" xfId="39045" xr:uid="{0893C8C6-43A1-4B68-BE95-F5AFB1FA55D7}"/>
    <cellStyle name="Normal 13 2 3 2 10 7" xfId="52379" xr:uid="{04DCC355-AC6E-4C59-B6C8-46E0C1C6A8F5}"/>
    <cellStyle name="Normal 13 2 3 2 11" xfId="3176" xr:uid="{C48EE70F-DA58-4821-98FD-6DC350984676}"/>
    <cellStyle name="Normal 13 2 3 2 11 2" xfId="9304" xr:uid="{B93E42CC-83EE-43E1-B68A-112BD37912B7}"/>
    <cellStyle name="Normal 13 2 3 2 11 2 2" xfId="21569" xr:uid="{FA070E80-2197-4714-87AB-E7A19B803B58}"/>
    <cellStyle name="Normal 13 2 3 2 11 2 3" xfId="33821" xr:uid="{97E80F0D-175D-444A-9106-10D98C6EFFE4}"/>
    <cellStyle name="Normal 13 2 3 2 11 2 4" xfId="46073" xr:uid="{33C5860F-453E-4282-A273-B000EB2D2117}"/>
    <cellStyle name="Normal 13 2 3 2 11 3" xfId="15442" xr:uid="{BB15F3A7-4D7F-411B-98A6-D47DBBF188AF}"/>
    <cellStyle name="Normal 13 2 3 2 11 4" xfId="27695" xr:uid="{2FBED72F-EFAB-49D6-8F4B-A496978A25F7}"/>
    <cellStyle name="Normal 13 2 3 2 11 5" xfId="39947" xr:uid="{3F40A17B-18F1-45A8-BD45-45604CFB756B}"/>
    <cellStyle name="Normal 13 2 3 2 11 6" xfId="53281" xr:uid="{368C3984-D3CF-4338-AADC-99C416B72878}"/>
    <cellStyle name="Normal 13 2 3 2 12" xfId="6240" xr:uid="{CFA8986D-2979-4177-83C4-B527B3A7C179}"/>
    <cellStyle name="Normal 13 2 3 2 12 2" xfId="18505" xr:uid="{2D3381C0-A827-4ECA-AE74-2D26B5B77833}"/>
    <cellStyle name="Normal 13 2 3 2 12 3" xfId="30758" xr:uid="{E31FA9E6-4F1A-4187-989A-CE5A2F10DB0C}"/>
    <cellStyle name="Normal 13 2 3 2 12 4" xfId="43010" xr:uid="{BD23CC10-A404-4BE4-A528-84C1E2ACC569}"/>
    <cellStyle name="Normal 13 2 3 2 13" xfId="12379" xr:uid="{C1B2FDDE-53CD-4FD1-9CBD-37093EA180CF}"/>
    <cellStyle name="Normal 13 2 3 2 14" xfId="24632" xr:uid="{81113820-70F4-4042-A320-5E729FDE87E2}"/>
    <cellStyle name="Normal 13 2 3 2 15" xfId="36884" xr:uid="{547029ED-8E89-4D08-B9A7-13FA0360C146}"/>
    <cellStyle name="Normal 13 2 3 2 16" xfId="49137" xr:uid="{08BECFFA-B87F-49B6-A010-88F12D11F789}"/>
    <cellStyle name="Normal 13 2 3 2 17" xfId="50218" xr:uid="{B266249E-3F7B-4991-9EA9-43D9240F535B}"/>
    <cellStyle name="Normal 13 2 3 2 2" xfId="149" xr:uid="{6EDAC4B3-600D-4D46-BE56-1FB13D773B06}"/>
    <cellStyle name="Normal 13 2 3 2 2 10" xfId="6282" xr:uid="{F8012922-F550-4F06-AF56-FFDF3A9C91B7}"/>
    <cellStyle name="Normal 13 2 3 2 2 10 2" xfId="18547" xr:uid="{E532623E-86C9-46B3-AE6F-901D4F7576BF}"/>
    <cellStyle name="Normal 13 2 3 2 2 10 3" xfId="30800" xr:uid="{3BD4483B-E930-49FF-92EB-4968260BFCD2}"/>
    <cellStyle name="Normal 13 2 3 2 2 10 4" xfId="43052" xr:uid="{669F8B4D-4071-4A41-B496-91AE35973B67}"/>
    <cellStyle name="Normal 13 2 3 2 2 11" xfId="12421" xr:uid="{34A8B6BD-D7E2-4B2E-AC91-43AB41DF67A8}"/>
    <cellStyle name="Normal 13 2 3 2 2 12" xfId="24674" xr:uid="{997AC3FB-E69F-46DB-B6EC-29E2F76E923A}"/>
    <cellStyle name="Normal 13 2 3 2 2 13" xfId="36926" xr:uid="{AF81FD19-4E34-4238-9415-4CFD3C68535F}"/>
    <cellStyle name="Normal 13 2 3 2 2 14" xfId="49179" xr:uid="{1BCA0921-5451-422D-881F-1045B5BFEE45}"/>
    <cellStyle name="Normal 13 2 3 2 2 15" xfId="50260" xr:uid="{52410692-3A9E-40E0-AEA7-0F7AC5BB1D7F}"/>
    <cellStyle name="Normal 13 2 3 2 2 2" xfId="260" xr:uid="{BC56C661-62C8-40A7-98D7-976DE235A8DA}"/>
    <cellStyle name="Normal 13 2 3 2 2 2 10" xfId="37037" xr:uid="{9F31FAD2-BD2F-4602-AAB0-2CB6216098E6}"/>
    <cellStyle name="Normal 13 2 3 2 2 2 11" xfId="49290" xr:uid="{D9AC2F10-4CE5-4CC2-B2DB-DC90A9220133}"/>
    <cellStyle name="Normal 13 2 3 2 2 2 12" xfId="50371" xr:uid="{14BD65A9-62D7-4A25-B27A-7BEAE5C50A05}"/>
    <cellStyle name="Normal 13 2 3 2 2 2 2" xfId="464" xr:uid="{D2B5CF8C-CE6C-45E1-9880-8A309DC7896F}"/>
    <cellStyle name="Normal 13 2 3 2 2 2 2 10" xfId="49494" xr:uid="{F91D39AB-29B5-4E5C-A33A-A3011AC1DDE7}"/>
    <cellStyle name="Normal 13 2 3 2 2 2 2 11" xfId="50575" xr:uid="{5853EFC1-2DE4-4A5D-BE84-305A73C6B4BF}"/>
    <cellStyle name="Normal 13 2 3 2 2 2 2 2" xfId="915" xr:uid="{F86A26E9-E6AB-4476-876E-0F6A1CF0B5A9}"/>
    <cellStyle name="Normal 13 2 3 2 2 2 2 2 10" xfId="51025" xr:uid="{AF18E74B-32A1-4EB6-B5D6-DE86E488F841}"/>
    <cellStyle name="Normal 13 2 3 2 2 2 2 2 2" xfId="1996" xr:uid="{C2B4E40A-5C39-4D4C-99EE-175336B16959}"/>
    <cellStyle name="Normal 13 2 3 2 2 2 2 2 2 2" xfId="5063" xr:uid="{CDA8223E-B28E-4581-820A-1098298E5301}"/>
    <cellStyle name="Normal 13 2 3 2 2 2 2 2 2 2 2" xfId="11191" xr:uid="{C75C6366-CCC2-4323-A9F9-B7EACC817060}"/>
    <cellStyle name="Normal 13 2 3 2 2 2 2 2 2 2 2 2" xfId="23456" xr:uid="{C6EC1B35-B7D8-4903-B25D-F2964418CC06}"/>
    <cellStyle name="Normal 13 2 3 2 2 2 2 2 2 2 2 3" xfId="35708" xr:uid="{B8053E7A-3109-477A-9B1F-3A6A92B17C32}"/>
    <cellStyle name="Normal 13 2 3 2 2 2 2 2 2 2 2 4" xfId="47960" xr:uid="{EA0D23E9-CEA1-47DA-9C8D-F69E1B72CCCF}"/>
    <cellStyle name="Normal 13 2 3 2 2 2 2 2 2 2 3" xfId="17329" xr:uid="{785A5B7B-7C2A-4BCD-A726-CE81EEE2FDB0}"/>
    <cellStyle name="Normal 13 2 3 2 2 2 2 2 2 2 4" xfId="29582" xr:uid="{218ED7A2-C7D9-426C-A0DD-59E830AE2F68}"/>
    <cellStyle name="Normal 13 2 3 2 2 2 2 2 2 2 5" xfId="41834" xr:uid="{7A9B781D-9839-43FB-944C-56A7296D5A76}"/>
    <cellStyle name="Normal 13 2 3 2 2 2 2 2 2 2 6" xfId="55168" xr:uid="{30047539-5A6A-4B93-959D-6E1792F2117F}"/>
    <cellStyle name="Normal 13 2 3 2 2 2 2 2 2 3" xfId="8128" xr:uid="{571EB61B-577D-4F03-BA2B-1E8E93CA9D54}"/>
    <cellStyle name="Normal 13 2 3 2 2 2 2 2 2 3 2" xfId="20393" xr:uid="{B954B91A-9A28-486C-B765-F192FDEBE2CD}"/>
    <cellStyle name="Normal 13 2 3 2 2 2 2 2 2 3 3" xfId="32645" xr:uid="{AAFB7865-0CDD-4281-82A3-61182A1F6084}"/>
    <cellStyle name="Normal 13 2 3 2 2 2 2 2 2 3 4" xfId="44897" xr:uid="{06A79070-5D59-4A64-975D-36F97747BCB6}"/>
    <cellStyle name="Normal 13 2 3 2 2 2 2 2 2 4" xfId="14266" xr:uid="{15112E79-E6FE-4EED-A8BA-5A2E78B67843}"/>
    <cellStyle name="Normal 13 2 3 2 2 2 2 2 2 5" xfId="26519" xr:uid="{23CBD732-BC24-4A18-B4E8-08F85CBD807D}"/>
    <cellStyle name="Normal 13 2 3 2 2 2 2 2 2 6" xfId="38771" xr:uid="{EAE49D74-AC8F-4F14-BADD-C2DA8B2E8F84}"/>
    <cellStyle name="Normal 13 2 3 2 2 2 2 2 2 7" xfId="52105" xr:uid="{74076723-0AC2-4291-9C05-B29B7E9112AD}"/>
    <cellStyle name="Normal 13 2 3 2 2 2 2 2 3" xfId="3080" xr:uid="{10DDEB4F-9E6F-4984-978D-4F1BA240B9F6}"/>
    <cellStyle name="Normal 13 2 3 2 2 2 2 2 3 2" xfId="6144" xr:uid="{194B1B37-32BC-4345-9199-35B6B466DBDE}"/>
    <cellStyle name="Normal 13 2 3 2 2 2 2 2 3 2 2" xfId="12272" xr:uid="{97ACAD03-3391-443C-A881-7CEED293858E}"/>
    <cellStyle name="Normal 13 2 3 2 2 2 2 2 3 2 2 2" xfId="24537" xr:uid="{6C45F897-7CCD-4975-BDA8-0C434EC2FC70}"/>
    <cellStyle name="Normal 13 2 3 2 2 2 2 2 3 2 2 3" xfId="36789" xr:uid="{48B1B190-69DD-4E8E-98A5-59C4203BD292}"/>
    <cellStyle name="Normal 13 2 3 2 2 2 2 2 3 2 2 4" xfId="49041" xr:uid="{8591F7D0-1C09-4CF2-9F8F-B267FDF39FF5}"/>
    <cellStyle name="Normal 13 2 3 2 2 2 2 2 3 2 3" xfId="18410" xr:uid="{B6252CDA-EBFD-4942-B0BF-578D4F332805}"/>
    <cellStyle name="Normal 13 2 3 2 2 2 2 2 3 2 4" xfId="30663" xr:uid="{349F0E5E-8D36-42E3-BF48-E1F14B3C45BB}"/>
    <cellStyle name="Normal 13 2 3 2 2 2 2 2 3 2 5" xfId="42915" xr:uid="{89D901BF-E590-4D51-A3B1-1D41B878E754}"/>
    <cellStyle name="Normal 13 2 3 2 2 2 2 2 3 2 6" xfId="56249" xr:uid="{6EE6BCA1-538D-40A5-8FCA-9FC2E22C4624}"/>
    <cellStyle name="Normal 13 2 3 2 2 2 2 2 3 3" xfId="9209" xr:uid="{B9BC3294-FF30-4D29-9925-AD6F54603487}"/>
    <cellStyle name="Normal 13 2 3 2 2 2 2 2 3 3 2" xfId="21474" xr:uid="{6EBC146D-6C92-4EA5-A538-148AAAB8A836}"/>
    <cellStyle name="Normal 13 2 3 2 2 2 2 2 3 3 3" xfId="33726" xr:uid="{2D1B39A7-0E6B-4A71-A035-FF1FE69D4DA8}"/>
    <cellStyle name="Normal 13 2 3 2 2 2 2 2 3 3 4" xfId="45978" xr:uid="{A51D0EE7-7856-48C8-9AFC-3B518317E17F}"/>
    <cellStyle name="Normal 13 2 3 2 2 2 2 2 3 4" xfId="15347" xr:uid="{9A9D157F-5B6C-4D9D-AA34-46139A54D1CF}"/>
    <cellStyle name="Normal 13 2 3 2 2 2 2 2 3 5" xfId="27600" xr:uid="{F790124D-676B-4657-B517-2676398C74D5}"/>
    <cellStyle name="Normal 13 2 3 2 2 2 2 2 3 6" xfId="39852" xr:uid="{912B6213-BE37-44F4-9DE3-923A350F376B}"/>
    <cellStyle name="Normal 13 2 3 2 2 2 2 2 3 7" xfId="53186" xr:uid="{72E18D0E-477F-4208-A2A6-7637A6438C16}"/>
    <cellStyle name="Normal 13 2 3 2 2 2 2 2 4" xfId="3983" xr:uid="{765EF0BE-6A27-42F4-975B-1DC7A1FE5033}"/>
    <cellStyle name="Normal 13 2 3 2 2 2 2 2 4 2" xfId="10111" xr:uid="{1D5DB2A1-9A68-4DD7-A633-2AD65637617F}"/>
    <cellStyle name="Normal 13 2 3 2 2 2 2 2 4 2 2" xfId="22376" xr:uid="{1045E280-D966-463D-9255-0EA65299346A}"/>
    <cellStyle name="Normal 13 2 3 2 2 2 2 2 4 2 3" xfId="34628" xr:uid="{F17A325A-1C00-495E-B8C5-4B104AC88A8A}"/>
    <cellStyle name="Normal 13 2 3 2 2 2 2 2 4 2 4" xfId="46880" xr:uid="{47B39635-0A92-40BB-BA62-8116379087DC}"/>
    <cellStyle name="Normal 13 2 3 2 2 2 2 2 4 3" xfId="16249" xr:uid="{2DF3A07A-A1B6-47C4-83D6-0BA0B67106A6}"/>
    <cellStyle name="Normal 13 2 3 2 2 2 2 2 4 4" xfId="28502" xr:uid="{86BF0E15-023D-4AD1-BE69-97AF36752D4C}"/>
    <cellStyle name="Normal 13 2 3 2 2 2 2 2 4 5" xfId="40754" xr:uid="{38635B6A-C82E-40FD-B417-50C36CE4A992}"/>
    <cellStyle name="Normal 13 2 3 2 2 2 2 2 4 6" xfId="54088" xr:uid="{DC6FE74F-AB7F-4647-8D27-22441384FC4D}"/>
    <cellStyle name="Normal 13 2 3 2 2 2 2 2 5" xfId="7048" xr:uid="{A13EAC52-750D-41E8-8ACA-7F606CB5A819}"/>
    <cellStyle name="Normal 13 2 3 2 2 2 2 2 5 2" xfId="19313" xr:uid="{D3836EA4-563D-40BC-9282-8EDA226D7D05}"/>
    <cellStyle name="Normal 13 2 3 2 2 2 2 2 5 3" xfId="31565" xr:uid="{9BC35E57-95DD-4449-91BA-01496C3F1E99}"/>
    <cellStyle name="Normal 13 2 3 2 2 2 2 2 5 4" xfId="43817" xr:uid="{68114EF5-F600-4F84-8B84-42721690105F}"/>
    <cellStyle name="Normal 13 2 3 2 2 2 2 2 6" xfId="13186" xr:uid="{20C7C440-4C56-40B5-A3A8-9757C1913B70}"/>
    <cellStyle name="Normal 13 2 3 2 2 2 2 2 7" xfId="25439" xr:uid="{12166773-F5EA-4ABD-AE35-7FE5E84DABD4}"/>
    <cellStyle name="Normal 13 2 3 2 2 2 2 2 8" xfId="37691" xr:uid="{06326D74-4A36-4F97-AACD-590C0141FA58}"/>
    <cellStyle name="Normal 13 2 3 2 2 2 2 2 9" xfId="49944" xr:uid="{BC4A7108-0C77-4FBE-9EA1-0AB474D8CCBD}"/>
    <cellStyle name="Normal 13 2 3 2 2 2 2 3" xfId="1546" xr:uid="{91351345-2DCB-40F4-B3F8-7089DACA3449}"/>
    <cellStyle name="Normal 13 2 3 2 2 2 2 3 2" xfId="4613" xr:uid="{515227DC-00DB-42EE-B47C-44F3CCE0EF1B}"/>
    <cellStyle name="Normal 13 2 3 2 2 2 2 3 2 2" xfId="10741" xr:uid="{3DC2387C-EB94-4E9A-AEB5-EE2B462B50C7}"/>
    <cellStyle name="Normal 13 2 3 2 2 2 2 3 2 2 2" xfId="23006" xr:uid="{EC30684F-5B27-47F1-9875-42110BD90191}"/>
    <cellStyle name="Normal 13 2 3 2 2 2 2 3 2 2 3" xfId="35258" xr:uid="{E36746CF-99A2-4D5D-9211-A29550112135}"/>
    <cellStyle name="Normal 13 2 3 2 2 2 2 3 2 2 4" xfId="47510" xr:uid="{86A2648F-F9F7-4958-84B8-696862CEA169}"/>
    <cellStyle name="Normal 13 2 3 2 2 2 2 3 2 3" xfId="16879" xr:uid="{2EAEA490-676B-459F-85F0-07F14AC7DEDF}"/>
    <cellStyle name="Normal 13 2 3 2 2 2 2 3 2 4" xfId="29132" xr:uid="{A9C41E8F-85FF-4BA0-BA10-99E69EED8726}"/>
    <cellStyle name="Normal 13 2 3 2 2 2 2 3 2 5" xfId="41384" xr:uid="{F3F74A54-53CA-41C2-B6ED-DDC4B7B090E5}"/>
    <cellStyle name="Normal 13 2 3 2 2 2 2 3 2 6" xfId="54718" xr:uid="{4902E76E-A621-4657-9695-57BAE0B937D2}"/>
    <cellStyle name="Normal 13 2 3 2 2 2 2 3 3" xfId="7678" xr:uid="{A8822FC8-C0B7-43C3-B48E-D008BE13984A}"/>
    <cellStyle name="Normal 13 2 3 2 2 2 2 3 3 2" xfId="19943" xr:uid="{54A827AC-F0BA-4FF6-A2FD-7630C70AE712}"/>
    <cellStyle name="Normal 13 2 3 2 2 2 2 3 3 3" xfId="32195" xr:uid="{E41B8FCB-C504-4712-995A-7C9530ABB8E2}"/>
    <cellStyle name="Normal 13 2 3 2 2 2 2 3 3 4" xfId="44447" xr:uid="{B4E3C8F8-CC6A-43B2-9907-69F03DE36EDD}"/>
    <cellStyle name="Normal 13 2 3 2 2 2 2 3 4" xfId="13816" xr:uid="{28DFA694-6A84-4A81-BA1C-30CD07B4C9FC}"/>
    <cellStyle name="Normal 13 2 3 2 2 2 2 3 5" xfId="26069" xr:uid="{9A831616-5D0C-4153-8D3C-7463F78445F4}"/>
    <cellStyle name="Normal 13 2 3 2 2 2 2 3 6" xfId="38321" xr:uid="{AFEEA0CB-1696-4D07-B5CA-72EAF66471D2}"/>
    <cellStyle name="Normal 13 2 3 2 2 2 2 3 7" xfId="51655" xr:uid="{54AAC94B-453B-4E40-8AD7-50002B5BC09D}"/>
    <cellStyle name="Normal 13 2 3 2 2 2 2 4" xfId="2630" xr:uid="{8DB52C76-8BB0-44DE-9409-C54ACF07AC42}"/>
    <cellStyle name="Normal 13 2 3 2 2 2 2 4 2" xfId="5694" xr:uid="{60186B61-0D18-4834-A5CE-B65C77F222B6}"/>
    <cellStyle name="Normal 13 2 3 2 2 2 2 4 2 2" xfId="11822" xr:uid="{6F66C81A-0594-457C-A3FD-A4F3091171BE}"/>
    <cellStyle name="Normal 13 2 3 2 2 2 2 4 2 2 2" xfId="24087" xr:uid="{AB534080-FDE3-4E69-8642-078F96139E58}"/>
    <cellStyle name="Normal 13 2 3 2 2 2 2 4 2 2 3" xfId="36339" xr:uid="{23F973A5-94D4-4B23-AB32-340B9ADAE2E9}"/>
    <cellStyle name="Normal 13 2 3 2 2 2 2 4 2 2 4" xfId="48591" xr:uid="{BBB85547-3654-4A35-90E5-BEDEDF415C20}"/>
    <cellStyle name="Normal 13 2 3 2 2 2 2 4 2 3" xfId="17960" xr:uid="{0346197D-105F-4F4C-990A-F399757B3D15}"/>
    <cellStyle name="Normal 13 2 3 2 2 2 2 4 2 4" xfId="30213" xr:uid="{53DCA926-2795-4801-99DF-1B180F589C03}"/>
    <cellStyle name="Normal 13 2 3 2 2 2 2 4 2 5" xfId="42465" xr:uid="{9DC3D403-2EB5-47F0-919F-F04C908DED75}"/>
    <cellStyle name="Normal 13 2 3 2 2 2 2 4 2 6" xfId="55799" xr:uid="{343367E5-3B78-4B2E-93A9-63383E4E2437}"/>
    <cellStyle name="Normal 13 2 3 2 2 2 2 4 3" xfId="8759" xr:uid="{DEC4CEE5-06A1-441C-B879-89ACBBA0DFE9}"/>
    <cellStyle name="Normal 13 2 3 2 2 2 2 4 3 2" xfId="21024" xr:uid="{6E5C3E60-CBDB-4FFC-9A07-77718DA725F4}"/>
    <cellStyle name="Normal 13 2 3 2 2 2 2 4 3 3" xfId="33276" xr:uid="{8C61506F-2777-4498-9409-B5E8CB086170}"/>
    <cellStyle name="Normal 13 2 3 2 2 2 2 4 3 4" xfId="45528" xr:uid="{E32CE372-3B12-4615-B9F6-216D83318239}"/>
    <cellStyle name="Normal 13 2 3 2 2 2 2 4 4" xfId="14897" xr:uid="{4F411365-371A-467F-AFF5-1A5B4BCB6155}"/>
    <cellStyle name="Normal 13 2 3 2 2 2 2 4 5" xfId="27150" xr:uid="{6587D7DB-E35E-4362-BBD2-24622E2B6888}"/>
    <cellStyle name="Normal 13 2 3 2 2 2 2 4 6" xfId="39402" xr:uid="{C4D50791-D2D4-4E0D-ABA0-86458FDC4E38}"/>
    <cellStyle name="Normal 13 2 3 2 2 2 2 4 7" xfId="52736" xr:uid="{3284E0BB-867F-4F55-A984-78B54C1027C2}"/>
    <cellStyle name="Normal 13 2 3 2 2 2 2 5" xfId="3533" xr:uid="{D07D929D-7131-4D9C-99EF-92D4A9880F8F}"/>
    <cellStyle name="Normal 13 2 3 2 2 2 2 5 2" xfId="9661" xr:uid="{3F35F363-7E2E-4C7D-AD13-47C3AD1E96F5}"/>
    <cellStyle name="Normal 13 2 3 2 2 2 2 5 2 2" xfId="21926" xr:uid="{21BF255C-1F58-4EA5-9D72-6A6B77CFA71F}"/>
    <cellStyle name="Normal 13 2 3 2 2 2 2 5 2 3" xfId="34178" xr:uid="{EE910A68-C091-4FE0-ADCC-2F04DC74015D}"/>
    <cellStyle name="Normal 13 2 3 2 2 2 2 5 2 4" xfId="46430" xr:uid="{D6612B7D-2836-446D-A87D-B1636BF045A4}"/>
    <cellStyle name="Normal 13 2 3 2 2 2 2 5 3" xfId="15799" xr:uid="{BFA8A7FE-FA41-444F-B68D-DE7031421C75}"/>
    <cellStyle name="Normal 13 2 3 2 2 2 2 5 4" xfId="28052" xr:uid="{BC72061C-4453-4E8D-A760-8DDAF465C7FF}"/>
    <cellStyle name="Normal 13 2 3 2 2 2 2 5 5" xfId="40304" xr:uid="{F2A28634-17EA-4FB5-AB6A-0F19852C459F}"/>
    <cellStyle name="Normal 13 2 3 2 2 2 2 5 6" xfId="53638" xr:uid="{89DBB796-9260-487D-BA3A-DCBC0760BE8A}"/>
    <cellStyle name="Normal 13 2 3 2 2 2 2 6" xfId="6597" xr:uid="{737F8146-BEBA-4967-858F-500D3CFE0052}"/>
    <cellStyle name="Normal 13 2 3 2 2 2 2 6 2" xfId="18862" xr:uid="{E9A8BA1A-8DCF-4BE4-A4D6-07DA16A4342A}"/>
    <cellStyle name="Normal 13 2 3 2 2 2 2 6 3" xfId="31115" xr:uid="{BC2A1F55-A785-4D2F-B797-2E61B664DA2B}"/>
    <cellStyle name="Normal 13 2 3 2 2 2 2 6 4" xfId="43367" xr:uid="{5C85A43F-E62B-4B60-8B6A-913B239017B6}"/>
    <cellStyle name="Normal 13 2 3 2 2 2 2 7" xfId="12736" xr:uid="{3AAB7C12-4934-498F-9526-D4703A833D45}"/>
    <cellStyle name="Normal 13 2 3 2 2 2 2 8" xfId="24989" xr:uid="{B529A5A8-B1B9-42AA-A7DE-2F381EE8F9C3}"/>
    <cellStyle name="Normal 13 2 3 2 2 2 2 9" xfId="37241" xr:uid="{AB920051-45FF-423E-9101-891A1C086CB7}"/>
    <cellStyle name="Normal 13 2 3 2 2 2 3" xfId="711" xr:uid="{A5A45ACB-D461-4910-A194-20F77707CDE3}"/>
    <cellStyle name="Normal 13 2 3 2 2 2 3 10" xfId="50821" xr:uid="{BA11A2EF-3311-4E2D-9902-C895E3FC4746}"/>
    <cellStyle name="Normal 13 2 3 2 2 2 3 2" xfId="1792" xr:uid="{63BADCC5-21FB-4424-8E83-3E896687956A}"/>
    <cellStyle name="Normal 13 2 3 2 2 2 3 2 2" xfId="4859" xr:uid="{CEB7A2C0-A916-4BFC-8631-72B89F4F9507}"/>
    <cellStyle name="Normal 13 2 3 2 2 2 3 2 2 2" xfId="10987" xr:uid="{83BD187A-CDEF-46C0-A972-4F282C75703B}"/>
    <cellStyle name="Normal 13 2 3 2 2 2 3 2 2 2 2" xfId="23252" xr:uid="{267F4D8B-B167-4556-A5BB-EEA73366F8CC}"/>
    <cellStyle name="Normal 13 2 3 2 2 2 3 2 2 2 3" xfId="35504" xr:uid="{DF7C613A-5B6F-4533-BBC8-B08DA2F02BE5}"/>
    <cellStyle name="Normal 13 2 3 2 2 2 3 2 2 2 4" xfId="47756" xr:uid="{086CA716-65ED-418B-B14A-352E5C9E125E}"/>
    <cellStyle name="Normal 13 2 3 2 2 2 3 2 2 3" xfId="17125" xr:uid="{A90DBDDB-7C3A-4DF0-8AD8-8E75265B6551}"/>
    <cellStyle name="Normal 13 2 3 2 2 2 3 2 2 4" xfId="29378" xr:uid="{C9919BC8-FF50-4516-ABB5-DB7FB77568D4}"/>
    <cellStyle name="Normal 13 2 3 2 2 2 3 2 2 5" xfId="41630" xr:uid="{DDD3A079-E94A-4351-A376-1A7B5D1861B0}"/>
    <cellStyle name="Normal 13 2 3 2 2 2 3 2 2 6" xfId="54964" xr:uid="{BDAA0AAA-E297-4010-9ED0-5B289B6814D7}"/>
    <cellStyle name="Normal 13 2 3 2 2 2 3 2 3" xfId="7924" xr:uid="{6ED61422-8F7B-4680-AE05-8E8AAFF8286D}"/>
    <cellStyle name="Normal 13 2 3 2 2 2 3 2 3 2" xfId="20189" xr:uid="{2F4B62FF-F73C-477B-9897-48E1172FCE62}"/>
    <cellStyle name="Normal 13 2 3 2 2 2 3 2 3 3" xfId="32441" xr:uid="{D557F8D4-FE21-4702-B984-2BB3F5221C96}"/>
    <cellStyle name="Normal 13 2 3 2 2 2 3 2 3 4" xfId="44693" xr:uid="{083B702E-44C2-4A16-948E-E55957881F56}"/>
    <cellStyle name="Normal 13 2 3 2 2 2 3 2 4" xfId="14062" xr:uid="{8C4DA52D-9F21-432F-B21B-02EA9D9BE7A2}"/>
    <cellStyle name="Normal 13 2 3 2 2 2 3 2 5" xfId="26315" xr:uid="{CE4E1D7B-8F54-4765-9980-6EB25FE7409F}"/>
    <cellStyle name="Normal 13 2 3 2 2 2 3 2 6" xfId="38567" xr:uid="{37917792-F783-4E0F-A63B-43607CE8558D}"/>
    <cellStyle name="Normal 13 2 3 2 2 2 3 2 7" xfId="51901" xr:uid="{DBEF0E79-B330-49AD-B02F-E0829602949D}"/>
    <cellStyle name="Normal 13 2 3 2 2 2 3 3" xfId="2876" xr:uid="{FBFB20E6-AFF3-4579-A100-765F132D4BD0}"/>
    <cellStyle name="Normal 13 2 3 2 2 2 3 3 2" xfId="5940" xr:uid="{148740EB-C30D-403C-BA5E-58D64B12703E}"/>
    <cellStyle name="Normal 13 2 3 2 2 2 3 3 2 2" xfId="12068" xr:uid="{0FD68F51-41C5-4B4B-9D62-0CC6E396CDD0}"/>
    <cellStyle name="Normal 13 2 3 2 2 2 3 3 2 2 2" xfId="24333" xr:uid="{6D535663-8B3F-42E9-9D49-088FF6BC1EB2}"/>
    <cellStyle name="Normal 13 2 3 2 2 2 3 3 2 2 3" xfId="36585" xr:uid="{69F17181-F3F9-4059-8F09-A6DBCAA013F2}"/>
    <cellStyle name="Normal 13 2 3 2 2 2 3 3 2 2 4" xfId="48837" xr:uid="{C1007F53-592F-4BA1-BD2C-50416EA14535}"/>
    <cellStyle name="Normal 13 2 3 2 2 2 3 3 2 3" xfId="18206" xr:uid="{B9B83BA7-8C94-4F66-9C0C-178722DA4827}"/>
    <cellStyle name="Normal 13 2 3 2 2 2 3 3 2 4" xfId="30459" xr:uid="{75707D69-610C-457E-8CF0-E7B5B072F03F}"/>
    <cellStyle name="Normal 13 2 3 2 2 2 3 3 2 5" xfId="42711" xr:uid="{03239D1B-CE37-4631-A7A0-EA25B9A73F9D}"/>
    <cellStyle name="Normal 13 2 3 2 2 2 3 3 2 6" xfId="56045" xr:uid="{B4C48AD2-BE4C-4448-9E6C-D8987D808C8A}"/>
    <cellStyle name="Normal 13 2 3 2 2 2 3 3 3" xfId="9005" xr:uid="{BCE795E3-E7A5-45CD-8B70-BD7F08D16751}"/>
    <cellStyle name="Normal 13 2 3 2 2 2 3 3 3 2" xfId="21270" xr:uid="{532699C9-582E-47C4-B38F-70D371BCDAC4}"/>
    <cellStyle name="Normal 13 2 3 2 2 2 3 3 3 3" xfId="33522" xr:uid="{96840303-D167-4D7E-8C33-263BFEE60F81}"/>
    <cellStyle name="Normal 13 2 3 2 2 2 3 3 3 4" xfId="45774" xr:uid="{D502184C-4BB2-470C-80A8-83658046F139}"/>
    <cellStyle name="Normal 13 2 3 2 2 2 3 3 4" xfId="15143" xr:uid="{8456C43F-6845-40BB-BFE0-EAEB3CD9E952}"/>
    <cellStyle name="Normal 13 2 3 2 2 2 3 3 5" xfId="27396" xr:uid="{A6F9CBDD-1857-471E-9D36-E5C12110E97B}"/>
    <cellStyle name="Normal 13 2 3 2 2 2 3 3 6" xfId="39648" xr:uid="{4E77F2E7-7ECC-4DDD-9990-336FF18BAE43}"/>
    <cellStyle name="Normal 13 2 3 2 2 2 3 3 7" xfId="52982" xr:uid="{CEB46F95-38A9-458B-9BDA-87B037DDE9C9}"/>
    <cellStyle name="Normal 13 2 3 2 2 2 3 4" xfId="3779" xr:uid="{6371145D-0ADF-4490-AFBB-0F0AE1C35800}"/>
    <cellStyle name="Normal 13 2 3 2 2 2 3 4 2" xfId="9907" xr:uid="{81180E9B-4958-453F-B718-C1383D1B65EC}"/>
    <cellStyle name="Normal 13 2 3 2 2 2 3 4 2 2" xfId="22172" xr:uid="{E2594724-F50F-44B4-BDB8-BF674738FD7E}"/>
    <cellStyle name="Normal 13 2 3 2 2 2 3 4 2 3" xfId="34424" xr:uid="{3E4365F2-4302-414F-8472-32B6663CE74C}"/>
    <cellStyle name="Normal 13 2 3 2 2 2 3 4 2 4" xfId="46676" xr:uid="{41EFEA11-13D1-461D-8390-5D081137036A}"/>
    <cellStyle name="Normal 13 2 3 2 2 2 3 4 3" xfId="16045" xr:uid="{20F1B6EA-2306-4F22-A669-A5806791CEA6}"/>
    <cellStyle name="Normal 13 2 3 2 2 2 3 4 4" xfId="28298" xr:uid="{F63B533F-DFE6-4418-8082-0D261DF894FE}"/>
    <cellStyle name="Normal 13 2 3 2 2 2 3 4 5" xfId="40550" xr:uid="{8F201AE7-202D-4393-B8C9-14CAE8CBE53F}"/>
    <cellStyle name="Normal 13 2 3 2 2 2 3 4 6" xfId="53884" xr:uid="{AF2E7EED-D5F2-4696-83E4-80C2C50B35BE}"/>
    <cellStyle name="Normal 13 2 3 2 2 2 3 5" xfId="6844" xr:uid="{6F360476-9051-460A-A259-FE8DF5511837}"/>
    <cellStyle name="Normal 13 2 3 2 2 2 3 5 2" xfId="19109" xr:uid="{C94E19AA-414C-49E3-B4E0-9268367CB889}"/>
    <cellStyle name="Normal 13 2 3 2 2 2 3 5 3" xfId="31361" xr:uid="{9EAE474E-6F93-41EF-A90D-53AE17EC063E}"/>
    <cellStyle name="Normal 13 2 3 2 2 2 3 5 4" xfId="43613" xr:uid="{7171C40E-187D-4AA0-9B91-F736B02F5F40}"/>
    <cellStyle name="Normal 13 2 3 2 2 2 3 6" xfId="12982" xr:uid="{FE54098F-CB19-46C9-9BA5-365C12F4A683}"/>
    <cellStyle name="Normal 13 2 3 2 2 2 3 7" xfId="25235" xr:uid="{0998F2AB-0615-41F4-8788-F4DA864520B9}"/>
    <cellStyle name="Normal 13 2 3 2 2 2 3 8" xfId="37487" xr:uid="{340FA5AB-B91C-4376-8140-C13EF6092A95}"/>
    <cellStyle name="Normal 13 2 3 2 2 2 3 9" xfId="49740" xr:uid="{315BBEFC-E3E8-48DA-8202-75D0149D43FB}"/>
    <cellStyle name="Normal 13 2 3 2 2 2 4" xfId="1342" xr:uid="{766A3A56-B4DA-4A99-B05D-67E40B71535E}"/>
    <cellStyle name="Normal 13 2 3 2 2 2 4 2" xfId="4409" xr:uid="{4765377A-D9E5-47C7-B40E-419CB789C92B}"/>
    <cellStyle name="Normal 13 2 3 2 2 2 4 2 2" xfId="10537" xr:uid="{E05085D7-99A0-4261-B27F-8081BBB387DC}"/>
    <cellStyle name="Normal 13 2 3 2 2 2 4 2 2 2" xfId="22802" xr:uid="{C19998AB-637E-4A42-89A0-8B40E6E53019}"/>
    <cellStyle name="Normal 13 2 3 2 2 2 4 2 2 3" xfId="35054" xr:uid="{7E3E08DF-9FD9-4993-8666-F8049D905E72}"/>
    <cellStyle name="Normal 13 2 3 2 2 2 4 2 2 4" xfId="47306" xr:uid="{8B4AB891-525A-4C42-AC86-7461C2D38B03}"/>
    <cellStyle name="Normal 13 2 3 2 2 2 4 2 3" xfId="16675" xr:uid="{C9C735D3-E878-448D-96D0-5FB194FE996C}"/>
    <cellStyle name="Normal 13 2 3 2 2 2 4 2 4" xfId="28928" xr:uid="{1EF8E0E9-9B57-40F4-B6C6-B9F528CF2847}"/>
    <cellStyle name="Normal 13 2 3 2 2 2 4 2 5" xfId="41180" xr:uid="{DA89AC4B-55A4-493E-ABE7-AEA1A128C1B7}"/>
    <cellStyle name="Normal 13 2 3 2 2 2 4 2 6" xfId="54514" xr:uid="{85506AE4-4990-407B-B1C9-9F7A66D25041}"/>
    <cellStyle name="Normal 13 2 3 2 2 2 4 3" xfId="7474" xr:uid="{3E980308-6AE8-40EB-B954-91C3689855F6}"/>
    <cellStyle name="Normal 13 2 3 2 2 2 4 3 2" xfId="19739" xr:uid="{07CECF7E-9ABD-4CEE-9AED-D77EE541BA77}"/>
    <cellStyle name="Normal 13 2 3 2 2 2 4 3 3" xfId="31991" xr:uid="{F72E0842-A20B-481C-8C27-66FFCC41FEC4}"/>
    <cellStyle name="Normal 13 2 3 2 2 2 4 3 4" xfId="44243" xr:uid="{6192C02E-1F21-442F-8D8C-4C63B86F8C4B}"/>
    <cellStyle name="Normal 13 2 3 2 2 2 4 4" xfId="13612" xr:uid="{43C3DED6-B75B-47A8-8C79-2FFE9527D254}"/>
    <cellStyle name="Normal 13 2 3 2 2 2 4 5" xfId="25865" xr:uid="{08FA12A5-E877-446C-B70F-46D7E00DB3D1}"/>
    <cellStyle name="Normal 13 2 3 2 2 2 4 6" xfId="38117" xr:uid="{FDCDF5AE-74E0-4963-99BE-1959503E814F}"/>
    <cellStyle name="Normal 13 2 3 2 2 2 4 7" xfId="51451" xr:uid="{27DE6818-8CBA-406D-B11D-28BDF760E095}"/>
    <cellStyle name="Normal 13 2 3 2 2 2 5" xfId="2426" xr:uid="{23725C79-ADCA-4887-B8A7-DB9F677FDCA0}"/>
    <cellStyle name="Normal 13 2 3 2 2 2 5 2" xfId="5490" xr:uid="{08CB8799-AEF9-4787-888C-623FC456FC9F}"/>
    <cellStyle name="Normal 13 2 3 2 2 2 5 2 2" xfId="11618" xr:uid="{1CA3A1E7-CBDF-4D23-AE52-FEDDBFA67483}"/>
    <cellStyle name="Normal 13 2 3 2 2 2 5 2 2 2" xfId="23883" xr:uid="{A6C2FC3C-6182-4593-8C89-751930547379}"/>
    <cellStyle name="Normal 13 2 3 2 2 2 5 2 2 3" xfId="36135" xr:uid="{2AAEA051-6F98-4A06-9F66-B31299D18A1E}"/>
    <cellStyle name="Normal 13 2 3 2 2 2 5 2 2 4" xfId="48387" xr:uid="{7F950561-71BB-467C-83E4-4C72FA153130}"/>
    <cellStyle name="Normal 13 2 3 2 2 2 5 2 3" xfId="17756" xr:uid="{3FFDF15E-F4B4-4F63-BA34-B6438DA87468}"/>
    <cellStyle name="Normal 13 2 3 2 2 2 5 2 4" xfId="30009" xr:uid="{6DD6B0E8-F513-4D9B-9641-84AC7F1533B8}"/>
    <cellStyle name="Normal 13 2 3 2 2 2 5 2 5" xfId="42261" xr:uid="{1E3D970B-6AA5-4536-BEED-361F2603DB23}"/>
    <cellStyle name="Normal 13 2 3 2 2 2 5 2 6" xfId="55595" xr:uid="{BE465D57-4855-41D6-ABE0-A00644237FBF}"/>
    <cellStyle name="Normal 13 2 3 2 2 2 5 3" xfId="8555" xr:uid="{B3DD8228-B2E0-41BB-8676-4540ABF08754}"/>
    <cellStyle name="Normal 13 2 3 2 2 2 5 3 2" xfId="20820" xr:uid="{50619E19-597B-43A7-9446-8EFF4B9679CB}"/>
    <cellStyle name="Normal 13 2 3 2 2 2 5 3 3" xfId="33072" xr:uid="{317FFEBA-4939-4D87-877B-2F3F9C5CAE08}"/>
    <cellStyle name="Normal 13 2 3 2 2 2 5 3 4" xfId="45324" xr:uid="{DEDBB4A7-5EF4-4C07-A0A0-A20F25B57825}"/>
    <cellStyle name="Normal 13 2 3 2 2 2 5 4" xfId="14693" xr:uid="{A0C023B2-EAC2-48FD-B79F-41290E3E51F7}"/>
    <cellStyle name="Normal 13 2 3 2 2 2 5 5" xfId="26946" xr:uid="{2C1D497E-5140-4078-A7E3-923B71B93EC6}"/>
    <cellStyle name="Normal 13 2 3 2 2 2 5 6" xfId="39198" xr:uid="{AC4C822E-8DFD-4EA6-9F69-B6CE7BE7A169}"/>
    <cellStyle name="Normal 13 2 3 2 2 2 5 7" xfId="52532" xr:uid="{BA4B742E-4CF5-494C-9B7D-769AE4962AE7}"/>
    <cellStyle name="Normal 13 2 3 2 2 2 6" xfId="3329" xr:uid="{81EA5BC5-FEBE-48F6-BECD-9BEF4BE81A86}"/>
    <cellStyle name="Normal 13 2 3 2 2 2 6 2" xfId="9457" xr:uid="{505DAB91-5428-4C8C-B459-A90B92EE4185}"/>
    <cellStyle name="Normal 13 2 3 2 2 2 6 2 2" xfId="21722" xr:uid="{2A84E944-A7FC-41C7-A62A-6294797310AF}"/>
    <cellStyle name="Normal 13 2 3 2 2 2 6 2 3" xfId="33974" xr:uid="{F1F8DF39-3750-4B4D-8C53-BE70687F5725}"/>
    <cellStyle name="Normal 13 2 3 2 2 2 6 2 4" xfId="46226" xr:uid="{6E885AFD-A8C6-4564-A339-F5543DC898F0}"/>
    <cellStyle name="Normal 13 2 3 2 2 2 6 3" xfId="15595" xr:uid="{31A670B4-6F61-4346-B163-25AA8A1C00A7}"/>
    <cellStyle name="Normal 13 2 3 2 2 2 6 4" xfId="27848" xr:uid="{8DCA9745-1CB2-4FF7-8095-641532079715}"/>
    <cellStyle name="Normal 13 2 3 2 2 2 6 5" xfId="40100" xr:uid="{EFF9A58C-9257-4E08-8B9C-8C1A6D7C756D}"/>
    <cellStyle name="Normal 13 2 3 2 2 2 6 6" xfId="53434" xr:uid="{E98D404D-1922-43C7-AA5E-326DDBCF6A4D}"/>
    <cellStyle name="Normal 13 2 3 2 2 2 7" xfId="6393" xr:uid="{0E5C2F95-ABDC-4633-9C88-6AFF6EBBDC20}"/>
    <cellStyle name="Normal 13 2 3 2 2 2 7 2" xfId="18658" xr:uid="{AE849C9B-DDD8-4E09-8128-8FF783F176DF}"/>
    <cellStyle name="Normal 13 2 3 2 2 2 7 3" xfId="30911" xr:uid="{8CF91A80-C644-44B7-AC2C-B8E4AB0A4CFF}"/>
    <cellStyle name="Normal 13 2 3 2 2 2 7 4" xfId="43163" xr:uid="{603965CF-8384-493A-B846-CD8A2A2263F4}"/>
    <cellStyle name="Normal 13 2 3 2 2 2 8" xfId="12532" xr:uid="{0786285E-6E20-4C34-9AAF-B20F814A39A2}"/>
    <cellStyle name="Normal 13 2 3 2 2 2 9" xfId="24785" xr:uid="{D8621BEF-BB53-43AF-BC42-A3252D6CE62E}"/>
    <cellStyle name="Normal 13 2 3 2 2 3" xfId="353" xr:uid="{CC338616-629C-4577-8D2C-A52FF5DB3183}"/>
    <cellStyle name="Normal 13 2 3 2 2 3 10" xfId="49383" xr:uid="{B35F09A4-FED9-4CFF-BD61-E3F1E7026841}"/>
    <cellStyle name="Normal 13 2 3 2 2 3 11" xfId="50464" xr:uid="{B1C4067C-1C02-493E-853F-4E195B44CB8E}"/>
    <cellStyle name="Normal 13 2 3 2 2 3 2" xfId="804" xr:uid="{F884A9CF-B39C-476A-8D47-7B65DA79D18C}"/>
    <cellStyle name="Normal 13 2 3 2 2 3 2 10" xfId="50914" xr:uid="{1CC46749-1A48-4A74-A4A3-02EC2E884132}"/>
    <cellStyle name="Normal 13 2 3 2 2 3 2 2" xfId="1885" xr:uid="{B505C79C-61FE-4DC6-9C19-780E09F93CA2}"/>
    <cellStyle name="Normal 13 2 3 2 2 3 2 2 2" xfId="4952" xr:uid="{397EDDB2-B4DE-4C17-A230-3F4CE8FBDCE3}"/>
    <cellStyle name="Normal 13 2 3 2 2 3 2 2 2 2" xfId="11080" xr:uid="{BB6D44F8-41D9-4C34-AF3B-E48193EB2FF8}"/>
    <cellStyle name="Normal 13 2 3 2 2 3 2 2 2 2 2" xfId="23345" xr:uid="{C86BD56F-2987-47B1-85B5-B7F4E991246A}"/>
    <cellStyle name="Normal 13 2 3 2 2 3 2 2 2 2 3" xfId="35597" xr:uid="{292FD7C8-3797-45D2-917A-6BDFCDD78B9D}"/>
    <cellStyle name="Normal 13 2 3 2 2 3 2 2 2 2 4" xfId="47849" xr:uid="{E9ED3EB8-CECF-49C3-9E19-1CB931A3DD09}"/>
    <cellStyle name="Normal 13 2 3 2 2 3 2 2 2 3" xfId="17218" xr:uid="{CA937C64-6CAF-4971-8E72-CACD8F8A82BE}"/>
    <cellStyle name="Normal 13 2 3 2 2 3 2 2 2 4" xfId="29471" xr:uid="{7AC2334E-2EFE-4DE3-90DC-7F7B0F4BC164}"/>
    <cellStyle name="Normal 13 2 3 2 2 3 2 2 2 5" xfId="41723" xr:uid="{ED66CCD5-6B71-4A1F-BA6D-D9EB1341F3CA}"/>
    <cellStyle name="Normal 13 2 3 2 2 3 2 2 2 6" xfId="55057" xr:uid="{E286C8AE-0A73-41C0-BAF0-B5B03BE59DC5}"/>
    <cellStyle name="Normal 13 2 3 2 2 3 2 2 3" xfId="8017" xr:uid="{C5593408-FB50-4526-8726-5387D113DC85}"/>
    <cellStyle name="Normal 13 2 3 2 2 3 2 2 3 2" xfId="20282" xr:uid="{0B0226BE-8AD7-42E1-9CE9-0796A2C4D2E5}"/>
    <cellStyle name="Normal 13 2 3 2 2 3 2 2 3 3" xfId="32534" xr:uid="{F30EBCB9-55BF-4EE2-ABA3-44040F13D193}"/>
    <cellStyle name="Normal 13 2 3 2 2 3 2 2 3 4" xfId="44786" xr:uid="{A5C265F7-AD0D-4632-BCC0-C631154277FF}"/>
    <cellStyle name="Normal 13 2 3 2 2 3 2 2 4" xfId="14155" xr:uid="{647660B1-7C77-42F1-BB6A-D04074AEA04A}"/>
    <cellStyle name="Normal 13 2 3 2 2 3 2 2 5" xfId="26408" xr:uid="{4F761BF1-1FCD-4978-93F4-83036AF417B1}"/>
    <cellStyle name="Normal 13 2 3 2 2 3 2 2 6" xfId="38660" xr:uid="{68D145E9-1B57-4DC7-8A34-56C3E449FBD2}"/>
    <cellStyle name="Normal 13 2 3 2 2 3 2 2 7" xfId="51994" xr:uid="{6EA0F312-814B-4A72-9DA8-180825EFDDB5}"/>
    <cellStyle name="Normal 13 2 3 2 2 3 2 3" xfId="2969" xr:uid="{5C4AF1F2-508F-414D-8864-74EFF602E1FC}"/>
    <cellStyle name="Normal 13 2 3 2 2 3 2 3 2" xfId="6033" xr:uid="{21D655D7-0E38-4958-96FE-A05FB9616E98}"/>
    <cellStyle name="Normal 13 2 3 2 2 3 2 3 2 2" xfId="12161" xr:uid="{B6DC0D4B-1F26-44B3-B634-7AB90D9C8F26}"/>
    <cellStyle name="Normal 13 2 3 2 2 3 2 3 2 2 2" xfId="24426" xr:uid="{875E2803-B502-4F30-A104-317D2ADF96B0}"/>
    <cellStyle name="Normal 13 2 3 2 2 3 2 3 2 2 3" xfId="36678" xr:uid="{A84D50A1-2168-4408-A344-59616F6D288B}"/>
    <cellStyle name="Normal 13 2 3 2 2 3 2 3 2 2 4" xfId="48930" xr:uid="{C8E9FB72-3CD9-45DF-9CA0-EAAA65570915}"/>
    <cellStyle name="Normal 13 2 3 2 2 3 2 3 2 3" xfId="18299" xr:uid="{EB873457-A8E2-41C7-AB3F-5D249DEC27D2}"/>
    <cellStyle name="Normal 13 2 3 2 2 3 2 3 2 4" xfId="30552" xr:uid="{8939E608-2B75-4268-A414-8E5E36350794}"/>
    <cellStyle name="Normal 13 2 3 2 2 3 2 3 2 5" xfId="42804" xr:uid="{3232BEDB-F59D-4D62-BD81-5367898BEDA5}"/>
    <cellStyle name="Normal 13 2 3 2 2 3 2 3 2 6" xfId="56138" xr:uid="{9533346C-A4EE-4553-8E30-605696F97EFB}"/>
    <cellStyle name="Normal 13 2 3 2 2 3 2 3 3" xfId="9098" xr:uid="{A3397F2E-FEF1-4C3C-A31A-B1D8D81D926D}"/>
    <cellStyle name="Normal 13 2 3 2 2 3 2 3 3 2" xfId="21363" xr:uid="{97293504-6F66-49BC-9781-2434D5CBF8FC}"/>
    <cellStyle name="Normal 13 2 3 2 2 3 2 3 3 3" xfId="33615" xr:uid="{54D35D89-C639-4381-8932-11E030987200}"/>
    <cellStyle name="Normal 13 2 3 2 2 3 2 3 3 4" xfId="45867" xr:uid="{A6CFC09C-DA0C-43CF-A803-1B0311800847}"/>
    <cellStyle name="Normal 13 2 3 2 2 3 2 3 4" xfId="15236" xr:uid="{218AFBFD-5E76-4397-8F03-8E4ECB8D19EA}"/>
    <cellStyle name="Normal 13 2 3 2 2 3 2 3 5" xfId="27489" xr:uid="{CAA6775F-D67A-47C4-B6A5-EB4D6CC83405}"/>
    <cellStyle name="Normal 13 2 3 2 2 3 2 3 6" xfId="39741" xr:uid="{97F399CA-0562-48D5-9455-6A978E4E0030}"/>
    <cellStyle name="Normal 13 2 3 2 2 3 2 3 7" xfId="53075" xr:uid="{8D956526-DC49-4916-85EC-C3CADF1C356F}"/>
    <cellStyle name="Normal 13 2 3 2 2 3 2 4" xfId="3872" xr:uid="{0C1D6C2C-C5E1-4CFA-B373-4A90589C26EC}"/>
    <cellStyle name="Normal 13 2 3 2 2 3 2 4 2" xfId="10000" xr:uid="{B13DB4AE-EF67-4300-BFD9-BD849FC63748}"/>
    <cellStyle name="Normal 13 2 3 2 2 3 2 4 2 2" xfId="22265" xr:uid="{94EB6FE7-7F39-4961-87B4-6F4DC62A5A44}"/>
    <cellStyle name="Normal 13 2 3 2 2 3 2 4 2 3" xfId="34517" xr:uid="{581ABBC6-5A71-4BEA-86EB-DD850821297E}"/>
    <cellStyle name="Normal 13 2 3 2 2 3 2 4 2 4" xfId="46769" xr:uid="{FABDE7CB-53FC-463A-92C6-0894B2050A49}"/>
    <cellStyle name="Normal 13 2 3 2 2 3 2 4 3" xfId="16138" xr:uid="{12195111-12D1-4830-91CD-FE98BE5E9CAC}"/>
    <cellStyle name="Normal 13 2 3 2 2 3 2 4 4" xfId="28391" xr:uid="{8879BBD3-811E-47AE-96C4-F199F402B957}"/>
    <cellStyle name="Normal 13 2 3 2 2 3 2 4 5" xfId="40643" xr:uid="{0A949DCD-D85C-41A5-8BE3-5AA25206C8D4}"/>
    <cellStyle name="Normal 13 2 3 2 2 3 2 4 6" xfId="53977" xr:uid="{AFBEBB43-EA9F-41DC-A80C-6F239CA5C2A8}"/>
    <cellStyle name="Normal 13 2 3 2 2 3 2 5" xfId="6937" xr:uid="{BC985255-98AE-4555-A96D-0FEE35A830E7}"/>
    <cellStyle name="Normal 13 2 3 2 2 3 2 5 2" xfId="19202" xr:uid="{4923ABBC-35CF-467E-B4D2-EA4ED6ADD3FF}"/>
    <cellStyle name="Normal 13 2 3 2 2 3 2 5 3" xfId="31454" xr:uid="{F30C1F52-56F4-45CE-A3C0-83E4A32BAFDF}"/>
    <cellStyle name="Normal 13 2 3 2 2 3 2 5 4" xfId="43706" xr:uid="{7E1A892E-445E-4BD4-8EC7-64FB14987688}"/>
    <cellStyle name="Normal 13 2 3 2 2 3 2 6" xfId="13075" xr:uid="{41E3F5A7-ECF5-400D-9360-51B15728788C}"/>
    <cellStyle name="Normal 13 2 3 2 2 3 2 7" xfId="25328" xr:uid="{0DD8402A-E353-44DE-AFAF-300A553A83DB}"/>
    <cellStyle name="Normal 13 2 3 2 2 3 2 8" xfId="37580" xr:uid="{28526704-7205-414C-A287-4D0AE7290B20}"/>
    <cellStyle name="Normal 13 2 3 2 2 3 2 9" xfId="49833" xr:uid="{98D0F4B0-94E8-496D-B425-B0A4AFE1CD44}"/>
    <cellStyle name="Normal 13 2 3 2 2 3 3" xfId="1435" xr:uid="{95F9E076-0C3E-4188-919D-5C180FB06871}"/>
    <cellStyle name="Normal 13 2 3 2 2 3 3 2" xfId="4502" xr:uid="{31FDBC2F-DAAA-41C5-909F-DD1A8C38B9FB}"/>
    <cellStyle name="Normal 13 2 3 2 2 3 3 2 2" xfId="10630" xr:uid="{FC844150-959E-48E9-B52B-D013176CA750}"/>
    <cellStyle name="Normal 13 2 3 2 2 3 3 2 2 2" xfId="22895" xr:uid="{5F875ADE-4B4B-4F61-922E-A30992FC31BB}"/>
    <cellStyle name="Normal 13 2 3 2 2 3 3 2 2 3" xfId="35147" xr:uid="{6F43191B-CA4E-4ABF-8C75-49D29281490E}"/>
    <cellStyle name="Normal 13 2 3 2 2 3 3 2 2 4" xfId="47399" xr:uid="{2458D952-B9D6-48BC-804F-D48AA3C3EC80}"/>
    <cellStyle name="Normal 13 2 3 2 2 3 3 2 3" xfId="16768" xr:uid="{C845AA38-6D14-442E-9092-1C3DDE28361F}"/>
    <cellStyle name="Normal 13 2 3 2 2 3 3 2 4" xfId="29021" xr:uid="{5AB2CD5A-37A2-4DA9-A724-959810BACC3E}"/>
    <cellStyle name="Normal 13 2 3 2 2 3 3 2 5" xfId="41273" xr:uid="{5F6019B8-C4D6-4D8C-86E2-E7E161306B50}"/>
    <cellStyle name="Normal 13 2 3 2 2 3 3 2 6" xfId="54607" xr:uid="{75CE5047-CDFE-4509-B1CC-AAE78869EBD3}"/>
    <cellStyle name="Normal 13 2 3 2 2 3 3 3" xfId="7567" xr:uid="{754F6EEA-E711-405F-9165-8F9D9D793845}"/>
    <cellStyle name="Normal 13 2 3 2 2 3 3 3 2" xfId="19832" xr:uid="{2EB72422-6ED0-4864-9AE3-AFF264C99AA8}"/>
    <cellStyle name="Normal 13 2 3 2 2 3 3 3 3" xfId="32084" xr:uid="{C9383B87-3797-4D24-9F13-6219F98CFBA8}"/>
    <cellStyle name="Normal 13 2 3 2 2 3 3 3 4" xfId="44336" xr:uid="{CA72C42E-1A3F-421B-866E-A95F836FD18A}"/>
    <cellStyle name="Normal 13 2 3 2 2 3 3 4" xfId="13705" xr:uid="{634E364F-B332-488D-BFE2-95E569D8DC25}"/>
    <cellStyle name="Normal 13 2 3 2 2 3 3 5" xfId="25958" xr:uid="{F1845614-780C-497C-B44A-3576F2C8A5EB}"/>
    <cellStyle name="Normal 13 2 3 2 2 3 3 6" xfId="38210" xr:uid="{7895E844-1CDA-4F01-8366-61C9F65AFEA2}"/>
    <cellStyle name="Normal 13 2 3 2 2 3 3 7" xfId="51544" xr:uid="{B9994C9B-AB70-40F5-AFE1-7F313F538FC8}"/>
    <cellStyle name="Normal 13 2 3 2 2 3 4" xfId="2519" xr:uid="{C8AA1546-4866-415A-A179-F83E2E7C4DB7}"/>
    <cellStyle name="Normal 13 2 3 2 2 3 4 2" xfId="5583" xr:uid="{DAC20996-5A1A-4F1E-93B5-E0253488812F}"/>
    <cellStyle name="Normal 13 2 3 2 2 3 4 2 2" xfId="11711" xr:uid="{DAA84AC1-21C8-4F5E-BEA6-00D8E1B5A557}"/>
    <cellStyle name="Normal 13 2 3 2 2 3 4 2 2 2" xfId="23976" xr:uid="{82543F09-9E42-4DA8-9993-212EB3D9340A}"/>
    <cellStyle name="Normal 13 2 3 2 2 3 4 2 2 3" xfId="36228" xr:uid="{89E847F2-0B0D-4E7C-8405-C6A351C4C251}"/>
    <cellStyle name="Normal 13 2 3 2 2 3 4 2 2 4" xfId="48480" xr:uid="{1EE7989C-8BCE-452A-ABBF-921E24C07945}"/>
    <cellStyle name="Normal 13 2 3 2 2 3 4 2 3" xfId="17849" xr:uid="{0D1A70FC-8333-4AAE-983F-28B3EDAE544A}"/>
    <cellStyle name="Normal 13 2 3 2 2 3 4 2 4" xfId="30102" xr:uid="{5C76A9FF-3835-4661-94C8-38F912EB9D57}"/>
    <cellStyle name="Normal 13 2 3 2 2 3 4 2 5" xfId="42354" xr:uid="{4BEAD9D6-9C7B-44E2-B08A-6D60885D7A24}"/>
    <cellStyle name="Normal 13 2 3 2 2 3 4 2 6" xfId="55688" xr:uid="{BCA6196A-1007-42C4-A31C-66D662096774}"/>
    <cellStyle name="Normal 13 2 3 2 2 3 4 3" xfId="8648" xr:uid="{7CE284EE-12CA-40CE-922B-C2188A10503B}"/>
    <cellStyle name="Normal 13 2 3 2 2 3 4 3 2" xfId="20913" xr:uid="{3AA6B743-723A-422E-AB0E-539F951D7CC4}"/>
    <cellStyle name="Normal 13 2 3 2 2 3 4 3 3" xfId="33165" xr:uid="{87BD9CE9-3223-4A8D-AA8C-2D1A2CB87557}"/>
    <cellStyle name="Normal 13 2 3 2 2 3 4 3 4" xfId="45417" xr:uid="{4A1A490D-E8DC-47C8-BBD6-AA22C3EA8C2D}"/>
    <cellStyle name="Normal 13 2 3 2 2 3 4 4" xfId="14786" xr:uid="{9DB50432-CD8E-49BF-AEDD-BAE61C643A32}"/>
    <cellStyle name="Normal 13 2 3 2 2 3 4 5" xfId="27039" xr:uid="{4FDE4708-DEDA-47A4-AB6E-2003D30A55E2}"/>
    <cellStyle name="Normal 13 2 3 2 2 3 4 6" xfId="39291" xr:uid="{9F4ED823-9FA2-49C0-ADF6-695C73834147}"/>
    <cellStyle name="Normal 13 2 3 2 2 3 4 7" xfId="52625" xr:uid="{289DBAB6-C694-44D7-BAC4-524F171D185F}"/>
    <cellStyle name="Normal 13 2 3 2 2 3 5" xfId="3422" xr:uid="{3DCE9A07-5A13-43A9-AE53-ABB254E9D1EF}"/>
    <cellStyle name="Normal 13 2 3 2 2 3 5 2" xfId="9550" xr:uid="{687774DC-B3E3-41F0-B373-59A5E5A34183}"/>
    <cellStyle name="Normal 13 2 3 2 2 3 5 2 2" xfId="21815" xr:uid="{1BA6625F-975F-491A-8470-3AC9A3A0EF8C}"/>
    <cellStyle name="Normal 13 2 3 2 2 3 5 2 3" xfId="34067" xr:uid="{F97D3D88-EB4B-4840-BC05-B83E8D48D296}"/>
    <cellStyle name="Normal 13 2 3 2 2 3 5 2 4" xfId="46319" xr:uid="{8D06E37A-21D4-413B-B44C-11EB1305F1C3}"/>
    <cellStyle name="Normal 13 2 3 2 2 3 5 3" xfId="15688" xr:uid="{4B872C93-F6DB-45E7-A354-6B7B5F4961C7}"/>
    <cellStyle name="Normal 13 2 3 2 2 3 5 4" xfId="27941" xr:uid="{EF01950F-8EF2-4EE9-94D9-615BD32BDADA}"/>
    <cellStyle name="Normal 13 2 3 2 2 3 5 5" xfId="40193" xr:uid="{FEC8D909-96D3-48E0-B9B5-A4F7CC196A9D}"/>
    <cellStyle name="Normal 13 2 3 2 2 3 5 6" xfId="53527" xr:uid="{96427D84-4D69-42CD-BB62-17D9D9755E51}"/>
    <cellStyle name="Normal 13 2 3 2 2 3 6" xfId="6486" xr:uid="{EAEDCE8B-FC6E-47C9-9F6F-B72CDCA0529C}"/>
    <cellStyle name="Normal 13 2 3 2 2 3 6 2" xfId="18751" xr:uid="{9101E3F0-E97B-4C8B-81BE-6EB490CF2D18}"/>
    <cellStyle name="Normal 13 2 3 2 2 3 6 3" xfId="31004" xr:uid="{4CE4B8F1-D390-44AB-A439-F1DA6FEE8A11}"/>
    <cellStyle name="Normal 13 2 3 2 2 3 6 4" xfId="43256" xr:uid="{A016A70A-AE5C-4213-97FE-7169230B5186}"/>
    <cellStyle name="Normal 13 2 3 2 2 3 7" xfId="12625" xr:uid="{27F2373D-BBD3-4E6E-B9BE-CE917826948B}"/>
    <cellStyle name="Normal 13 2 3 2 2 3 8" xfId="24878" xr:uid="{D8A09B14-D14A-4056-85AC-B35956613D1A}"/>
    <cellStyle name="Normal 13 2 3 2 2 3 9" xfId="37130" xr:uid="{44FBE126-80F7-4C09-85FF-B3E87D0C1C59}"/>
    <cellStyle name="Normal 13 2 3 2 2 4" xfId="600" xr:uid="{E089F8C4-9E7F-42D3-BC82-2F9A28313E13}"/>
    <cellStyle name="Normal 13 2 3 2 2 4 10" xfId="50710" xr:uid="{605B24DE-A79E-4F12-94AA-64585CF48761}"/>
    <cellStyle name="Normal 13 2 3 2 2 4 2" xfId="1681" xr:uid="{D830B660-997C-4AF4-9D23-552A573CA16E}"/>
    <cellStyle name="Normal 13 2 3 2 2 4 2 2" xfId="4748" xr:uid="{A5966888-EDD6-440E-B121-1F8961170E0B}"/>
    <cellStyle name="Normal 13 2 3 2 2 4 2 2 2" xfId="10876" xr:uid="{DBB43187-34F9-4060-A84F-9925BE4277BC}"/>
    <cellStyle name="Normal 13 2 3 2 2 4 2 2 2 2" xfId="23141" xr:uid="{56C6D597-B7B1-434E-A7AA-59F0B96FF7C5}"/>
    <cellStyle name="Normal 13 2 3 2 2 4 2 2 2 3" xfId="35393" xr:uid="{41ACE9A3-A097-4ED9-9049-1D8555E47669}"/>
    <cellStyle name="Normal 13 2 3 2 2 4 2 2 2 4" xfId="47645" xr:uid="{71B253AE-F82B-4B5D-873F-964ACEA8D19B}"/>
    <cellStyle name="Normal 13 2 3 2 2 4 2 2 3" xfId="17014" xr:uid="{DFEA673C-C5DD-40DC-8168-D1CC6FD5B371}"/>
    <cellStyle name="Normal 13 2 3 2 2 4 2 2 4" xfId="29267" xr:uid="{64FBF1C1-92A6-48AC-8B01-092CBB9E0C7B}"/>
    <cellStyle name="Normal 13 2 3 2 2 4 2 2 5" xfId="41519" xr:uid="{01B6C17C-68B6-4325-ADA3-23DA90336210}"/>
    <cellStyle name="Normal 13 2 3 2 2 4 2 2 6" xfId="54853" xr:uid="{2C0136D3-9696-4674-AAB6-440C09E022CB}"/>
    <cellStyle name="Normal 13 2 3 2 2 4 2 3" xfId="7813" xr:uid="{C9222CC7-8059-4D00-BD2F-BA2503BCD4D4}"/>
    <cellStyle name="Normal 13 2 3 2 2 4 2 3 2" xfId="20078" xr:uid="{CC5955B8-1BE1-4C87-BC75-4E702F35651C}"/>
    <cellStyle name="Normal 13 2 3 2 2 4 2 3 3" xfId="32330" xr:uid="{6B5463E8-D9CC-4720-B437-A37321C93F3D}"/>
    <cellStyle name="Normal 13 2 3 2 2 4 2 3 4" xfId="44582" xr:uid="{6BEF6360-229D-4103-A1D5-E6375E6EB3B4}"/>
    <cellStyle name="Normal 13 2 3 2 2 4 2 4" xfId="13951" xr:uid="{2B20A983-9A6C-4838-BDB1-75EA28DD6D9C}"/>
    <cellStyle name="Normal 13 2 3 2 2 4 2 5" xfId="26204" xr:uid="{1215FBE0-F6AE-426F-8C75-6206F80C5641}"/>
    <cellStyle name="Normal 13 2 3 2 2 4 2 6" xfId="38456" xr:uid="{C25039B4-1BB9-4907-81E0-968FAF1FDF70}"/>
    <cellStyle name="Normal 13 2 3 2 2 4 2 7" xfId="51790" xr:uid="{55E17019-66B9-4D5F-AC26-95A5F6971691}"/>
    <cellStyle name="Normal 13 2 3 2 2 4 3" xfId="2765" xr:uid="{0A44B2E3-2E23-40A1-B725-0B22AF1D6AB8}"/>
    <cellStyle name="Normal 13 2 3 2 2 4 3 2" xfId="5829" xr:uid="{C0105258-79C0-41D5-B8E1-6FF27241388F}"/>
    <cellStyle name="Normal 13 2 3 2 2 4 3 2 2" xfId="11957" xr:uid="{7923443E-55F9-4F72-B6F9-83C790808AAC}"/>
    <cellStyle name="Normal 13 2 3 2 2 4 3 2 2 2" xfId="24222" xr:uid="{7F922AFF-0A4A-4B1C-B7EA-84926BB20869}"/>
    <cellStyle name="Normal 13 2 3 2 2 4 3 2 2 3" xfId="36474" xr:uid="{712832A0-E7EA-4C19-90B8-5883EADF97AD}"/>
    <cellStyle name="Normal 13 2 3 2 2 4 3 2 2 4" xfId="48726" xr:uid="{A4F6E450-488F-40BA-9D28-24E27D97A652}"/>
    <cellStyle name="Normal 13 2 3 2 2 4 3 2 3" xfId="18095" xr:uid="{F030D8D8-821B-4444-A9F5-B71721747F7C}"/>
    <cellStyle name="Normal 13 2 3 2 2 4 3 2 4" xfId="30348" xr:uid="{F060A2DC-F0C3-4422-A987-E26C1D963CE6}"/>
    <cellStyle name="Normal 13 2 3 2 2 4 3 2 5" xfId="42600" xr:uid="{B1520CAD-1F54-4904-B171-4759F718C49C}"/>
    <cellStyle name="Normal 13 2 3 2 2 4 3 2 6" xfId="55934" xr:uid="{608B075C-4375-40D6-89E0-F4610113BED6}"/>
    <cellStyle name="Normal 13 2 3 2 2 4 3 3" xfId="8894" xr:uid="{36CB7311-FEA6-4A55-9BAF-EBE4197D938A}"/>
    <cellStyle name="Normal 13 2 3 2 2 4 3 3 2" xfId="21159" xr:uid="{2650840B-B5C5-4232-89BC-EDE1C6E31741}"/>
    <cellStyle name="Normal 13 2 3 2 2 4 3 3 3" xfId="33411" xr:uid="{4A9DBA70-3ED8-4E64-9901-7AD1DA03B7CE}"/>
    <cellStyle name="Normal 13 2 3 2 2 4 3 3 4" xfId="45663" xr:uid="{E9675312-9D15-46EA-85BB-8CABB9B09A69}"/>
    <cellStyle name="Normal 13 2 3 2 2 4 3 4" xfId="15032" xr:uid="{1ADBE6B6-2B53-4E0D-8C95-281B1D5090C5}"/>
    <cellStyle name="Normal 13 2 3 2 2 4 3 5" xfId="27285" xr:uid="{13CF0683-F0D1-46F3-8A70-9CC2AADAF921}"/>
    <cellStyle name="Normal 13 2 3 2 2 4 3 6" xfId="39537" xr:uid="{994395F1-5FD4-46B9-8E83-B06642CC91F5}"/>
    <cellStyle name="Normal 13 2 3 2 2 4 3 7" xfId="52871" xr:uid="{5702BD41-56B2-4DAB-B6B9-FAED6DA80E64}"/>
    <cellStyle name="Normal 13 2 3 2 2 4 4" xfId="3668" xr:uid="{77880EFE-B11C-49F5-A815-741B3FFD02CC}"/>
    <cellStyle name="Normal 13 2 3 2 2 4 4 2" xfId="9796" xr:uid="{CBCF4CB8-68E3-4528-9F73-65521ABBF24D}"/>
    <cellStyle name="Normal 13 2 3 2 2 4 4 2 2" xfId="22061" xr:uid="{52AA5EB7-746A-4F30-B525-590A9EB97887}"/>
    <cellStyle name="Normal 13 2 3 2 2 4 4 2 3" xfId="34313" xr:uid="{1141E01F-3D98-4278-BC56-158A2C793B39}"/>
    <cellStyle name="Normal 13 2 3 2 2 4 4 2 4" xfId="46565" xr:uid="{944100F5-5645-4E62-8CC5-375D9CF8CC99}"/>
    <cellStyle name="Normal 13 2 3 2 2 4 4 3" xfId="15934" xr:uid="{8E65AD2D-CEC9-4926-8B53-E8D907F95E26}"/>
    <cellStyle name="Normal 13 2 3 2 2 4 4 4" xfId="28187" xr:uid="{02F7EC19-02B9-4127-9122-BAC3116A0FBA}"/>
    <cellStyle name="Normal 13 2 3 2 2 4 4 5" xfId="40439" xr:uid="{FB1F9700-E050-4C57-9DF8-49846FEF2E8C}"/>
    <cellStyle name="Normal 13 2 3 2 2 4 4 6" xfId="53773" xr:uid="{19D9EF58-4A61-40B6-9A75-E9A7412B087B}"/>
    <cellStyle name="Normal 13 2 3 2 2 4 5" xfId="6733" xr:uid="{E7AF02AC-F95D-4232-95CD-6EE7EFA964AF}"/>
    <cellStyle name="Normal 13 2 3 2 2 4 5 2" xfId="18998" xr:uid="{86F704B8-E7C7-4326-87FE-287B796B3F9C}"/>
    <cellStyle name="Normal 13 2 3 2 2 4 5 3" xfId="31250" xr:uid="{BDFFBAC3-7EBC-4D56-BBB9-209FFE4CC6EA}"/>
    <cellStyle name="Normal 13 2 3 2 2 4 5 4" xfId="43502" xr:uid="{7FA03DBE-1C17-4B60-A30C-A3DAD4F31598}"/>
    <cellStyle name="Normal 13 2 3 2 2 4 6" xfId="12871" xr:uid="{825B0D25-F1C2-4F5C-B0A4-125A3A837543}"/>
    <cellStyle name="Normal 13 2 3 2 2 4 7" xfId="25124" xr:uid="{ACA24C9C-61B1-41C8-BA6F-FE7E7D94C2A3}"/>
    <cellStyle name="Normal 13 2 3 2 2 4 8" xfId="37376" xr:uid="{99624FD4-0AB4-4C69-8724-A2C6684C751C}"/>
    <cellStyle name="Normal 13 2 3 2 2 4 9" xfId="49629" xr:uid="{742894CD-4CA7-4DF3-9F4C-D47D16DA43DC}"/>
    <cellStyle name="Normal 13 2 3 2 2 5" xfId="1051" xr:uid="{4076126B-ED73-4F04-889E-6D7564A9B3BF}"/>
    <cellStyle name="Normal 13 2 3 2 2 5 2" xfId="2131" xr:uid="{751B7E81-45B2-4F15-88AB-BEC9FCD8412B}"/>
    <cellStyle name="Normal 13 2 3 2 2 5 2 2" xfId="5198" xr:uid="{2EBDCC66-75E2-4C32-8881-5759CDAE7863}"/>
    <cellStyle name="Normal 13 2 3 2 2 5 2 2 2" xfId="11326" xr:uid="{6A5B0E42-B207-4D6D-94B6-A65DAB21BC1D}"/>
    <cellStyle name="Normal 13 2 3 2 2 5 2 2 2 2" xfId="23591" xr:uid="{E2925B9E-1B12-4147-A4EC-EE3F33DC698A}"/>
    <cellStyle name="Normal 13 2 3 2 2 5 2 2 2 3" xfId="35843" xr:uid="{AFC8F593-22B8-4ABD-98CD-D11032F85BCF}"/>
    <cellStyle name="Normal 13 2 3 2 2 5 2 2 2 4" xfId="48095" xr:uid="{BC9101E0-F79C-4D86-B28A-09D55535B8E5}"/>
    <cellStyle name="Normal 13 2 3 2 2 5 2 2 3" xfId="17464" xr:uid="{55EBF93D-6702-4142-9A80-2DBF8F7FB165}"/>
    <cellStyle name="Normal 13 2 3 2 2 5 2 2 4" xfId="29717" xr:uid="{CB1CF1AB-4A00-4462-B09F-3BE6DA01760C}"/>
    <cellStyle name="Normal 13 2 3 2 2 5 2 2 5" xfId="41969" xr:uid="{B413D5C2-95D7-4F10-A402-2851917528CD}"/>
    <cellStyle name="Normal 13 2 3 2 2 5 2 2 6" xfId="55303" xr:uid="{E60E79F1-C8B1-4FFB-A532-7463B1ADDC6B}"/>
    <cellStyle name="Normal 13 2 3 2 2 5 2 3" xfId="8263" xr:uid="{0B137D71-145B-4917-900E-B0F0427283B5}"/>
    <cellStyle name="Normal 13 2 3 2 2 5 2 3 2" xfId="20528" xr:uid="{400B8BA6-8DC9-4DC1-A85F-90373099BCB3}"/>
    <cellStyle name="Normal 13 2 3 2 2 5 2 3 3" xfId="32780" xr:uid="{F134A911-2BD5-4676-B8EA-ADF69F8102E5}"/>
    <cellStyle name="Normal 13 2 3 2 2 5 2 3 4" xfId="45032" xr:uid="{26812CBE-6642-43DB-A8BA-C9890B53A618}"/>
    <cellStyle name="Normal 13 2 3 2 2 5 2 4" xfId="14401" xr:uid="{6DFF2D7C-458B-42A3-A313-7F8183747AF0}"/>
    <cellStyle name="Normal 13 2 3 2 2 5 2 5" xfId="26654" xr:uid="{412651B5-C66A-4E40-BBB3-8507BDB3C064}"/>
    <cellStyle name="Normal 13 2 3 2 2 5 2 6" xfId="38906" xr:uid="{4F20B43E-BB99-4292-8D9F-32C5183283ED}"/>
    <cellStyle name="Normal 13 2 3 2 2 5 2 7" xfId="52240" xr:uid="{56F0C0B6-9324-4C80-AC72-BA484C84EA7E}"/>
    <cellStyle name="Normal 13 2 3 2 2 5 3" xfId="4118" xr:uid="{D2D08686-FCF6-490F-AE48-D4C5D997943A}"/>
    <cellStyle name="Normal 13 2 3 2 2 5 3 2" xfId="10246" xr:uid="{F703C212-BF83-4D97-852E-3C46686CCB83}"/>
    <cellStyle name="Normal 13 2 3 2 2 5 3 2 2" xfId="22511" xr:uid="{65E3F94F-D0AC-4A42-B0D3-8CA0D0D7CBA5}"/>
    <cellStyle name="Normal 13 2 3 2 2 5 3 2 3" xfId="34763" xr:uid="{522F49FE-0877-42FA-8364-FA93B7F40146}"/>
    <cellStyle name="Normal 13 2 3 2 2 5 3 2 4" xfId="47015" xr:uid="{392E5C07-56CD-4BBE-92A9-59DF65215898}"/>
    <cellStyle name="Normal 13 2 3 2 2 5 3 3" xfId="16384" xr:uid="{086BA476-54FD-48BE-86D2-ABE4A1A26A1E}"/>
    <cellStyle name="Normal 13 2 3 2 2 5 3 4" xfId="28637" xr:uid="{57444556-81A6-4EDD-ABCF-98F2612F0696}"/>
    <cellStyle name="Normal 13 2 3 2 2 5 3 5" xfId="40889" xr:uid="{83030967-6DCB-468E-9B8E-D3434BDF4CFE}"/>
    <cellStyle name="Normal 13 2 3 2 2 5 3 6" xfId="54223" xr:uid="{9F17C511-957B-4BA1-BBC0-E9F16EB89680}"/>
    <cellStyle name="Normal 13 2 3 2 2 5 4" xfId="7183" xr:uid="{8A7816F0-799C-4B58-8AEA-78AD10E3514B}"/>
    <cellStyle name="Normal 13 2 3 2 2 5 4 2" xfId="19448" xr:uid="{F757DE86-6E1B-4E95-A301-266662ADBB39}"/>
    <cellStyle name="Normal 13 2 3 2 2 5 4 3" xfId="31700" xr:uid="{FE8E9404-6A0C-4FC8-9951-C9214633FCA5}"/>
    <cellStyle name="Normal 13 2 3 2 2 5 4 4" xfId="43952" xr:uid="{8303AA7E-1391-4FAC-A31D-9AF564254242}"/>
    <cellStyle name="Normal 13 2 3 2 2 5 5" xfId="13321" xr:uid="{06E890EA-97AD-4A72-98F5-0959E4F3FAB9}"/>
    <cellStyle name="Normal 13 2 3 2 2 5 6" xfId="25574" xr:uid="{DB828172-2FC6-4EE1-A3A4-6DDA318E7DAF}"/>
    <cellStyle name="Normal 13 2 3 2 2 5 7" xfId="37826" xr:uid="{E31D2603-8649-4507-A8CB-045CD14E574D}"/>
    <cellStyle name="Normal 13 2 3 2 2 5 8" xfId="50079" xr:uid="{96D956D5-28EA-4E09-8734-DCFE681C4B08}"/>
    <cellStyle name="Normal 13 2 3 2 2 5 9" xfId="51160" xr:uid="{1F435A92-9574-4408-A232-EAB2301CE2BB}"/>
    <cellStyle name="Normal 13 2 3 2 2 6" xfId="1141" xr:uid="{B67183BC-03A7-4D73-B033-0849CB714BB8}"/>
    <cellStyle name="Normal 13 2 3 2 2 6 2" xfId="2221" xr:uid="{4EFD1A22-A86E-4254-BCB0-4C005B7B9AF8}"/>
    <cellStyle name="Normal 13 2 3 2 2 6 2 2" xfId="5288" xr:uid="{73047CCB-2ED8-4495-B382-BEEA5F4E85EA}"/>
    <cellStyle name="Normal 13 2 3 2 2 6 2 2 2" xfId="11416" xr:uid="{FCEF5819-DF22-4B16-B0C0-F90A343B381B}"/>
    <cellStyle name="Normal 13 2 3 2 2 6 2 2 2 2" xfId="23681" xr:uid="{80453932-642B-4344-9B4D-47493EF34D3D}"/>
    <cellStyle name="Normal 13 2 3 2 2 6 2 2 2 3" xfId="35933" xr:uid="{E6C5BAE9-F7B5-4A26-A5B5-9D9FFCB10B9A}"/>
    <cellStyle name="Normal 13 2 3 2 2 6 2 2 2 4" xfId="48185" xr:uid="{AC31C2A0-FE4D-4488-9578-E5A80EAD43A5}"/>
    <cellStyle name="Normal 13 2 3 2 2 6 2 2 3" xfId="17554" xr:uid="{760BD4F7-A74B-446A-BA39-6270FF1908AB}"/>
    <cellStyle name="Normal 13 2 3 2 2 6 2 2 4" xfId="29807" xr:uid="{DAFDD673-4EDE-42D4-A5B2-5376F29FA796}"/>
    <cellStyle name="Normal 13 2 3 2 2 6 2 2 5" xfId="42059" xr:uid="{F0ECD4F6-8F24-49D2-8CE0-F761EE444404}"/>
    <cellStyle name="Normal 13 2 3 2 2 6 2 2 6" xfId="55393" xr:uid="{9F6BABE5-BE09-43F1-BF9F-544145AD2913}"/>
    <cellStyle name="Normal 13 2 3 2 2 6 2 3" xfId="8353" xr:uid="{766C343D-4E4E-4E6B-A820-E35EB0207649}"/>
    <cellStyle name="Normal 13 2 3 2 2 6 2 3 2" xfId="20618" xr:uid="{7A91B848-8A2D-4E3C-BD78-F5FC137F91E6}"/>
    <cellStyle name="Normal 13 2 3 2 2 6 2 3 3" xfId="32870" xr:uid="{E69270ED-BDBF-438D-950C-E69A2F4B7C18}"/>
    <cellStyle name="Normal 13 2 3 2 2 6 2 3 4" xfId="45122" xr:uid="{A47A4ACD-0F67-41AA-A84F-7513634DA388}"/>
    <cellStyle name="Normal 13 2 3 2 2 6 2 4" xfId="14491" xr:uid="{0EE640BA-AB13-44CC-A326-9DEA5EE69E13}"/>
    <cellStyle name="Normal 13 2 3 2 2 6 2 5" xfId="26744" xr:uid="{A4AA43E9-BC05-46D5-9D75-3323D1B422B5}"/>
    <cellStyle name="Normal 13 2 3 2 2 6 2 6" xfId="38996" xr:uid="{8D55F40A-5570-4FD3-B23D-DDAC2F54B770}"/>
    <cellStyle name="Normal 13 2 3 2 2 6 2 7" xfId="52330" xr:uid="{08FF4439-73E4-4A4B-9182-16FBFFD0C905}"/>
    <cellStyle name="Normal 13 2 3 2 2 6 3" xfId="4208" xr:uid="{9A559D58-4DF1-4029-A0C3-C41D816D2989}"/>
    <cellStyle name="Normal 13 2 3 2 2 6 3 2" xfId="10336" xr:uid="{C11131F0-B78C-4075-8B0D-FE55B586F184}"/>
    <cellStyle name="Normal 13 2 3 2 2 6 3 2 2" xfId="22601" xr:uid="{3C5C7CAB-54AA-411D-A388-4A1E6B16DA64}"/>
    <cellStyle name="Normal 13 2 3 2 2 6 3 2 3" xfId="34853" xr:uid="{0ECDBA16-7190-47B7-A6F8-4C11730E76D7}"/>
    <cellStyle name="Normal 13 2 3 2 2 6 3 2 4" xfId="47105" xr:uid="{B0D77BCC-A284-45CC-914B-628715CD3277}"/>
    <cellStyle name="Normal 13 2 3 2 2 6 3 3" xfId="16474" xr:uid="{A886961C-BB09-4966-BD5C-81F655B20880}"/>
    <cellStyle name="Normal 13 2 3 2 2 6 3 4" xfId="28727" xr:uid="{3A1750D7-A68D-4A70-A506-1E49C9645BD7}"/>
    <cellStyle name="Normal 13 2 3 2 2 6 3 5" xfId="40979" xr:uid="{1D34543A-0A48-4699-80C0-45862E0B7F90}"/>
    <cellStyle name="Normal 13 2 3 2 2 6 3 6" xfId="54313" xr:uid="{FEC199C6-1219-473E-9986-7C6C26A6489C}"/>
    <cellStyle name="Normal 13 2 3 2 2 6 4" xfId="7273" xr:uid="{EFF91D7B-880F-42A3-B53B-D5BBCC4137CE}"/>
    <cellStyle name="Normal 13 2 3 2 2 6 4 2" xfId="19538" xr:uid="{A3E98A4A-D8A3-4F02-BF8B-33E4684F77EF}"/>
    <cellStyle name="Normal 13 2 3 2 2 6 4 3" xfId="31790" xr:uid="{6976D08A-0B44-438E-B8C2-85B9CDF9B52C}"/>
    <cellStyle name="Normal 13 2 3 2 2 6 4 4" xfId="44042" xr:uid="{48DB4EEE-2CDD-471B-9937-1462C1C6D427}"/>
    <cellStyle name="Normal 13 2 3 2 2 6 5" xfId="13411" xr:uid="{A578D51F-6466-4077-892C-4879EF031333}"/>
    <cellStyle name="Normal 13 2 3 2 2 6 6" xfId="25664" xr:uid="{8106706C-3986-497D-8AFA-51C237B84677}"/>
    <cellStyle name="Normal 13 2 3 2 2 6 7" xfId="37916" xr:uid="{24CC73BB-50C2-4D45-8FCC-038966A27871}"/>
    <cellStyle name="Normal 13 2 3 2 2 6 8" xfId="50169" xr:uid="{F6A4D8E0-459D-41F6-B7DD-FDEDB3B142C5}"/>
    <cellStyle name="Normal 13 2 3 2 2 6 9" xfId="51250" xr:uid="{7083CF16-0865-4FAA-A11B-DF8A77F7AECA}"/>
    <cellStyle name="Normal 13 2 3 2 2 7" xfId="1231" xr:uid="{B44DCF29-1F09-4092-849A-DE7D7F2A5A7D}"/>
    <cellStyle name="Normal 13 2 3 2 2 7 2" xfId="4298" xr:uid="{5060777C-5422-42C9-9F77-19A31AB5D89E}"/>
    <cellStyle name="Normal 13 2 3 2 2 7 2 2" xfId="10426" xr:uid="{ED197584-16D6-4D2A-8622-D58AA7F32660}"/>
    <cellStyle name="Normal 13 2 3 2 2 7 2 2 2" xfId="22691" xr:uid="{E69F88BA-49C6-4B6F-A922-7B81BED5C21C}"/>
    <cellStyle name="Normal 13 2 3 2 2 7 2 2 3" xfId="34943" xr:uid="{DCBC0DD8-0075-4A1E-B0A3-405C0812C34E}"/>
    <cellStyle name="Normal 13 2 3 2 2 7 2 2 4" xfId="47195" xr:uid="{5FD47240-4325-4374-9D98-F58ABCEB9F0E}"/>
    <cellStyle name="Normal 13 2 3 2 2 7 2 3" xfId="16564" xr:uid="{4CBC34F9-AB99-4055-A1A1-CC2EE6554C63}"/>
    <cellStyle name="Normal 13 2 3 2 2 7 2 4" xfId="28817" xr:uid="{E1D172C2-829D-4B42-A6E6-8E6996E3C403}"/>
    <cellStyle name="Normal 13 2 3 2 2 7 2 5" xfId="41069" xr:uid="{69FCC574-517A-4CD3-BE8E-904671FAF918}"/>
    <cellStyle name="Normal 13 2 3 2 2 7 2 6" xfId="54403" xr:uid="{2642C9CB-1E9E-4FF2-A333-B95A61E4BDAC}"/>
    <cellStyle name="Normal 13 2 3 2 2 7 3" xfId="7363" xr:uid="{3A798DF5-A5A1-4375-8296-BE721A1AA905}"/>
    <cellStyle name="Normal 13 2 3 2 2 7 3 2" xfId="19628" xr:uid="{9BF6D30D-E483-4CC6-B1C3-443FA5EE94CC}"/>
    <cellStyle name="Normal 13 2 3 2 2 7 3 3" xfId="31880" xr:uid="{89630124-84A8-42BF-867C-130BD7D28209}"/>
    <cellStyle name="Normal 13 2 3 2 2 7 3 4" xfId="44132" xr:uid="{8FB57230-B878-4FD3-959D-C7561C8207BE}"/>
    <cellStyle name="Normal 13 2 3 2 2 7 4" xfId="13501" xr:uid="{B46C03B3-239F-4389-8B72-0D825BF87264}"/>
    <cellStyle name="Normal 13 2 3 2 2 7 5" xfId="25754" xr:uid="{2E9BA0D5-8E07-4C35-A943-F119D33000D6}"/>
    <cellStyle name="Normal 13 2 3 2 2 7 6" xfId="38006" xr:uid="{1933ECF1-1315-43D5-8F74-3DD5F3407564}"/>
    <cellStyle name="Normal 13 2 3 2 2 7 7" xfId="51340" xr:uid="{734475D5-5F3D-4057-A25C-DD3AD0B10B67}"/>
    <cellStyle name="Normal 13 2 3 2 2 8" xfId="2315" xr:uid="{AEBD70BC-81D9-4A92-8A25-D6B04F8434B7}"/>
    <cellStyle name="Normal 13 2 3 2 2 8 2" xfId="5379" xr:uid="{61933B9D-DC73-4EA7-8E0C-80443558B473}"/>
    <cellStyle name="Normal 13 2 3 2 2 8 2 2" xfId="11507" xr:uid="{B3E8F6DA-57FC-423C-9597-37D590878155}"/>
    <cellStyle name="Normal 13 2 3 2 2 8 2 2 2" xfId="23772" xr:uid="{B0777E53-4B2F-4C97-878C-AE5DABB58071}"/>
    <cellStyle name="Normal 13 2 3 2 2 8 2 2 3" xfId="36024" xr:uid="{C6AE5693-A4AE-403E-88B9-146AF9ECAA86}"/>
    <cellStyle name="Normal 13 2 3 2 2 8 2 2 4" xfId="48276" xr:uid="{3C6CB15C-91AD-49F5-9847-E2081D0B6D84}"/>
    <cellStyle name="Normal 13 2 3 2 2 8 2 3" xfId="17645" xr:uid="{A334E1E0-BAE4-4106-A046-678A8BBBD490}"/>
    <cellStyle name="Normal 13 2 3 2 2 8 2 4" xfId="29898" xr:uid="{41F61737-2497-4888-976D-A569CC9C5552}"/>
    <cellStyle name="Normal 13 2 3 2 2 8 2 5" xfId="42150" xr:uid="{6B7D779C-130C-470F-A6F8-8DC89ED0D89C}"/>
    <cellStyle name="Normal 13 2 3 2 2 8 2 6" xfId="55484" xr:uid="{D06775C6-4F39-4213-A84E-B5807CE34529}"/>
    <cellStyle name="Normal 13 2 3 2 2 8 3" xfId="8444" xr:uid="{F808199E-03BD-4C60-B1C0-E2FDF2FBB613}"/>
    <cellStyle name="Normal 13 2 3 2 2 8 3 2" xfId="20709" xr:uid="{FDDA9E0C-D81F-4825-8E2F-F75D0D5A1D25}"/>
    <cellStyle name="Normal 13 2 3 2 2 8 3 3" xfId="32961" xr:uid="{5DD3A076-B720-4330-9B8A-F1CE246B173C}"/>
    <cellStyle name="Normal 13 2 3 2 2 8 3 4" xfId="45213" xr:uid="{03C7381F-EF21-4CC5-B6AF-9CC6941E8F96}"/>
    <cellStyle name="Normal 13 2 3 2 2 8 4" xfId="14582" xr:uid="{8696007A-EF41-422E-B217-8A3A80777AE5}"/>
    <cellStyle name="Normal 13 2 3 2 2 8 5" xfId="26835" xr:uid="{6C8265FE-FACF-4B4F-BA9E-6892631BA8C4}"/>
    <cellStyle name="Normal 13 2 3 2 2 8 6" xfId="39087" xr:uid="{8B7874DF-E28B-4037-82F2-FACA51F4E3E9}"/>
    <cellStyle name="Normal 13 2 3 2 2 8 7" xfId="52421" xr:uid="{B9A7132F-98EA-46B1-AD21-55F0C5DA2760}"/>
    <cellStyle name="Normal 13 2 3 2 2 9" xfId="3218" xr:uid="{BAA73661-D655-4406-9917-74061251D52B}"/>
    <cellStyle name="Normal 13 2 3 2 2 9 2" xfId="9346" xr:uid="{24D0C145-1902-4F91-97F1-491D4E472034}"/>
    <cellStyle name="Normal 13 2 3 2 2 9 2 2" xfId="21611" xr:uid="{4B69192B-9D3C-4194-B98D-3FDF2948BC3E}"/>
    <cellStyle name="Normal 13 2 3 2 2 9 2 3" xfId="33863" xr:uid="{0CA130BA-6DA1-4742-9FA4-F521517BC64E}"/>
    <cellStyle name="Normal 13 2 3 2 2 9 2 4" xfId="46115" xr:uid="{816543B8-7387-4841-85C0-92928E6A99B3}"/>
    <cellStyle name="Normal 13 2 3 2 2 9 3" xfId="15484" xr:uid="{C6E31A3B-FF0D-4587-B807-109D52945C59}"/>
    <cellStyle name="Normal 13 2 3 2 2 9 4" xfId="27737" xr:uid="{1CC2710B-C4CF-4FDC-AEEC-03FAB48838FF}"/>
    <cellStyle name="Normal 13 2 3 2 2 9 5" xfId="39989" xr:uid="{27F57ED6-23E4-4D23-B725-3B64B9C79674}"/>
    <cellStyle name="Normal 13 2 3 2 2 9 6" xfId="53323" xr:uid="{84FD889A-675A-41B6-8C19-9833032505D7}"/>
    <cellStyle name="Normal 13 2 3 2 3" xfId="218" xr:uid="{10BC60AA-4415-4B16-ACCD-F47511827550}"/>
    <cellStyle name="Normal 13 2 3 2 3 10" xfId="36995" xr:uid="{A924EE96-66FC-403B-B06C-B619237859FA}"/>
    <cellStyle name="Normal 13 2 3 2 3 11" xfId="49248" xr:uid="{18394F9A-B802-475C-8A91-6E0DB0282EB1}"/>
    <cellStyle name="Normal 13 2 3 2 3 12" xfId="50329" xr:uid="{4B0FCF55-4EB4-446D-96D6-C4814FBDF4F7}"/>
    <cellStyle name="Normal 13 2 3 2 3 2" xfId="422" xr:uid="{8BB27243-E915-4816-A968-F51EF545CB7C}"/>
    <cellStyle name="Normal 13 2 3 2 3 2 10" xfId="49452" xr:uid="{AAFC362D-C4A8-4658-A72F-36D094D5C26E}"/>
    <cellStyle name="Normal 13 2 3 2 3 2 11" xfId="50533" xr:uid="{8D0E4A75-3FDA-4B9E-B3EB-8D7E6F299F31}"/>
    <cellStyle name="Normal 13 2 3 2 3 2 2" xfId="873" xr:uid="{DEA97425-3643-4042-8BAC-D1F489C02105}"/>
    <cellStyle name="Normal 13 2 3 2 3 2 2 10" xfId="50983" xr:uid="{6E673BA1-6AD0-4A7B-96F2-F2A649E900FF}"/>
    <cellStyle name="Normal 13 2 3 2 3 2 2 2" xfId="1954" xr:uid="{37FBF1CA-3498-4CAE-87DB-8285BF0B6CA0}"/>
    <cellStyle name="Normal 13 2 3 2 3 2 2 2 2" xfId="5021" xr:uid="{AB7D3B74-7586-407E-A0A2-78DF07D01222}"/>
    <cellStyle name="Normal 13 2 3 2 3 2 2 2 2 2" xfId="11149" xr:uid="{BA8BA77B-88E1-44AE-B468-A68EB45DAF76}"/>
    <cellStyle name="Normal 13 2 3 2 3 2 2 2 2 2 2" xfId="23414" xr:uid="{8B45C3BA-3A28-4B69-A873-9367C3844D08}"/>
    <cellStyle name="Normal 13 2 3 2 3 2 2 2 2 2 3" xfId="35666" xr:uid="{356898E4-A1A9-4CBB-B888-C9C34F6B9B76}"/>
    <cellStyle name="Normal 13 2 3 2 3 2 2 2 2 2 4" xfId="47918" xr:uid="{033E8994-F03F-438C-9036-D17B0C1FDF81}"/>
    <cellStyle name="Normal 13 2 3 2 3 2 2 2 2 3" xfId="17287" xr:uid="{4EEBE700-0C3F-4C8A-A748-9B66AFBECDCE}"/>
    <cellStyle name="Normal 13 2 3 2 3 2 2 2 2 4" xfId="29540" xr:uid="{075E9FE2-8E82-4B17-BB07-8B2DC8C2EC77}"/>
    <cellStyle name="Normal 13 2 3 2 3 2 2 2 2 5" xfId="41792" xr:uid="{C635C33A-4C6C-415C-B109-1DCCEEA1664D}"/>
    <cellStyle name="Normal 13 2 3 2 3 2 2 2 2 6" xfId="55126" xr:uid="{8C5F4536-D84C-4399-8501-4D29D9E9A4C6}"/>
    <cellStyle name="Normal 13 2 3 2 3 2 2 2 3" xfId="8086" xr:uid="{8F942B0D-72A5-476D-B9F2-AD263DFA94BC}"/>
    <cellStyle name="Normal 13 2 3 2 3 2 2 2 3 2" xfId="20351" xr:uid="{D4B7440D-DA77-49D0-A232-6322BC6260CA}"/>
    <cellStyle name="Normal 13 2 3 2 3 2 2 2 3 3" xfId="32603" xr:uid="{4D831758-E5A7-4D64-9EC2-7D3641E3021A}"/>
    <cellStyle name="Normal 13 2 3 2 3 2 2 2 3 4" xfId="44855" xr:uid="{3161BE0D-D02A-4D92-AB5B-38A20854D88C}"/>
    <cellStyle name="Normal 13 2 3 2 3 2 2 2 4" xfId="14224" xr:uid="{A2CB80D1-2684-4D2B-9BAA-38C4D1D34260}"/>
    <cellStyle name="Normal 13 2 3 2 3 2 2 2 5" xfId="26477" xr:uid="{9DB535B7-9CC3-4898-81BB-DB62611A3694}"/>
    <cellStyle name="Normal 13 2 3 2 3 2 2 2 6" xfId="38729" xr:uid="{0D3D423D-B748-4942-8DDF-2A41BC53C730}"/>
    <cellStyle name="Normal 13 2 3 2 3 2 2 2 7" xfId="52063" xr:uid="{2744C529-B607-4872-9095-9BF9A18D7BEA}"/>
    <cellStyle name="Normal 13 2 3 2 3 2 2 3" xfId="3038" xr:uid="{4F3AD9A3-1380-4311-AB36-4AE0CE053599}"/>
    <cellStyle name="Normal 13 2 3 2 3 2 2 3 2" xfId="6102" xr:uid="{532D74F8-8293-4C04-B940-2C2C0EEC3BAF}"/>
    <cellStyle name="Normal 13 2 3 2 3 2 2 3 2 2" xfId="12230" xr:uid="{2FDA0D8A-8039-455F-8473-62949E860F8D}"/>
    <cellStyle name="Normal 13 2 3 2 3 2 2 3 2 2 2" xfId="24495" xr:uid="{AC9B7C27-F1CF-4340-A8CB-CAB273299C35}"/>
    <cellStyle name="Normal 13 2 3 2 3 2 2 3 2 2 3" xfId="36747" xr:uid="{A25445AF-8142-4EA6-A8B1-2DCBB726DC26}"/>
    <cellStyle name="Normal 13 2 3 2 3 2 2 3 2 2 4" xfId="48999" xr:uid="{38DE715E-B221-4FD7-B6FE-D38A74D92F8F}"/>
    <cellStyle name="Normal 13 2 3 2 3 2 2 3 2 3" xfId="18368" xr:uid="{2CF1EFB5-D9CA-4FA0-8DE0-7B3C90FAEE66}"/>
    <cellStyle name="Normal 13 2 3 2 3 2 2 3 2 4" xfId="30621" xr:uid="{980560DC-57CA-4F6E-B0F3-22B9777EECD4}"/>
    <cellStyle name="Normal 13 2 3 2 3 2 2 3 2 5" xfId="42873" xr:uid="{28CF5ED3-9990-4AC2-BB83-74AA000B23A2}"/>
    <cellStyle name="Normal 13 2 3 2 3 2 2 3 2 6" xfId="56207" xr:uid="{434BD4D1-2E9A-42C0-90CA-3B5DEC6C1B9A}"/>
    <cellStyle name="Normal 13 2 3 2 3 2 2 3 3" xfId="9167" xr:uid="{434B5567-E1E0-4E22-8C0E-4FA4F80E3FA9}"/>
    <cellStyle name="Normal 13 2 3 2 3 2 2 3 3 2" xfId="21432" xr:uid="{EE640A0E-F32A-46D2-9F4D-85ADAC511A80}"/>
    <cellStyle name="Normal 13 2 3 2 3 2 2 3 3 3" xfId="33684" xr:uid="{330C7993-98AA-4BC9-A9B5-8F8A8DE59F15}"/>
    <cellStyle name="Normal 13 2 3 2 3 2 2 3 3 4" xfId="45936" xr:uid="{6CB27C33-F009-4140-9AB6-7CE0AEBA718B}"/>
    <cellStyle name="Normal 13 2 3 2 3 2 2 3 4" xfId="15305" xr:uid="{B6BC7B37-ACB5-419C-96FC-5B577DA1B77C}"/>
    <cellStyle name="Normal 13 2 3 2 3 2 2 3 5" xfId="27558" xr:uid="{06828788-582A-4B55-BF81-54ECC1A9E3F6}"/>
    <cellStyle name="Normal 13 2 3 2 3 2 2 3 6" xfId="39810" xr:uid="{588F9E09-DD31-45F3-A33C-44F3738197B2}"/>
    <cellStyle name="Normal 13 2 3 2 3 2 2 3 7" xfId="53144" xr:uid="{65DF4A1D-307C-41FB-B655-150F97327F54}"/>
    <cellStyle name="Normal 13 2 3 2 3 2 2 4" xfId="3941" xr:uid="{397CF53F-1357-4D51-8822-97D9ECF55206}"/>
    <cellStyle name="Normal 13 2 3 2 3 2 2 4 2" xfId="10069" xr:uid="{427D7490-E89A-44C7-BCDB-CBCDEA6A82F2}"/>
    <cellStyle name="Normal 13 2 3 2 3 2 2 4 2 2" xfId="22334" xr:uid="{64A228A2-3E69-4088-82B0-EE70187B9CDD}"/>
    <cellStyle name="Normal 13 2 3 2 3 2 2 4 2 3" xfId="34586" xr:uid="{67F7459B-019B-4A1A-BAE8-8E9C158EEF68}"/>
    <cellStyle name="Normal 13 2 3 2 3 2 2 4 2 4" xfId="46838" xr:uid="{BDB32A59-8E2B-42D5-88F9-52E6FC0E6CEB}"/>
    <cellStyle name="Normal 13 2 3 2 3 2 2 4 3" xfId="16207" xr:uid="{28219F4C-76D7-49DC-AB70-2929F9DA8B3F}"/>
    <cellStyle name="Normal 13 2 3 2 3 2 2 4 4" xfId="28460" xr:uid="{BE332D9D-8B69-423C-9071-4D5C19619C30}"/>
    <cellStyle name="Normal 13 2 3 2 3 2 2 4 5" xfId="40712" xr:uid="{A9A0B0CC-A4F8-4C6C-95E0-C1960A645273}"/>
    <cellStyle name="Normal 13 2 3 2 3 2 2 4 6" xfId="54046" xr:uid="{600A325A-2C9F-47E6-B433-7E54CBFBC41C}"/>
    <cellStyle name="Normal 13 2 3 2 3 2 2 5" xfId="7006" xr:uid="{9A083901-1212-44D4-B9D6-0535EE254C2B}"/>
    <cellStyle name="Normal 13 2 3 2 3 2 2 5 2" xfId="19271" xr:uid="{87F0CA75-A952-4F22-9852-C334F4695342}"/>
    <cellStyle name="Normal 13 2 3 2 3 2 2 5 3" xfId="31523" xr:uid="{E6D3A347-578E-44BD-A9AC-E106394095E2}"/>
    <cellStyle name="Normal 13 2 3 2 3 2 2 5 4" xfId="43775" xr:uid="{CDFA5FCF-DF1D-41C3-9993-A087DF7DB803}"/>
    <cellStyle name="Normal 13 2 3 2 3 2 2 6" xfId="13144" xr:uid="{387F4C87-2EC6-4B8F-9F2C-8D1348181E9E}"/>
    <cellStyle name="Normal 13 2 3 2 3 2 2 7" xfId="25397" xr:uid="{5EB8A5B2-D2EE-4349-96E9-6BAC7A25C478}"/>
    <cellStyle name="Normal 13 2 3 2 3 2 2 8" xfId="37649" xr:uid="{6B210251-CE59-40BD-9CD7-5FC6C23F8803}"/>
    <cellStyle name="Normal 13 2 3 2 3 2 2 9" xfId="49902" xr:uid="{E753E343-F199-482A-A53A-C6E81F1A6627}"/>
    <cellStyle name="Normal 13 2 3 2 3 2 3" xfId="1504" xr:uid="{2074AD28-AD8A-47F1-9231-B5EB50DFB148}"/>
    <cellStyle name="Normal 13 2 3 2 3 2 3 2" xfId="4571" xr:uid="{8E5DD7BD-B70A-47A6-9FF4-6384372C9AE4}"/>
    <cellStyle name="Normal 13 2 3 2 3 2 3 2 2" xfId="10699" xr:uid="{0C8BA6C1-606D-427D-9A61-45ED90572A19}"/>
    <cellStyle name="Normal 13 2 3 2 3 2 3 2 2 2" xfId="22964" xr:uid="{EBDA534E-FD59-40C7-B811-21A4FD017440}"/>
    <cellStyle name="Normal 13 2 3 2 3 2 3 2 2 3" xfId="35216" xr:uid="{93DAAB8E-A278-4C7A-9FAD-52E6187C3842}"/>
    <cellStyle name="Normal 13 2 3 2 3 2 3 2 2 4" xfId="47468" xr:uid="{DD6DD94A-7A55-4E6C-8C72-EE0FC8F9B864}"/>
    <cellStyle name="Normal 13 2 3 2 3 2 3 2 3" xfId="16837" xr:uid="{28C9F41B-9DB7-4AA8-A817-E39E9B34F235}"/>
    <cellStyle name="Normal 13 2 3 2 3 2 3 2 4" xfId="29090" xr:uid="{A631ECDC-BC17-4370-89D3-647995B54E4B}"/>
    <cellStyle name="Normal 13 2 3 2 3 2 3 2 5" xfId="41342" xr:uid="{94E2FA17-B594-4B5E-B8FC-2F5526D08F49}"/>
    <cellStyle name="Normal 13 2 3 2 3 2 3 2 6" xfId="54676" xr:uid="{78DABDCF-0394-46FC-915B-B97716ADB12B}"/>
    <cellStyle name="Normal 13 2 3 2 3 2 3 3" xfId="7636" xr:uid="{588B6EE1-F34B-4EBC-A225-E3E1D3FE1461}"/>
    <cellStyle name="Normal 13 2 3 2 3 2 3 3 2" xfId="19901" xr:uid="{FE3DAFE8-306B-435B-89B2-C0D56ED83A23}"/>
    <cellStyle name="Normal 13 2 3 2 3 2 3 3 3" xfId="32153" xr:uid="{C3984158-1858-40DA-8224-85C6EC32D1D9}"/>
    <cellStyle name="Normal 13 2 3 2 3 2 3 3 4" xfId="44405" xr:uid="{D0D50C01-5F3F-40DF-8131-177FC35FE161}"/>
    <cellStyle name="Normal 13 2 3 2 3 2 3 4" xfId="13774" xr:uid="{B4C551AF-C2F3-4561-B489-878BA44F3A20}"/>
    <cellStyle name="Normal 13 2 3 2 3 2 3 5" xfId="26027" xr:uid="{9943B850-D084-4941-ABDE-D6936D1809A3}"/>
    <cellStyle name="Normal 13 2 3 2 3 2 3 6" xfId="38279" xr:uid="{74E06280-C2A0-453B-89AF-13BC1E9C1748}"/>
    <cellStyle name="Normal 13 2 3 2 3 2 3 7" xfId="51613" xr:uid="{99A08E03-8A6E-491D-B193-39A063E4E44C}"/>
    <cellStyle name="Normal 13 2 3 2 3 2 4" xfId="2588" xr:uid="{A574CA63-35A2-4BC6-81C5-267517E39F98}"/>
    <cellStyle name="Normal 13 2 3 2 3 2 4 2" xfId="5652" xr:uid="{C4CDDD35-D333-4A7C-A7EB-9276C8AA110E}"/>
    <cellStyle name="Normal 13 2 3 2 3 2 4 2 2" xfId="11780" xr:uid="{9A26C995-6F65-4617-AED3-F6D694CEE84D}"/>
    <cellStyle name="Normal 13 2 3 2 3 2 4 2 2 2" xfId="24045" xr:uid="{5A7A8283-9C96-42F6-BDA4-976C97DC693B}"/>
    <cellStyle name="Normal 13 2 3 2 3 2 4 2 2 3" xfId="36297" xr:uid="{F99A4B41-D36B-4DE1-8ECD-1A3968E143F0}"/>
    <cellStyle name="Normal 13 2 3 2 3 2 4 2 2 4" xfId="48549" xr:uid="{BE264A3C-DF15-4DDD-972E-52A3325660F5}"/>
    <cellStyle name="Normal 13 2 3 2 3 2 4 2 3" xfId="17918" xr:uid="{418FC463-35A4-492D-93A8-A1C33B126190}"/>
    <cellStyle name="Normal 13 2 3 2 3 2 4 2 4" xfId="30171" xr:uid="{62710694-2553-45AB-9794-99B1736D3E87}"/>
    <cellStyle name="Normal 13 2 3 2 3 2 4 2 5" xfId="42423" xr:uid="{C2226A92-F1C3-4B2F-9B79-C0DC81A776CE}"/>
    <cellStyle name="Normal 13 2 3 2 3 2 4 2 6" xfId="55757" xr:uid="{5CCEE9CB-3683-4FD6-8608-85E20882B546}"/>
    <cellStyle name="Normal 13 2 3 2 3 2 4 3" xfId="8717" xr:uid="{D03431EC-F9B4-43D9-B88A-EAB4E820C4C8}"/>
    <cellStyle name="Normal 13 2 3 2 3 2 4 3 2" xfId="20982" xr:uid="{5A244833-8AA2-414F-94F5-6F75930009E0}"/>
    <cellStyle name="Normal 13 2 3 2 3 2 4 3 3" xfId="33234" xr:uid="{F6B81E0E-1E5B-4EFB-8B89-4B9C1465CD89}"/>
    <cellStyle name="Normal 13 2 3 2 3 2 4 3 4" xfId="45486" xr:uid="{C8472D90-1DB9-4B76-A007-C3D449D63752}"/>
    <cellStyle name="Normal 13 2 3 2 3 2 4 4" xfId="14855" xr:uid="{A70D5B87-9941-4796-A3FD-9E8B7E2EBC72}"/>
    <cellStyle name="Normal 13 2 3 2 3 2 4 5" xfId="27108" xr:uid="{E38A01C7-0D4F-4469-B60E-7BD7FE90F769}"/>
    <cellStyle name="Normal 13 2 3 2 3 2 4 6" xfId="39360" xr:uid="{01E2C264-709A-488B-A13D-D436784408EC}"/>
    <cellStyle name="Normal 13 2 3 2 3 2 4 7" xfId="52694" xr:uid="{22720EBD-39B6-4D28-B771-D4AF3C18B940}"/>
    <cellStyle name="Normal 13 2 3 2 3 2 5" xfId="3491" xr:uid="{B6C13639-97A6-4845-A080-3D067AC85238}"/>
    <cellStyle name="Normal 13 2 3 2 3 2 5 2" xfId="9619" xr:uid="{8742D3BF-895A-4829-9594-4333D41DCB19}"/>
    <cellStyle name="Normal 13 2 3 2 3 2 5 2 2" xfId="21884" xr:uid="{B86D760C-BECF-4D8D-A28A-19BE9B7BEF88}"/>
    <cellStyle name="Normal 13 2 3 2 3 2 5 2 3" xfId="34136" xr:uid="{4749D507-0A27-44F8-8D15-6EF702703A08}"/>
    <cellStyle name="Normal 13 2 3 2 3 2 5 2 4" xfId="46388" xr:uid="{AC4DB021-E430-40E8-94F5-D2A989666DCA}"/>
    <cellStyle name="Normal 13 2 3 2 3 2 5 3" xfId="15757" xr:uid="{B86FC4F3-3BDD-4DC8-9507-8F7A042A0EB2}"/>
    <cellStyle name="Normal 13 2 3 2 3 2 5 4" xfId="28010" xr:uid="{D009CA03-F181-4EE2-B138-3E0B41BB4E48}"/>
    <cellStyle name="Normal 13 2 3 2 3 2 5 5" xfId="40262" xr:uid="{AFF8CFAD-FF1A-4504-B042-354BA184CA22}"/>
    <cellStyle name="Normal 13 2 3 2 3 2 5 6" xfId="53596" xr:uid="{11070F17-4869-4445-A7A4-799457615853}"/>
    <cellStyle name="Normal 13 2 3 2 3 2 6" xfId="6555" xr:uid="{ABDF6AD5-617F-4760-98A5-47B26AD11688}"/>
    <cellStyle name="Normal 13 2 3 2 3 2 6 2" xfId="18820" xr:uid="{83C0AA9D-490B-49F2-8847-DA59ED776756}"/>
    <cellStyle name="Normal 13 2 3 2 3 2 6 3" xfId="31073" xr:uid="{5EBA3DFE-5A01-45FE-B14E-4A66301AF085}"/>
    <cellStyle name="Normal 13 2 3 2 3 2 6 4" xfId="43325" xr:uid="{93F3E46A-7951-497D-8E79-BF0B6DD20900}"/>
    <cellStyle name="Normal 13 2 3 2 3 2 7" xfId="12694" xr:uid="{DE9EBBE3-B128-4130-8478-EFB31E23FCF4}"/>
    <cellStyle name="Normal 13 2 3 2 3 2 8" xfId="24947" xr:uid="{069FC978-E0DC-4AFE-B9DF-B5E327D56824}"/>
    <cellStyle name="Normal 13 2 3 2 3 2 9" xfId="37199" xr:uid="{2904FBB9-D0D7-418B-A2BC-F29443FA145F}"/>
    <cellStyle name="Normal 13 2 3 2 3 3" xfId="669" xr:uid="{1AB392C9-10E2-432A-B3C8-307F5AB23D08}"/>
    <cellStyle name="Normal 13 2 3 2 3 3 10" xfId="50779" xr:uid="{00B9681F-0C7B-495B-BB72-F7BC59882707}"/>
    <cellStyle name="Normal 13 2 3 2 3 3 2" xfId="1750" xr:uid="{35545561-E5B2-4753-9E04-3F48732E54EC}"/>
    <cellStyle name="Normal 13 2 3 2 3 3 2 2" xfId="4817" xr:uid="{5E2D971F-82F4-4C6B-A497-92172CC7428C}"/>
    <cellStyle name="Normal 13 2 3 2 3 3 2 2 2" xfId="10945" xr:uid="{F15E9F5B-5C7D-4D21-B8A5-B591892F209F}"/>
    <cellStyle name="Normal 13 2 3 2 3 3 2 2 2 2" xfId="23210" xr:uid="{2479B111-3A1A-4A36-B755-5B7980DD8983}"/>
    <cellStyle name="Normal 13 2 3 2 3 3 2 2 2 3" xfId="35462" xr:uid="{A4C5B30F-AD1D-4424-86DF-DA1423584776}"/>
    <cellStyle name="Normal 13 2 3 2 3 3 2 2 2 4" xfId="47714" xr:uid="{F68766DC-03F5-48C1-80D0-A9164EBB805E}"/>
    <cellStyle name="Normal 13 2 3 2 3 3 2 2 3" xfId="17083" xr:uid="{3A52BADA-C289-4359-9F1F-C1FA63B0FDB8}"/>
    <cellStyle name="Normal 13 2 3 2 3 3 2 2 4" xfId="29336" xr:uid="{2EBD5B99-D067-43B0-9367-6AD30A4B936A}"/>
    <cellStyle name="Normal 13 2 3 2 3 3 2 2 5" xfId="41588" xr:uid="{9EF2BD26-26CF-4C7A-BB66-DC7A93687F8E}"/>
    <cellStyle name="Normal 13 2 3 2 3 3 2 2 6" xfId="54922" xr:uid="{E74DF778-BF5A-4969-A892-659659185DCE}"/>
    <cellStyle name="Normal 13 2 3 2 3 3 2 3" xfId="7882" xr:uid="{5EC4AE58-CD89-42B2-933E-5C05F3A62300}"/>
    <cellStyle name="Normal 13 2 3 2 3 3 2 3 2" xfId="20147" xr:uid="{A8A7D252-32CC-44D3-A58F-24D96F314F5C}"/>
    <cellStyle name="Normal 13 2 3 2 3 3 2 3 3" xfId="32399" xr:uid="{61737E86-2E29-43B4-92EA-5823AB72F52F}"/>
    <cellStyle name="Normal 13 2 3 2 3 3 2 3 4" xfId="44651" xr:uid="{3D58843E-66A1-4C7D-A5DB-19E8FD127A27}"/>
    <cellStyle name="Normal 13 2 3 2 3 3 2 4" xfId="14020" xr:uid="{DA088A84-86BC-466C-9A48-47E38BF56BF1}"/>
    <cellStyle name="Normal 13 2 3 2 3 3 2 5" xfId="26273" xr:uid="{E601F04F-D2BB-4321-A3BA-B6A7F488FBCC}"/>
    <cellStyle name="Normal 13 2 3 2 3 3 2 6" xfId="38525" xr:uid="{47067CB8-4CEC-4DBD-A6B8-B02C534D46AC}"/>
    <cellStyle name="Normal 13 2 3 2 3 3 2 7" xfId="51859" xr:uid="{846E8257-9F13-48C1-94E8-773F48508FE8}"/>
    <cellStyle name="Normal 13 2 3 2 3 3 3" xfId="2834" xr:uid="{408D692F-E667-47D5-825D-59F4E90F4D9B}"/>
    <cellStyle name="Normal 13 2 3 2 3 3 3 2" xfId="5898" xr:uid="{D4C95DD0-0776-47F1-A5BB-5547FED9FFE1}"/>
    <cellStyle name="Normal 13 2 3 2 3 3 3 2 2" xfId="12026" xr:uid="{6F5C314A-FFB8-4AF5-9B37-615ED17DBE29}"/>
    <cellStyle name="Normal 13 2 3 2 3 3 3 2 2 2" xfId="24291" xr:uid="{9FD2FC76-276F-4808-A9D4-38B317725C8D}"/>
    <cellStyle name="Normal 13 2 3 2 3 3 3 2 2 3" xfId="36543" xr:uid="{B5AB625E-F0B2-487D-A7F2-F1A7CF94EE0B}"/>
    <cellStyle name="Normal 13 2 3 2 3 3 3 2 2 4" xfId="48795" xr:uid="{4EC933F8-E5A0-46F4-9CB7-4B69A7F3221E}"/>
    <cellStyle name="Normal 13 2 3 2 3 3 3 2 3" xfId="18164" xr:uid="{AB1CA511-F1B9-46EC-AF5A-E9784EB29B8E}"/>
    <cellStyle name="Normal 13 2 3 2 3 3 3 2 4" xfId="30417" xr:uid="{51F424D2-3EC3-4D6B-A02F-756AB9E74CCB}"/>
    <cellStyle name="Normal 13 2 3 2 3 3 3 2 5" xfId="42669" xr:uid="{ADB74938-6A17-4EF5-B736-7D5564F2DE74}"/>
    <cellStyle name="Normal 13 2 3 2 3 3 3 2 6" xfId="56003" xr:uid="{88B6521A-90E0-4B75-BFCB-F83EF0A557AA}"/>
    <cellStyle name="Normal 13 2 3 2 3 3 3 3" xfId="8963" xr:uid="{A5FF4317-32BC-4463-B550-C113BC452EAC}"/>
    <cellStyle name="Normal 13 2 3 2 3 3 3 3 2" xfId="21228" xr:uid="{F30E1C0A-9ED7-41D6-8EC9-1395130C5888}"/>
    <cellStyle name="Normal 13 2 3 2 3 3 3 3 3" xfId="33480" xr:uid="{8887B001-62AE-4B89-9D91-EF6CDC7B5E1D}"/>
    <cellStyle name="Normal 13 2 3 2 3 3 3 3 4" xfId="45732" xr:uid="{3CA96539-6B1C-4F60-B162-51D3F72CC82C}"/>
    <cellStyle name="Normal 13 2 3 2 3 3 3 4" xfId="15101" xr:uid="{445615EB-62D5-4BE1-AB32-13EE77C09DFD}"/>
    <cellStyle name="Normal 13 2 3 2 3 3 3 5" xfId="27354" xr:uid="{BF92DF64-015C-49E1-85EF-D97DA8998D26}"/>
    <cellStyle name="Normal 13 2 3 2 3 3 3 6" xfId="39606" xr:uid="{C94FCEB0-4FB5-4B11-BAEC-5A19AB158784}"/>
    <cellStyle name="Normal 13 2 3 2 3 3 3 7" xfId="52940" xr:uid="{907E32D1-C2D7-482F-A44F-426A86229E83}"/>
    <cellStyle name="Normal 13 2 3 2 3 3 4" xfId="3737" xr:uid="{419F357F-7BE0-418F-A5B3-D3F0184858A5}"/>
    <cellStyle name="Normal 13 2 3 2 3 3 4 2" xfId="9865" xr:uid="{7B7A2715-9EAF-4D00-B068-EB136064A085}"/>
    <cellStyle name="Normal 13 2 3 2 3 3 4 2 2" xfId="22130" xr:uid="{0A47D0E4-86AC-4F9A-8E7C-87667D7B0788}"/>
    <cellStyle name="Normal 13 2 3 2 3 3 4 2 3" xfId="34382" xr:uid="{0F729E56-BFC5-4535-AF37-A1B0C33AFCF2}"/>
    <cellStyle name="Normal 13 2 3 2 3 3 4 2 4" xfId="46634" xr:uid="{76987D72-D89D-4503-9AFF-79DFBD271F92}"/>
    <cellStyle name="Normal 13 2 3 2 3 3 4 3" xfId="16003" xr:uid="{273D6411-6692-43F7-9BD6-D790350B9492}"/>
    <cellStyle name="Normal 13 2 3 2 3 3 4 4" xfId="28256" xr:uid="{9716C9CD-D351-4C0E-933C-ABD70C339E2C}"/>
    <cellStyle name="Normal 13 2 3 2 3 3 4 5" xfId="40508" xr:uid="{9C1EC5ED-881E-4DE0-8EF7-D8AB31F2393D}"/>
    <cellStyle name="Normal 13 2 3 2 3 3 4 6" xfId="53842" xr:uid="{919B5A9E-259D-4838-98D7-AEDE4B418584}"/>
    <cellStyle name="Normal 13 2 3 2 3 3 5" xfId="6802" xr:uid="{33FAAC59-37E1-446B-8EEA-D9E4D69E2A7B}"/>
    <cellStyle name="Normal 13 2 3 2 3 3 5 2" xfId="19067" xr:uid="{7D825732-5A56-42BD-83D6-B4B5892C7D53}"/>
    <cellStyle name="Normal 13 2 3 2 3 3 5 3" xfId="31319" xr:uid="{573416AF-1DBA-41C1-8D03-C0B2263FB698}"/>
    <cellStyle name="Normal 13 2 3 2 3 3 5 4" xfId="43571" xr:uid="{D68A1D47-3399-4B82-816F-73AA75A2F162}"/>
    <cellStyle name="Normal 13 2 3 2 3 3 6" xfId="12940" xr:uid="{E84B0B96-6CAB-47EC-9549-41E84C60C542}"/>
    <cellStyle name="Normal 13 2 3 2 3 3 7" xfId="25193" xr:uid="{95F8293F-6F6D-44FD-B9F7-79A58B4E2B5A}"/>
    <cellStyle name="Normal 13 2 3 2 3 3 8" xfId="37445" xr:uid="{8B328DBF-F55F-4FB1-A1B6-6CE3EC91D2E5}"/>
    <cellStyle name="Normal 13 2 3 2 3 3 9" xfId="49698" xr:uid="{9F2E27F3-43E1-4869-AFBA-57A28D7251C7}"/>
    <cellStyle name="Normal 13 2 3 2 3 4" xfId="1300" xr:uid="{051736EB-DBD6-4323-807E-F9DE69C2C932}"/>
    <cellStyle name="Normal 13 2 3 2 3 4 2" xfId="4367" xr:uid="{2915592B-6C3A-4912-8DB3-94B720D77F69}"/>
    <cellStyle name="Normal 13 2 3 2 3 4 2 2" xfId="10495" xr:uid="{767E07A1-4667-4ACB-B3CD-223BEBB05F2C}"/>
    <cellStyle name="Normal 13 2 3 2 3 4 2 2 2" xfId="22760" xr:uid="{B1EF695F-DDBD-4C77-A127-395775A240B4}"/>
    <cellStyle name="Normal 13 2 3 2 3 4 2 2 3" xfId="35012" xr:uid="{B6D4D82F-0DF7-4319-8E67-73A0812831C8}"/>
    <cellStyle name="Normal 13 2 3 2 3 4 2 2 4" xfId="47264" xr:uid="{538EA8C7-CA62-45B1-82AC-D75E1A61A56D}"/>
    <cellStyle name="Normal 13 2 3 2 3 4 2 3" xfId="16633" xr:uid="{EC5C80FC-66E8-4EAC-84B7-8E717E05DC60}"/>
    <cellStyle name="Normal 13 2 3 2 3 4 2 4" xfId="28886" xr:uid="{BF71CD54-D401-46C0-940E-D7BCF767DD9A}"/>
    <cellStyle name="Normal 13 2 3 2 3 4 2 5" xfId="41138" xr:uid="{ABC83691-8DA5-4994-AD74-51CFDA9054E6}"/>
    <cellStyle name="Normal 13 2 3 2 3 4 2 6" xfId="54472" xr:uid="{A5C2FA4E-84B2-408A-9696-3666E02FBA66}"/>
    <cellStyle name="Normal 13 2 3 2 3 4 3" xfId="7432" xr:uid="{93A27BA8-9D61-4EBC-A998-98C65BF8E409}"/>
    <cellStyle name="Normal 13 2 3 2 3 4 3 2" xfId="19697" xr:uid="{5113609A-0CF5-4555-9FC0-822991CA5AF8}"/>
    <cellStyle name="Normal 13 2 3 2 3 4 3 3" xfId="31949" xr:uid="{E13E7531-53A0-45D6-A977-E3A0A1B548EE}"/>
    <cellStyle name="Normal 13 2 3 2 3 4 3 4" xfId="44201" xr:uid="{62906273-46C8-41E1-B1DB-01A0F9667A04}"/>
    <cellStyle name="Normal 13 2 3 2 3 4 4" xfId="13570" xr:uid="{126B53B0-D2F0-4349-91FB-A24D545ED8CA}"/>
    <cellStyle name="Normal 13 2 3 2 3 4 5" xfId="25823" xr:uid="{849BD34F-DF07-4486-82AB-810A7CA428D3}"/>
    <cellStyle name="Normal 13 2 3 2 3 4 6" xfId="38075" xr:uid="{1152343F-40FE-4130-B394-9DB20793E19F}"/>
    <cellStyle name="Normal 13 2 3 2 3 4 7" xfId="51409" xr:uid="{96E15F6C-1C4B-40CD-A1DA-8D2AF7863007}"/>
    <cellStyle name="Normal 13 2 3 2 3 5" xfId="2384" xr:uid="{429EEB97-608C-4954-BF0F-BF81E06DA2EF}"/>
    <cellStyle name="Normal 13 2 3 2 3 5 2" xfId="5448" xr:uid="{D1AA626E-88DC-4ABA-85B9-EF1DACFC916D}"/>
    <cellStyle name="Normal 13 2 3 2 3 5 2 2" xfId="11576" xr:uid="{C8B1641C-F414-433A-8985-BD5E476E4732}"/>
    <cellStyle name="Normal 13 2 3 2 3 5 2 2 2" xfId="23841" xr:uid="{14E155F2-BD00-4DA8-920C-2D195D4E9C1A}"/>
    <cellStyle name="Normal 13 2 3 2 3 5 2 2 3" xfId="36093" xr:uid="{E8BD8549-2716-4301-A3E1-C02DB3EC7429}"/>
    <cellStyle name="Normal 13 2 3 2 3 5 2 2 4" xfId="48345" xr:uid="{18E6EFC7-B005-4495-8DBC-D6EBE758F30B}"/>
    <cellStyle name="Normal 13 2 3 2 3 5 2 3" xfId="17714" xr:uid="{D6D7A43D-514F-40D1-AF47-CE887BB943C2}"/>
    <cellStyle name="Normal 13 2 3 2 3 5 2 4" xfId="29967" xr:uid="{53F5A433-2082-4BD3-964C-FDABC3C4FB4E}"/>
    <cellStyle name="Normal 13 2 3 2 3 5 2 5" xfId="42219" xr:uid="{F0EC5143-6A52-4874-820C-653AE20CB10A}"/>
    <cellStyle name="Normal 13 2 3 2 3 5 2 6" xfId="55553" xr:uid="{935628C4-DEE8-43D2-AE36-4A372B307522}"/>
    <cellStyle name="Normal 13 2 3 2 3 5 3" xfId="8513" xr:uid="{AB4D6B5C-DF66-4F96-B721-6A48985E2ACF}"/>
    <cellStyle name="Normal 13 2 3 2 3 5 3 2" xfId="20778" xr:uid="{E31AC879-71BC-46C2-8669-1B60BB52A4E8}"/>
    <cellStyle name="Normal 13 2 3 2 3 5 3 3" xfId="33030" xr:uid="{0E530FB5-BB22-428E-AF11-30987328306C}"/>
    <cellStyle name="Normal 13 2 3 2 3 5 3 4" xfId="45282" xr:uid="{BCF445EF-A324-4DE4-9207-6E6B0562F373}"/>
    <cellStyle name="Normal 13 2 3 2 3 5 4" xfId="14651" xr:uid="{E53A0CDD-B79E-4717-9313-08AD05DAB31E}"/>
    <cellStyle name="Normal 13 2 3 2 3 5 5" xfId="26904" xr:uid="{1D64AE6B-8398-43E0-B2B1-41E271466B58}"/>
    <cellStyle name="Normal 13 2 3 2 3 5 6" xfId="39156" xr:uid="{155B31B2-34D9-4BC9-9DF9-54F806B7B1DA}"/>
    <cellStyle name="Normal 13 2 3 2 3 5 7" xfId="52490" xr:uid="{65EA9A99-8406-4576-A312-C308EACF2603}"/>
    <cellStyle name="Normal 13 2 3 2 3 6" xfId="3287" xr:uid="{87B99C6A-4B68-41F0-BCE2-13EB26FA56A5}"/>
    <cellStyle name="Normal 13 2 3 2 3 6 2" xfId="9415" xr:uid="{BB75EEB0-15C8-4D65-BBC8-57212041EC4A}"/>
    <cellStyle name="Normal 13 2 3 2 3 6 2 2" xfId="21680" xr:uid="{FBA7FE67-7D74-4646-A9C1-C7BC7489E9D0}"/>
    <cellStyle name="Normal 13 2 3 2 3 6 2 3" xfId="33932" xr:uid="{3AD405A8-6B11-4661-AF27-8985A6BCEEC3}"/>
    <cellStyle name="Normal 13 2 3 2 3 6 2 4" xfId="46184" xr:uid="{57B0FCDB-83D8-40D3-928E-7D8EB5E5446E}"/>
    <cellStyle name="Normal 13 2 3 2 3 6 3" xfId="15553" xr:uid="{1B85B9A1-9E43-43D4-978B-1CFC017CE4EC}"/>
    <cellStyle name="Normal 13 2 3 2 3 6 4" xfId="27806" xr:uid="{7FCEA6EB-F3B0-427F-966D-FF3A2B8966B0}"/>
    <cellStyle name="Normal 13 2 3 2 3 6 5" xfId="40058" xr:uid="{E2BD0CB3-CB62-4527-9E48-A5F8BFFA286B}"/>
    <cellStyle name="Normal 13 2 3 2 3 6 6" xfId="53392" xr:uid="{C315D95D-F0FF-478E-9764-F3C24BEE5A25}"/>
    <cellStyle name="Normal 13 2 3 2 3 7" xfId="6351" xr:uid="{5A37EF29-A015-41D6-995C-594C59DD2D54}"/>
    <cellStyle name="Normal 13 2 3 2 3 7 2" xfId="18616" xr:uid="{3A8878B0-B3B6-4E6F-B8FB-8F56BF52D935}"/>
    <cellStyle name="Normal 13 2 3 2 3 7 3" xfId="30869" xr:uid="{590C64FE-6F0C-444D-ABCC-64364EB19F44}"/>
    <cellStyle name="Normal 13 2 3 2 3 7 4" xfId="43121" xr:uid="{3EA08C47-13C1-4B63-AF1B-1E793FAF2B58}"/>
    <cellStyle name="Normal 13 2 3 2 3 8" xfId="12490" xr:uid="{2795D336-9DA6-4090-82DF-9D6EECA1B95F}"/>
    <cellStyle name="Normal 13 2 3 2 3 9" xfId="24743" xr:uid="{A41426FB-05DE-4020-B03A-9A0ED2B4FE88}"/>
    <cellStyle name="Normal 13 2 3 2 4" xfId="311" xr:uid="{952BF622-2A23-4FB5-9ABC-3D18B0DD042F}"/>
    <cellStyle name="Normal 13 2 3 2 4 10" xfId="49341" xr:uid="{92DE6FD9-4857-4D0C-866E-45ED8CA526D9}"/>
    <cellStyle name="Normal 13 2 3 2 4 11" xfId="50422" xr:uid="{AA86AC94-889E-47EC-8C9A-DB3B1DADED4B}"/>
    <cellStyle name="Normal 13 2 3 2 4 2" xfId="762" xr:uid="{8F77E847-F6A7-498F-8F73-E5E62BA9C746}"/>
    <cellStyle name="Normal 13 2 3 2 4 2 10" xfId="50872" xr:uid="{CC95A4DC-EAE5-4E5A-90EE-D23B926A7F93}"/>
    <cellStyle name="Normal 13 2 3 2 4 2 2" xfId="1843" xr:uid="{F6ABB749-473F-4C2F-8A9B-B4600E45881B}"/>
    <cellStyle name="Normal 13 2 3 2 4 2 2 2" xfId="4910" xr:uid="{497C601F-0FA4-4561-94AA-142551DE0AB2}"/>
    <cellStyle name="Normal 13 2 3 2 4 2 2 2 2" xfId="11038" xr:uid="{E30154BA-6E12-4D20-95C2-7C275DFC6C6B}"/>
    <cellStyle name="Normal 13 2 3 2 4 2 2 2 2 2" xfId="23303" xr:uid="{6D02FD26-2FA8-4672-989E-E40D4C161A94}"/>
    <cellStyle name="Normal 13 2 3 2 4 2 2 2 2 3" xfId="35555" xr:uid="{571E5FE8-9460-4BC0-A9E6-229C2147C3FC}"/>
    <cellStyle name="Normal 13 2 3 2 4 2 2 2 2 4" xfId="47807" xr:uid="{25B4FC0A-DB84-400A-BE1C-E231B09F08AD}"/>
    <cellStyle name="Normal 13 2 3 2 4 2 2 2 3" xfId="17176" xr:uid="{699CEEEA-FB57-4078-9D6D-F65A4E0F0B94}"/>
    <cellStyle name="Normal 13 2 3 2 4 2 2 2 4" xfId="29429" xr:uid="{B82D7630-7AD1-4AAB-9806-1D41EE8F4C3A}"/>
    <cellStyle name="Normal 13 2 3 2 4 2 2 2 5" xfId="41681" xr:uid="{B57A6742-222F-48CC-AD00-82B83786F9D2}"/>
    <cellStyle name="Normal 13 2 3 2 4 2 2 2 6" xfId="55015" xr:uid="{DB83DBBF-D18E-4C8F-B833-22590D514086}"/>
    <cellStyle name="Normal 13 2 3 2 4 2 2 3" xfId="7975" xr:uid="{2BAD12CB-1F69-46D1-9653-81E06D96C29F}"/>
    <cellStyle name="Normal 13 2 3 2 4 2 2 3 2" xfId="20240" xr:uid="{6B04ED21-D432-4A48-B5C9-91E2DB448717}"/>
    <cellStyle name="Normal 13 2 3 2 4 2 2 3 3" xfId="32492" xr:uid="{690565FE-8723-4FC9-BC80-09B10A1C8FF7}"/>
    <cellStyle name="Normal 13 2 3 2 4 2 2 3 4" xfId="44744" xr:uid="{BB0EFCD4-6A2F-4D6D-8993-8C5D8E9A92E1}"/>
    <cellStyle name="Normal 13 2 3 2 4 2 2 4" xfId="14113" xr:uid="{CF5ECBD6-F6BC-4E6C-9A7C-BE1E6B819A0E}"/>
    <cellStyle name="Normal 13 2 3 2 4 2 2 5" xfId="26366" xr:uid="{F79026F4-72E8-4C64-ABE1-F598F89F8598}"/>
    <cellStyle name="Normal 13 2 3 2 4 2 2 6" xfId="38618" xr:uid="{82DB2CFC-E5EA-4B7B-86C8-E29664054F14}"/>
    <cellStyle name="Normal 13 2 3 2 4 2 2 7" xfId="51952" xr:uid="{EC057A9D-889E-42A6-8256-DFFF1F7A4545}"/>
    <cellStyle name="Normal 13 2 3 2 4 2 3" xfId="2927" xr:uid="{E2380B27-B8F2-4ECA-9E96-A0D5CB35D3DE}"/>
    <cellStyle name="Normal 13 2 3 2 4 2 3 2" xfId="5991" xr:uid="{4A6515AF-3BBE-4714-B6D8-207AB6441D85}"/>
    <cellStyle name="Normal 13 2 3 2 4 2 3 2 2" xfId="12119" xr:uid="{BAE71367-12A3-4AFF-937C-2A2BC399E8B6}"/>
    <cellStyle name="Normal 13 2 3 2 4 2 3 2 2 2" xfId="24384" xr:uid="{4C27ADCB-BD1B-4FE0-97BB-2278E97C6FCD}"/>
    <cellStyle name="Normal 13 2 3 2 4 2 3 2 2 3" xfId="36636" xr:uid="{F8849CD4-8E33-450D-81D4-A00C8372C665}"/>
    <cellStyle name="Normal 13 2 3 2 4 2 3 2 2 4" xfId="48888" xr:uid="{16F9F63C-1668-4A06-9B04-2ABF7A2BB28B}"/>
    <cellStyle name="Normal 13 2 3 2 4 2 3 2 3" xfId="18257" xr:uid="{0B989FFB-5B28-47BE-A0D4-9E125FBCFD53}"/>
    <cellStyle name="Normal 13 2 3 2 4 2 3 2 4" xfId="30510" xr:uid="{68C85F43-3BA9-416B-AAE5-8BC9F4BB5B24}"/>
    <cellStyle name="Normal 13 2 3 2 4 2 3 2 5" xfId="42762" xr:uid="{C17CDF4C-0EEC-4B19-8E71-AA999AD4EC1F}"/>
    <cellStyle name="Normal 13 2 3 2 4 2 3 2 6" xfId="56096" xr:uid="{D587965A-117B-4DB4-9027-E23D509E2D23}"/>
    <cellStyle name="Normal 13 2 3 2 4 2 3 3" xfId="9056" xr:uid="{C2DE6A16-C5E7-4CD9-80AD-06EA5FCCA975}"/>
    <cellStyle name="Normal 13 2 3 2 4 2 3 3 2" xfId="21321" xr:uid="{0540463D-B5D3-4C1B-A732-1582C1B552EE}"/>
    <cellStyle name="Normal 13 2 3 2 4 2 3 3 3" xfId="33573" xr:uid="{319F164B-1846-4780-83CB-93D57171BB67}"/>
    <cellStyle name="Normal 13 2 3 2 4 2 3 3 4" xfId="45825" xr:uid="{DCC66195-B456-4F3E-B45B-CFC7FC3518CF}"/>
    <cellStyle name="Normal 13 2 3 2 4 2 3 4" xfId="15194" xr:uid="{57DC61C5-7B95-4C42-BABA-4E9D7679DF90}"/>
    <cellStyle name="Normal 13 2 3 2 4 2 3 5" xfId="27447" xr:uid="{1B6ABA75-8DC0-4CEF-9E90-314E1BA69607}"/>
    <cellStyle name="Normal 13 2 3 2 4 2 3 6" xfId="39699" xr:uid="{37F37CFF-160E-45E5-8F71-618DE7AC6544}"/>
    <cellStyle name="Normal 13 2 3 2 4 2 3 7" xfId="53033" xr:uid="{C563472C-5D20-44EA-A56B-9B933D688565}"/>
    <cellStyle name="Normal 13 2 3 2 4 2 4" xfId="3830" xr:uid="{C8D59CB0-1C56-4E24-AB70-3F38D14BC822}"/>
    <cellStyle name="Normal 13 2 3 2 4 2 4 2" xfId="9958" xr:uid="{39E898EC-AF12-4E99-8104-EEA2F4CFAE01}"/>
    <cellStyle name="Normal 13 2 3 2 4 2 4 2 2" xfId="22223" xr:uid="{F9F36A50-D0CC-4E5D-9AED-C3226936E6FD}"/>
    <cellStyle name="Normal 13 2 3 2 4 2 4 2 3" xfId="34475" xr:uid="{5FC489DB-C25A-40E5-B6CE-1C03C685EA12}"/>
    <cellStyle name="Normal 13 2 3 2 4 2 4 2 4" xfId="46727" xr:uid="{D132A31A-D35C-4300-BCEF-C4D00A344775}"/>
    <cellStyle name="Normal 13 2 3 2 4 2 4 3" xfId="16096" xr:uid="{62D690D8-1D3B-4CC7-A07B-8A67A0CC6CDE}"/>
    <cellStyle name="Normal 13 2 3 2 4 2 4 4" xfId="28349" xr:uid="{AF78B244-A56C-4BAC-B3BE-91F8F3AA0E7B}"/>
    <cellStyle name="Normal 13 2 3 2 4 2 4 5" xfId="40601" xr:uid="{64FC8F4A-8448-45C5-A93F-ED7C82B8E245}"/>
    <cellStyle name="Normal 13 2 3 2 4 2 4 6" xfId="53935" xr:uid="{01361532-59E9-4C3B-AC3C-01A1C88A4D59}"/>
    <cellStyle name="Normal 13 2 3 2 4 2 5" xfId="6895" xr:uid="{D3399031-9D96-4D42-8809-8CD588878EC1}"/>
    <cellStyle name="Normal 13 2 3 2 4 2 5 2" xfId="19160" xr:uid="{324922F7-8478-42D7-8C5E-DB494F683CD2}"/>
    <cellStyle name="Normal 13 2 3 2 4 2 5 3" xfId="31412" xr:uid="{969B1E7A-200D-49C4-BE4E-5399101FDAC7}"/>
    <cellStyle name="Normal 13 2 3 2 4 2 5 4" xfId="43664" xr:uid="{B18C6491-57A5-4CF6-A2A2-FA79ECD4BF05}"/>
    <cellStyle name="Normal 13 2 3 2 4 2 6" xfId="13033" xr:uid="{0853CF8D-4883-423F-BE61-2CFC9056A055}"/>
    <cellStyle name="Normal 13 2 3 2 4 2 7" xfId="25286" xr:uid="{63594657-7D14-41FA-98DD-ECA8BFEDD6C0}"/>
    <cellStyle name="Normal 13 2 3 2 4 2 8" xfId="37538" xr:uid="{33BD90F5-6368-4F5D-9426-076874D4C511}"/>
    <cellStyle name="Normal 13 2 3 2 4 2 9" xfId="49791" xr:uid="{52ACA2BF-B521-4F56-84E3-55D10A8436ED}"/>
    <cellStyle name="Normal 13 2 3 2 4 3" xfId="1393" xr:uid="{7FDF07D0-48AF-44F1-B86E-37338CD62904}"/>
    <cellStyle name="Normal 13 2 3 2 4 3 2" xfId="4460" xr:uid="{DD5528F6-4CCA-491C-8B79-99C19CB0B037}"/>
    <cellStyle name="Normal 13 2 3 2 4 3 2 2" xfId="10588" xr:uid="{D68EE3A5-8DFB-4905-B48A-6D869952778B}"/>
    <cellStyle name="Normal 13 2 3 2 4 3 2 2 2" xfId="22853" xr:uid="{5280CCCC-6908-42F5-9BBC-DEBE906236AA}"/>
    <cellStyle name="Normal 13 2 3 2 4 3 2 2 3" xfId="35105" xr:uid="{8E183205-CCC0-4425-BA22-6284E57A2DB4}"/>
    <cellStyle name="Normal 13 2 3 2 4 3 2 2 4" xfId="47357" xr:uid="{5564116B-BE5F-4CD3-A541-755DFE963411}"/>
    <cellStyle name="Normal 13 2 3 2 4 3 2 3" xfId="16726" xr:uid="{3C1FF6D4-0864-47BD-9487-B450D3FB0896}"/>
    <cellStyle name="Normal 13 2 3 2 4 3 2 4" xfId="28979" xr:uid="{D72C82C2-69CD-4D4C-85F9-948653CCF3D7}"/>
    <cellStyle name="Normal 13 2 3 2 4 3 2 5" xfId="41231" xr:uid="{0E0B3CFE-C925-40FE-ACDA-BEA5E6881582}"/>
    <cellStyle name="Normal 13 2 3 2 4 3 2 6" xfId="54565" xr:uid="{58D4C4C2-FFDD-4902-B626-395F37A3A651}"/>
    <cellStyle name="Normal 13 2 3 2 4 3 3" xfId="7525" xr:uid="{61866176-DF38-423A-966A-B42ADA04BD30}"/>
    <cellStyle name="Normal 13 2 3 2 4 3 3 2" xfId="19790" xr:uid="{F26FF4AE-258D-47C1-9162-62824D5DE170}"/>
    <cellStyle name="Normal 13 2 3 2 4 3 3 3" xfId="32042" xr:uid="{A7AE437D-FEC2-432E-BD49-8878780DC258}"/>
    <cellStyle name="Normal 13 2 3 2 4 3 3 4" xfId="44294" xr:uid="{C0A21B64-4BA3-4D10-B696-1E6C8BE0A164}"/>
    <cellStyle name="Normal 13 2 3 2 4 3 4" xfId="13663" xr:uid="{3DBA5021-9D21-49B7-BB29-5A06F4315F5F}"/>
    <cellStyle name="Normal 13 2 3 2 4 3 5" xfId="25916" xr:uid="{ADA5C9F3-CEF4-48E6-AD45-714112EA8D4D}"/>
    <cellStyle name="Normal 13 2 3 2 4 3 6" xfId="38168" xr:uid="{BB189CFF-440F-4ECE-B2E8-B37C7FB774C7}"/>
    <cellStyle name="Normal 13 2 3 2 4 3 7" xfId="51502" xr:uid="{0591208F-A565-456D-A7FB-992F7A983C0E}"/>
    <cellStyle name="Normal 13 2 3 2 4 4" xfId="2477" xr:uid="{CCA5BC13-D0E3-46C9-B727-7BF7BC8C3769}"/>
    <cellStyle name="Normal 13 2 3 2 4 4 2" xfId="5541" xr:uid="{1E336A02-1D1B-49AA-9B29-544366F7FCB6}"/>
    <cellStyle name="Normal 13 2 3 2 4 4 2 2" xfId="11669" xr:uid="{B919886C-CCF8-403A-B366-2AE0FEA1E8EF}"/>
    <cellStyle name="Normal 13 2 3 2 4 4 2 2 2" xfId="23934" xr:uid="{A453DF1C-6F91-47DD-B67E-4E9D0CC6FFB6}"/>
    <cellStyle name="Normal 13 2 3 2 4 4 2 2 3" xfId="36186" xr:uid="{CEDAB72A-A4C4-4C35-8166-B5B238193D9D}"/>
    <cellStyle name="Normal 13 2 3 2 4 4 2 2 4" xfId="48438" xr:uid="{5C8C9DAC-F806-4D38-977B-F5AB14C418C6}"/>
    <cellStyle name="Normal 13 2 3 2 4 4 2 3" xfId="17807" xr:uid="{8E38F329-508B-4490-AC94-A46C64429FBD}"/>
    <cellStyle name="Normal 13 2 3 2 4 4 2 4" xfId="30060" xr:uid="{C0E762D4-30AB-491C-92E8-2270B2D0654A}"/>
    <cellStyle name="Normal 13 2 3 2 4 4 2 5" xfId="42312" xr:uid="{286C8B58-52D2-47F5-BA7C-49343B633D2F}"/>
    <cellStyle name="Normal 13 2 3 2 4 4 2 6" xfId="55646" xr:uid="{27341A3B-7714-4AD3-B07F-66B5EA3B9CBA}"/>
    <cellStyle name="Normal 13 2 3 2 4 4 3" xfId="8606" xr:uid="{4150C655-13E0-4003-B8B1-72BBF8E750F0}"/>
    <cellStyle name="Normal 13 2 3 2 4 4 3 2" xfId="20871" xr:uid="{FD5D388A-5D84-4190-8A2D-45A2C954A00A}"/>
    <cellStyle name="Normal 13 2 3 2 4 4 3 3" xfId="33123" xr:uid="{54469A9C-3115-4BDD-BF1A-EAB12FA0993E}"/>
    <cellStyle name="Normal 13 2 3 2 4 4 3 4" xfId="45375" xr:uid="{BC98622B-7508-426A-AC7D-729E024418DC}"/>
    <cellStyle name="Normal 13 2 3 2 4 4 4" xfId="14744" xr:uid="{392C87CC-537C-4F96-A9E5-F66C7B1C3A0E}"/>
    <cellStyle name="Normal 13 2 3 2 4 4 5" xfId="26997" xr:uid="{C6F71B5D-215B-4F7C-9483-CAB25F888D8D}"/>
    <cellStyle name="Normal 13 2 3 2 4 4 6" xfId="39249" xr:uid="{4CE7108C-A2F9-4412-983F-6AF90143BE66}"/>
    <cellStyle name="Normal 13 2 3 2 4 4 7" xfId="52583" xr:uid="{3029C3BF-F05A-4044-9FB2-BC78E99D87C5}"/>
    <cellStyle name="Normal 13 2 3 2 4 5" xfId="3380" xr:uid="{E00B3A79-FF41-41B6-BD17-24B26B7DD10F}"/>
    <cellStyle name="Normal 13 2 3 2 4 5 2" xfId="9508" xr:uid="{351FD0AA-F6F7-4AC8-832A-25F8F9148F28}"/>
    <cellStyle name="Normal 13 2 3 2 4 5 2 2" xfId="21773" xr:uid="{EB469189-7E03-456A-83C3-26D2E2FDE9C3}"/>
    <cellStyle name="Normal 13 2 3 2 4 5 2 3" xfId="34025" xr:uid="{AB14CF8C-0B16-41DA-824E-D62C655676C6}"/>
    <cellStyle name="Normal 13 2 3 2 4 5 2 4" xfId="46277" xr:uid="{0EB1E0EF-ED2A-4A34-AD5D-1F682DD85F30}"/>
    <cellStyle name="Normal 13 2 3 2 4 5 3" xfId="15646" xr:uid="{7DD75A73-80A9-4E71-A73F-88F45E512792}"/>
    <cellStyle name="Normal 13 2 3 2 4 5 4" xfId="27899" xr:uid="{178174FC-826B-477C-ADED-B62EDD584FB7}"/>
    <cellStyle name="Normal 13 2 3 2 4 5 5" xfId="40151" xr:uid="{89D02220-AA70-43B8-B88A-E8E477D13421}"/>
    <cellStyle name="Normal 13 2 3 2 4 5 6" xfId="53485" xr:uid="{E642BF1F-E819-4AE4-BB1E-F8CBBEC76DD5}"/>
    <cellStyle name="Normal 13 2 3 2 4 6" xfId="6444" xr:uid="{94350771-0570-4F0A-9295-3CEE9D45D009}"/>
    <cellStyle name="Normal 13 2 3 2 4 6 2" xfId="18709" xr:uid="{4A26E65C-1C78-4549-8943-14F126560AE7}"/>
    <cellStyle name="Normal 13 2 3 2 4 6 3" xfId="30962" xr:uid="{50676F9E-4879-43FE-8BFD-CACFD5362C9D}"/>
    <cellStyle name="Normal 13 2 3 2 4 6 4" xfId="43214" xr:uid="{DB9FB145-85BF-4588-9A06-5817CA661B8D}"/>
    <cellStyle name="Normal 13 2 3 2 4 7" xfId="12583" xr:uid="{3359074F-B977-4155-9861-F4BFD4337CE7}"/>
    <cellStyle name="Normal 13 2 3 2 4 8" xfId="24836" xr:uid="{6235C234-7077-45F5-B9EB-1FBCDB58F868}"/>
    <cellStyle name="Normal 13 2 3 2 4 9" xfId="37088" xr:uid="{78E49198-B48E-41DB-825A-120B42A745BB}"/>
    <cellStyle name="Normal 13 2 3 2 5" xfId="515" xr:uid="{F8084538-5AFE-49B4-A2E3-21853A677C11}"/>
    <cellStyle name="Normal 13 2 3 2 5 10" xfId="49545" xr:uid="{2C509047-CE8C-433F-87AB-A0C20174E69C}"/>
    <cellStyle name="Normal 13 2 3 2 5 11" xfId="50626" xr:uid="{8AD904B6-9121-4844-BF15-5A1D23F38B2E}"/>
    <cellStyle name="Normal 13 2 3 2 5 2" xfId="966" xr:uid="{62862BAC-9AF8-4FF6-866E-07B603E9673F}"/>
    <cellStyle name="Normal 13 2 3 2 5 2 10" xfId="51076" xr:uid="{CF1BC7B6-A522-4265-A8CC-3D5626548027}"/>
    <cellStyle name="Normal 13 2 3 2 5 2 2" xfId="2047" xr:uid="{31258E8D-D0E6-410D-9A50-4D8E32E9D695}"/>
    <cellStyle name="Normal 13 2 3 2 5 2 2 2" xfId="5114" xr:uid="{8705F024-C2C1-4F76-B6AC-494E9AB59532}"/>
    <cellStyle name="Normal 13 2 3 2 5 2 2 2 2" xfId="11242" xr:uid="{CE94AB12-2371-491E-95FD-AA6C668BBCF1}"/>
    <cellStyle name="Normal 13 2 3 2 5 2 2 2 2 2" xfId="23507" xr:uid="{E496C26D-20BC-4BC6-8102-A7B5E8571659}"/>
    <cellStyle name="Normal 13 2 3 2 5 2 2 2 2 3" xfId="35759" xr:uid="{B9C88734-8AE7-43BE-86FA-63549CDF486D}"/>
    <cellStyle name="Normal 13 2 3 2 5 2 2 2 2 4" xfId="48011" xr:uid="{BE26FCFC-F471-4C23-82E6-DAADEA3CDA35}"/>
    <cellStyle name="Normal 13 2 3 2 5 2 2 2 3" xfId="17380" xr:uid="{8EABA41E-2B15-42BA-A4CB-3FE0CF61D806}"/>
    <cellStyle name="Normal 13 2 3 2 5 2 2 2 4" xfId="29633" xr:uid="{A0673281-E3A1-4D69-9663-CD596494794C}"/>
    <cellStyle name="Normal 13 2 3 2 5 2 2 2 5" xfId="41885" xr:uid="{C8DFDBE1-6BA3-4CD8-BD7B-D5AFC3198B5A}"/>
    <cellStyle name="Normal 13 2 3 2 5 2 2 2 6" xfId="55219" xr:uid="{8AC3960E-15E8-454D-A387-CAF2F3BBAF79}"/>
    <cellStyle name="Normal 13 2 3 2 5 2 2 3" xfId="8179" xr:uid="{D3A3A725-6982-43E9-89E1-BDD95BBB5038}"/>
    <cellStyle name="Normal 13 2 3 2 5 2 2 3 2" xfId="20444" xr:uid="{832E6426-8E04-421A-A134-4D6828B8F7FD}"/>
    <cellStyle name="Normal 13 2 3 2 5 2 2 3 3" xfId="32696" xr:uid="{6C103E75-36A4-4CA0-AC52-5ACC1765F10B}"/>
    <cellStyle name="Normal 13 2 3 2 5 2 2 3 4" xfId="44948" xr:uid="{DD015EF0-06EA-4B54-8CDD-94B3FDC6FDA9}"/>
    <cellStyle name="Normal 13 2 3 2 5 2 2 4" xfId="14317" xr:uid="{C7F64760-6AA1-4EA2-A11C-42E9EF2274F4}"/>
    <cellStyle name="Normal 13 2 3 2 5 2 2 5" xfId="26570" xr:uid="{4CDDFA79-F75D-4278-A414-E0B9FA08E2FF}"/>
    <cellStyle name="Normal 13 2 3 2 5 2 2 6" xfId="38822" xr:uid="{CE942D48-1167-4624-B890-F6EAF3F8AD15}"/>
    <cellStyle name="Normal 13 2 3 2 5 2 2 7" xfId="52156" xr:uid="{AFB82604-9645-400B-8C84-B3D11440F3D2}"/>
    <cellStyle name="Normal 13 2 3 2 5 2 3" xfId="3131" xr:uid="{6F62B48E-2E36-4C1F-A165-8DE1269C8666}"/>
    <cellStyle name="Normal 13 2 3 2 5 2 3 2" xfId="6195" xr:uid="{E01788AA-0A03-476E-96DD-26970F340539}"/>
    <cellStyle name="Normal 13 2 3 2 5 2 3 2 2" xfId="12323" xr:uid="{15AD3BEE-4303-4910-B10F-E1D48DDE82F2}"/>
    <cellStyle name="Normal 13 2 3 2 5 2 3 2 2 2" xfId="24588" xr:uid="{A74FBD01-4609-48F1-934E-D678D001E860}"/>
    <cellStyle name="Normal 13 2 3 2 5 2 3 2 2 3" xfId="36840" xr:uid="{67656CEC-1A39-4C9F-B281-44E486B3CB55}"/>
    <cellStyle name="Normal 13 2 3 2 5 2 3 2 2 4" xfId="49092" xr:uid="{B8126565-7C0F-454C-A3E7-F192CF206878}"/>
    <cellStyle name="Normal 13 2 3 2 5 2 3 2 3" xfId="18461" xr:uid="{DB0C4B6C-F785-40DA-976F-15A0326DB76F}"/>
    <cellStyle name="Normal 13 2 3 2 5 2 3 2 4" xfId="30714" xr:uid="{6E04D946-03F2-4B2B-A149-F8C8870603B6}"/>
    <cellStyle name="Normal 13 2 3 2 5 2 3 2 5" xfId="42966" xr:uid="{E6186A82-ACB0-411C-A2D2-FDCDA7CC7FA6}"/>
    <cellStyle name="Normal 13 2 3 2 5 2 3 2 6" xfId="56300" xr:uid="{A9C72F0F-CC14-4328-BD8D-0AD0D9744697}"/>
    <cellStyle name="Normal 13 2 3 2 5 2 3 3" xfId="9260" xr:uid="{2176FF78-75F4-4D8F-BAD8-8B8AD9A003EA}"/>
    <cellStyle name="Normal 13 2 3 2 5 2 3 3 2" xfId="21525" xr:uid="{11281D6C-06DB-49C5-9BEA-E0060D0A3449}"/>
    <cellStyle name="Normal 13 2 3 2 5 2 3 3 3" xfId="33777" xr:uid="{C42FF578-7300-4A5B-90C8-E49ECF1F1C21}"/>
    <cellStyle name="Normal 13 2 3 2 5 2 3 3 4" xfId="46029" xr:uid="{73DE097D-83C5-4EC9-A078-2AFD3BBDB2A5}"/>
    <cellStyle name="Normal 13 2 3 2 5 2 3 4" xfId="15398" xr:uid="{FA7CA043-1687-477F-9FFF-1F150F37BE5A}"/>
    <cellStyle name="Normal 13 2 3 2 5 2 3 5" xfId="27651" xr:uid="{20CBF0E3-FA16-4D9A-AC74-A59D0B5288C5}"/>
    <cellStyle name="Normal 13 2 3 2 5 2 3 6" xfId="39903" xr:uid="{545A21F5-4FD2-49D2-B93A-7C6DD6225012}"/>
    <cellStyle name="Normal 13 2 3 2 5 2 3 7" xfId="53237" xr:uid="{795D5100-E3C9-452D-A199-15C5343353AA}"/>
    <cellStyle name="Normal 13 2 3 2 5 2 4" xfId="4034" xr:uid="{4EBDFC58-3043-4BBB-9A93-8A1376CA4CF6}"/>
    <cellStyle name="Normal 13 2 3 2 5 2 4 2" xfId="10162" xr:uid="{2AFDB85C-9145-44FF-B642-71FDDCB8EF94}"/>
    <cellStyle name="Normal 13 2 3 2 5 2 4 2 2" xfId="22427" xr:uid="{9BB8A970-EA63-4FA6-897A-4D314AE8AE4D}"/>
    <cellStyle name="Normal 13 2 3 2 5 2 4 2 3" xfId="34679" xr:uid="{1E77B40E-5257-4A8F-BF46-F85A4C25ACB7}"/>
    <cellStyle name="Normal 13 2 3 2 5 2 4 2 4" xfId="46931" xr:uid="{DCA43CCA-A78A-4FBC-8FB1-2752DF2B088D}"/>
    <cellStyle name="Normal 13 2 3 2 5 2 4 3" xfId="16300" xr:uid="{470D4825-3016-4DE8-B4D5-BCF4C9A71D48}"/>
    <cellStyle name="Normal 13 2 3 2 5 2 4 4" xfId="28553" xr:uid="{EB1FCF75-258D-4A8F-89ED-F9FFAF6DEA04}"/>
    <cellStyle name="Normal 13 2 3 2 5 2 4 5" xfId="40805" xr:uid="{9E47A903-5BF2-4A9A-ABC6-4AB27BD05ED0}"/>
    <cellStyle name="Normal 13 2 3 2 5 2 4 6" xfId="54139" xr:uid="{B4F2CAAB-503A-48F6-917C-934E063888B0}"/>
    <cellStyle name="Normal 13 2 3 2 5 2 5" xfId="7099" xr:uid="{15564175-C566-4FAC-8365-00478DF71AE2}"/>
    <cellStyle name="Normal 13 2 3 2 5 2 5 2" xfId="19364" xr:uid="{17904A59-6AB4-4C36-8075-2E516968C819}"/>
    <cellStyle name="Normal 13 2 3 2 5 2 5 3" xfId="31616" xr:uid="{2725F517-9105-4790-833E-9AF3AD7AD02A}"/>
    <cellStyle name="Normal 13 2 3 2 5 2 5 4" xfId="43868" xr:uid="{D83CA3CE-EC24-4D05-8362-7EB3F327875F}"/>
    <cellStyle name="Normal 13 2 3 2 5 2 6" xfId="13237" xr:uid="{601A51F7-F9BB-4204-8533-AA62CF7EE599}"/>
    <cellStyle name="Normal 13 2 3 2 5 2 7" xfId="25490" xr:uid="{3702EBE9-D653-4F86-BBB7-7E150149A782}"/>
    <cellStyle name="Normal 13 2 3 2 5 2 8" xfId="37742" xr:uid="{73AE00A6-6275-409C-AA59-CB50E3443B4F}"/>
    <cellStyle name="Normal 13 2 3 2 5 2 9" xfId="49995" xr:uid="{A7C16F5C-33D4-451D-8F77-679AF29805F5}"/>
    <cellStyle name="Normal 13 2 3 2 5 3" xfId="1597" xr:uid="{9719EAFD-A63E-46CD-8BDD-0525460C9C60}"/>
    <cellStyle name="Normal 13 2 3 2 5 3 2" xfId="4664" xr:uid="{20792753-0939-49FA-8F67-CD407150F639}"/>
    <cellStyle name="Normal 13 2 3 2 5 3 2 2" xfId="10792" xr:uid="{ED69FC22-353B-42DC-A940-355E2DD9E7E8}"/>
    <cellStyle name="Normal 13 2 3 2 5 3 2 2 2" xfId="23057" xr:uid="{795B5992-B6A7-425C-BD45-3C7FC21968FA}"/>
    <cellStyle name="Normal 13 2 3 2 5 3 2 2 3" xfId="35309" xr:uid="{99534FAA-0E1C-4700-BB53-9ABA22FA0CD4}"/>
    <cellStyle name="Normal 13 2 3 2 5 3 2 2 4" xfId="47561" xr:uid="{579D2D9F-ECFE-46D1-938C-36E3C4A48EAA}"/>
    <cellStyle name="Normal 13 2 3 2 5 3 2 3" xfId="16930" xr:uid="{7454CCE4-B7E6-4F15-B0CA-6A6874853274}"/>
    <cellStyle name="Normal 13 2 3 2 5 3 2 4" xfId="29183" xr:uid="{90446010-8909-4815-A278-08B209638BDC}"/>
    <cellStyle name="Normal 13 2 3 2 5 3 2 5" xfId="41435" xr:uid="{B995605C-E04C-4FD4-AE7B-35BAB80130BE}"/>
    <cellStyle name="Normal 13 2 3 2 5 3 2 6" xfId="54769" xr:uid="{E82E6962-2A4F-4C73-A593-F9DB2615445D}"/>
    <cellStyle name="Normal 13 2 3 2 5 3 3" xfId="7729" xr:uid="{BBCD61E5-F01E-4268-831D-E38FA96F9F52}"/>
    <cellStyle name="Normal 13 2 3 2 5 3 3 2" xfId="19994" xr:uid="{BD114136-C4EF-437A-B587-6C0862CF324D}"/>
    <cellStyle name="Normal 13 2 3 2 5 3 3 3" xfId="32246" xr:uid="{E9C005EF-76AD-457E-B966-EAA58682010A}"/>
    <cellStyle name="Normal 13 2 3 2 5 3 3 4" xfId="44498" xr:uid="{6C8DD1E8-9A04-4849-8958-450BB9568778}"/>
    <cellStyle name="Normal 13 2 3 2 5 3 4" xfId="13867" xr:uid="{8208580A-1AA0-4D0C-B0B7-6596223D74C1}"/>
    <cellStyle name="Normal 13 2 3 2 5 3 5" xfId="26120" xr:uid="{BF98297E-C73D-4EBF-9269-292D3A9BC752}"/>
    <cellStyle name="Normal 13 2 3 2 5 3 6" xfId="38372" xr:uid="{DF6152CF-AB14-4003-BD5C-D6980107F6B3}"/>
    <cellStyle name="Normal 13 2 3 2 5 3 7" xfId="51706" xr:uid="{0D5E4243-3896-4DD9-8732-7D0A8714B70A}"/>
    <cellStyle name="Normal 13 2 3 2 5 4" xfId="2681" xr:uid="{0FFA2BFA-075E-468F-8E13-36A9570C6A06}"/>
    <cellStyle name="Normal 13 2 3 2 5 4 2" xfId="5745" xr:uid="{4B613ABF-4D64-476D-A830-8A9647BBC61D}"/>
    <cellStyle name="Normal 13 2 3 2 5 4 2 2" xfId="11873" xr:uid="{62C65148-BECA-497E-A7EC-77AF17A0D542}"/>
    <cellStyle name="Normal 13 2 3 2 5 4 2 2 2" xfId="24138" xr:uid="{F528A32D-A3DF-4B7D-B87C-740F04825356}"/>
    <cellStyle name="Normal 13 2 3 2 5 4 2 2 3" xfId="36390" xr:uid="{6C72FDE7-A996-495D-9AC9-3A81FAB6C84C}"/>
    <cellStyle name="Normal 13 2 3 2 5 4 2 2 4" xfId="48642" xr:uid="{01E77631-A538-44AC-AB6B-996628B8788B}"/>
    <cellStyle name="Normal 13 2 3 2 5 4 2 3" xfId="18011" xr:uid="{E4491FC3-31B9-40A5-9FFC-6E2B0EEE0D9A}"/>
    <cellStyle name="Normal 13 2 3 2 5 4 2 4" xfId="30264" xr:uid="{B39B4F40-5E07-4FF7-B16F-DFF76C3EB391}"/>
    <cellStyle name="Normal 13 2 3 2 5 4 2 5" xfId="42516" xr:uid="{F3BAA7F3-30AD-4DCE-B17F-3269F8B8ECA7}"/>
    <cellStyle name="Normal 13 2 3 2 5 4 2 6" xfId="55850" xr:uid="{B93E4BBD-25F1-4605-B7D6-F9E573BCAE17}"/>
    <cellStyle name="Normal 13 2 3 2 5 4 3" xfId="8810" xr:uid="{4D1B047B-35A1-4CBA-A218-DD44F5300FB5}"/>
    <cellStyle name="Normal 13 2 3 2 5 4 3 2" xfId="21075" xr:uid="{B9894040-52EB-4D4C-9A47-CD75C32B7762}"/>
    <cellStyle name="Normal 13 2 3 2 5 4 3 3" xfId="33327" xr:uid="{9A17C6D8-E2C9-418A-A1AB-9A4AC7E03010}"/>
    <cellStyle name="Normal 13 2 3 2 5 4 3 4" xfId="45579" xr:uid="{BF98D0C1-69CD-41BB-AE71-4C67C1FD9C7F}"/>
    <cellStyle name="Normal 13 2 3 2 5 4 4" xfId="14948" xr:uid="{8CF66494-B03B-4953-A4CC-874DF7DA0CE3}"/>
    <cellStyle name="Normal 13 2 3 2 5 4 5" xfId="27201" xr:uid="{1CAB79BE-2C98-46EF-A27D-9D073A27B370}"/>
    <cellStyle name="Normal 13 2 3 2 5 4 6" xfId="39453" xr:uid="{AEB32E52-E895-46F4-8BB7-2CA815692388}"/>
    <cellStyle name="Normal 13 2 3 2 5 4 7" xfId="52787" xr:uid="{B245AC71-0149-4799-A6B1-F7BB11C4A7AB}"/>
    <cellStyle name="Normal 13 2 3 2 5 5" xfId="3584" xr:uid="{DC3E3395-D09A-4B10-9DB2-50D8E8F54C2B}"/>
    <cellStyle name="Normal 13 2 3 2 5 5 2" xfId="9712" xr:uid="{621083A4-6A36-41E9-87AC-6D5A5DF3BAE5}"/>
    <cellStyle name="Normal 13 2 3 2 5 5 2 2" xfId="21977" xr:uid="{0CF6BC8D-F4E7-4E58-97A6-FC8A9A999E51}"/>
    <cellStyle name="Normal 13 2 3 2 5 5 2 3" xfId="34229" xr:uid="{9A01636D-9BD3-4820-82B3-16CC177C3529}"/>
    <cellStyle name="Normal 13 2 3 2 5 5 2 4" xfId="46481" xr:uid="{868BC586-B4D5-4E76-B7A4-8AABED3DC549}"/>
    <cellStyle name="Normal 13 2 3 2 5 5 3" xfId="15850" xr:uid="{C385299B-457B-4F35-9262-0C285A063B76}"/>
    <cellStyle name="Normal 13 2 3 2 5 5 4" xfId="28103" xr:uid="{B4B92A53-B3F3-4B73-9ED7-CB8A07D5AD39}"/>
    <cellStyle name="Normal 13 2 3 2 5 5 5" xfId="40355" xr:uid="{A78F9E02-C78B-4E55-80D3-E5B442D1C70A}"/>
    <cellStyle name="Normal 13 2 3 2 5 5 6" xfId="53689" xr:uid="{85D7DA05-1CB0-41D0-9C12-51B7BD8AD2E1}"/>
    <cellStyle name="Normal 13 2 3 2 5 6" xfId="6648" xr:uid="{EADC1085-ADAD-4501-B7E6-27408904C3C4}"/>
    <cellStyle name="Normal 13 2 3 2 5 6 2" xfId="18913" xr:uid="{4CCF550B-251C-4D7B-B409-E08818DE7470}"/>
    <cellStyle name="Normal 13 2 3 2 5 6 3" xfId="31166" xr:uid="{E620A2D9-95A3-4B71-8B5C-8D3DA88AD35F}"/>
    <cellStyle name="Normal 13 2 3 2 5 6 4" xfId="43418" xr:uid="{5F3EC5D1-D0A1-423D-9E09-9173F0395601}"/>
    <cellStyle name="Normal 13 2 3 2 5 7" xfId="12787" xr:uid="{FA61266C-B8AD-43E1-8D06-C58B1A76B938}"/>
    <cellStyle name="Normal 13 2 3 2 5 8" xfId="25040" xr:uid="{61218421-FE78-4B71-8B78-09B2B51109E9}"/>
    <cellStyle name="Normal 13 2 3 2 5 9" xfId="37292" xr:uid="{C30EE6FD-D535-444B-8F39-FCA10E519A81}"/>
    <cellStyle name="Normal 13 2 3 2 6" xfId="558" xr:uid="{5449EE23-1DEC-467F-A187-E27C78C2CFC9}"/>
    <cellStyle name="Normal 13 2 3 2 6 10" xfId="50668" xr:uid="{9AD9BB25-17F0-42AD-81F9-66C2FFD65D3D}"/>
    <cellStyle name="Normal 13 2 3 2 6 2" xfId="1639" xr:uid="{7C4A858E-BB2F-4F9C-A67A-D2F5F5DD17D8}"/>
    <cellStyle name="Normal 13 2 3 2 6 2 2" xfId="4706" xr:uid="{A53CABDC-A277-432C-AC5C-A7F4CF521B1C}"/>
    <cellStyle name="Normal 13 2 3 2 6 2 2 2" xfId="10834" xr:uid="{1AF1AF0A-99A1-4CE9-97DD-A72BA6151F6B}"/>
    <cellStyle name="Normal 13 2 3 2 6 2 2 2 2" xfId="23099" xr:uid="{3BB49D6D-03C1-4FEB-84C3-0684E2446CC0}"/>
    <cellStyle name="Normal 13 2 3 2 6 2 2 2 3" xfId="35351" xr:uid="{9B1C327F-01F4-4294-AE8A-BE2342194217}"/>
    <cellStyle name="Normal 13 2 3 2 6 2 2 2 4" xfId="47603" xr:uid="{B25D62E5-D6C2-402E-BC26-F6B40E2670BD}"/>
    <cellStyle name="Normal 13 2 3 2 6 2 2 3" xfId="16972" xr:uid="{CF64F36B-031A-4688-B819-2A114EF05675}"/>
    <cellStyle name="Normal 13 2 3 2 6 2 2 4" xfId="29225" xr:uid="{2CE61379-B8C0-42B1-BB21-00D34E829FA7}"/>
    <cellStyle name="Normal 13 2 3 2 6 2 2 5" xfId="41477" xr:uid="{8B1A25D9-5A75-484D-95A1-9C1B9372A7D8}"/>
    <cellStyle name="Normal 13 2 3 2 6 2 2 6" xfId="54811" xr:uid="{40E204BE-3FE3-4BF1-A82C-0B73BA1B32FC}"/>
    <cellStyle name="Normal 13 2 3 2 6 2 3" xfId="7771" xr:uid="{F1A26064-155F-4DD2-ACCD-9F913B7B609A}"/>
    <cellStyle name="Normal 13 2 3 2 6 2 3 2" xfId="20036" xr:uid="{1B1D1576-4EFF-4510-A66E-E68B09693480}"/>
    <cellStyle name="Normal 13 2 3 2 6 2 3 3" xfId="32288" xr:uid="{B19CF670-821E-4B82-AD90-50B58B0CB459}"/>
    <cellStyle name="Normal 13 2 3 2 6 2 3 4" xfId="44540" xr:uid="{E6C08494-B581-49A1-B8EF-66DA0F341DF9}"/>
    <cellStyle name="Normal 13 2 3 2 6 2 4" xfId="13909" xr:uid="{AB14F326-B2E5-4769-889E-423F9EEED841}"/>
    <cellStyle name="Normal 13 2 3 2 6 2 5" xfId="26162" xr:uid="{577F10B9-7127-49B7-83AC-16E7E975EA2B}"/>
    <cellStyle name="Normal 13 2 3 2 6 2 6" xfId="38414" xr:uid="{EE35FBC9-A998-4676-A347-ADDF8D124C06}"/>
    <cellStyle name="Normal 13 2 3 2 6 2 7" xfId="51748" xr:uid="{C10921E2-B4BC-4BC5-A23A-526A621DEEF4}"/>
    <cellStyle name="Normal 13 2 3 2 6 3" xfId="2723" xr:uid="{03DE5985-AFA8-445F-838D-3A6CBBE81A64}"/>
    <cellStyle name="Normal 13 2 3 2 6 3 2" xfId="5787" xr:uid="{10531EC6-32E8-43CC-BCC8-58F91752B777}"/>
    <cellStyle name="Normal 13 2 3 2 6 3 2 2" xfId="11915" xr:uid="{6F76B1A1-7CF1-449A-8813-A859C262AABA}"/>
    <cellStyle name="Normal 13 2 3 2 6 3 2 2 2" xfId="24180" xr:uid="{ED6FAAD6-6AC9-4D27-B4AE-7103ADC0E03B}"/>
    <cellStyle name="Normal 13 2 3 2 6 3 2 2 3" xfId="36432" xr:uid="{E81EEF3B-E5EE-48A0-A258-5AEEA99E3D9E}"/>
    <cellStyle name="Normal 13 2 3 2 6 3 2 2 4" xfId="48684" xr:uid="{F15ADFF2-B444-4E16-BD86-67C3842ADFD6}"/>
    <cellStyle name="Normal 13 2 3 2 6 3 2 3" xfId="18053" xr:uid="{D0898C71-8F81-4114-955D-9BAE08C2B2E5}"/>
    <cellStyle name="Normal 13 2 3 2 6 3 2 4" xfId="30306" xr:uid="{0D650037-9C43-4915-BED6-9F64F9A335A1}"/>
    <cellStyle name="Normal 13 2 3 2 6 3 2 5" xfId="42558" xr:uid="{58676B3F-A516-4CA8-9EB4-746CDB55C871}"/>
    <cellStyle name="Normal 13 2 3 2 6 3 2 6" xfId="55892" xr:uid="{2C61AF1F-D7D7-483E-BCE4-A12ABDE96E3E}"/>
    <cellStyle name="Normal 13 2 3 2 6 3 3" xfId="8852" xr:uid="{215070C3-743C-4C7A-8F12-D133026D7468}"/>
    <cellStyle name="Normal 13 2 3 2 6 3 3 2" xfId="21117" xr:uid="{6C60B955-83C9-4E76-9EB3-01929A869571}"/>
    <cellStyle name="Normal 13 2 3 2 6 3 3 3" xfId="33369" xr:uid="{46E37E7A-94B5-4621-9F9E-B1A338B9181A}"/>
    <cellStyle name="Normal 13 2 3 2 6 3 3 4" xfId="45621" xr:uid="{C2BEE23C-F863-4ACB-B86E-AC03047CE066}"/>
    <cellStyle name="Normal 13 2 3 2 6 3 4" xfId="14990" xr:uid="{52EF0408-E0F7-4CBD-93C9-9BD00AC44904}"/>
    <cellStyle name="Normal 13 2 3 2 6 3 5" xfId="27243" xr:uid="{E981EBFB-4986-46E6-97E6-D68294FA8029}"/>
    <cellStyle name="Normal 13 2 3 2 6 3 6" xfId="39495" xr:uid="{7B501BBE-7306-463B-9DEF-7B2EF3F262AC}"/>
    <cellStyle name="Normal 13 2 3 2 6 3 7" xfId="52829" xr:uid="{997C030E-5C3E-4678-93FD-0140F04B7365}"/>
    <cellStyle name="Normal 13 2 3 2 6 4" xfId="3626" xr:uid="{42CABDB1-33DF-4391-88C5-4E183375A66B}"/>
    <cellStyle name="Normal 13 2 3 2 6 4 2" xfId="9754" xr:uid="{85BCBC9A-C7A5-437E-A14A-320BCA5B4553}"/>
    <cellStyle name="Normal 13 2 3 2 6 4 2 2" xfId="22019" xr:uid="{90D8D9F9-C172-4F69-A416-4262BF9CB240}"/>
    <cellStyle name="Normal 13 2 3 2 6 4 2 3" xfId="34271" xr:uid="{C70C692C-7172-4DBE-B7C4-E8CB8BD3538A}"/>
    <cellStyle name="Normal 13 2 3 2 6 4 2 4" xfId="46523" xr:uid="{E3E7FAD8-666F-4536-973D-9E03987B3103}"/>
    <cellStyle name="Normal 13 2 3 2 6 4 3" xfId="15892" xr:uid="{A089FC9F-FACB-44E7-A709-D269783C39C9}"/>
    <cellStyle name="Normal 13 2 3 2 6 4 4" xfId="28145" xr:uid="{60A7CF98-65F0-49C3-AD75-A42673BBABEC}"/>
    <cellStyle name="Normal 13 2 3 2 6 4 5" xfId="40397" xr:uid="{4AF271E9-0404-4117-9B4D-6B6E89B2D8DE}"/>
    <cellStyle name="Normal 13 2 3 2 6 4 6" xfId="53731" xr:uid="{5374AE9C-947A-486A-8CF8-0E3E6CC64D1B}"/>
    <cellStyle name="Normal 13 2 3 2 6 5" xfId="6691" xr:uid="{3EB6217F-D77C-4950-B25F-50518BE492C2}"/>
    <cellStyle name="Normal 13 2 3 2 6 5 2" xfId="18956" xr:uid="{7B5FCF97-1409-4878-8670-30937C52B01B}"/>
    <cellStyle name="Normal 13 2 3 2 6 5 3" xfId="31208" xr:uid="{26130560-2CFF-4A03-A7E2-DBABD2EA6B5F}"/>
    <cellStyle name="Normal 13 2 3 2 6 5 4" xfId="43460" xr:uid="{102C66B8-6E2E-4862-87B7-8B91A52AACF2}"/>
    <cellStyle name="Normal 13 2 3 2 6 6" xfId="12829" xr:uid="{DE2107E7-AC11-4F0D-805A-CE2434EDF2AD}"/>
    <cellStyle name="Normal 13 2 3 2 6 7" xfId="25082" xr:uid="{4165972A-C401-47F6-8C64-C55D923D7E32}"/>
    <cellStyle name="Normal 13 2 3 2 6 8" xfId="37334" xr:uid="{26D72B15-9BD6-4C00-B8AF-603868B3BE94}"/>
    <cellStyle name="Normal 13 2 3 2 6 9" xfId="49587" xr:uid="{C51BC2DD-A97E-4A11-AEFC-E4E0BF48C321}"/>
    <cellStyle name="Normal 13 2 3 2 7" xfId="1009" xr:uid="{466A7925-1D96-4A9B-8D00-F0DAFC04D8F4}"/>
    <cellStyle name="Normal 13 2 3 2 7 2" xfId="2089" xr:uid="{3C58C6BE-15C9-41A6-A394-C8B81B11A889}"/>
    <cellStyle name="Normal 13 2 3 2 7 2 2" xfId="5156" xr:uid="{F9F9686D-D94A-43E3-A0FB-72854E52B655}"/>
    <cellStyle name="Normal 13 2 3 2 7 2 2 2" xfId="11284" xr:uid="{24529A78-1759-4B32-AE10-3EBABD2D6184}"/>
    <cellStyle name="Normal 13 2 3 2 7 2 2 2 2" xfId="23549" xr:uid="{BBEC7073-9862-4C1C-8E6A-F0936EE3826D}"/>
    <cellStyle name="Normal 13 2 3 2 7 2 2 2 3" xfId="35801" xr:uid="{C9446F23-EEC0-4C34-B9C6-EDF5856F6AB8}"/>
    <cellStyle name="Normal 13 2 3 2 7 2 2 2 4" xfId="48053" xr:uid="{A4523A73-FE7A-4B0D-9A61-3AC0F3D847DA}"/>
    <cellStyle name="Normal 13 2 3 2 7 2 2 3" xfId="17422" xr:uid="{E3280568-C8A9-4307-B641-4DA720B01528}"/>
    <cellStyle name="Normal 13 2 3 2 7 2 2 4" xfId="29675" xr:uid="{EF7E182A-E258-4A61-9678-7A7F3EC9088C}"/>
    <cellStyle name="Normal 13 2 3 2 7 2 2 5" xfId="41927" xr:uid="{D195CBC4-8BBB-40A8-9300-C44DAA3F7E6E}"/>
    <cellStyle name="Normal 13 2 3 2 7 2 2 6" xfId="55261" xr:uid="{E4F26606-0D4E-4D02-968D-010B6BD965C3}"/>
    <cellStyle name="Normal 13 2 3 2 7 2 3" xfId="8221" xr:uid="{BBADEEEF-E272-489B-AD90-11A6E9DFAF00}"/>
    <cellStyle name="Normal 13 2 3 2 7 2 3 2" xfId="20486" xr:uid="{5C38D7A3-079A-408D-BAE1-5380182A3648}"/>
    <cellStyle name="Normal 13 2 3 2 7 2 3 3" xfId="32738" xr:uid="{84E42697-2079-4C7D-914A-436D481BFBB8}"/>
    <cellStyle name="Normal 13 2 3 2 7 2 3 4" xfId="44990" xr:uid="{CDF2F16E-F47E-4D25-B1B5-C66D62DFBE9C}"/>
    <cellStyle name="Normal 13 2 3 2 7 2 4" xfId="14359" xr:uid="{0CD9C2DC-C127-4F06-9000-6B77FCC8D2E9}"/>
    <cellStyle name="Normal 13 2 3 2 7 2 5" xfId="26612" xr:uid="{FFB704CF-05E2-43F4-95F1-7B5578D012AC}"/>
    <cellStyle name="Normal 13 2 3 2 7 2 6" xfId="38864" xr:uid="{E66B3D20-6E86-49A7-8A7E-207CB95256CC}"/>
    <cellStyle name="Normal 13 2 3 2 7 2 7" xfId="52198" xr:uid="{E4B1E67A-336D-4756-9601-8D0DACE002BE}"/>
    <cellStyle name="Normal 13 2 3 2 7 3" xfId="4076" xr:uid="{6CF0E52C-003B-4FAA-8083-697E2F4CA819}"/>
    <cellStyle name="Normal 13 2 3 2 7 3 2" xfId="10204" xr:uid="{6DA8874B-BC90-42F9-AF3F-6C8D01954A12}"/>
    <cellStyle name="Normal 13 2 3 2 7 3 2 2" xfId="22469" xr:uid="{1554F40E-C067-497B-819B-DA0B7E329DEC}"/>
    <cellStyle name="Normal 13 2 3 2 7 3 2 3" xfId="34721" xr:uid="{7527A2E4-3ACA-478C-AA26-6D00A15F0FAD}"/>
    <cellStyle name="Normal 13 2 3 2 7 3 2 4" xfId="46973" xr:uid="{7A22B032-B230-4895-A37B-85C637EE92BE}"/>
    <cellStyle name="Normal 13 2 3 2 7 3 3" xfId="16342" xr:uid="{32EAF7B2-BF44-40BA-854C-C4E3B72421F2}"/>
    <cellStyle name="Normal 13 2 3 2 7 3 4" xfId="28595" xr:uid="{3C9454C2-0592-47AA-B355-9188FF09233D}"/>
    <cellStyle name="Normal 13 2 3 2 7 3 5" xfId="40847" xr:uid="{E1209E09-10F2-4BC7-BE0A-7EF54374578F}"/>
    <cellStyle name="Normal 13 2 3 2 7 3 6" xfId="54181" xr:uid="{C8370190-09DC-48BC-AC66-30900312A336}"/>
    <cellStyle name="Normal 13 2 3 2 7 4" xfId="7141" xr:uid="{A3F6F830-8774-49A0-9712-4AB2983EB99E}"/>
    <cellStyle name="Normal 13 2 3 2 7 4 2" xfId="19406" xr:uid="{7EA7C7DD-82F7-4A00-AADB-067E028C698F}"/>
    <cellStyle name="Normal 13 2 3 2 7 4 3" xfId="31658" xr:uid="{E65986A0-4032-4FCE-91A5-4106DCFC42DA}"/>
    <cellStyle name="Normal 13 2 3 2 7 4 4" xfId="43910" xr:uid="{1D88D54C-B5B1-4439-B521-F902BC1CE550}"/>
    <cellStyle name="Normal 13 2 3 2 7 5" xfId="13279" xr:uid="{AC0B96F6-C5B9-4E05-A0AD-865168B640E0}"/>
    <cellStyle name="Normal 13 2 3 2 7 6" xfId="25532" xr:uid="{2BADB7A5-68F0-4568-ABE9-0235FDF2735F}"/>
    <cellStyle name="Normal 13 2 3 2 7 7" xfId="37784" xr:uid="{89AA1841-CC6A-4504-BA8E-7AD0530E05E3}"/>
    <cellStyle name="Normal 13 2 3 2 7 8" xfId="50037" xr:uid="{1E669DCD-80CB-454B-93EA-3E8D70577A8A}"/>
    <cellStyle name="Normal 13 2 3 2 7 9" xfId="51118" xr:uid="{7D6DEB5E-3A35-4401-AC59-EDA29403C8C9}"/>
    <cellStyle name="Normal 13 2 3 2 8" xfId="1099" xr:uid="{989CF615-6BE1-4F58-9020-6C759C0DD13D}"/>
    <cellStyle name="Normal 13 2 3 2 8 2" xfId="2179" xr:uid="{CA27C806-B6C1-4965-B781-6597BE4A662B}"/>
    <cellStyle name="Normal 13 2 3 2 8 2 2" xfId="5246" xr:uid="{03F90691-4821-49FC-ADD5-F53BE7C7B3AF}"/>
    <cellStyle name="Normal 13 2 3 2 8 2 2 2" xfId="11374" xr:uid="{0350626F-9663-442C-BC85-CB15779C0C86}"/>
    <cellStyle name="Normal 13 2 3 2 8 2 2 2 2" xfId="23639" xr:uid="{FF81F9A0-F09D-4697-A9E1-CDC0511E65CD}"/>
    <cellStyle name="Normal 13 2 3 2 8 2 2 2 3" xfId="35891" xr:uid="{476E1008-2B3E-4D68-AC15-43DEC90AF5CF}"/>
    <cellStyle name="Normal 13 2 3 2 8 2 2 2 4" xfId="48143" xr:uid="{C8433DA6-442A-41E1-ABCE-CD06932A1B53}"/>
    <cellStyle name="Normal 13 2 3 2 8 2 2 3" xfId="17512" xr:uid="{E7E5D101-9083-4A72-B91D-ADB6FF47CA9D}"/>
    <cellStyle name="Normal 13 2 3 2 8 2 2 4" xfId="29765" xr:uid="{48A20C43-B322-47DF-9D1C-39C1DC32EE95}"/>
    <cellStyle name="Normal 13 2 3 2 8 2 2 5" xfId="42017" xr:uid="{47DA6035-C695-4E5B-B8E3-FD1B918B0A4A}"/>
    <cellStyle name="Normal 13 2 3 2 8 2 2 6" xfId="55351" xr:uid="{775813D1-034C-45A6-B0DA-049AFB5C7D37}"/>
    <cellStyle name="Normal 13 2 3 2 8 2 3" xfId="8311" xr:uid="{658D6E03-5CB9-4072-A734-26E598618C8B}"/>
    <cellStyle name="Normal 13 2 3 2 8 2 3 2" xfId="20576" xr:uid="{71761834-AF5B-4811-A0A3-DA08AF722903}"/>
    <cellStyle name="Normal 13 2 3 2 8 2 3 3" xfId="32828" xr:uid="{09401B18-DB93-4756-8361-F02E8418E09A}"/>
    <cellStyle name="Normal 13 2 3 2 8 2 3 4" xfId="45080" xr:uid="{A4D09DF6-43C4-47DC-B80A-27D115EFF1EF}"/>
    <cellStyle name="Normal 13 2 3 2 8 2 4" xfId="14449" xr:uid="{CCD7700A-7FCF-4454-89AF-FF48BDF588BB}"/>
    <cellStyle name="Normal 13 2 3 2 8 2 5" xfId="26702" xr:uid="{E314B763-CAB5-4D75-87FD-9B4BCE33B3B4}"/>
    <cellStyle name="Normal 13 2 3 2 8 2 6" xfId="38954" xr:uid="{9E737E08-1997-4E65-9FBB-CD3F2B82A1FD}"/>
    <cellStyle name="Normal 13 2 3 2 8 2 7" xfId="52288" xr:uid="{2A6378F1-C787-4CF8-9DAD-735485E8627B}"/>
    <cellStyle name="Normal 13 2 3 2 8 3" xfId="4166" xr:uid="{0C9E7BD1-FFF4-476C-85C0-2AD99039583F}"/>
    <cellStyle name="Normal 13 2 3 2 8 3 2" xfId="10294" xr:uid="{32887E6B-C4D0-47FE-93E9-2008DB85E7AD}"/>
    <cellStyle name="Normal 13 2 3 2 8 3 2 2" xfId="22559" xr:uid="{370EA9E0-6ECF-4905-9AE2-D341C3EE228C}"/>
    <cellStyle name="Normal 13 2 3 2 8 3 2 3" xfId="34811" xr:uid="{DC3446DC-3D4D-4301-9D6C-2A9CB81540E7}"/>
    <cellStyle name="Normal 13 2 3 2 8 3 2 4" xfId="47063" xr:uid="{E68C88DD-A4D0-4BFE-B0E3-80238C0BDCAB}"/>
    <cellStyle name="Normal 13 2 3 2 8 3 3" xfId="16432" xr:uid="{AC9A8BA6-884C-4796-9823-2A20C2ACD984}"/>
    <cellStyle name="Normal 13 2 3 2 8 3 4" xfId="28685" xr:uid="{7AAEF53E-3445-4174-B90D-3C09A85F3F3A}"/>
    <cellStyle name="Normal 13 2 3 2 8 3 5" xfId="40937" xr:uid="{2730B626-499F-4350-98DA-4720331C3959}"/>
    <cellStyle name="Normal 13 2 3 2 8 3 6" xfId="54271" xr:uid="{48350B77-F699-4A81-91B5-B405D43534BE}"/>
    <cellStyle name="Normal 13 2 3 2 8 4" xfId="7231" xr:uid="{F63D1478-2DE4-4B2E-8D4C-672073451BFA}"/>
    <cellStyle name="Normal 13 2 3 2 8 4 2" xfId="19496" xr:uid="{B5876697-38B8-4FD4-8043-42810689B0CE}"/>
    <cellStyle name="Normal 13 2 3 2 8 4 3" xfId="31748" xr:uid="{B28D83FA-AB20-4995-8847-2A0733B703A6}"/>
    <cellStyle name="Normal 13 2 3 2 8 4 4" xfId="44000" xr:uid="{2B9D3CF3-4531-4542-BA31-3FD0AF88E6B5}"/>
    <cellStyle name="Normal 13 2 3 2 8 5" xfId="13369" xr:uid="{C23C5A5F-B9E0-49CA-9B2A-3F4CCAD12235}"/>
    <cellStyle name="Normal 13 2 3 2 8 6" xfId="25622" xr:uid="{8A88016E-CEED-4ADD-A706-C0810CD96355}"/>
    <cellStyle name="Normal 13 2 3 2 8 7" xfId="37874" xr:uid="{5A876F3D-6EA2-4480-B3D2-F8DABDC4676D}"/>
    <cellStyle name="Normal 13 2 3 2 8 8" xfId="50127" xr:uid="{0090E0F3-3BC4-423D-A298-5CAD438C28BE}"/>
    <cellStyle name="Normal 13 2 3 2 8 9" xfId="51208" xr:uid="{2F3B53E3-77E1-421D-AC01-F2E38C800D91}"/>
    <cellStyle name="Normal 13 2 3 2 9" xfId="1189" xr:uid="{06FD558E-A33F-43AB-97FD-812CC29526D6}"/>
    <cellStyle name="Normal 13 2 3 2 9 2" xfId="4256" xr:uid="{0C532436-A48F-4977-ADCE-1B85B2B552AA}"/>
    <cellStyle name="Normal 13 2 3 2 9 2 2" xfId="10384" xr:uid="{66B614F2-0867-4E96-AEC9-802FEF61896C}"/>
    <cellStyle name="Normal 13 2 3 2 9 2 2 2" xfId="22649" xr:uid="{49063B1E-B095-4625-A789-CFB3DC113042}"/>
    <cellStyle name="Normal 13 2 3 2 9 2 2 3" xfId="34901" xr:uid="{90893539-190D-49D2-8219-C3B733720BA9}"/>
    <cellStyle name="Normal 13 2 3 2 9 2 2 4" xfId="47153" xr:uid="{712C7D06-044D-4679-9F64-D23A5A784F4A}"/>
    <cellStyle name="Normal 13 2 3 2 9 2 3" xfId="16522" xr:uid="{4B65A76F-7F6D-4083-BDF4-652C373F488B}"/>
    <cellStyle name="Normal 13 2 3 2 9 2 4" xfId="28775" xr:uid="{D0DE4CB8-34D1-46BC-8235-35B4A8BC6DAE}"/>
    <cellStyle name="Normal 13 2 3 2 9 2 5" xfId="41027" xr:uid="{3E7C876D-4085-425F-9B17-94932973CCC5}"/>
    <cellStyle name="Normal 13 2 3 2 9 2 6" xfId="54361" xr:uid="{708E2ED7-821B-4F25-9083-39251EA012FE}"/>
    <cellStyle name="Normal 13 2 3 2 9 3" xfId="7321" xr:uid="{D446D3FE-85CE-4648-879A-DC6223B01E29}"/>
    <cellStyle name="Normal 13 2 3 2 9 3 2" xfId="19586" xr:uid="{ED8EC59F-EFE8-48A0-9013-8C21F6D60AD9}"/>
    <cellStyle name="Normal 13 2 3 2 9 3 3" xfId="31838" xr:uid="{F0EB1162-CACD-4998-BF7A-99D3CBB40A14}"/>
    <cellStyle name="Normal 13 2 3 2 9 3 4" xfId="44090" xr:uid="{4369DBE8-146C-4FF6-8A83-33FCE2559587}"/>
    <cellStyle name="Normal 13 2 3 2 9 4" xfId="13459" xr:uid="{B6BE9D04-0E16-434C-9611-860E05729D98}"/>
    <cellStyle name="Normal 13 2 3 2 9 5" xfId="25712" xr:uid="{C9116059-B090-4C37-8FB9-89021364B165}"/>
    <cellStyle name="Normal 13 2 3 2 9 6" xfId="37964" xr:uid="{9BC8D2D5-CD8F-4897-859D-6B3184C76EAF}"/>
    <cellStyle name="Normal 13 2 3 2 9 7" xfId="51298" xr:uid="{43C104B3-96A2-41C5-B723-1C020735A8EE}"/>
    <cellStyle name="Normal 13 2 3 3" xfId="128" xr:uid="{DC219194-0506-4CA1-A99A-C1225A3B3D63}"/>
    <cellStyle name="Normal 13 2 3 3 10" xfId="6261" xr:uid="{63C8DD48-B576-4E8C-BAF1-6459DEEF8EAD}"/>
    <cellStyle name="Normal 13 2 3 3 10 2" xfId="18526" xr:uid="{474A3136-C438-4964-A941-F0B0DFC271C0}"/>
    <cellStyle name="Normal 13 2 3 3 10 3" xfId="30779" xr:uid="{D7F9224E-9702-4338-9997-D8B7F300E675}"/>
    <cellStyle name="Normal 13 2 3 3 10 4" xfId="43031" xr:uid="{3F6C566D-DF70-4718-8098-F21CC0DDEEFF}"/>
    <cellStyle name="Normal 13 2 3 3 11" xfId="12400" xr:uid="{F6BFD20F-1E8D-40A6-98E6-14839BDE8EDD}"/>
    <cellStyle name="Normal 13 2 3 3 12" xfId="24653" xr:uid="{9278C4AA-5444-4A02-B710-F82FA64D6CF3}"/>
    <cellStyle name="Normal 13 2 3 3 13" xfId="36905" xr:uid="{C87F6882-AE19-4FDE-9EE7-EC1B071615B3}"/>
    <cellStyle name="Normal 13 2 3 3 14" xfId="49158" xr:uid="{02671C99-A258-4735-9195-11BF76EB9C60}"/>
    <cellStyle name="Normal 13 2 3 3 15" xfId="50239" xr:uid="{728B3E38-B040-4CD3-873B-60BBB0F73B4C}"/>
    <cellStyle name="Normal 13 2 3 3 2" xfId="239" xr:uid="{0DA875D7-2FD3-4A73-A4F1-A001B3AB41FD}"/>
    <cellStyle name="Normal 13 2 3 3 2 10" xfId="37016" xr:uid="{906EC99D-2272-416A-93F6-91F3266DFF7D}"/>
    <cellStyle name="Normal 13 2 3 3 2 11" xfId="49269" xr:uid="{57D7B9B0-CC9B-4DF4-9CB1-343ADAFB5591}"/>
    <cellStyle name="Normal 13 2 3 3 2 12" xfId="50350" xr:uid="{8CD27FCB-F07F-4A56-93FF-DCE03228269F}"/>
    <cellStyle name="Normal 13 2 3 3 2 2" xfId="443" xr:uid="{12E54AD8-16A3-45A0-8472-FF777B324D8A}"/>
    <cellStyle name="Normal 13 2 3 3 2 2 10" xfId="49473" xr:uid="{F596ABB1-4679-4C09-AFE2-3C7BDF6DC686}"/>
    <cellStyle name="Normal 13 2 3 3 2 2 11" xfId="50554" xr:uid="{0652B511-060A-43EE-ACED-959B2A3CF1DC}"/>
    <cellStyle name="Normal 13 2 3 3 2 2 2" xfId="894" xr:uid="{64C14312-BF93-4010-8874-D73D635700A6}"/>
    <cellStyle name="Normal 13 2 3 3 2 2 2 10" xfId="51004" xr:uid="{793F85D3-C81F-4469-A200-60F9A45A9032}"/>
    <cellStyle name="Normal 13 2 3 3 2 2 2 2" xfId="1975" xr:uid="{67256811-AAF7-407D-AEF3-FB84BB9B7DD6}"/>
    <cellStyle name="Normal 13 2 3 3 2 2 2 2 2" xfId="5042" xr:uid="{4B12EC4E-8BD2-4F3F-A8A0-6A9CFFA0BF55}"/>
    <cellStyle name="Normal 13 2 3 3 2 2 2 2 2 2" xfId="11170" xr:uid="{07BAE602-01C7-4E04-B764-5F434ED22C76}"/>
    <cellStyle name="Normal 13 2 3 3 2 2 2 2 2 2 2" xfId="23435" xr:uid="{28456164-CB66-402B-AA00-875044EB8F28}"/>
    <cellStyle name="Normal 13 2 3 3 2 2 2 2 2 2 3" xfId="35687" xr:uid="{A0C5821D-413F-48D1-B66B-D29E68DD851B}"/>
    <cellStyle name="Normal 13 2 3 3 2 2 2 2 2 2 4" xfId="47939" xr:uid="{FC31E868-CD4A-4F76-AB2D-99CF32D2A299}"/>
    <cellStyle name="Normal 13 2 3 3 2 2 2 2 2 3" xfId="17308" xr:uid="{630E1867-FAC0-4482-A3BA-7F045440DC87}"/>
    <cellStyle name="Normal 13 2 3 3 2 2 2 2 2 4" xfId="29561" xr:uid="{07E323E7-16A4-4802-AA75-F8A5C6D09BB9}"/>
    <cellStyle name="Normal 13 2 3 3 2 2 2 2 2 5" xfId="41813" xr:uid="{FAB7C06F-BD4A-40C6-A56D-E1FE50E65144}"/>
    <cellStyle name="Normal 13 2 3 3 2 2 2 2 2 6" xfId="55147" xr:uid="{164C2534-00DE-416E-A120-EF5BFF93B26B}"/>
    <cellStyle name="Normal 13 2 3 3 2 2 2 2 3" xfId="8107" xr:uid="{602C6B99-8154-4DAD-A385-B65CD7EA1A84}"/>
    <cellStyle name="Normal 13 2 3 3 2 2 2 2 3 2" xfId="20372" xr:uid="{A28F5227-39DC-41B6-8510-480D9ED2D0B0}"/>
    <cellStyle name="Normal 13 2 3 3 2 2 2 2 3 3" xfId="32624" xr:uid="{A6F3CFA9-9860-424D-8B55-721B14D2F95D}"/>
    <cellStyle name="Normal 13 2 3 3 2 2 2 2 3 4" xfId="44876" xr:uid="{BF869EC4-6683-457E-A81E-217F954B4009}"/>
    <cellStyle name="Normal 13 2 3 3 2 2 2 2 4" xfId="14245" xr:uid="{1BDC397F-60A5-4F13-80CB-84D45BA97FE0}"/>
    <cellStyle name="Normal 13 2 3 3 2 2 2 2 5" xfId="26498" xr:uid="{D81DBAF1-9D72-46B6-8CAC-629C2F1EB9C1}"/>
    <cellStyle name="Normal 13 2 3 3 2 2 2 2 6" xfId="38750" xr:uid="{0EE670DF-CFC0-4138-BF0D-811DCC235A5F}"/>
    <cellStyle name="Normal 13 2 3 3 2 2 2 2 7" xfId="52084" xr:uid="{8DAABE03-3C4C-495F-848E-B90C0095357A}"/>
    <cellStyle name="Normal 13 2 3 3 2 2 2 3" xfId="3059" xr:uid="{B3ED7D24-BDD0-46DB-A9F5-B4ACA1DEF546}"/>
    <cellStyle name="Normal 13 2 3 3 2 2 2 3 2" xfId="6123" xr:uid="{FC8EDB1E-FA07-43A4-8678-66D226A00067}"/>
    <cellStyle name="Normal 13 2 3 3 2 2 2 3 2 2" xfId="12251" xr:uid="{DE186426-2657-4CA0-8A6A-148E3F6818E0}"/>
    <cellStyle name="Normal 13 2 3 3 2 2 2 3 2 2 2" xfId="24516" xr:uid="{636DA16C-3D02-4CD8-9E61-847E45E0AB9D}"/>
    <cellStyle name="Normal 13 2 3 3 2 2 2 3 2 2 3" xfId="36768" xr:uid="{E441DAE0-CA88-4E71-8E9C-44A673F5A885}"/>
    <cellStyle name="Normal 13 2 3 3 2 2 2 3 2 2 4" xfId="49020" xr:uid="{F874DB6F-1E85-458A-93D7-0457193A75CE}"/>
    <cellStyle name="Normal 13 2 3 3 2 2 2 3 2 3" xfId="18389" xr:uid="{F436620B-20F9-4B1E-8B79-3DA5D7DC7102}"/>
    <cellStyle name="Normal 13 2 3 3 2 2 2 3 2 4" xfId="30642" xr:uid="{D80D4BDC-80DF-4789-8A51-B18769DD7173}"/>
    <cellStyle name="Normal 13 2 3 3 2 2 2 3 2 5" xfId="42894" xr:uid="{A66CFA12-5D03-4675-8B1F-DA610A7B06B1}"/>
    <cellStyle name="Normal 13 2 3 3 2 2 2 3 2 6" xfId="56228" xr:uid="{BEAC7CAE-FF48-478D-B3A4-C26766175398}"/>
    <cellStyle name="Normal 13 2 3 3 2 2 2 3 3" xfId="9188" xr:uid="{C6426C8A-A5A1-41A7-8B6A-3948F51E9A7B}"/>
    <cellStyle name="Normal 13 2 3 3 2 2 2 3 3 2" xfId="21453" xr:uid="{5806074E-78CF-4A2C-86FE-C65D4C9E6D87}"/>
    <cellStyle name="Normal 13 2 3 3 2 2 2 3 3 3" xfId="33705" xr:uid="{A4B317AF-2C1B-4DBD-A7A3-23663486EDE4}"/>
    <cellStyle name="Normal 13 2 3 3 2 2 2 3 3 4" xfId="45957" xr:uid="{3A469C34-300F-4002-B7C4-143D554BB836}"/>
    <cellStyle name="Normal 13 2 3 3 2 2 2 3 4" xfId="15326" xr:uid="{11F0A18F-E85C-4A95-82AE-E46658E70DAC}"/>
    <cellStyle name="Normal 13 2 3 3 2 2 2 3 5" xfId="27579" xr:uid="{64720A33-2BB3-4C1C-BCCC-7EBF1FF3400C}"/>
    <cellStyle name="Normal 13 2 3 3 2 2 2 3 6" xfId="39831" xr:uid="{769FBFBD-203A-4FF6-9647-B251C0AC969D}"/>
    <cellStyle name="Normal 13 2 3 3 2 2 2 3 7" xfId="53165" xr:uid="{9B4D1702-3796-4CBE-8917-7971F3B0B32B}"/>
    <cellStyle name="Normal 13 2 3 3 2 2 2 4" xfId="3962" xr:uid="{AA252421-21E6-46F5-A5DE-51D55849472C}"/>
    <cellStyle name="Normal 13 2 3 3 2 2 2 4 2" xfId="10090" xr:uid="{DEA185B4-D545-41B7-A3C2-EA1ADF36A28A}"/>
    <cellStyle name="Normal 13 2 3 3 2 2 2 4 2 2" xfId="22355" xr:uid="{A04BF7AF-64E8-4A8D-995A-483A39E9446A}"/>
    <cellStyle name="Normal 13 2 3 3 2 2 2 4 2 3" xfId="34607" xr:uid="{15E5DDA8-A3D6-405C-85C4-ED3784720F4F}"/>
    <cellStyle name="Normal 13 2 3 3 2 2 2 4 2 4" xfId="46859" xr:uid="{6758FCFA-59A4-4EE0-91CF-C879A8114107}"/>
    <cellStyle name="Normal 13 2 3 3 2 2 2 4 3" xfId="16228" xr:uid="{5BBB2D49-A382-449F-A224-23773A7A7C7F}"/>
    <cellStyle name="Normal 13 2 3 3 2 2 2 4 4" xfId="28481" xr:uid="{013E5892-D6EA-43DB-900D-6B55C7C394F0}"/>
    <cellStyle name="Normal 13 2 3 3 2 2 2 4 5" xfId="40733" xr:uid="{A5A35422-B88D-477D-90B3-1BA60C675F70}"/>
    <cellStyle name="Normal 13 2 3 3 2 2 2 4 6" xfId="54067" xr:uid="{AFC238A7-7902-4B57-A2C4-10B7BFE15F0E}"/>
    <cellStyle name="Normal 13 2 3 3 2 2 2 5" xfId="7027" xr:uid="{0890AEF2-F802-42F0-AF7E-144B2D90F1D0}"/>
    <cellStyle name="Normal 13 2 3 3 2 2 2 5 2" xfId="19292" xr:uid="{DF09FE97-8819-465B-A661-6A8E036C5609}"/>
    <cellStyle name="Normal 13 2 3 3 2 2 2 5 3" xfId="31544" xr:uid="{41AC1E2F-C806-4D50-8B20-FF4DFC53B33E}"/>
    <cellStyle name="Normal 13 2 3 3 2 2 2 5 4" xfId="43796" xr:uid="{E22DF9D3-FC23-487C-9B5E-5932CDEFB23B}"/>
    <cellStyle name="Normal 13 2 3 3 2 2 2 6" xfId="13165" xr:uid="{B1423B4E-B65F-48ED-B3CB-1AB6CD59542B}"/>
    <cellStyle name="Normal 13 2 3 3 2 2 2 7" xfId="25418" xr:uid="{D49382DD-2A27-48E7-A5E1-ED6CCA0A6C41}"/>
    <cellStyle name="Normal 13 2 3 3 2 2 2 8" xfId="37670" xr:uid="{0C47BACA-6A19-4AE2-9EA4-70D3D845B38F}"/>
    <cellStyle name="Normal 13 2 3 3 2 2 2 9" xfId="49923" xr:uid="{32712E0A-3683-46BB-BBA9-80C8E327FA16}"/>
    <cellStyle name="Normal 13 2 3 3 2 2 3" xfId="1525" xr:uid="{B9D0D86C-1702-4D1A-80BA-4652BB55D0A9}"/>
    <cellStyle name="Normal 13 2 3 3 2 2 3 2" xfId="4592" xr:uid="{DCF628A1-8CAD-48F2-AAD2-35D9661DC774}"/>
    <cellStyle name="Normal 13 2 3 3 2 2 3 2 2" xfId="10720" xr:uid="{1E6CAA36-66D6-4CAA-A22A-779B8ECB227B}"/>
    <cellStyle name="Normal 13 2 3 3 2 2 3 2 2 2" xfId="22985" xr:uid="{A26D99C8-7B0D-4090-A268-947C400E7F7B}"/>
    <cellStyle name="Normal 13 2 3 3 2 2 3 2 2 3" xfId="35237" xr:uid="{83ADE60E-92EF-4D53-94A7-F29ACDE2EABE}"/>
    <cellStyle name="Normal 13 2 3 3 2 2 3 2 2 4" xfId="47489" xr:uid="{009FBF0F-6384-41AA-8588-F720BF8C9660}"/>
    <cellStyle name="Normal 13 2 3 3 2 2 3 2 3" xfId="16858" xr:uid="{84E145B6-1A10-4204-9DE1-585E7085A98E}"/>
    <cellStyle name="Normal 13 2 3 3 2 2 3 2 4" xfId="29111" xr:uid="{73DD27A9-85E9-4E72-AB4A-516A0D621A3C}"/>
    <cellStyle name="Normal 13 2 3 3 2 2 3 2 5" xfId="41363" xr:uid="{E09279B7-9F2E-4B41-BDA8-C94F5D656D98}"/>
    <cellStyle name="Normal 13 2 3 3 2 2 3 2 6" xfId="54697" xr:uid="{8260B368-42CD-432D-8409-7E343C345DCA}"/>
    <cellStyle name="Normal 13 2 3 3 2 2 3 3" xfId="7657" xr:uid="{C6E79AF5-5BA2-4987-992E-E4A2040DB6E0}"/>
    <cellStyle name="Normal 13 2 3 3 2 2 3 3 2" xfId="19922" xr:uid="{19434AD7-D340-4BD8-BE72-BC74D3F35240}"/>
    <cellStyle name="Normal 13 2 3 3 2 2 3 3 3" xfId="32174" xr:uid="{D8BEDA05-8BF4-4AEA-8C57-07E888AFA413}"/>
    <cellStyle name="Normal 13 2 3 3 2 2 3 3 4" xfId="44426" xr:uid="{B8BA11BB-980D-46F9-9029-64F9693966A0}"/>
    <cellStyle name="Normal 13 2 3 3 2 2 3 4" xfId="13795" xr:uid="{2DD4980F-F801-4805-B42C-C13117A682C7}"/>
    <cellStyle name="Normal 13 2 3 3 2 2 3 5" xfId="26048" xr:uid="{53EDD1A9-348D-4FA7-8D95-BBA6AEE441C5}"/>
    <cellStyle name="Normal 13 2 3 3 2 2 3 6" xfId="38300" xr:uid="{D7E238C0-063B-4DC2-B3F7-DAF8B7ED5311}"/>
    <cellStyle name="Normal 13 2 3 3 2 2 3 7" xfId="51634" xr:uid="{795C9842-F801-4229-8963-3C24ABD236B9}"/>
    <cellStyle name="Normal 13 2 3 3 2 2 4" xfId="2609" xr:uid="{C4E54B18-FE5F-41CA-9F9B-D69B47C6B653}"/>
    <cellStyle name="Normal 13 2 3 3 2 2 4 2" xfId="5673" xr:uid="{32E6FA70-B519-4C6A-AEA0-1F5CEB3FBF55}"/>
    <cellStyle name="Normal 13 2 3 3 2 2 4 2 2" xfId="11801" xr:uid="{85983790-49AB-4D51-9830-EC2FED2F950A}"/>
    <cellStyle name="Normal 13 2 3 3 2 2 4 2 2 2" xfId="24066" xr:uid="{9BA2A608-7875-423E-AA58-3D4B8AE279AC}"/>
    <cellStyle name="Normal 13 2 3 3 2 2 4 2 2 3" xfId="36318" xr:uid="{F495EC8B-4CE0-4913-9A9B-E582E60A36EC}"/>
    <cellStyle name="Normal 13 2 3 3 2 2 4 2 2 4" xfId="48570" xr:uid="{F0C611BD-5BF5-469B-8445-0F8297624027}"/>
    <cellStyle name="Normal 13 2 3 3 2 2 4 2 3" xfId="17939" xr:uid="{0A389846-2E4E-42EE-8113-3A587FB1E24B}"/>
    <cellStyle name="Normal 13 2 3 3 2 2 4 2 4" xfId="30192" xr:uid="{C4B3F6BC-8FFA-44EE-BA59-31FDD99B6C4A}"/>
    <cellStyle name="Normal 13 2 3 3 2 2 4 2 5" xfId="42444" xr:uid="{9C7114BE-166C-48A1-922F-AB96301B27E8}"/>
    <cellStyle name="Normal 13 2 3 3 2 2 4 2 6" xfId="55778" xr:uid="{70819D65-7B28-4EFD-8CCE-16F5DACDCEFA}"/>
    <cellStyle name="Normal 13 2 3 3 2 2 4 3" xfId="8738" xr:uid="{F952336D-F213-498C-AD36-10D855965B4D}"/>
    <cellStyle name="Normal 13 2 3 3 2 2 4 3 2" xfId="21003" xr:uid="{CAB5D498-8F6F-448A-B905-430F75236378}"/>
    <cellStyle name="Normal 13 2 3 3 2 2 4 3 3" xfId="33255" xr:uid="{B7111B51-3714-4F29-A264-4C1430605245}"/>
    <cellStyle name="Normal 13 2 3 3 2 2 4 3 4" xfId="45507" xr:uid="{10B93547-CE1C-4342-9211-0F835E40F73C}"/>
    <cellStyle name="Normal 13 2 3 3 2 2 4 4" xfId="14876" xr:uid="{AD0A8B39-F460-4476-B747-30336A5E99E1}"/>
    <cellStyle name="Normal 13 2 3 3 2 2 4 5" xfId="27129" xr:uid="{5BD248D7-0881-4C04-BADB-529F879074AD}"/>
    <cellStyle name="Normal 13 2 3 3 2 2 4 6" xfId="39381" xr:uid="{147FDA31-4A1B-4031-BB41-329B84C5102D}"/>
    <cellStyle name="Normal 13 2 3 3 2 2 4 7" xfId="52715" xr:uid="{E3A9D573-35F9-4D73-AB00-3CAE7E34A888}"/>
    <cellStyle name="Normal 13 2 3 3 2 2 5" xfId="3512" xr:uid="{8057D550-005E-4AD4-95C5-0690917EF561}"/>
    <cellStyle name="Normal 13 2 3 3 2 2 5 2" xfId="9640" xr:uid="{A457A59F-F561-4345-85FB-7596F161EEFF}"/>
    <cellStyle name="Normal 13 2 3 3 2 2 5 2 2" xfId="21905" xr:uid="{6BB0D764-818F-4E21-B654-A2EB68E81D0F}"/>
    <cellStyle name="Normal 13 2 3 3 2 2 5 2 3" xfId="34157" xr:uid="{86C8DCE7-776C-45D2-A26B-695416296878}"/>
    <cellStyle name="Normal 13 2 3 3 2 2 5 2 4" xfId="46409" xr:uid="{7093F32E-0398-4E44-BB35-4A38101190D2}"/>
    <cellStyle name="Normal 13 2 3 3 2 2 5 3" xfId="15778" xr:uid="{70A67DB2-A5CF-4999-AF36-8522CE34728F}"/>
    <cellStyle name="Normal 13 2 3 3 2 2 5 4" xfId="28031" xr:uid="{FDC783E9-1402-4870-B313-2952C46D907E}"/>
    <cellStyle name="Normal 13 2 3 3 2 2 5 5" xfId="40283" xr:uid="{F7FAB0E0-4D4D-4F26-9548-CFB080F9AD49}"/>
    <cellStyle name="Normal 13 2 3 3 2 2 5 6" xfId="53617" xr:uid="{139794E4-A7BF-40AB-8043-16C685E64EA0}"/>
    <cellStyle name="Normal 13 2 3 3 2 2 6" xfId="6576" xr:uid="{5352A29A-CC5C-4E87-804D-D95A317108BF}"/>
    <cellStyle name="Normal 13 2 3 3 2 2 6 2" xfId="18841" xr:uid="{C670965B-9F9A-4096-8504-37659AC08EF3}"/>
    <cellStyle name="Normal 13 2 3 3 2 2 6 3" xfId="31094" xr:uid="{E28E4502-700A-4CFB-B194-959BB5762650}"/>
    <cellStyle name="Normal 13 2 3 3 2 2 6 4" xfId="43346" xr:uid="{E930DF01-CFAA-4DBF-8EA2-13FD2C811B29}"/>
    <cellStyle name="Normal 13 2 3 3 2 2 7" xfId="12715" xr:uid="{1110106D-1AF0-4FCE-9819-2DEACD52E5B7}"/>
    <cellStyle name="Normal 13 2 3 3 2 2 8" xfId="24968" xr:uid="{0508A893-6F65-47AE-880A-E0681F4ED417}"/>
    <cellStyle name="Normal 13 2 3 3 2 2 9" xfId="37220" xr:uid="{7ABE5BEF-AB53-4E0F-A1DA-38B67B6D4EF7}"/>
    <cellStyle name="Normal 13 2 3 3 2 3" xfId="690" xr:uid="{534F077B-4C26-413B-B546-F9D4C469F751}"/>
    <cellStyle name="Normal 13 2 3 3 2 3 10" xfId="50800" xr:uid="{516E75CC-394D-4D4D-9B0E-5AD9E35B4757}"/>
    <cellStyle name="Normal 13 2 3 3 2 3 2" xfId="1771" xr:uid="{66B9BB5D-411A-4865-A612-435EB8612DF3}"/>
    <cellStyle name="Normal 13 2 3 3 2 3 2 2" xfId="4838" xr:uid="{E59F8CFC-F0E2-4126-BA31-59F4DECE5714}"/>
    <cellStyle name="Normal 13 2 3 3 2 3 2 2 2" xfId="10966" xr:uid="{757A86F3-5DCC-4F60-8FB7-4E59ECB5003D}"/>
    <cellStyle name="Normal 13 2 3 3 2 3 2 2 2 2" xfId="23231" xr:uid="{E816C7D1-5327-4D9D-823A-5138D556BF99}"/>
    <cellStyle name="Normal 13 2 3 3 2 3 2 2 2 3" xfId="35483" xr:uid="{4FAD5E2E-551C-4170-887B-C6742E8B0023}"/>
    <cellStyle name="Normal 13 2 3 3 2 3 2 2 2 4" xfId="47735" xr:uid="{117CE337-3478-46EE-857B-F13CD79701F1}"/>
    <cellStyle name="Normal 13 2 3 3 2 3 2 2 3" xfId="17104" xr:uid="{B5AE494F-72E9-4888-AA47-8CF0E758E16B}"/>
    <cellStyle name="Normal 13 2 3 3 2 3 2 2 4" xfId="29357" xr:uid="{3B4E130F-0D95-4F8F-8459-20094586E16E}"/>
    <cellStyle name="Normal 13 2 3 3 2 3 2 2 5" xfId="41609" xr:uid="{5AF9D571-5315-4518-9E2D-ECB55799DF7A}"/>
    <cellStyle name="Normal 13 2 3 3 2 3 2 2 6" xfId="54943" xr:uid="{71CB0B57-6983-4BC0-B086-ECD90BBF25E7}"/>
    <cellStyle name="Normal 13 2 3 3 2 3 2 3" xfId="7903" xr:uid="{5BAA49C0-4664-4103-AFC7-8ADCF5417B9B}"/>
    <cellStyle name="Normal 13 2 3 3 2 3 2 3 2" xfId="20168" xr:uid="{66E7C8ED-0597-461C-93A1-2361A5758191}"/>
    <cellStyle name="Normal 13 2 3 3 2 3 2 3 3" xfId="32420" xr:uid="{CC214EE5-6872-4463-B0CA-E17E7A791CAD}"/>
    <cellStyle name="Normal 13 2 3 3 2 3 2 3 4" xfId="44672" xr:uid="{0792EA9B-C55F-4C5A-A7DA-CB0027618FCF}"/>
    <cellStyle name="Normal 13 2 3 3 2 3 2 4" xfId="14041" xr:uid="{180E37FE-E870-4B68-9E3D-F9EC5E8DAF7A}"/>
    <cellStyle name="Normal 13 2 3 3 2 3 2 5" xfId="26294" xr:uid="{E3D0C14F-BEDA-4EB0-B911-ADCC69823AA7}"/>
    <cellStyle name="Normal 13 2 3 3 2 3 2 6" xfId="38546" xr:uid="{03C2CCC8-63DE-4586-832E-6621FE76E4B4}"/>
    <cellStyle name="Normal 13 2 3 3 2 3 2 7" xfId="51880" xr:uid="{258AA1FD-B57E-4D7C-B1DA-8E37EE93D012}"/>
    <cellStyle name="Normal 13 2 3 3 2 3 3" xfId="2855" xr:uid="{C19F94EA-D41E-4DDD-9923-2D8125F5B28B}"/>
    <cellStyle name="Normal 13 2 3 3 2 3 3 2" xfId="5919" xr:uid="{4DE9E97F-0EE5-46B6-8F78-E34869B7D05A}"/>
    <cellStyle name="Normal 13 2 3 3 2 3 3 2 2" xfId="12047" xr:uid="{3922C805-9333-449E-9B04-E4C066D181D3}"/>
    <cellStyle name="Normal 13 2 3 3 2 3 3 2 2 2" xfId="24312" xr:uid="{51ED71EF-5EA4-4EB9-94F0-46081CC0016A}"/>
    <cellStyle name="Normal 13 2 3 3 2 3 3 2 2 3" xfId="36564" xr:uid="{43D25578-BE0D-4BBB-8C67-7A1BC46C1823}"/>
    <cellStyle name="Normal 13 2 3 3 2 3 3 2 2 4" xfId="48816" xr:uid="{EB677276-8FF5-4891-9E2B-0188AAEF15A6}"/>
    <cellStyle name="Normal 13 2 3 3 2 3 3 2 3" xfId="18185" xr:uid="{5E0A2933-A810-4EE8-A439-87258ED31264}"/>
    <cellStyle name="Normal 13 2 3 3 2 3 3 2 4" xfId="30438" xr:uid="{669DE36F-D2E8-48EC-92D3-830E3F54BFA3}"/>
    <cellStyle name="Normal 13 2 3 3 2 3 3 2 5" xfId="42690" xr:uid="{94588DD2-821C-4C4A-BCDB-1256F63670B3}"/>
    <cellStyle name="Normal 13 2 3 3 2 3 3 2 6" xfId="56024" xr:uid="{B3C61E81-8199-42EC-A75F-76B3DD857B78}"/>
    <cellStyle name="Normal 13 2 3 3 2 3 3 3" xfId="8984" xr:uid="{B6BD0C5A-3C84-4E5B-A754-6E95CC42E248}"/>
    <cellStyle name="Normal 13 2 3 3 2 3 3 3 2" xfId="21249" xr:uid="{DBBB07F3-F8A4-4A11-9411-97DB56ADB058}"/>
    <cellStyle name="Normal 13 2 3 3 2 3 3 3 3" xfId="33501" xr:uid="{43D60713-2A8E-490E-9F40-B551EACF3FC4}"/>
    <cellStyle name="Normal 13 2 3 3 2 3 3 3 4" xfId="45753" xr:uid="{D6C918E6-FE00-461F-978A-2EDAAC13C658}"/>
    <cellStyle name="Normal 13 2 3 3 2 3 3 4" xfId="15122" xr:uid="{85D00315-2DDA-40A3-90F9-9268C205B7AB}"/>
    <cellStyle name="Normal 13 2 3 3 2 3 3 5" xfId="27375" xr:uid="{FBC498E4-F129-4A47-BC4F-864D6AE77E8A}"/>
    <cellStyle name="Normal 13 2 3 3 2 3 3 6" xfId="39627" xr:uid="{B42E45AD-1E69-4402-9190-79DABD4F8EAE}"/>
    <cellStyle name="Normal 13 2 3 3 2 3 3 7" xfId="52961" xr:uid="{03BF0D8D-308A-43DB-888A-49D1DA559527}"/>
    <cellStyle name="Normal 13 2 3 3 2 3 4" xfId="3758" xr:uid="{E79B62F4-AEBB-4A8D-A9C2-F2D5325FE117}"/>
    <cellStyle name="Normal 13 2 3 3 2 3 4 2" xfId="9886" xr:uid="{421679DA-630A-4B1C-9084-7971FB327F27}"/>
    <cellStyle name="Normal 13 2 3 3 2 3 4 2 2" xfId="22151" xr:uid="{06BA3CAC-ABB8-46F4-A648-A4CC9887BF04}"/>
    <cellStyle name="Normal 13 2 3 3 2 3 4 2 3" xfId="34403" xr:uid="{73C25BE5-F9F7-41C4-895A-9665B3503318}"/>
    <cellStyle name="Normal 13 2 3 3 2 3 4 2 4" xfId="46655" xr:uid="{4DB955C1-385C-47E4-8E5F-658FEBEAE885}"/>
    <cellStyle name="Normal 13 2 3 3 2 3 4 3" xfId="16024" xr:uid="{4214696F-0D13-4054-B58B-DC01CAA35579}"/>
    <cellStyle name="Normal 13 2 3 3 2 3 4 4" xfId="28277" xr:uid="{C3C224A0-382E-4297-B629-E0E0FACA3DB8}"/>
    <cellStyle name="Normal 13 2 3 3 2 3 4 5" xfId="40529" xr:uid="{319632D1-ABE2-4E9F-A0FE-83164398EF1D}"/>
    <cellStyle name="Normal 13 2 3 3 2 3 4 6" xfId="53863" xr:uid="{1396B679-0A02-4495-8266-41339FF4FD6A}"/>
    <cellStyle name="Normal 13 2 3 3 2 3 5" xfId="6823" xr:uid="{577B9FFD-5DB6-4ED9-A110-EEB45EEDC269}"/>
    <cellStyle name="Normal 13 2 3 3 2 3 5 2" xfId="19088" xr:uid="{252CB249-7632-4AFD-938F-E61A12418A0D}"/>
    <cellStyle name="Normal 13 2 3 3 2 3 5 3" xfId="31340" xr:uid="{FC488B9F-8D09-4D18-85B0-364B2B5A83DF}"/>
    <cellStyle name="Normal 13 2 3 3 2 3 5 4" xfId="43592" xr:uid="{EA74B36D-27AB-4BFD-B563-EE8FE46382C6}"/>
    <cellStyle name="Normal 13 2 3 3 2 3 6" xfId="12961" xr:uid="{E8AEC0E3-D869-4278-AEE3-58AE3DF9D572}"/>
    <cellStyle name="Normal 13 2 3 3 2 3 7" xfId="25214" xr:uid="{A183439B-C706-444C-BF34-7D46D75266F0}"/>
    <cellStyle name="Normal 13 2 3 3 2 3 8" xfId="37466" xr:uid="{964B5CA1-5FC8-4E48-826A-2DDE198029D9}"/>
    <cellStyle name="Normal 13 2 3 3 2 3 9" xfId="49719" xr:uid="{33CC809D-952C-4FC5-B2B0-86D84AD06015}"/>
    <cellStyle name="Normal 13 2 3 3 2 4" xfId="1321" xr:uid="{F71711DC-EAF8-405D-B895-D7708C4626BF}"/>
    <cellStyle name="Normal 13 2 3 3 2 4 2" xfId="4388" xr:uid="{3E418C14-839B-48DF-B704-85E08599077A}"/>
    <cellStyle name="Normal 13 2 3 3 2 4 2 2" xfId="10516" xr:uid="{E0223395-C690-4761-A34B-760C2F5C92A9}"/>
    <cellStyle name="Normal 13 2 3 3 2 4 2 2 2" xfId="22781" xr:uid="{BA063057-47F1-4336-906D-2F379815145A}"/>
    <cellStyle name="Normal 13 2 3 3 2 4 2 2 3" xfId="35033" xr:uid="{D0297225-2C6A-4174-8573-832FD69E253B}"/>
    <cellStyle name="Normal 13 2 3 3 2 4 2 2 4" xfId="47285" xr:uid="{BA82F0E9-E049-4923-895E-D791C948C968}"/>
    <cellStyle name="Normal 13 2 3 3 2 4 2 3" xfId="16654" xr:uid="{A050C875-4285-481A-BF2D-F0611F7BB3C2}"/>
    <cellStyle name="Normal 13 2 3 3 2 4 2 4" xfId="28907" xr:uid="{88E9EC52-952A-45CE-8319-D92B8B8165CF}"/>
    <cellStyle name="Normal 13 2 3 3 2 4 2 5" xfId="41159" xr:uid="{B6A20685-9042-49F1-A279-A253F18B8FEE}"/>
    <cellStyle name="Normal 13 2 3 3 2 4 2 6" xfId="54493" xr:uid="{BE53BAF1-4C7A-4DFC-A4B1-B3B9BA1644A2}"/>
    <cellStyle name="Normal 13 2 3 3 2 4 3" xfId="7453" xr:uid="{F28CF4F2-4130-4BB7-A44F-205655025C3B}"/>
    <cellStyle name="Normal 13 2 3 3 2 4 3 2" xfId="19718" xr:uid="{1B8CE75B-224E-430C-8659-841B793E0015}"/>
    <cellStyle name="Normal 13 2 3 3 2 4 3 3" xfId="31970" xr:uid="{CEE5639B-0E9D-4C01-AE62-29C1421C1D0E}"/>
    <cellStyle name="Normal 13 2 3 3 2 4 3 4" xfId="44222" xr:uid="{CC5917F6-161B-4335-B606-0843335D214B}"/>
    <cellStyle name="Normal 13 2 3 3 2 4 4" xfId="13591" xr:uid="{50D765B2-6FE8-463D-A719-AA09BF90B436}"/>
    <cellStyle name="Normal 13 2 3 3 2 4 5" xfId="25844" xr:uid="{ABD8198D-BEE1-41F1-8F92-8BCB222AD726}"/>
    <cellStyle name="Normal 13 2 3 3 2 4 6" xfId="38096" xr:uid="{F5E7FD6C-88D9-4B3B-85D4-37195FA79DD3}"/>
    <cellStyle name="Normal 13 2 3 3 2 4 7" xfId="51430" xr:uid="{456B261B-3887-494D-A586-77010850521A}"/>
    <cellStyle name="Normal 13 2 3 3 2 5" xfId="2405" xr:uid="{94996CE2-CBDD-4F3C-9E0B-313F6224178A}"/>
    <cellStyle name="Normal 13 2 3 3 2 5 2" xfId="5469" xr:uid="{11CA6FC7-1817-4252-B9B1-23191D24506F}"/>
    <cellStyle name="Normal 13 2 3 3 2 5 2 2" xfId="11597" xr:uid="{9BD8997D-3550-49ED-8BCF-DC0D2697331A}"/>
    <cellStyle name="Normal 13 2 3 3 2 5 2 2 2" xfId="23862" xr:uid="{65C6A482-D14A-47AD-AF78-1E35915236F1}"/>
    <cellStyle name="Normal 13 2 3 3 2 5 2 2 3" xfId="36114" xr:uid="{620623EC-3B4A-48D4-829A-1ADEC7D9CEBE}"/>
    <cellStyle name="Normal 13 2 3 3 2 5 2 2 4" xfId="48366" xr:uid="{38E57C19-6C83-477E-B6C7-54B1A110AD62}"/>
    <cellStyle name="Normal 13 2 3 3 2 5 2 3" xfId="17735" xr:uid="{48E0F6F5-44A3-4D9F-B8BB-D721F2AFC5E2}"/>
    <cellStyle name="Normal 13 2 3 3 2 5 2 4" xfId="29988" xr:uid="{E56B283F-39CF-4362-A91E-8820D2240B61}"/>
    <cellStyle name="Normal 13 2 3 3 2 5 2 5" xfId="42240" xr:uid="{A3105F62-63EE-432B-A3C8-05F3AC748231}"/>
    <cellStyle name="Normal 13 2 3 3 2 5 2 6" xfId="55574" xr:uid="{18495195-AD30-44B2-BADB-87AC97D654B7}"/>
    <cellStyle name="Normal 13 2 3 3 2 5 3" xfId="8534" xr:uid="{2BB1E278-F9EF-40B6-9538-A97061E59708}"/>
    <cellStyle name="Normal 13 2 3 3 2 5 3 2" xfId="20799" xr:uid="{82B46035-A73C-41E3-84E6-7C50C9E7112D}"/>
    <cellStyle name="Normal 13 2 3 3 2 5 3 3" xfId="33051" xr:uid="{1330A61F-A357-461C-9D39-776B9B98283B}"/>
    <cellStyle name="Normal 13 2 3 3 2 5 3 4" xfId="45303" xr:uid="{A2EC721C-1E24-48C9-8F11-FC8E67D00250}"/>
    <cellStyle name="Normal 13 2 3 3 2 5 4" xfId="14672" xr:uid="{414B0DD6-FA6E-4F0F-A93A-2EA3DE7DA442}"/>
    <cellStyle name="Normal 13 2 3 3 2 5 5" xfId="26925" xr:uid="{2AE42292-1A96-4557-87BF-9BB9C79E8BDA}"/>
    <cellStyle name="Normal 13 2 3 3 2 5 6" xfId="39177" xr:uid="{7469A892-32E8-4FC2-B512-A0EEFF4B36E0}"/>
    <cellStyle name="Normal 13 2 3 3 2 5 7" xfId="52511" xr:uid="{186F14A3-9E02-4700-99A1-2AE99BE57F0F}"/>
    <cellStyle name="Normal 13 2 3 3 2 6" xfId="3308" xr:uid="{7478FAA4-1559-4B89-8194-5C692874BBCA}"/>
    <cellStyle name="Normal 13 2 3 3 2 6 2" xfId="9436" xr:uid="{2A393227-C312-4F53-8215-601EF3140F86}"/>
    <cellStyle name="Normal 13 2 3 3 2 6 2 2" xfId="21701" xr:uid="{15582D2E-DFF6-4D14-BB86-DA57F5337613}"/>
    <cellStyle name="Normal 13 2 3 3 2 6 2 3" xfId="33953" xr:uid="{E3DC497F-94D6-4B02-ADFE-397031D71CCD}"/>
    <cellStyle name="Normal 13 2 3 3 2 6 2 4" xfId="46205" xr:uid="{098C0FE5-9453-4D1C-BD25-5C6753DC6519}"/>
    <cellStyle name="Normal 13 2 3 3 2 6 3" xfId="15574" xr:uid="{9B704365-0044-4A2F-82E4-0B5F90DB285C}"/>
    <cellStyle name="Normal 13 2 3 3 2 6 4" xfId="27827" xr:uid="{7B041F3E-5275-4F8C-BEFB-CE692CDE9340}"/>
    <cellStyle name="Normal 13 2 3 3 2 6 5" xfId="40079" xr:uid="{3ECF92FB-555F-4827-A9F0-C102FFDA8997}"/>
    <cellStyle name="Normal 13 2 3 3 2 6 6" xfId="53413" xr:uid="{E2FBDBAC-AF58-46EE-A263-0F5F265CEC04}"/>
    <cellStyle name="Normal 13 2 3 3 2 7" xfId="6372" xr:uid="{156E7C73-767F-4D31-9463-016F56D66B0D}"/>
    <cellStyle name="Normal 13 2 3 3 2 7 2" xfId="18637" xr:uid="{EB95A6BD-62A4-4C06-86D9-D14248037517}"/>
    <cellStyle name="Normal 13 2 3 3 2 7 3" xfId="30890" xr:uid="{2840D959-55A9-43AC-804D-1F76624D08B1}"/>
    <cellStyle name="Normal 13 2 3 3 2 7 4" xfId="43142" xr:uid="{93EB12F1-7493-487B-89AC-8F629E4E691E}"/>
    <cellStyle name="Normal 13 2 3 3 2 8" xfId="12511" xr:uid="{59516555-A97A-4B0E-B26C-BC2C54D43F01}"/>
    <cellStyle name="Normal 13 2 3 3 2 9" xfId="24764" xr:uid="{88692126-EB38-404B-999E-9C8861AB9FD2}"/>
    <cellStyle name="Normal 13 2 3 3 3" xfId="332" xr:uid="{400190CC-C9EF-40C2-B5F9-5E1EF3858987}"/>
    <cellStyle name="Normal 13 2 3 3 3 10" xfId="49362" xr:uid="{2D58512F-D744-4774-BF5B-4B70F307CDB4}"/>
    <cellStyle name="Normal 13 2 3 3 3 11" xfId="50443" xr:uid="{8D162C3A-6FD2-4E55-93A4-835A8ABC896A}"/>
    <cellStyle name="Normal 13 2 3 3 3 2" xfId="783" xr:uid="{AECEDA14-8FA5-4D49-ACB1-4299824D8B11}"/>
    <cellStyle name="Normal 13 2 3 3 3 2 10" xfId="50893" xr:uid="{CC93BE66-C490-4452-B982-5B4AF3D49900}"/>
    <cellStyle name="Normal 13 2 3 3 3 2 2" xfId="1864" xr:uid="{628675F9-C011-4B18-8AD0-301BE2611834}"/>
    <cellStyle name="Normal 13 2 3 3 3 2 2 2" xfId="4931" xr:uid="{C86A4C77-1F69-4CCA-8382-7FF958D07056}"/>
    <cellStyle name="Normal 13 2 3 3 3 2 2 2 2" xfId="11059" xr:uid="{E339BFC7-33F8-495C-A1EB-F8314999E94F}"/>
    <cellStyle name="Normal 13 2 3 3 3 2 2 2 2 2" xfId="23324" xr:uid="{7904478A-C98D-476D-A368-1BBDBBB9C203}"/>
    <cellStyle name="Normal 13 2 3 3 3 2 2 2 2 3" xfId="35576" xr:uid="{9D5D6B23-30AF-42C5-9BFD-68BCC40DA2B7}"/>
    <cellStyle name="Normal 13 2 3 3 3 2 2 2 2 4" xfId="47828" xr:uid="{172777C3-DF9A-4413-944E-AE937C564913}"/>
    <cellStyle name="Normal 13 2 3 3 3 2 2 2 3" xfId="17197" xr:uid="{5C32BBD9-E740-4814-B0FA-F909A716DC81}"/>
    <cellStyle name="Normal 13 2 3 3 3 2 2 2 4" xfId="29450" xr:uid="{BD1579A1-8CB8-483E-B021-151778ECFAAE}"/>
    <cellStyle name="Normal 13 2 3 3 3 2 2 2 5" xfId="41702" xr:uid="{8C1A7EF4-E457-4C78-8645-CE48BFFFF537}"/>
    <cellStyle name="Normal 13 2 3 3 3 2 2 2 6" xfId="55036" xr:uid="{7AC08F4E-5895-44A3-A79A-7E05B7A3BAEF}"/>
    <cellStyle name="Normal 13 2 3 3 3 2 2 3" xfId="7996" xr:uid="{41797A6C-D034-44D3-A302-4A035520C9CC}"/>
    <cellStyle name="Normal 13 2 3 3 3 2 2 3 2" xfId="20261" xr:uid="{E89D0CBC-0EC5-491B-BC48-6ECD7818B0DD}"/>
    <cellStyle name="Normal 13 2 3 3 3 2 2 3 3" xfId="32513" xr:uid="{F37D8998-D58E-464E-BA6A-1FECAFF83226}"/>
    <cellStyle name="Normal 13 2 3 3 3 2 2 3 4" xfId="44765" xr:uid="{A2260BBE-AB32-4148-A6D0-D28A7F98A1F7}"/>
    <cellStyle name="Normal 13 2 3 3 3 2 2 4" xfId="14134" xr:uid="{CF804625-B728-4122-9815-00619AC4D772}"/>
    <cellStyle name="Normal 13 2 3 3 3 2 2 5" xfId="26387" xr:uid="{E018B005-F613-4365-BA2A-CCC10068CEEC}"/>
    <cellStyle name="Normal 13 2 3 3 3 2 2 6" xfId="38639" xr:uid="{07D9FCAE-968C-45FC-BF0B-6312B0457332}"/>
    <cellStyle name="Normal 13 2 3 3 3 2 2 7" xfId="51973" xr:uid="{99F483C7-6DEB-44EC-B0C7-8797B606945A}"/>
    <cellStyle name="Normal 13 2 3 3 3 2 3" xfId="2948" xr:uid="{9AA45537-3D17-466F-958C-70AC04C63B29}"/>
    <cellStyle name="Normal 13 2 3 3 3 2 3 2" xfId="6012" xr:uid="{DB4F7FEF-29D8-4C08-971B-7A9B63E4571E}"/>
    <cellStyle name="Normal 13 2 3 3 3 2 3 2 2" xfId="12140" xr:uid="{C16B9BD2-9B65-45D6-B243-F2BD869207D2}"/>
    <cellStyle name="Normal 13 2 3 3 3 2 3 2 2 2" xfId="24405" xr:uid="{64D55AF6-6AFB-4539-BA45-72DA745A2807}"/>
    <cellStyle name="Normal 13 2 3 3 3 2 3 2 2 3" xfId="36657" xr:uid="{588B8783-E7CE-4866-B989-672D5B3E9DF8}"/>
    <cellStyle name="Normal 13 2 3 3 3 2 3 2 2 4" xfId="48909" xr:uid="{554441A5-906E-458E-B534-6473FC4050A4}"/>
    <cellStyle name="Normal 13 2 3 3 3 2 3 2 3" xfId="18278" xr:uid="{1E89E379-F3A5-48E7-BD21-CDA7FD760397}"/>
    <cellStyle name="Normal 13 2 3 3 3 2 3 2 4" xfId="30531" xr:uid="{2EE55BD0-208E-4F59-BD21-5EFD40B17317}"/>
    <cellStyle name="Normal 13 2 3 3 3 2 3 2 5" xfId="42783" xr:uid="{5B698123-C725-42EC-8928-C20FFCD781E0}"/>
    <cellStyle name="Normal 13 2 3 3 3 2 3 2 6" xfId="56117" xr:uid="{F056FC15-4AD5-41EA-BC19-60F13F6E9A12}"/>
    <cellStyle name="Normal 13 2 3 3 3 2 3 3" xfId="9077" xr:uid="{46DFF305-7E72-498F-B602-DC022DF218EB}"/>
    <cellStyle name="Normal 13 2 3 3 3 2 3 3 2" xfId="21342" xr:uid="{E36CF548-1011-4874-ADA1-AC37EB8EC769}"/>
    <cellStyle name="Normal 13 2 3 3 3 2 3 3 3" xfId="33594" xr:uid="{01F3960E-FD69-4DAA-B1A4-F74AB005428D}"/>
    <cellStyle name="Normal 13 2 3 3 3 2 3 3 4" xfId="45846" xr:uid="{71E0D456-9101-4B27-949C-0864D9616963}"/>
    <cellStyle name="Normal 13 2 3 3 3 2 3 4" xfId="15215" xr:uid="{4494C85E-7D78-45B3-9875-BEA53BB562AC}"/>
    <cellStyle name="Normal 13 2 3 3 3 2 3 5" xfId="27468" xr:uid="{4E1ECC0A-CE5F-4F31-BED9-D111BE4FC391}"/>
    <cellStyle name="Normal 13 2 3 3 3 2 3 6" xfId="39720" xr:uid="{B23CCE08-E042-4658-A3FA-F9FFECFA80B0}"/>
    <cellStyle name="Normal 13 2 3 3 3 2 3 7" xfId="53054" xr:uid="{F14384A0-FB24-4816-A467-E9F43230D2B2}"/>
    <cellStyle name="Normal 13 2 3 3 3 2 4" xfId="3851" xr:uid="{DC699FA5-A8B9-462D-9F70-D52CA7E78A6A}"/>
    <cellStyle name="Normal 13 2 3 3 3 2 4 2" xfId="9979" xr:uid="{83D4D775-E98A-4B3C-B941-E995F481509F}"/>
    <cellStyle name="Normal 13 2 3 3 3 2 4 2 2" xfId="22244" xr:uid="{BA4A7EF3-3132-42B7-9F54-8B117DEB910B}"/>
    <cellStyle name="Normal 13 2 3 3 3 2 4 2 3" xfId="34496" xr:uid="{FA5C84C7-8945-4975-9DD6-7AC0783E4952}"/>
    <cellStyle name="Normal 13 2 3 3 3 2 4 2 4" xfId="46748" xr:uid="{393C5A82-4128-45A5-A6D1-2F399B8D1B7A}"/>
    <cellStyle name="Normal 13 2 3 3 3 2 4 3" xfId="16117" xr:uid="{1E746E3B-C9E8-4E45-89A7-5AF20D8FBC34}"/>
    <cellStyle name="Normal 13 2 3 3 3 2 4 4" xfId="28370" xr:uid="{D8D23C8B-B1F7-455B-A868-702F8DCB06E2}"/>
    <cellStyle name="Normal 13 2 3 3 3 2 4 5" xfId="40622" xr:uid="{C315672F-3AF1-49BA-AE82-ACB34301138B}"/>
    <cellStyle name="Normal 13 2 3 3 3 2 4 6" xfId="53956" xr:uid="{1C6BCE8F-56D3-4551-90B1-ABD9611D6673}"/>
    <cellStyle name="Normal 13 2 3 3 3 2 5" xfId="6916" xr:uid="{BFC9A93F-541A-46F6-86E7-A4058FA13C39}"/>
    <cellStyle name="Normal 13 2 3 3 3 2 5 2" xfId="19181" xr:uid="{DED9E1E0-F744-43E3-A570-83CBFF4ECF53}"/>
    <cellStyle name="Normal 13 2 3 3 3 2 5 3" xfId="31433" xr:uid="{35C4A2F5-6F94-4368-92EA-DA441428B0BA}"/>
    <cellStyle name="Normal 13 2 3 3 3 2 5 4" xfId="43685" xr:uid="{986E79E6-971A-490B-87D2-1521CE7C3FEE}"/>
    <cellStyle name="Normal 13 2 3 3 3 2 6" xfId="13054" xr:uid="{5FD85817-2D52-4C28-A88D-FF6CF03BC6EB}"/>
    <cellStyle name="Normal 13 2 3 3 3 2 7" xfId="25307" xr:uid="{58581687-2AE0-426F-90E5-521752F26D6F}"/>
    <cellStyle name="Normal 13 2 3 3 3 2 8" xfId="37559" xr:uid="{9A51818C-34FE-49B6-9077-EE9F3806D553}"/>
    <cellStyle name="Normal 13 2 3 3 3 2 9" xfId="49812" xr:uid="{78CF1BE3-4E1A-40FE-B657-96210F1F461E}"/>
    <cellStyle name="Normal 13 2 3 3 3 3" xfId="1414" xr:uid="{20B79DDF-689A-4FFD-A4AE-E22DB0757133}"/>
    <cellStyle name="Normal 13 2 3 3 3 3 2" xfId="4481" xr:uid="{43093C7E-B7AE-4211-9AA9-C3F8AD60C559}"/>
    <cellStyle name="Normal 13 2 3 3 3 3 2 2" xfId="10609" xr:uid="{CAC28985-FF10-4E47-9C58-97FDC67F7D99}"/>
    <cellStyle name="Normal 13 2 3 3 3 3 2 2 2" xfId="22874" xr:uid="{52193FA1-B7C2-43DC-BEFA-303E71B69639}"/>
    <cellStyle name="Normal 13 2 3 3 3 3 2 2 3" xfId="35126" xr:uid="{2B389D34-6736-43D0-9824-F2BD36F6E782}"/>
    <cellStyle name="Normal 13 2 3 3 3 3 2 2 4" xfId="47378" xr:uid="{638DE9E5-5DE4-4E23-A21F-C9416133E4E0}"/>
    <cellStyle name="Normal 13 2 3 3 3 3 2 3" xfId="16747" xr:uid="{AE96F8BD-B401-4438-9D7C-28D0701BDD48}"/>
    <cellStyle name="Normal 13 2 3 3 3 3 2 4" xfId="29000" xr:uid="{6E4CBCAA-6F34-4D97-B4B0-39A9F1AA3D00}"/>
    <cellStyle name="Normal 13 2 3 3 3 3 2 5" xfId="41252" xr:uid="{B06C64AF-1D8D-4A00-B441-54EBC7905370}"/>
    <cellStyle name="Normal 13 2 3 3 3 3 2 6" xfId="54586" xr:uid="{361F2C2E-6C7D-49EC-97C3-1A6A2F20C3EC}"/>
    <cellStyle name="Normal 13 2 3 3 3 3 3" xfId="7546" xr:uid="{262A1140-5991-4769-8804-3C23C6623471}"/>
    <cellStyle name="Normal 13 2 3 3 3 3 3 2" xfId="19811" xr:uid="{4A2EEF34-99DF-4314-B4BC-0DEB7E21A982}"/>
    <cellStyle name="Normal 13 2 3 3 3 3 3 3" xfId="32063" xr:uid="{1441DA1E-AFD7-4DFD-AE59-8E7A8F5B280D}"/>
    <cellStyle name="Normal 13 2 3 3 3 3 3 4" xfId="44315" xr:uid="{931412E9-9A5D-416B-9454-B538FB8A0602}"/>
    <cellStyle name="Normal 13 2 3 3 3 3 4" xfId="13684" xr:uid="{5C6FDC4F-7EC6-45CB-86F4-D4AD92E8857B}"/>
    <cellStyle name="Normal 13 2 3 3 3 3 5" xfId="25937" xr:uid="{0E582F3C-8BF0-4D59-AC3E-070E008F3C0F}"/>
    <cellStyle name="Normal 13 2 3 3 3 3 6" xfId="38189" xr:uid="{6ADC2BC6-9397-4C0C-B13C-AA8FE20BF095}"/>
    <cellStyle name="Normal 13 2 3 3 3 3 7" xfId="51523" xr:uid="{C2F8BC7A-DA3E-4639-AB45-BD77A65D424F}"/>
    <cellStyle name="Normal 13 2 3 3 3 4" xfId="2498" xr:uid="{C49EEEE8-7411-435C-9FCB-9400C7C37C94}"/>
    <cellStyle name="Normal 13 2 3 3 3 4 2" xfId="5562" xr:uid="{BF9B3200-F09D-4B21-A313-2E1F3B4E6C28}"/>
    <cellStyle name="Normal 13 2 3 3 3 4 2 2" xfId="11690" xr:uid="{50803EC4-E504-4A1D-951D-5AA8A633DE8F}"/>
    <cellStyle name="Normal 13 2 3 3 3 4 2 2 2" xfId="23955" xr:uid="{BF2D05C1-0B8B-4146-B54F-880A0F4248DD}"/>
    <cellStyle name="Normal 13 2 3 3 3 4 2 2 3" xfId="36207" xr:uid="{D92BA9E4-7878-45E6-8F0C-5363A8DF02B8}"/>
    <cellStyle name="Normal 13 2 3 3 3 4 2 2 4" xfId="48459" xr:uid="{A81D8294-D653-4DFB-ADC2-C2BA322126B3}"/>
    <cellStyle name="Normal 13 2 3 3 3 4 2 3" xfId="17828" xr:uid="{591A319A-6B1A-444C-AF3C-257E3DE067B6}"/>
    <cellStyle name="Normal 13 2 3 3 3 4 2 4" xfId="30081" xr:uid="{16E9AA16-6A2D-4CCD-A989-69CF05D00317}"/>
    <cellStyle name="Normal 13 2 3 3 3 4 2 5" xfId="42333" xr:uid="{892E3267-199C-4423-B0D7-5DF54EA9F9FA}"/>
    <cellStyle name="Normal 13 2 3 3 3 4 2 6" xfId="55667" xr:uid="{A566D3B0-7BFF-4B6C-BB59-308F7C45BEEA}"/>
    <cellStyle name="Normal 13 2 3 3 3 4 3" xfId="8627" xr:uid="{8E06DCA9-46D7-46B0-B63C-D34C9F37014A}"/>
    <cellStyle name="Normal 13 2 3 3 3 4 3 2" xfId="20892" xr:uid="{1648475B-6B26-45C7-A61F-E260E08BB035}"/>
    <cellStyle name="Normal 13 2 3 3 3 4 3 3" xfId="33144" xr:uid="{51C76ED4-E143-4A9B-8421-45FAB1F9854D}"/>
    <cellStyle name="Normal 13 2 3 3 3 4 3 4" xfId="45396" xr:uid="{5719A587-136F-4462-8875-2E04CD70C809}"/>
    <cellStyle name="Normal 13 2 3 3 3 4 4" xfId="14765" xr:uid="{C2FA5557-D6DE-41A7-A27C-CA6DCD7AA3CC}"/>
    <cellStyle name="Normal 13 2 3 3 3 4 5" xfId="27018" xr:uid="{E9255DFB-782D-4619-A99F-F51B7BBEE1CA}"/>
    <cellStyle name="Normal 13 2 3 3 3 4 6" xfId="39270" xr:uid="{99B1B46A-1EF4-4A79-8E77-61E390A4592D}"/>
    <cellStyle name="Normal 13 2 3 3 3 4 7" xfId="52604" xr:uid="{9EFBD3BC-2866-416C-9D02-B67F4FC39AF5}"/>
    <cellStyle name="Normal 13 2 3 3 3 5" xfId="3401" xr:uid="{6597D98E-3277-4EDA-9407-22BD9FEAE2F5}"/>
    <cellStyle name="Normal 13 2 3 3 3 5 2" xfId="9529" xr:uid="{629E286C-E3C0-48CC-B18A-9DC3B00CAB34}"/>
    <cellStyle name="Normal 13 2 3 3 3 5 2 2" xfId="21794" xr:uid="{DA9A7910-11EE-4875-8EB4-219CEA78A788}"/>
    <cellStyle name="Normal 13 2 3 3 3 5 2 3" xfId="34046" xr:uid="{F04F0EA6-3C41-4AE8-8C63-A8493E50281C}"/>
    <cellStyle name="Normal 13 2 3 3 3 5 2 4" xfId="46298" xr:uid="{A770DFAF-90A1-4EDE-84A4-010272D6473D}"/>
    <cellStyle name="Normal 13 2 3 3 3 5 3" xfId="15667" xr:uid="{D4198E49-1534-4196-A393-52CA196D8A15}"/>
    <cellStyle name="Normal 13 2 3 3 3 5 4" xfId="27920" xr:uid="{549DCD8C-EFD2-4FA0-A8BD-DD2908D074E5}"/>
    <cellStyle name="Normal 13 2 3 3 3 5 5" xfId="40172" xr:uid="{81F04952-6891-450E-A386-88C874CD6631}"/>
    <cellStyle name="Normal 13 2 3 3 3 5 6" xfId="53506" xr:uid="{1661D829-7037-4AF1-B948-906C74806F27}"/>
    <cellStyle name="Normal 13 2 3 3 3 6" xfId="6465" xr:uid="{A92D3E23-4ACF-44F1-A7B9-5EB37189E3E2}"/>
    <cellStyle name="Normal 13 2 3 3 3 6 2" xfId="18730" xr:uid="{3BA6949B-0D7A-4F2F-90E7-127D4AB5A1BC}"/>
    <cellStyle name="Normal 13 2 3 3 3 6 3" xfId="30983" xr:uid="{16F14E29-A87C-456E-860E-0E794A9CF548}"/>
    <cellStyle name="Normal 13 2 3 3 3 6 4" xfId="43235" xr:uid="{1D506A2A-0BBD-4046-974C-A35C0F659C00}"/>
    <cellStyle name="Normal 13 2 3 3 3 7" xfId="12604" xr:uid="{1E0E6B50-6176-49B5-9481-300140F8410B}"/>
    <cellStyle name="Normal 13 2 3 3 3 8" xfId="24857" xr:uid="{6BEC0A2C-40A4-44EA-98F4-346621E8E305}"/>
    <cellStyle name="Normal 13 2 3 3 3 9" xfId="37109" xr:uid="{746592EE-CA12-4089-BC5B-129576C7902D}"/>
    <cellStyle name="Normal 13 2 3 3 4" xfId="579" xr:uid="{482E4BB3-D29B-471D-BAEF-916862672FB5}"/>
    <cellStyle name="Normal 13 2 3 3 4 10" xfId="50689" xr:uid="{2B6FA3CD-5A39-4F1C-A5FB-DD9327AA0951}"/>
    <cellStyle name="Normal 13 2 3 3 4 2" xfId="1660" xr:uid="{692216F6-A5AE-4D73-9AC1-DF022C04DEEA}"/>
    <cellStyle name="Normal 13 2 3 3 4 2 2" xfId="4727" xr:uid="{C37FEEB2-947F-4774-8250-853D0A6A6DAB}"/>
    <cellStyle name="Normal 13 2 3 3 4 2 2 2" xfId="10855" xr:uid="{AD7C66DE-35F0-4A63-97B7-C41BC954FAAB}"/>
    <cellStyle name="Normal 13 2 3 3 4 2 2 2 2" xfId="23120" xr:uid="{089E285A-63BF-4CFF-AB2B-44C45453DE68}"/>
    <cellStyle name="Normal 13 2 3 3 4 2 2 2 3" xfId="35372" xr:uid="{1796BEDD-26BE-4BB4-8DAE-8412FBC3B92F}"/>
    <cellStyle name="Normal 13 2 3 3 4 2 2 2 4" xfId="47624" xr:uid="{36723FF1-1547-4628-9EE4-52A99E94CF77}"/>
    <cellStyle name="Normal 13 2 3 3 4 2 2 3" xfId="16993" xr:uid="{064CEA46-3E65-4DAC-A9A6-245E6BB666DF}"/>
    <cellStyle name="Normal 13 2 3 3 4 2 2 4" xfId="29246" xr:uid="{08A7EF9E-A781-49F3-A43C-1B2F3F3DD1E7}"/>
    <cellStyle name="Normal 13 2 3 3 4 2 2 5" xfId="41498" xr:uid="{CDC83852-9BA4-4336-BB71-4B18EC4EE1E8}"/>
    <cellStyle name="Normal 13 2 3 3 4 2 2 6" xfId="54832" xr:uid="{597786C3-49C4-435C-B09D-24D959B823C4}"/>
    <cellStyle name="Normal 13 2 3 3 4 2 3" xfId="7792" xr:uid="{B5448118-6A7A-47C3-B0EE-BDFA0D05E9F5}"/>
    <cellStyle name="Normal 13 2 3 3 4 2 3 2" xfId="20057" xr:uid="{45FF8299-49FC-4FA5-B4D0-AFE8638DF819}"/>
    <cellStyle name="Normal 13 2 3 3 4 2 3 3" xfId="32309" xr:uid="{390EE199-4D87-4182-9403-73250B2F0D10}"/>
    <cellStyle name="Normal 13 2 3 3 4 2 3 4" xfId="44561" xr:uid="{CE69C931-80AD-4FE5-85E6-73FCC955D125}"/>
    <cellStyle name="Normal 13 2 3 3 4 2 4" xfId="13930" xr:uid="{1284AD26-6BEE-446E-9C32-C9006EC3AB46}"/>
    <cellStyle name="Normal 13 2 3 3 4 2 5" xfId="26183" xr:uid="{B70E0732-EC4C-4C67-8748-E2248E2DB90B}"/>
    <cellStyle name="Normal 13 2 3 3 4 2 6" xfId="38435" xr:uid="{20448317-3240-4D0B-8D66-907A7AC88404}"/>
    <cellStyle name="Normal 13 2 3 3 4 2 7" xfId="51769" xr:uid="{E149E8E5-7F85-4A4F-B33A-980A43CA954C}"/>
    <cellStyle name="Normal 13 2 3 3 4 3" xfId="2744" xr:uid="{0ACF30F1-A3AA-43C2-B03F-6F53CA677580}"/>
    <cellStyle name="Normal 13 2 3 3 4 3 2" xfId="5808" xr:uid="{C6E0678A-1402-4220-B728-8A085CDC44DB}"/>
    <cellStyle name="Normal 13 2 3 3 4 3 2 2" xfId="11936" xr:uid="{98950950-017A-41DF-B818-51CD4C8E71D7}"/>
    <cellStyle name="Normal 13 2 3 3 4 3 2 2 2" xfId="24201" xr:uid="{910C331E-0DF3-4561-A716-AED27DBB49DB}"/>
    <cellStyle name="Normal 13 2 3 3 4 3 2 2 3" xfId="36453" xr:uid="{6E7967F1-88C1-4836-974D-9F180227D5DA}"/>
    <cellStyle name="Normal 13 2 3 3 4 3 2 2 4" xfId="48705" xr:uid="{189391D1-2825-473D-A968-0C6ED382F7BE}"/>
    <cellStyle name="Normal 13 2 3 3 4 3 2 3" xfId="18074" xr:uid="{5A310314-7C79-44BA-9104-35E352732425}"/>
    <cellStyle name="Normal 13 2 3 3 4 3 2 4" xfId="30327" xr:uid="{D5D9E87D-4960-48AE-8184-287865D09A01}"/>
    <cellStyle name="Normal 13 2 3 3 4 3 2 5" xfId="42579" xr:uid="{F1C44ECC-D63C-4655-B5D3-05E4C0F91EAF}"/>
    <cellStyle name="Normal 13 2 3 3 4 3 2 6" xfId="55913" xr:uid="{2FE3B8CF-DF3A-4C62-8E8B-BB119B424589}"/>
    <cellStyle name="Normal 13 2 3 3 4 3 3" xfId="8873" xr:uid="{86F66F6C-DF36-4145-9925-18A7D412920F}"/>
    <cellStyle name="Normal 13 2 3 3 4 3 3 2" xfId="21138" xr:uid="{207D45C0-8B16-4CDB-951B-CCF2D62525F6}"/>
    <cellStyle name="Normal 13 2 3 3 4 3 3 3" xfId="33390" xr:uid="{9F211C21-8475-4B4C-9136-268350CAEB74}"/>
    <cellStyle name="Normal 13 2 3 3 4 3 3 4" xfId="45642" xr:uid="{2247AF26-AC2F-45FC-8AA5-1190FFED2765}"/>
    <cellStyle name="Normal 13 2 3 3 4 3 4" xfId="15011" xr:uid="{890766C0-FE00-48FB-87C7-05D59E2C654C}"/>
    <cellStyle name="Normal 13 2 3 3 4 3 5" xfId="27264" xr:uid="{89A3C5CE-E329-4567-8FB7-C772EA09B5BA}"/>
    <cellStyle name="Normal 13 2 3 3 4 3 6" xfId="39516" xr:uid="{622347EF-FE62-48F1-8034-73EB37862F35}"/>
    <cellStyle name="Normal 13 2 3 3 4 3 7" xfId="52850" xr:uid="{35C6D23D-56D7-499D-99FE-D91741DD486C}"/>
    <cellStyle name="Normal 13 2 3 3 4 4" xfId="3647" xr:uid="{7CC3C9C1-80C5-4F44-8BA1-9D1195B5E950}"/>
    <cellStyle name="Normal 13 2 3 3 4 4 2" xfId="9775" xr:uid="{3A9B70B3-8DB8-4215-AF38-F67301A065D5}"/>
    <cellStyle name="Normal 13 2 3 3 4 4 2 2" xfId="22040" xr:uid="{2D370BD8-9C76-4B23-B6E7-E9A6149A768E}"/>
    <cellStyle name="Normal 13 2 3 3 4 4 2 3" xfId="34292" xr:uid="{4AB18373-899B-4B68-B92C-332C5EBDF2B0}"/>
    <cellStyle name="Normal 13 2 3 3 4 4 2 4" xfId="46544" xr:uid="{7A08BD40-C60F-4913-A99A-9B62946CF61C}"/>
    <cellStyle name="Normal 13 2 3 3 4 4 3" xfId="15913" xr:uid="{E26C8D4E-F1B2-4C0F-B77E-B826FBFD1AEA}"/>
    <cellStyle name="Normal 13 2 3 3 4 4 4" xfId="28166" xr:uid="{BF260DAC-FA35-43B9-B3D8-A248E015E306}"/>
    <cellStyle name="Normal 13 2 3 3 4 4 5" xfId="40418" xr:uid="{283D0341-0AE5-4005-BA21-EF3339644F19}"/>
    <cellStyle name="Normal 13 2 3 3 4 4 6" xfId="53752" xr:uid="{666CD8CD-B666-43C5-BB80-78D2B03CA3F6}"/>
    <cellStyle name="Normal 13 2 3 3 4 5" xfId="6712" xr:uid="{66B36821-3671-4BFF-A33D-9631E2B8CE77}"/>
    <cellStyle name="Normal 13 2 3 3 4 5 2" xfId="18977" xr:uid="{DABD55B8-33C7-4691-AA84-9CC9103CD151}"/>
    <cellStyle name="Normal 13 2 3 3 4 5 3" xfId="31229" xr:uid="{11C82878-E791-4577-B166-7A82E75BFA66}"/>
    <cellStyle name="Normal 13 2 3 3 4 5 4" xfId="43481" xr:uid="{C503EF40-8FC6-4453-AA9F-5BF88E5876D6}"/>
    <cellStyle name="Normal 13 2 3 3 4 6" xfId="12850" xr:uid="{9347E0D9-887B-4D90-B128-040BD908FDEA}"/>
    <cellStyle name="Normal 13 2 3 3 4 7" xfId="25103" xr:uid="{C676C9E7-1308-428B-9619-A3F6846DDCD7}"/>
    <cellStyle name="Normal 13 2 3 3 4 8" xfId="37355" xr:uid="{B31C3157-2FEB-405E-B232-AA093999B80A}"/>
    <cellStyle name="Normal 13 2 3 3 4 9" xfId="49608" xr:uid="{03523D4E-EB48-4EF9-8CF9-3B1F328B6B80}"/>
    <cellStyle name="Normal 13 2 3 3 5" xfId="1030" xr:uid="{8FD4DC03-A4C6-4CB5-8906-6A0C8E4602E0}"/>
    <cellStyle name="Normal 13 2 3 3 5 2" xfId="2110" xr:uid="{A46A1430-DCC9-46A2-8487-3C7D8AE45EAE}"/>
    <cellStyle name="Normal 13 2 3 3 5 2 2" xfId="5177" xr:uid="{DC7E622A-FBB6-4245-A619-E149630FD569}"/>
    <cellStyle name="Normal 13 2 3 3 5 2 2 2" xfId="11305" xr:uid="{9779B138-CE90-42D0-9053-E77E09DE1840}"/>
    <cellStyle name="Normal 13 2 3 3 5 2 2 2 2" xfId="23570" xr:uid="{5F02EDFC-C351-4C23-BABA-56DE7CE2BD88}"/>
    <cellStyle name="Normal 13 2 3 3 5 2 2 2 3" xfId="35822" xr:uid="{5A643133-FA14-453F-A567-DD2F4A2518F8}"/>
    <cellStyle name="Normal 13 2 3 3 5 2 2 2 4" xfId="48074" xr:uid="{0AE2222A-EE86-4589-BFAB-62246028FE96}"/>
    <cellStyle name="Normal 13 2 3 3 5 2 2 3" xfId="17443" xr:uid="{10167234-E911-406A-85BB-03F75D53E631}"/>
    <cellStyle name="Normal 13 2 3 3 5 2 2 4" xfId="29696" xr:uid="{47E8D298-38D8-4223-99D3-9CAED3AAFBB5}"/>
    <cellStyle name="Normal 13 2 3 3 5 2 2 5" xfId="41948" xr:uid="{8532A782-A774-4AFE-B2EF-3E564AD9DC88}"/>
    <cellStyle name="Normal 13 2 3 3 5 2 2 6" xfId="55282" xr:uid="{A43E371D-74A9-45E6-96AE-03314E7A4C5A}"/>
    <cellStyle name="Normal 13 2 3 3 5 2 3" xfId="8242" xr:uid="{73F42EEB-59C6-4E6C-B4EC-4B255AB82C9B}"/>
    <cellStyle name="Normal 13 2 3 3 5 2 3 2" xfId="20507" xr:uid="{3E785694-5E57-4CB8-B55D-6A62DB5F1620}"/>
    <cellStyle name="Normal 13 2 3 3 5 2 3 3" xfId="32759" xr:uid="{B102B421-F87F-4AA3-93E4-DD3CE7A450ED}"/>
    <cellStyle name="Normal 13 2 3 3 5 2 3 4" xfId="45011" xr:uid="{0DD3E310-25B4-431B-A788-7B7F8D730DA7}"/>
    <cellStyle name="Normal 13 2 3 3 5 2 4" xfId="14380" xr:uid="{38C3BC9B-8EED-40CB-B307-5874D82BE754}"/>
    <cellStyle name="Normal 13 2 3 3 5 2 5" xfId="26633" xr:uid="{A19A37E9-3779-49A7-9E54-0486FF226211}"/>
    <cellStyle name="Normal 13 2 3 3 5 2 6" xfId="38885" xr:uid="{527BB448-FA72-4540-AE28-A8DDF23DC4AE}"/>
    <cellStyle name="Normal 13 2 3 3 5 2 7" xfId="52219" xr:uid="{6E4081A4-6DCB-4DDB-995F-64E50D4CD031}"/>
    <cellStyle name="Normal 13 2 3 3 5 3" xfId="4097" xr:uid="{D65F7D88-DC48-43E5-AB43-6F7E426F7D0B}"/>
    <cellStyle name="Normal 13 2 3 3 5 3 2" xfId="10225" xr:uid="{A721FBD5-EF2C-448D-8310-B964F3D33E72}"/>
    <cellStyle name="Normal 13 2 3 3 5 3 2 2" xfId="22490" xr:uid="{B04E8090-40A3-475A-8D09-E62A63FF83FB}"/>
    <cellStyle name="Normal 13 2 3 3 5 3 2 3" xfId="34742" xr:uid="{16A4D1DC-AB33-4E66-97B3-A1147FF1291E}"/>
    <cellStyle name="Normal 13 2 3 3 5 3 2 4" xfId="46994" xr:uid="{72A7F268-026F-4E6B-93C1-9972FE37ED7E}"/>
    <cellStyle name="Normal 13 2 3 3 5 3 3" xfId="16363" xr:uid="{F4634F10-23B5-4D8B-8875-60F1F0780AD5}"/>
    <cellStyle name="Normal 13 2 3 3 5 3 4" xfId="28616" xr:uid="{E765173B-33CC-4652-91EE-483E0E52F1AE}"/>
    <cellStyle name="Normal 13 2 3 3 5 3 5" xfId="40868" xr:uid="{B16FFC6E-56D9-4BF3-89FB-2B96A68AD309}"/>
    <cellStyle name="Normal 13 2 3 3 5 3 6" xfId="54202" xr:uid="{EAC39BC8-2D36-43C7-A7A1-F60993315947}"/>
    <cellStyle name="Normal 13 2 3 3 5 4" xfId="7162" xr:uid="{17BCC2DE-792B-4505-B7F8-348D50DBC978}"/>
    <cellStyle name="Normal 13 2 3 3 5 4 2" xfId="19427" xr:uid="{9A1AA4EB-2A0A-43EA-A8CF-2A48199D8466}"/>
    <cellStyle name="Normal 13 2 3 3 5 4 3" xfId="31679" xr:uid="{B8D2D53D-5F21-458C-A36C-292C890E60A0}"/>
    <cellStyle name="Normal 13 2 3 3 5 4 4" xfId="43931" xr:uid="{AE041D66-F89D-442F-BD60-2F96A22F826B}"/>
    <cellStyle name="Normal 13 2 3 3 5 5" xfId="13300" xr:uid="{97ABA750-C852-48A8-8683-A4CF0360CBD4}"/>
    <cellStyle name="Normal 13 2 3 3 5 6" xfId="25553" xr:uid="{FEE25AA1-5130-4791-892F-D16861514BCA}"/>
    <cellStyle name="Normal 13 2 3 3 5 7" xfId="37805" xr:uid="{1A554A35-0907-4FAB-BF02-544220CBD0D3}"/>
    <cellStyle name="Normal 13 2 3 3 5 8" xfId="50058" xr:uid="{4BA81769-4060-4F09-ACE7-D166C31ED9B1}"/>
    <cellStyle name="Normal 13 2 3 3 5 9" xfId="51139" xr:uid="{802C4E0B-9527-4D0D-9CA6-01638DF3BF97}"/>
    <cellStyle name="Normal 13 2 3 3 6" xfId="1120" xr:uid="{C0A30058-6FB2-49B6-85D8-A87753ECAA1D}"/>
    <cellStyle name="Normal 13 2 3 3 6 2" xfId="2200" xr:uid="{6FAF0CF5-D72B-44E5-A75F-A97144CD560A}"/>
    <cellStyle name="Normal 13 2 3 3 6 2 2" xfId="5267" xr:uid="{B9C43CC2-00A6-426F-99D9-812BC6EEFBBE}"/>
    <cellStyle name="Normal 13 2 3 3 6 2 2 2" xfId="11395" xr:uid="{75344999-2E60-4063-BC7F-85B6B939DFD7}"/>
    <cellStyle name="Normal 13 2 3 3 6 2 2 2 2" xfId="23660" xr:uid="{7302473C-48BD-4A16-86E1-5F830F99D2A9}"/>
    <cellStyle name="Normal 13 2 3 3 6 2 2 2 3" xfId="35912" xr:uid="{BFFCE26A-579D-496C-B7B2-461AAD626FDE}"/>
    <cellStyle name="Normal 13 2 3 3 6 2 2 2 4" xfId="48164" xr:uid="{E3DC299D-7372-47C4-BFEE-A88225BEC73C}"/>
    <cellStyle name="Normal 13 2 3 3 6 2 2 3" xfId="17533" xr:uid="{5CD39D95-5DD8-40AC-8149-820407B79663}"/>
    <cellStyle name="Normal 13 2 3 3 6 2 2 4" xfId="29786" xr:uid="{09AE051F-5C53-489A-8D71-5C9F84E3099C}"/>
    <cellStyle name="Normal 13 2 3 3 6 2 2 5" xfId="42038" xr:uid="{FF53CCA2-2624-470B-ADC4-E6EF046C50EE}"/>
    <cellStyle name="Normal 13 2 3 3 6 2 2 6" xfId="55372" xr:uid="{18DD2C4D-2EE9-4924-A409-006E4536E02D}"/>
    <cellStyle name="Normal 13 2 3 3 6 2 3" xfId="8332" xr:uid="{A5CD9C91-4A3C-4DA8-A003-508B86713B88}"/>
    <cellStyle name="Normal 13 2 3 3 6 2 3 2" xfId="20597" xr:uid="{A7889FDA-DAA3-45C6-ABE5-04A25D980F74}"/>
    <cellStyle name="Normal 13 2 3 3 6 2 3 3" xfId="32849" xr:uid="{051959AE-7778-489A-BED0-25CA7DE1C0CD}"/>
    <cellStyle name="Normal 13 2 3 3 6 2 3 4" xfId="45101" xr:uid="{9E669B0F-2560-4FDB-B761-C72AE10E3F33}"/>
    <cellStyle name="Normal 13 2 3 3 6 2 4" xfId="14470" xr:uid="{65145BF7-0656-4B98-B41B-EF020B3C9283}"/>
    <cellStyle name="Normal 13 2 3 3 6 2 5" xfId="26723" xr:uid="{BA14C0FB-01A2-4FB9-B757-37E2FB3FE1D3}"/>
    <cellStyle name="Normal 13 2 3 3 6 2 6" xfId="38975" xr:uid="{E0E4C0DB-37D9-4591-A883-124C6A274B74}"/>
    <cellStyle name="Normal 13 2 3 3 6 2 7" xfId="52309" xr:uid="{8AD6D20F-D6D8-4A01-83FB-C4EC9A4580AA}"/>
    <cellStyle name="Normal 13 2 3 3 6 3" xfId="4187" xr:uid="{B0D52C29-B338-433A-807B-60BB41E8CF16}"/>
    <cellStyle name="Normal 13 2 3 3 6 3 2" xfId="10315" xr:uid="{A093EE2B-ECD1-4B80-8525-24F0AC0663AA}"/>
    <cellStyle name="Normal 13 2 3 3 6 3 2 2" xfId="22580" xr:uid="{048C269E-F18A-42FC-84F7-78AD163537C7}"/>
    <cellStyle name="Normal 13 2 3 3 6 3 2 3" xfId="34832" xr:uid="{CCA24112-E355-41CD-8345-4B403C307D8B}"/>
    <cellStyle name="Normal 13 2 3 3 6 3 2 4" xfId="47084" xr:uid="{B2D5847A-E2E7-4F36-AD5A-2899A36A0C50}"/>
    <cellStyle name="Normal 13 2 3 3 6 3 3" xfId="16453" xr:uid="{19769796-E629-4E0B-A0DA-9C49345C12E7}"/>
    <cellStyle name="Normal 13 2 3 3 6 3 4" xfId="28706" xr:uid="{D1673F1C-34BB-47A8-8AB4-E6D9EA218D5B}"/>
    <cellStyle name="Normal 13 2 3 3 6 3 5" xfId="40958" xr:uid="{AB7E8E9C-1FAC-4C89-A7BF-A8F4931F4B69}"/>
    <cellStyle name="Normal 13 2 3 3 6 3 6" xfId="54292" xr:uid="{C75EB1FE-AB48-4DA2-A448-369AFCBD6240}"/>
    <cellStyle name="Normal 13 2 3 3 6 4" xfId="7252" xr:uid="{232CABE2-AEB6-4D70-8CDC-0F5272BDC9DC}"/>
    <cellStyle name="Normal 13 2 3 3 6 4 2" xfId="19517" xr:uid="{BCFBF1C7-B794-4A93-8A8C-C22FE69F17F4}"/>
    <cellStyle name="Normal 13 2 3 3 6 4 3" xfId="31769" xr:uid="{FF35C08C-E327-4F8B-A309-05ACF1758DB8}"/>
    <cellStyle name="Normal 13 2 3 3 6 4 4" xfId="44021" xr:uid="{780B4F65-21E4-4FFF-A0A8-D05425C186B5}"/>
    <cellStyle name="Normal 13 2 3 3 6 5" xfId="13390" xr:uid="{DA02E90B-D152-4673-AA91-A0BA974CF9A0}"/>
    <cellStyle name="Normal 13 2 3 3 6 6" xfId="25643" xr:uid="{A40353A1-F2BF-4950-B662-E0C63BCAE073}"/>
    <cellStyle name="Normal 13 2 3 3 6 7" xfId="37895" xr:uid="{CCDB4DD5-5AF3-4352-B083-C10F8619AE12}"/>
    <cellStyle name="Normal 13 2 3 3 6 8" xfId="50148" xr:uid="{8991B49D-DF97-40A3-AF71-EF9033CB600C}"/>
    <cellStyle name="Normal 13 2 3 3 6 9" xfId="51229" xr:uid="{D550CF30-4B39-4C17-BBF7-F5EFAD4F6B6F}"/>
    <cellStyle name="Normal 13 2 3 3 7" xfId="1210" xr:uid="{547197C8-C543-48FD-A620-97AAF2245D38}"/>
    <cellStyle name="Normal 13 2 3 3 7 2" xfId="4277" xr:uid="{B7CC00A6-E3E2-4403-BFC0-DB98D416AF66}"/>
    <cellStyle name="Normal 13 2 3 3 7 2 2" xfId="10405" xr:uid="{54FDCD73-49E3-4F09-9F47-BD5370ACE6B0}"/>
    <cellStyle name="Normal 13 2 3 3 7 2 2 2" xfId="22670" xr:uid="{31B3FD47-F6CB-455F-BC14-955BD1470EE9}"/>
    <cellStyle name="Normal 13 2 3 3 7 2 2 3" xfId="34922" xr:uid="{97593FD7-770C-4148-9AF9-7BF8F9B4FEFF}"/>
    <cellStyle name="Normal 13 2 3 3 7 2 2 4" xfId="47174" xr:uid="{1D6DA3D9-C710-4534-98EE-7DECDC1C6FD2}"/>
    <cellStyle name="Normal 13 2 3 3 7 2 3" xfId="16543" xr:uid="{0A0A16A6-95C5-4703-AC07-18EF20347317}"/>
    <cellStyle name="Normal 13 2 3 3 7 2 4" xfId="28796" xr:uid="{BC3099E2-863A-49B3-97C8-6B93CE11FA81}"/>
    <cellStyle name="Normal 13 2 3 3 7 2 5" xfId="41048" xr:uid="{953B7B78-DB5A-45E1-A2F0-FD5788060FD5}"/>
    <cellStyle name="Normal 13 2 3 3 7 2 6" xfId="54382" xr:uid="{FB5572B3-6EF5-40B7-B40B-C38686E8AFED}"/>
    <cellStyle name="Normal 13 2 3 3 7 3" xfId="7342" xr:uid="{04CA44D5-8346-45B8-9061-924167FE0E9F}"/>
    <cellStyle name="Normal 13 2 3 3 7 3 2" xfId="19607" xr:uid="{9BF8EA9C-7A4A-4BCA-925A-0251BEDAD870}"/>
    <cellStyle name="Normal 13 2 3 3 7 3 3" xfId="31859" xr:uid="{CAB48449-8653-4BBD-8262-8F288D87F08F}"/>
    <cellStyle name="Normal 13 2 3 3 7 3 4" xfId="44111" xr:uid="{845B8CC6-D188-44E2-8898-A32939FB8252}"/>
    <cellStyle name="Normal 13 2 3 3 7 4" xfId="13480" xr:uid="{A771BA5E-E375-48E0-B669-A03E73B4335D}"/>
    <cellStyle name="Normal 13 2 3 3 7 5" xfId="25733" xr:uid="{7CF8141D-FDCE-4AEF-BBF6-79DA35F61F7C}"/>
    <cellStyle name="Normal 13 2 3 3 7 6" xfId="37985" xr:uid="{7439B9D6-4E0A-4FBC-8066-C681D4243E4F}"/>
    <cellStyle name="Normal 13 2 3 3 7 7" xfId="51319" xr:uid="{6F44E4D3-9460-47CE-B950-7BFD2AE15C7C}"/>
    <cellStyle name="Normal 13 2 3 3 8" xfId="2294" xr:uid="{BA26F78F-7FAE-4F79-B3E8-88709A25F0C9}"/>
    <cellStyle name="Normal 13 2 3 3 8 2" xfId="5358" xr:uid="{4AB640F3-B1CF-42E5-8C53-F8EA4A9A2FDB}"/>
    <cellStyle name="Normal 13 2 3 3 8 2 2" xfId="11486" xr:uid="{413357D6-940C-431D-861E-8205CA2D67CC}"/>
    <cellStyle name="Normal 13 2 3 3 8 2 2 2" xfId="23751" xr:uid="{68BC60E5-EAA6-4D51-9629-AB543672750A}"/>
    <cellStyle name="Normal 13 2 3 3 8 2 2 3" xfId="36003" xr:uid="{A8CA6714-72E3-40A1-BF18-B978E6214940}"/>
    <cellStyle name="Normal 13 2 3 3 8 2 2 4" xfId="48255" xr:uid="{EEC54FF0-8AC2-467B-B794-361C09FBBC02}"/>
    <cellStyle name="Normal 13 2 3 3 8 2 3" xfId="17624" xr:uid="{C0F17580-3D1E-4BAF-8ED6-2F1567636A21}"/>
    <cellStyle name="Normal 13 2 3 3 8 2 4" xfId="29877" xr:uid="{902FAB39-98DB-4972-B65E-63AA0668E23D}"/>
    <cellStyle name="Normal 13 2 3 3 8 2 5" xfId="42129" xr:uid="{8ABC30BB-74E8-463E-B11C-0AEAC17CFC48}"/>
    <cellStyle name="Normal 13 2 3 3 8 2 6" xfId="55463" xr:uid="{FDE5D5F1-F481-4E4E-B922-0CEB406A2889}"/>
    <cellStyle name="Normal 13 2 3 3 8 3" xfId="8423" xr:uid="{E036C8E0-292F-4901-8088-CAF62A5ABB39}"/>
    <cellStyle name="Normal 13 2 3 3 8 3 2" xfId="20688" xr:uid="{C2ECCD33-C686-4F0D-A872-90B1568074E0}"/>
    <cellStyle name="Normal 13 2 3 3 8 3 3" xfId="32940" xr:uid="{5B174386-6C2C-4BC7-9594-B3651AA69AA7}"/>
    <cellStyle name="Normal 13 2 3 3 8 3 4" xfId="45192" xr:uid="{A5705A72-7FF2-419C-981B-30F5C318491F}"/>
    <cellStyle name="Normal 13 2 3 3 8 4" xfId="14561" xr:uid="{B62A72F0-60BE-4B16-A1CC-C8D0EEB0B4E9}"/>
    <cellStyle name="Normal 13 2 3 3 8 5" xfId="26814" xr:uid="{E6435159-F2E1-4DB7-AC4E-5003E3329F87}"/>
    <cellStyle name="Normal 13 2 3 3 8 6" xfId="39066" xr:uid="{510B3A95-A306-42BF-9B16-AE5826DF23E3}"/>
    <cellStyle name="Normal 13 2 3 3 8 7" xfId="52400" xr:uid="{6C45B820-585C-4CE0-93BC-645F67565321}"/>
    <cellStyle name="Normal 13 2 3 3 9" xfId="3197" xr:uid="{7E8F5CDC-DE06-4518-9642-13BFED6ABB6F}"/>
    <cellStyle name="Normal 13 2 3 3 9 2" xfId="9325" xr:uid="{6600A0F6-4481-430D-9629-13BE783B1F2D}"/>
    <cellStyle name="Normal 13 2 3 3 9 2 2" xfId="21590" xr:uid="{8CE405AC-477C-47E8-BC2B-3E954C9D0E9E}"/>
    <cellStyle name="Normal 13 2 3 3 9 2 3" xfId="33842" xr:uid="{B8FCDEF9-94E5-48A7-AD9F-4324CFA30EEB}"/>
    <cellStyle name="Normal 13 2 3 3 9 2 4" xfId="46094" xr:uid="{6F443EEE-D56F-4BD6-B70D-838D6065EB83}"/>
    <cellStyle name="Normal 13 2 3 3 9 3" xfId="15463" xr:uid="{B6BC0251-83C1-4BE9-9FCC-1CBC829E5681}"/>
    <cellStyle name="Normal 13 2 3 3 9 4" xfId="27716" xr:uid="{19A29559-2EFB-4DCF-9940-D0A47F583402}"/>
    <cellStyle name="Normal 13 2 3 3 9 5" xfId="39968" xr:uid="{D9C7ADAB-067D-41E7-A9D5-15A5B5889170}"/>
    <cellStyle name="Normal 13 2 3 3 9 6" xfId="53302" xr:uid="{6B172BAA-9292-4499-BEDC-428386868015}"/>
    <cellStyle name="Normal 13 2 3 4" xfId="176" xr:uid="{65F5B9BB-0162-4658-B0C6-DBC5A16391EA}"/>
    <cellStyle name="Normal 13 2 3 4 10" xfId="36953" xr:uid="{0659115A-0247-4A7E-B212-5C66271BC863}"/>
    <cellStyle name="Normal 13 2 3 4 11" xfId="49206" xr:uid="{FC06F9A4-5314-4896-A127-32F9BF21E0B3}"/>
    <cellStyle name="Normal 13 2 3 4 12" xfId="50287" xr:uid="{CBE95DD0-FE76-4FC7-A4B1-BDC3F111B84E}"/>
    <cellStyle name="Normal 13 2 3 4 2" xfId="380" xr:uid="{BA398B6B-0DBC-47A1-B405-B446FB3D593B}"/>
    <cellStyle name="Normal 13 2 3 4 2 10" xfId="49410" xr:uid="{264B4C60-5885-4822-B76E-A11B2E8CCA4E}"/>
    <cellStyle name="Normal 13 2 3 4 2 11" xfId="50491" xr:uid="{126511DC-D76A-44EB-94C3-2B4061855BA1}"/>
    <cellStyle name="Normal 13 2 3 4 2 2" xfId="831" xr:uid="{4FE56A24-2A2D-46E1-9EA7-39073AEED285}"/>
    <cellStyle name="Normal 13 2 3 4 2 2 10" xfId="50941" xr:uid="{AD62CB0A-2864-4016-A970-771C24F2329A}"/>
    <cellStyle name="Normal 13 2 3 4 2 2 2" xfId="1912" xr:uid="{C6D05562-FBB2-4521-BBF1-720F0944C7B6}"/>
    <cellStyle name="Normal 13 2 3 4 2 2 2 2" xfId="4979" xr:uid="{B42AAF7E-4E3B-4110-87EC-35FF31E3D76A}"/>
    <cellStyle name="Normal 13 2 3 4 2 2 2 2 2" xfId="11107" xr:uid="{06C0E8F4-4CC5-41D6-A6D9-A832873AE015}"/>
    <cellStyle name="Normal 13 2 3 4 2 2 2 2 2 2" xfId="23372" xr:uid="{9965B667-FCA7-4A71-9E5A-29029029A8FF}"/>
    <cellStyle name="Normal 13 2 3 4 2 2 2 2 2 3" xfId="35624" xr:uid="{EFFE1C00-1D50-4577-BED3-3D89481B0B9E}"/>
    <cellStyle name="Normal 13 2 3 4 2 2 2 2 2 4" xfId="47876" xr:uid="{C6CA95A7-3BD6-4E88-AB2C-8B27BADBDB1F}"/>
    <cellStyle name="Normal 13 2 3 4 2 2 2 2 3" xfId="17245" xr:uid="{CFEF1B74-5A96-48C4-8015-95CDE5196597}"/>
    <cellStyle name="Normal 13 2 3 4 2 2 2 2 4" xfId="29498" xr:uid="{49A07F52-BCDD-4AB6-BD70-152370CAADBB}"/>
    <cellStyle name="Normal 13 2 3 4 2 2 2 2 5" xfId="41750" xr:uid="{D4885181-14C0-4895-B023-2B4BA58F4693}"/>
    <cellStyle name="Normal 13 2 3 4 2 2 2 2 6" xfId="55084" xr:uid="{43130894-B773-49CB-81ED-C9680BC8A295}"/>
    <cellStyle name="Normal 13 2 3 4 2 2 2 3" xfId="8044" xr:uid="{17CDA6E8-FB63-4532-A9C1-A597EDFFF04B}"/>
    <cellStyle name="Normal 13 2 3 4 2 2 2 3 2" xfId="20309" xr:uid="{158BD2E5-F8A8-42D5-A8D7-B66C3F79640C}"/>
    <cellStyle name="Normal 13 2 3 4 2 2 2 3 3" xfId="32561" xr:uid="{97A05AE4-0E9E-49CF-9E1F-6B90BA7E576A}"/>
    <cellStyle name="Normal 13 2 3 4 2 2 2 3 4" xfId="44813" xr:uid="{9745542C-B7B6-434E-9E06-33741E9DD73A}"/>
    <cellStyle name="Normal 13 2 3 4 2 2 2 4" xfId="14182" xr:uid="{6C752E36-F217-4FFF-8BB1-1F3227794B9D}"/>
    <cellStyle name="Normal 13 2 3 4 2 2 2 5" xfId="26435" xr:uid="{5F08012E-12A4-41D3-9BCC-9958AFB55719}"/>
    <cellStyle name="Normal 13 2 3 4 2 2 2 6" xfId="38687" xr:uid="{E1B2C982-4E04-45A2-B0B5-44CB85522E76}"/>
    <cellStyle name="Normal 13 2 3 4 2 2 2 7" xfId="52021" xr:uid="{F44973F6-5E2F-4F49-AF8C-4BE3CA995BFE}"/>
    <cellStyle name="Normal 13 2 3 4 2 2 3" xfId="2996" xr:uid="{1A9E8036-12F1-4EC4-B92B-DACC05248270}"/>
    <cellStyle name="Normal 13 2 3 4 2 2 3 2" xfId="6060" xr:uid="{D40C1C03-E57F-4A04-AE4F-EB312D584CEF}"/>
    <cellStyle name="Normal 13 2 3 4 2 2 3 2 2" xfId="12188" xr:uid="{78BB5D13-2748-4C2E-BE77-F32A465ED16D}"/>
    <cellStyle name="Normal 13 2 3 4 2 2 3 2 2 2" xfId="24453" xr:uid="{4CC44558-4B6B-45D8-8FB5-1A93C228F37A}"/>
    <cellStyle name="Normal 13 2 3 4 2 2 3 2 2 3" xfId="36705" xr:uid="{508EA215-DF6D-4DB6-ACD1-6D39B97E42A6}"/>
    <cellStyle name="Normal 13 2 3 4 2 2 3 2 2 4" xfId="48957" xr:uid="{694CE41D-B20A-4256-BFDC-6D0E13E027FF}"/>
    <cellStyle name="Normal 13 2 3 4 2 2 3 2 3" xfId="18326" xr:uid="{6DBB61EF-19B3-4CA8-872D-ABAD00BB5A2C}"/>
    <cellStyle name="Normal 13 2 3 4 2 2 3 2 4" xfId="30579" xr:uid="{34E62AF2-2FD4-430A-AE5D-94A4D778B8CF}"/>
    <cellStyle name="Normal 13 2 3 4 2 2 3 2 5" xfId="42831" xr:uid="{92988D2F-8CA0-441D-8C00-F4D2A0375B59}"/>
    <cellStyle name="Normal 13 2 3 4 2 2 3 2 6" xfId="56165" xr:uid="{779ADCFF-1A19-4129-9B63-A97E6C52E11B}"/>
    <cellStyle name="Normal 13 2 3 4 2 2 3 3" xfId="9125" xr:uid="{F3A549DE-15D4-4F08-81BB-512FB17133A6}"/>
    <cellStyle name="Normal 13 2 3 4 2 2 3 3 2" xfId="21390" xr:uid="{4DEF0468-F24B-45A9-9C24-6F535DFA1338}"/>
    <cellStyle name="Normal 13 2 3 4 2 2 3 3 3" xfId="33642" xr:uid="{676F5C18-1F04-4E1D-A406-83CDF47E431E}"/>
    <cellStyle name="Normal 13 2 3 4 2 2 3 3 4" xfId="45894" xr:uid="{CB5FA4C8-71E8-44E0-A312-AE42944B7DDA}"/>
    <cellStyle name="Normal 13 2 3 4 2 2 3 4" xfId="15263" xr:uid="{39089BEE-2345-4FA8-9D6E-34E4F999825C}"/>
    <cellStyle name="Normal 13 2 3 4 2 2 3 5" xfId="27516" xr:uid="{053DFBB7-D1EF-4331-BF4F-F4D4B52251AA}"/>
    <cellStyle name="Normal 13 2 3 4 2 2 3 6" xfId="39768" xr:uid="{5C8507B9-CB3E-48F1-8878-D779B8BAF44E}"/>
    <cellStyle name="Normal 13 2 3 4 2 2 3 7" xfId="53102" xr:uid="{950FF586-0CA2-42D9-8A73-C6E1F7C21317}"/>
    <cellStyle name="Normal 13 2 3 4 2 2 4" xfId="3899" xr:uid="{2C0FB3D1-DDCB-4B63-AF5A-033B37F15426}"/>
    <cellStyle name="Normal 13 2 3 4 2 2 4 2" xfId="10027" xr:uid="{3693B4E9-D930-44D2-87A1-F5CFE7606F71}"/>
    <cellStyle name="Normal 13 2 3 4 2 2 4 2 2" xfId="22292" xr:uid="{DBCC2D9E-6D93-4FD2-A006-99571E4D772D}"/>
    <cellStyle name="Normal 13 2 3 4 2 2 4 2 3" xfId="34544" xr:uid="{82087250-B5FA-442C-8AB9-4F5D145B6963}"/>
    <cellStyle name="Normal 13 2 3 4 2 2 4 2 4" xfId="46796" xr:uid="{87B4BDFC-0E21-474B-98D0-40F630B45816}"/>
    <cellStyle name="Normal 13 2 3 4 2 2 4 3" xfId="16165" xr:uid="{8C3064C2-281D-4BF1-B9CF-EBD84A06D342}"/>
    <cellStyle name="Normal 13 2 3 4 2 2 4 4" xfId="28418" xr:uid="{A068FB09-E985-44F4-B270-12773046231D}"/>
    <cellStyle name="Normal 13 2 3 4 2 2 4 5" xfId="40670" xr:uid="{77FC4BB8-0746-4310-B779-8BB7CF8602D8}"/>
    <cellStyle name="Normal 13 2 3 4 2 2 4 6" xfId="54004" xr:uid="{43A63758-6721-4844-82AB-C6A7A9D1EC99}"/>
    <cellStyle name="Normal 13 2 3 4 2 2 5" xfId="6964" xr:uid="{B8EBBF72-B999-42EE-B301-DF920318C2F6}"/>
    <cellStyle name="Normal 13 2 3 4 2 2 5 2" xfId="19229" xr:uid="{CD687285-D2D7-4773-A721-B099A1626572}"/>
    <cellStyle name="Normal 13 2 3 4 2 2 5 3" xfId="31481" xr:uid="{37A3C36D-D63E-4A85-935E-62788722AF83}"/>
    <cellStyle name="Normal 13 2 3 4 2 2 5 4" xfId="43733" xr:uid="{B13A18A7-7E6C-4AA8-81CF-2B5243BD6AFE}"/>
    <cellStyle name="Normal 13 2 3 4 2 2 6" xfId="13102" xr:uid="{1172F40C-5092-4049-BC4E-9208EB64438A}"/>
    <cellStyle name="Normal 13 2 3 4 2 2 7" xfId="25355" xr:uid="{EDA140B3-0071-482A-BEC4-543295B19CC8}"/>
    <cellStyle name="Normal 13 2 3 4 2 2 8" xfId="37607" xr:uid="{61F79AB6-C8AE-47F2-82B8-64117A717F96}"/>
    <cellStyle name="Normal 13 2 3 4 2 2 9" xfId="49860" xr:uid="{ABD3CBFA-24D9-4258-9ED5-73C61C1F2577}"/>
    <cellStyle name="Normal 13 2 3 4 2 3" xfId="1462" xr:uid="{08313BBD-0A42-4DF1-8046-90C81464BB99}"/>
    <cellStyle name="Normal 13 2 3 4 2 3 2" xfId="4529" xr:uid="{B7EE93DA-D734-4991-9BE4-75D4328EBC47}"/>
    <cellStyle name="Normal 13 2 3 4 2 3 2 2" xfId="10657" xr:uid="{E850793A-E9FD-4A74-A825-49C3F160F077}"/>
    <cellStyle name="Normal 13 2 3 4 2 3 2 2 2" xfId="22922" xr:uid="{BE23273D-F9D0-4582-A76D-62DD44B98D04}"/>
    <cellStyle name="Normal 13 2 3 4 2 3 2 2 3" xfId="35174" xr:uid="{42BD2170-3500-4A63-BE74-F3F5997ECA91}"/>
    <cellStyle name="Normal 13 2 3 4 2 3 2 2 4" xfId="47426" xr:uid="{9D87F05E-6032-4BFD-963A-CC3FC36A4A40}"/>
    <cellStyle name="Normal 13 2 3 4 2 3 2 3" xfId="16795" xr:uid="{DDA19BF6-87EC-4CAC-870E-301A2E3B617B}"/>
    <cellStyle name="Normal 13 2 3 4 2 3 2 4" xfId="29048" xr:uid="{AA0AAC58-BECF-4778-BA17-A794F507CDA9}"/>
    <cellStyle name="Normal 13 2 3 4 2 3 2 5" xfId="41300" xr:uid="{542A2BEB-7F7D-4D6E-ACA7-52C579DCDD62}"/>
    <cellStyle name="Normal 13 2 3 4 2 3 2 6" xfId="54634" xr:uid="{77B2C71F-CDA8-4E6D-A6A3-5901AD3052AB}"/>
    <cellStyle name="Normal 13 2 3 4 2 3 3" xfId="7594" xr:uid="{6349063B-DBAF-4D42-9682-813B725A8396}"/>
    <cellStyle name="Normal 13 2 3 4 2 3 3 2" xfId="19859" xr:uid="{F22ADA4D-EE69-489A-AF95-93199129A2BE}"/>
    <cellStyle name="Normal 13 2 3 4 2 3 3 3" xfId="32111" xr:uid="{59AD752B-63FA-41F3-A17F-70DBFBD99F82}"/>
    <cellStyle name="Normal 13 2 3 4 2 3 3 4" xfId="44363" xr:uid="{F23D96BB-2A98-4597-A186-DB4B7156D37B}"/>
    <cellStyle name="Normal 13 2 3 4 2 3 4" xfId="13732" xr:uid="{A6B6708C-479D-4BA1-8306-1241366F6399}"/>
    <cellStyle name="Normal 13 2 3 4 2 3 5" xfId="25985" xr:uid="{5EC99060-4900-45AB-B571-F93404C36724}"/>
    <cellStyle name="Normal 13 2 3 4 2 3 6" xfId="38237" xr:uid="{9187CE65-8A83-4236-835F-96B52E19DBD6}"/>
    <cellStyle name="Normal 13 2 3 4 2 3 7" xfId="51571" xr:uid="{E0F582D1-10DF-433B-90B5-233132FC2F84}"/>
    <cellStyle name="Normal 13 2 3 4 2 4" xfId="2546" xr:uid="{18208CF1-226A-4A7A-8F40-A3CA55430AF3}"/>
    <cellStyle name="Normal 13 2 3 4 2 4 2" xfId="5610" xr:uid="{A5DC5F7B-8CD3-4C0E-A8D2-0B94427D8FCF}"/>
    <cellStyle name="Normal 13 2 3 4 2 4 2 2" xfId="11738" xr:uid="{337F971C-0C41-4ABF-9A4F-18FA46ED10D4}"/>
    <cellStyle name="Normal 13 2 3 4 2 4 2 2 2" xfId="24003" xr:uid="{4600945F-6D69-4FF0-B7C9-D043B0DD1F29}"/>
    <cellStyle name="Normal 13 2 3 4 2 4 2 2 3" xfId="36255" xr:uid="{6C2F4782-17F4-4E90-8B0F-343919F30BDF}"/>
    <cellStyle name="Normal 13 2 3 4 2 4 2 2 4" xfId="48507" xr:uid="{726638EE-8134-4FBE-A04F-50A730309A62}"/>
    <cellStyle name="Normal 13 2 3 4 2 4 2 3" xfId="17876" xr:uid="{4C072822-F059-42AC-A0F2-EB6C653339F4}"/>
    <cellStyle name="Normal 13 2 3 4 2 4 2 4" xfId="30129" xr:uid="{CD76F566-58BE-4FA2-A047-385809AA07D6}"/>
    <cellStyle name="Normal 13 2 3 4 2 4 2 5" xfId="42381" xr:uid="{FE3A7A01-A075-4FEE-8E28-B448153D6631}"/>
    <cellStyle name="Normal 13 2 3 4 2 4 2 6" xfId="55715" xr:uid="{07B0C2CF-DAB6-4DB8-A97D-A00925FD7F91}"/>
    <cellStyle name="Normal 13 2 3 4 2 4 3" xfId="8675" xr:uid="{39D037BB-8DAF-4226-B85F-D168716B8390}"/>
    <cellStyle name="Normal 13 2 3 4 2 4 3 2" xfId="20940" xr:uid="{1044B456-C022-4BA6-B0A3-6A868F2E9568}"/>
    <cellStyle name="Normal 13 2 3 4 2 4 3 3" xfId="33192" xr:uid="{D7C5B081-7E8E-43CC-9EC9-37918EEFCDD8}"/>
    <cellStyle name="Normal 13 2 3 4 2 4 3 4" xfId="45444" xr:uid="{7183646D-10D9-49FE-ACD2-69AF64DD7D6C}"/>
    <cellStyle name="Normal 13 2 3 4 2 4 4" xfId="14813" xr:uid="{0D9BEE95-8A8D-47AA-A243-FC6732E0242B}"/>
    <cellStyle name="Normal 13 2 3 4 2 4 5" xfId="27066" xr:uid="{C8E64922-9E84-49A2-B177-A77CC7C74625}"/>
    <cellStyle name="Normal 13 2 3 4 2 4 6" xfId="39318" xr:uid="{45C19EFA-5BB8-4BAF-85C6-F7AC47891AFE}"/>
    <cellStyle name="Normal 13 2 3 4 2 4 7" xfId="52652" xr:uid="{9713685E-888B-47DE-82E9-6BA88C2279B5}"/>
    <cellStyle name="Normal 13 2 3 4 2 5" xfId="3449" xr:uid="{564129D2-5313-4C0B-9A9D-63CE6DD75618}"/>
    <cellStyle name="Normal 13 2 3 4 2 5 2" xfId="9577" xr:uid="{CCFB8DB7-D8A2-4776-B3DB-0B42194D635A}"/>
    <cellStyle name="Normal 13 2 3 4 2 5 2 2" xfId="21842" xr:uid="{F84F4E9F-DA02-4A70-ADF8-F4329BA2F8B6}"/>
    <cellStyle name="Normal 13 2 3 4 2 5 2 3" xfId="34094" xr:uid="{24057F88-65CD-4EDF-8EAF-C020E91B69A3}"/>
    <cellStyle name="Normal 13 2 3 4 2 5 2 4" xfId="46346" xr:uid="{AE4F14D3-7AA9-42BB-8F49-96A27380C46B}"/>
    <cellStyle name="Normal 13 2 3 4 2 5 3" xfId="15715" xr:uid="{94528577-DB64-409F-BE58-3A08B6E200A8}"/>
    <cellStyle name="Normal 13 2 3 4 2 5 4" xfId="27968" xr:uid="{2FAC05DD-4F5C-4BBA-84BF-5E2158B32473}"/>
    <cellStyle name="Normal 13 2 3 4 2 5 5" xfId="40220" xr:uid="{8D4D2382-6F89-49C9-AA4A-EE1A2887EC4D}"/>
    <cellStyle name="Normal 13 2 3 4 2 5 6" xfId="53554" xr:uid="{4E858915-C3ED-427E-B5AF-A198A2717A51}"/>
    <cellStyle name="Normal 13 2 3 4 2 6" xfId="6513" xr:uid="{8C815AD1-656D-4820-9B1A-7C30073CED9F}"/>
    <cellStyle name="Normal 13 2 3 4 2 6 2" xfId="18778" xr:uid="{0A86BD32-C704-41C0-BAA2-8E9DD5A151D2}"/>
    <cellStyle name="Normal 13 2 3 4 2 6 3" xfId="31031" xr:uid="{784260EB-CE29-403F-BEAF-BF7AB27A5AD4}"/>
    <cellStyle name="Normal 13 2 3 4 2 6 4" xfId="43283" xr:uid="{88CE1020-184D-47EC-A88F-CC44E0DFC8E7}"/>
    <cellStyle name="Normal 13 2 3 4 2 7" xfId="12652" xr:uid="{98DE58FA-EF33-4D87-B48F-5FBE7F1D9CC8}"/>
    <cellStyle name="Normal 13 2 3 4 2 8" xfId="24905" xr:uid="{61D400CA-C9AC-46B8-B919-EAF3614EED79}"/>
    <cellStyle name="Normal 13 2 3 4 2 9" xfId="37157" xr:uid="{1695889E-6C3F-477E-AA8F-CA80D48FC940}"/>
    <cellStyle name="Normal 13 2 3 4 3" xfId="627" xr:uid="{4D9AD72A-57AA-4691-88BB-53E53EF58C86}"/>
    <cellStyle name="Normal 13 2 3 4 3 10" xfId="50737" xr:uid="{EF27F76E-DD62-408A-B889-D637DB78E768}"/>
    <cellStyle name="Normal 13 2 3 4 3 2" xfId="1708" xr:uid="{95B614C5-0FA6-4D23-A792-76D3EBA94F1B}"/>
    <cellStyle name="Normal 13 2 3 4 3 2 2" xfId="4775" xr:uid="{BF2300B6-A0BD-454A-9DB0-3DE63CD651FB}"/>
    <cellStyle name="Normal 13 2 3 4 3 2 2 2" xfId="10903" xr:uid="{511F4300-4656-4D53-B03C-9E2826CE4939}"/>
    <cellStyle name="Normal 13 2 3 4 3 2 2 2 2" xfId="23168" xr:uid="{C73C60C9-647C-48B3-B1EA-5FB88B93DE70}"/>
    <cellStyle name="Normal 13 2 3 4 3 2 2 2 3" xfId="35420" xr:uid="{DB9185D3-B17A-4100-BF47-C627C3E8A5F7}"/>
    <cellStyle name="Normal 13 2 3 4 3 2 2 2 4" xfId="47672" xr:uid="{46680C07-5894-40F4-91A5-6EB7032F17C9}"/>
    <cellStyle name="Normal 13 2 3 4 3 2 2 3" xfId="17041" xr:uid="{32CC3CBA-9C05-48E5-AB84-4AC57053DEE4}"/>
    <cellStyle name="Normal 13 2 3 4 3 2 2 4" xfId="29294" xr:uid="{B54324D3-25CA-47E1-92EB-69A798E004B8}"/>
    <cellStyle name="Normal 13 2 3 4 3 2 2 5" xfId="41546" xr:uid="{A571B16E-411C-48AF-86FC-366F526C4F4B}"/>
    <cellStyle name="Normal 13 2 3 4 3 2 2 6" xfId="54880" xr:uid="{5E540617-E8B0-4998-8741-6BB6600755E7}"/>
    <cellStyle name="Normal 13 2 3 4 3 2 3" xfId="7840" xr:uid="{DE68D042-8CB4-4A47-9C26-649E4125C43A}"/>
    <cellStyle name="Normal 13 2 3 4 3 2 3 2" xfId="20105" xr:uid="{8F355106-8041-4451-ACBA-E935DA5DC9D7}"/>
    <cellStyle name="Normal 13 2 3 4 3 2 3 3" xfId="32357" xr:uid="{5A187809-404B-46E6-A331-F648D59A0C85}"/>
    <cellStyle name="Normal 13 2 3 4 3 2 3 4" xfId="44609" xr:uid="{C20D9647-66BE-4E13-8813-4790333024ED}"/>
    <cellStyle name="Normal 13 2 3 4 3 2 4" xfId="13978" xr:uid="{1652CF3A-DB64-4CE0-A83F-D44DC5095C75}"/>
    <cellStyle name="Normal 13 2 3 4 3 2 5" xfId="26231" xr:uid="{82F214CB-CF01-4DF7-82A9-60D4B373E1EB}"/>
    <cellStyle name="Normal 13 2 3 4 3 2 6" xfId="38483" xr:uid="{A44C07DE-3EEA-4BDF-A422-2BDFE4C9DAE7}"/>
    <cellStyle name="Normal 13 2 3 4 3 2 7" xfId="51817" xr:uid="{36A76F42-BDA0-4F92-843C-C340F4066E2B}"/>
    <cellStyle name="Normal 13 2 3 4 3 3" xfId="2792" xr:uid="{C54D54DD-F996-41E2-9922-A540A3BF0504}"/>
    <cellStyle name="Normal 13 2 3 4 3 3 2" xfId="5856" xr:uid="{94952CD3-04F8-4B78-9F3D-2DD28FED806F}"/>
    <cellStyle name="Normal 13 2 3 4 3 3 2 2" xfId="11984" xr:uid="{82311766-7023-4816-8C51-17F2E7FFE7E5}"/>
    <cellStyle name="Normal 13 2 3 4 3 3 2 2 2" xfId="24249" xr:uid="{33A5AD6F-470E-4CE1-9152-94279F5FB560}"/>
    <cellStyle name="Normal 13 2 3 4 3 3 2 2 3" xfId="36501" xr:uid="{1B4FFEE2-52E5-44AE-B1F5-0F81D3C76114}"/>
    <cellStyle name="Normal 13 2 3 4 3 3 2 2 4" xfId="48753" xr:uid="{70FA9FF1-A550-4145-BD9A-EFDB2A113956}"/>
    <cellStyle name="Normal 13 2 3 4 3 3 2 3" xfId="18122" xr:uid="{7E49C787-4949-4C8D-AA76-98C6AB739EE1}"/>
    <cellStyle name="Normal 13 2 3 4 3 3 2 4" xfId="30375" xr:uid="{F01B3E33-BA32-4A35-86B1-5FFFCDC1FBD3}"/>
    <cellStyle name="Normal 13 2 3 4 3 3 2 5" xfId="42627" xr:uid="{6608CB55-D7C2-4B7C-89B9-0AC09689D1EA}"/>
    <cellStyle name="Normal 13 2 3 4 3 3 2 6" xfId="55961" xr:uid="{9D9D17B5-1110-4BFD-BB97-F776A669882D}"/>
    <cellStyle name="Normal 13 2 3 4 3 3 3" xfId="8921" xr:uid="{433A9067-E000-42D1-8547-70E19A0E43CD}"/>
    <cellStyle name="Normal 13 2 3 4 3 3 3 2" xfId="21186" xr:uid="{456CC75D-79AF-4661-97DE-465A539323A5}"/>
    <cellStyle name="Normal 13 2 3 4 3 3 3 3" xfId="33438" xr:uid="{5E38BFFE-6CEF-4931-B8F9-3BD0BC5A4959}"/>
    <cellStyle name="Normal 13 2 3 4 3 3 3 4" xfId="45690" xr:uid="{92CD44BB-2837-45B1-9A91-9E9A1FC14843}"/>
    <cellStyle name="Normal 13 2 3 4 3 3 4" xfId="15059" xr:uid="{77DDE715-5613-4302-9D09-9037204C5AE0}"/>
    <cellStyle name="Normal 13 2 3 4 3 3 5" xfId="27312" xr:uid="{816A3D47-91E4-421E-901B-8714023B8AC4}"/>
    <cellStyle name="Normal 13 2 3 4 3 3 6" xfId="39564" xr:uid="{929A3E20-CD9D-49E1-89E0-5EE7EE0691C4}"/>
    <cellStyle name="Normal 13 2 3 4 3 3 7" xfId="52898" xr:uid="{7055DCF0-362A-4B14-9148-EB75F85124AE}"/>
    <cellStyle name="Normal 13 2 3 4 3 4" xfId="3695" xr:uid="{55610715-C3D1-48FD-A6C9-66EC54905F1D}"/>
    <cellStyle name="Normal 13 2 3 4 3 4 2" xfId="9823" xr:uid="{B18BB698-0B0D-4A9C-AAAB-CF7D48B96C4B}"/>
    <cellStyle name="Normal 13 2 3 4 3 4 2 2" xfId="22088" xr:uid="{DD2B6FF4-E5FF-4A0D-A0FF-78CBE3887F3A}"/>
    <cellStyle name="Normal 13 2 3 4 3 4 2 3" xfId="34340" xr:uid="{9297D81D-F6FA-4CFA-8C0C-E61255524137}"/>
    <cellStyle name="Normal 13 2 3 4 3 4 2 4" xfId="46592" xr:uid="{8315BDD7-127B-4E2E-A4EB-D25103871BC3}"/>
    <cellStyle name="Normal 13 2 3 4 3 4 3" xfId="15961" xr:uid="{C4C3F0DF-F004-46E1-8440-04B91B0A2001}"/>
    <cellStyle name="Normal 13 2 3 4 3 4 4" xfId="28214" xr:uid="{15C6F463-A6B5-47A5-A8EB-D9646BCAA924}"/>
    <cellStyle name="Normal 13 2 3 4 3 4 5" xfId="40466" xr:uid="{DD4BEB31-DA99-4978-B700-CA1DFE131C5B}"/>
    <cellStyle name="Normal 13 2 3 4 3 4 6" xfId="53800" xr:uid="{ADDED4C1-3D60-460F-9B60-52A36B5D4740}"/>
    <cellStyle name="Normal 13 2 3 4 3 5" xfId="6760" xr:uid="{B76750FE-1FD7-48B5-9515-6E47396053FF}"/>
    <cellStyle name="Normal 13 2 3 4 3 5 2" xfId="19025" xr:uid="{A662028E-98D6-4ED6-9804-E21605A56900}"/>
    <cellStyle name="Normal 13 2 3 4 3 5 3" xfId="31277" xr:uid="{5A813D5E-2C23-423F-9561-7AEB71736426}"/>
    <cellStyle name="Normal 13 2 3 4 3 5 4" xfId="43529" xr:uid="{0ED17C2F-5307-4A66-8576-A85C2D1E0A8A}"/>
    <cellStyle name="Normal 13 2 3 4 3 6" xfId="12898" xr:uid="{F7277AE6-6EA6-45D0-B53B-F011A6048571}"/>
    <cellStyle name="Normal 13 2 3 4 3 7" xfId="25151" xr:uid="{A9D8D6D1-8197-45D9-AD1B-E04DE2315FE4}"/>
    <cellStyle name="Normal 13 2 3 4 3 8" xfId="37403" xr:uid="{30D9BA33-20A7-4FB5-9703-8784CB002A4B}"/>
    <cellStyle name="Normal 13 2 3 4 3 9" xfId="49656" xr:uid="{5D88DFBD-B379-4FAC-A25D-8DA2B358680E}"/>
    <cellStyle name="Normal 13 2 3 4 4" xfId="1258" xr:uid="{67DDBE10-84EF-4645-9D88-99829C2B1814}"/>
    <cellStyle name="Normal 13 2 3 4 4 2" xfId="4325" xr:uid="{50ADF2DD-CB3A-4333-9D48-33CF48F27749}"/>
    <cellStyle name="Normal 13 2 3 4 4 2 2" xfId="10453" xr:uid="{6DF79F84-3FCE-4DD7-8FBA-4E09F7940237}"/>
    <cellStyle name="Normal 13 2 3 4 4 2 2 2" xfId="22718" xr:uid="{C9224678-14D6-46E5-9F1C-03E25D4FB070}"/>
    <cellStyle name="Normal 13 2 3 4 4 2 2 3" xfId="34970" xr:uid="{EC2E362F-B7A9-406E-AC86-5BAB60B29210}"/>
    <cellStyle name="Normal 13 2 3 4 4 2 2 4" xfId="47222" xr:uid="{636E34D6-7F87-4885-AFCB-37ABC608CD9B}"/>
    <cellStyle name="Normal 13 2 3 4 4 2 3" xfId="16591" xr:uid="{D8E97812-3FA4-4417-ADB3-67C37CF9435E}"/>
    <cellStyle name="Normal 13 2 3 4 4 2 4" xfId="28844" xr:uid="{EB42A01D-3896-4D9C-9BB1-EAED39486E91}"/>
    <cellStyle name="Normal 13 2 3 4 4 2 5" xfId="41096" xr:uid="{CD050D3F-5D46-4EC8-8F46-A970743AB42C}"/>
    <cellStyle name="Normal 13 2 3 4 4 2 6" xfId="54430" xr:uid="{A05D14F1-2928-4773-B977-28008D9A775A}"/>
    <cellStyle name="Normal 13 2 3 4 4 3" xfId="7390" xr:uid="{B4B893A7-A0C0-4FAD-8BB2-05E052D0CF2F}"/>
    <cellStyle name="Normal 13 2 3 4 4 3 2" xfId="19655" xr:uid="{F371AB33-D6EE-4D3E-8A8C-9A8C47AE04DC}"/>
    <cellStyle name="Normal 13 2 3 4 4 3 3" xfId="31907" xr:uid="{9E8E65EC-3273-4338-83B4-7F8A120E11B9}"/>
    <cellStyle name="Normal 13 2 3 4 4 3 4" xfId="44159" xr:uid="{5B5F82F4-189F-4378-AC75-7CA09BF70C95}"/>
    <cellStyle name="Normal 13 2 3 4 4 4" xfId="13528" xr:uid="{584EFABF-A046-48DD-9F0B-74837C622B4B}"/>
    <cellStyle name="Normal 13 2 3 4 4 5" xfId="25781" xr:uid="{D58F5380-F9FE-4C7C-A9BB-CD24A14D6416}"/>
    <cellStyle name="Normal 13 2 3 4 4 6" xfId="38033" xr:uid="{785A0811-75C8-4C9B-BE70-F65485FFDD8A}"/>
    <cellStyle name="Normal 13 2 3 4 4 7" xfId="51367" xr:uid="{66C1C11C-5D90-4E25-A11C-CBA5CEAAE6B4}"/>
    <cellStyle name="Normal 13 2 3 4 5" xfId="2342" xr:uid="{E51843F7-9524-40A7-B65C-CFC0C1AD3E1C}"/>
    <cellStyle name="Normal 13 2 3 4 5 2" xfId="5406" xr:uid="{78475E97-4935-4369-94EE-8544CA45EB98}"/>
    <cellStyle name="Normal 13 2 3 4 5 2 2" xfId="11534" xr:uid="{C53AC339-0493-4148-B06D-AEF7912DCC24}"/>
    <cellStyle name="Normal 13 2 3 4 5 2 2 2" xfId="23799" xr:uid="{42F32CD6-596E-4DEB-B174-7414C5DB5383}"/>
    <cellStyle name="Normal 13 2 3 4 5 2 2 3" xfId="36051" xr:uid="{5ADAF467-FBB0-450F-8856-BE743C9D6FE8}"/>
    <cellStyle name="Normal 13 2 3 4 5 2 2 4" xfId="48303" xr:uid="{1EB3579C-4D3B-4397-81B2-49F0CB23EF8F}"/>
    <cellStyle name="Normal 13 2 3 4 5 2 3" xfId="17672" xr:uid="{2EBDE975-20BB-4B39-9453-55C70D8E336C}"/>
    <cellStyle name="Normal 13 2 3 4 5 2 4" xfId="29925" xr:uid="{E56A5041-4D46-4300-AAEB-F0EFF36AFC42}"/>
    <cellStyle name="Normal 13 2 3 4 5 2 5" xfId="42177" xr:uid="{24BD0BAD-5E8F-450E-BA7F-271E04DF845D}"/>
    <cellStyle name="Normal 13 2 3 4 5 2 6" xfId="55511" xr:uid="{6F9F968C-2774-4C56-9303-43BA26D5B8AF}"/>
    <cellStyle name="Normal 13 2 3 4 5 3" xfId="8471" xr:uid="{335EDDE9-CFC5-427E-A456-F26DFC4D6940}"/>
    <cellStyle name="Normal 13 2 3 4 5 3 2" xfId="20736" xr:uid="{189636C6-3254-43B6-9A59-D252A2B4FA16}"/>
    <cellStyle name="Normal 13 2 3 4 5 3 3" xfId="32988" xr:uid="{D7158BDD-3B5F-46A8-8218-744884B5A5DF}"/>
    <cellStyle name="Normal 13 2 3 4 5 3 4" xfId="45240" xr:uid="{A6A14897-F16F-4843-BA6B-B4894FD6CCAC}"/>
    <cellStyle name="Normal 13 2 3 4 5 4" xfId="14609" xr:uid="{764A064A-A2BA-420B-AC34-77F850F07A4C}"/>
    <cellStyle name="Normal 13 2 3 4 5 5" xfId="26862" xr:uid="{B50E8FAD-9FCC-4316-A9B1-CFDFCA34647B}"/>
    <cellStyle name="Normal 13 2 3 4 5 6" xfId="39114" xr:uid="{630062F9-0483-43DA-BD9D-1F11D6DD5016}"/>
    <cellStyle name="Normal 13 2 3 4 5 7" xfId="52448" xr:uid="{6D47934C-3DB6-4C71-AABC-12899C534BC1}"/>
    <cellStyle name="Normal 13 2 3 4 6" xfId="3245" xr:uid="{4A1C8E94-92BA-43E5-AF37-E389B484EEE4}"/>
    <cellStyle name="Normal 13 2 3 4 6 2" xfId="9373" xr:uid="{F4359642-5C03-48E4-8FA5-200CC1B92404}"/>
    <cellStyle name="Normal 13 2 3 4 6 2 2" xfId="21638" xr:uid="{563789AB-6B9D-4FBA-A035-0BA4E0D35296}"/>
    <cellStyle name="Normal 13 2 3 4 6 2 3" xfId="33890" xr:uid="{F9DC215A-61A4-4DE3-BB64-85F3097F8FF6}"/>
    <cellStyle name="Normal 13 2 3 4 6 2 4" xfId="46142" xr:uid="{A4F4125A-C2EF-4456-9C2E-F2BF4F76FDCA}"/>
    <cellStyle name="Normal 13 2 3 4 6 3" xfId="15511" xr:uid="{E28A5DC7-B343-458F-9989-E33E5EABBAF6}"/>
    <cellStyle name="Normal 13 2 3 4 6 4" xfId="27764" xr:uid="{04681421-DB32-4FBE-8A7A-41F4DEB8FB0F}"/>
    <cellStyle name="Normal 13 2 3 4 6 5" xfId="40016" xr:uid="{6E1BEC97-53DA-43DD-8EB9-F70E0C65354B}"/>
    <cellStyle name="Normal 13 2 3 4 6 6" xfId="53350" xr:uid="{4CBFB037-93A2-430A-8E70-0E8CD3C7CDCC}"/>
    <cellStyle name="Normal 13 2 3 4 7" xfId="6309" xr:uid="{5694E31C-7744-4730-A55F-383F4FF60108}"/>
    <cellStyle name="Normal 13 2 3 4 7 2" xfId="18574" xr:uid="{B2A463A5-76FA-4835-8C91-DF4D84B1FA14}"/>
    <cellStyle name="Normal 13 2 3 4 7 3" xfId="30827" xr:uid="{F417EC6F-D72D-4798-AEA6-C1ADFEB36667}"/>
    <cellStyle name="Normal 13 2 3 4 7 4" xfId="43079" xr:uid="{F5EC147D-B279-4802-B999-368B8CBBA894}"/>
    <cellStyle name="Normal 13 2 3 4 8" xfId="12448" xr:uid="{3E16C45F-F2D4-44CC-88C3-AAE67338F541}"/>
    <cellStyle name="Normal 13 2 3 4 9" xfId="24701" xr:uid="{699DF21E-9167-4090-8024-AE30F1FC2E7B}"/>
    <cellStyle name="Normal 13 2 3 5" xfId="197" xr:uid="{79D68CC7-7035-4E1E-A7F1-94E5115EB2E6}"/>
    <cellStyle name="Normal 13 2 3 5 10" xfId="36974" xr:uid="{04633994-31C5-4540-B75C-F1271261566D}"/>
    <cellStyle name="Normal 13 2 3 5 11" xfId="49227" xr:uid="{08E807CD-54A9-4AD3-9808-BFA0064CB679}"/>
    <cellStyle name="Normal 13 2 3 5 12" xfId="50308" xr:uid="{660D2C4D-7F0E-444E-9051-4CC6A0113521}"/>
    <cellStyle name="Normal 13 2 3 5 2" xfId="401" xr:uid="{B3E3292C-A175-4DD0-B65B-0E56389B02D0}"/>
    <cellStyle name="Normal 13 2 3 5 2 10" xfId="49431" xr:uid="{8BE2E20F-2B4D-4DCC-BF08-7132866744E3}"/>
    <cellStyle name="Normal 13 2 3 5 2 11" xfId="50512" xr:uid="{FAD321C9-DD51-4595-AD68-F1EDAEDE5515}"/>
    <cellStyle name="Normal 13 2 3 5 2 2" xfId="852" xr:uid="{C62F7DF5-0215-4627-81AA-D093E344CD72}"/>
    <cellStyle name="Normal 13 2 3 5 2 2 10" xfId="50962" xr:uid="{79DA4C91-FC97-4804-A01C-21911CF24A46}"/>
    <cellStyle name="Normal 13 2 3 5 2 2 2" xfId="1933" xr:uid="{80E92721-3587-464B-9634-15070C9B382A}"/>
    <cellStyle name="Normal 13 2 3 5 2 2 2 2" xfId="5000" xr:uid="{04831B7A-0124-402D-BFCD-23A6D55C28DF}"/>
    <cellStyle name="Normal 13 2 3 5 2 2 2 2 2" xfId="11128" xr:uid="{1536C1CF-70F1-4B3E-924B-E7763868447D}"/>
    <cellStyle name="Normal 13 2 3 5 2 2 2 2 2 2" xfId="23393" xr:uid="{188778CA-DFCD-4D74-BB78-BC646FDA3CDE}"/>
    <cellStyle name="Normal 13 2 3 5 2 2 2 2 2 3" xfId="35645" xr:uid="{0B5BBE57-2F0A-4ACF-ACD8-CC336ADBCF9E}"/>
    <cellStyle name="Normal 13 2 3 5 2 2 2 2 2 4" xfId="47897" xr:uid="{E1E78FE3-12B8-4E60-A8C4-B3BBECEBDFB9}"/>
    <cellStyle name="Normal 13 2 3 5 2 2 2 2 3" xfId="17266" xr:uid="{9F1D637F-325C-466C-A84F-E64D8387D71E}"/>
    <cellStyle name="Normal 13 2 3 5 2 2 2 2 4" xfId="29519" xr:uid="{4BDD4E7A-0F72-4B83-873A-63E452C3559E}"/>
    <cellStyle name="Normal 13 2 3 5 2 2 2 2 5" xfId="41771" xr:uid="{9FD99B16-8D60-4B1B-A66E-B84C8C2979F6}"/>
    <cellStyle name="Normal 13 2 3 5 2 2 2 2 6" xfId="55105" xr:uid="{4CD36172-CD6C-467A-8829-6002A6244206}"/>
    <cellStyle name="Normal 13 2 3 5 2 2 2 3" xfId="8065" xr:uid="{46A5DA79-C2FC-4C60-841B-F84C104E390E}"/>
    <cellStyle name="Normal 13 2 3 5 2 2 2 3 2" xfId="20330" xr:uid="{CE5B1D60-09BA-4EA9-B14C-6098F56ADB5D}"/>
    <cellStyle name="Normal 13 2 3 5 2 2 2 3 3" xfId="32582" xr:uid="{0675C285-1D32-4619-9CC0-5B4B2FAD127A}"/>
    <cellStyle name="Normal 13 2 3 5 2 2 2 3 4" xfId="44834" xr:uid="{6D11471B-3A08-4A15-BF10-931C4CAA5AA3}"/>
    <cellStyle name="Normal 13 2 3 5 2 2 2 4" xfId="14203" xr:uid="{47BB327D-E278-4845-859A-36567A0908A2}"/>
    <cellStyle name="Normal 13 2 3 5 2 2 2 5" xfId="26456" xr:uid="{D0A945F0-5831-497D-8347-30E061D03E86}"/>
    <cellStyle name="Normal 13 2 3 5 2 2 2 6" xfId="38708" xr:uid="{E9F907A3-6373-4021-BF82-AD42095A6A87}"/>
    <cellStyle name="Normal 13 2 3 5 2 2 2 7" xfId="52042" xr:uid="{30764E25-F73D-4990-9FE1-2FF1887B813A}"/>
    <cellStyle name="Normal 13 2 3 5 2 2 3" xfId="3017" xr:uid="{C0495C2C-FE7F-42B2-AA15-B1FC731C0E53}"/>
    <cellStyle name="Normal 13 2 3 5 2 2 3 2" xfId="6081" xr:uid="{E94B28AA-1012-421F-8822-CEA04753E37C}"/>
    <cellStyle name="Normal 13 2 3 5 2 2 3 2 2" xfId="12209" xr:uid="{3F883B02-BDF8-4515-952B-CC558CE87E42}"/>
    <cellStyle name="Normal 13 2 3 5 2 2 3 2 2 2" xfId="24474" xr:uid="{720E93E3-5577-4829-A643-8D44C0F5440E}"/>
    <cellStyle name="Normal 13 2 3 5 2 2 3 2 2 3" xfId="36726" xr:uid="{763747EE-C345-4F7B-9D61-08452F9C1AEF}"/>
    <cellStyle name="Normal 13 2 3 5 2 2 3 2 2 4" xfId="48978" xr:uid="{E7F329CA-18FA-406C-8A31-BB6AA55EAE1A}"/>
    <cellStyle name="Normal 13 2 3 5 2 2 3 2 3" xfId="18347" xr:uid="{018E4984-E03B-4874-8EA4-5A7E3D73098D}"/>
    <cellStyle name="Normal 13 2 3 5 2 2 3 2 4" xfId="30600" xr:uid="{52A17287-83CB-4EEB-AFFB-02776B5E0FA6}"/>
    <cellStyle name="Normal 13 2 3 5 2 2 3 2 5" xfId="42852" xr:uid="{1E4CB8AA-4EDB-40BD-92FC-45239718A5F0}"/>
    <cellStyle name="Normal 13 2 3 5 2 2 3 2 6" xfId="56186" xr:uid="{E091A9E0-777D-412B-80F9-9269C15A2DF5}"/>
    <cellStyle name="Normal 13 2 3 5 2 2 3 3" xfId="9146" xr:uid="{68A2694C-EB41-4F76-A401-C7C76D877DC8}"/>
    <cellStyle name="Normal 13 2 3 5 2 2 3 3 2" xfId="21411" xr:uid="{E65DC67B-B4F9-4358-947B-EC1A4B85D971}"/>
    <cellStyle name="Normal 13 2 3 5 2 2 3 3 3" xfId="33663" xr:uid="{AAC315FF-B7F4-4F34-848D-A06A7B866F43}"/>
    <cellStyle name="Normal 13 2 3 5 2 2 3 3 4" xfId="45915" xr:uid="{24F59153-7C7E-4D19-9684-E75885258A6C}"/>
    <cellStyle name="Normal 13 2 3 5 2 2 3 4" xfId="15284" xr:uid="{154B0EFD-3F76-42BB-B984-A6F8AD605837}"/>
    <cellStyle name="Normal 13 2 3 5 2 2 3 5" xfId="27537" xr:uid="{9EB85B72-E11B-49E9-B987-AE6B06032CB5}"/>
    <cellStyle name="Normal 13 2 3 5 2 2 3 6" xfId="39789" xr:uid="{F3CB4055-F966-45A2-A581-4793E3506969}"/>
    <cellStyle name="Normal 13 2 3 5 2 2 3 7" xfId="53123" xr:uid="{BA9870CF-4C99-4FEC-8B90-9C1E4003CE32}"/>
    <cellStyle name="Normal 13 2 3 5 2 2 4" xfId="3920" xr:uid="{C2A768D5-20C4-4F72-802A-283B6F9E01E9}"/>
    <cellStyle name="Normal 13 2 3 5 2 2 4 2" xfId="10048" xr:uid="{09D82860-8BA9-4079-B731-9CB9DA23D737}"/>
    <cellStyle name="Normal 13 2 3 5 2 2 4 2 2" xfId="22313" xr:uid="{A88EE6D4-4558-4D0C-92AB-71BC3B235F96}"/>
    <cellStyle name="Normal 13 2 3 5 2 2 4 2 3" xfId="34565" xr:uid="{23F9A09E-7F6E-4C6F-9605-64279ADCF106}"/>
    <cellStyle name="Normal 13 2 3 5 2 2 4 2 4" xfId="46817" xr:uid="{8ADF09BB-C139-4C5F-AE10-950313653451}"/>
    <cellStyle name="Normal 13 2 3 5 2 2 4 3" xfId="16186" xr:uid="{04DAC239-1B98-4967-870E-4C9EA3251D24}"/>
    <cellStyle name="Normal 13 2 3 5 2 2 4 4" xfId="28439" xr:uid="{48137CD3-D0B2-4E80-B6D5-0C45007F8BF7}"/>
    <cellStyle name="Normal 13 2 3 5 2 2 4 5" xfId="40691" xr:uid="{79DED28A-5B17-43C4-A181-2BE407F06578}"/>
    <cellStyle name="Normal 13 2 3 5 2 2 4 6" xfId="54025" xr:uid="{7E83104D-8572-466E-9934-F2C5CBDE0800}"/>
    <cellStyle name="Normal 13 2 3 5 2 2 5" xfId="6985" xr:uid="{27A7014B-4533-4CBF-9742-F3432C79FFA3}"/>
    <cellStyle name="Normal 13 2 3 5 2 2 5 2" xfId="19250" xr:uid="{6566C6D3-3F97-4CDD-B967-8B89AFA3DF8C}"/>
    <cellStyle name="Normal 13 2 3 5 2 2 5 3" xfId="31502" xr:uid="{355D7D05-4EFA-4646-80D5-D5BD7415452C}"/>
    <cellStyle name="Normal 13 2 3 5 2 2 5 4" xfId="43754" xr:uid="{3172247B-7AE5-441C-959F-54AA080159AC}"/>
    <cellStyle name="Normal 13 2 3 5 2 2 6" xfId="13123" xr:uid="{FB69710A-6169-46FD-BD7D-2BE6E456A3B7}"/>
    <cellStyle name="Normal 13 2 3 5 2 2 7" xfId="25376" xr:uid="{3B8AC2AA-5310-493B-B54B-D3676ECE2E9C}"/>
    <cellStyle name="Normal 13 2 3 5 2 2 8" xfId="37628" xr:uid="{A88CB6BB-88C7-417F-ABCC-E3A8E9976A76}"/>
    <cellStyle name="Normal 13 2 3 5 2 2 9" xfId="49881" xr:uid="{6FB7DAA6-1722-4737-B955-43B67CA5630D}"/>
    <cellStyle name="Normal 13 2 3 5 2 3" xfId="1483" xr:uid="{2844B332-9735-43B8-94E1-EE75DA25585B}"/>
    <cellStyle name="Normal 13 2 3 5 2 3 2" xfId="4550" xr:uid="{72018291-9788-4D36-93D3-AD081A2D1A16}"/>
    <cellStyle name="Normal 13 2 3 5 2 3 2 2" xfId="10678" xr:uid="{9903A96A-E555-4793-8671-55E67D840832}"/>
    <cellStyle name="Normal 13 2 3 5 2 3 2 2 2" xfId="22943" xr:uid="{60470743-8187-446A-9A81-081A721C5C34}"/>
    <cellStyle name="Normal 13 2 3 5 2 3 2 2 3" xfId="35195" xr:uid="{EBCDF023-18F3-48C2-9825-7CF28E391AE8}"/>
    <cellStyle name="Normal 13 2 3 5 2 3 2 2 4" xfId="47447" xr:uid="{E094C395-1C66-4209-84AC-DECE1A17A5AB}"/>
    <cellStyle name="Normal 13 2 3 5 2 3 2 3" xfId="16816" xr:uid="{54D8408E-F62D-41B1-9075-F6B7BF0DF21F}"/>
    <cellStyle name="Normal 13 2 3 5 2 3 2 4" xfId="29069" xr:uid="{45A01414-63A3-4664-A9BB-7887DAF4F383}"/>
    <cellStyle name="Normal 13 2 3 5 2 3 2 5" xfId="41321" xr:uid="{76ED9BE4-7614-4077-9A58-2312A355EBC8}"/>
    <cellStyle name="Normal 13 2 3 5 2 3 2 6" xfId="54655" xr:uid="{62A950EB-8D16-4A15-9F21-5EA7BBC3EF65}"/>
    <cellStyle name="Normal 13 2 3 5 2 3 3" xfId="7615" xr:uid="{F8CD6B72-420A-4336-BA99-9C0450B67096}"/>
    <cellStyle name="Normal 13 2 3 5 2 3 3 2" xfId="19880" xr:uid="{2E09F549-E348-480E-B0F2-1F07A0AE08C5}"/>
    <cellStyle name="Normal 13 2 3 5 2 3 3 3" xfId="32132" xr:uid="{6641F1E4-092F-46D6-95DE-EAE6283EFD4B}"/>
    <cellStyle name="Normal 13 2 3 5 2 3 3 4" xfId="44384" xr:uid="{31981BE2-3845-4DD5-8AC7-12BCD42B12F9}"/>
    <cellStyle name="Normal 13 2 3 5 2 3 4" xfId="13753" xr:uid="{13F90C26-829D-4F26-8393-028E169D48B7}"/>
    <cellStyle name="Normal 13 2 3 5 2 3 5" xfId="26006" xr:uid="{FB007B36-1A58-4104-B674-1F678ED10C86}"/>
    <cellStyle name="Normal 13 2 3 5 2 3 6" xfId="38258" xr:uid="{0094B2D5-19D1-456E-B97A-40BB9FC8C2D1}"/>
    <cellStyle name="Normal 13 2 3 5 2 3 7" xfId="51592" xr:uid="{3BEA9D5D-E454-469A-A2A4-0B7D5A02879D}"/>
    <cellStyle name="Normal 13 2 3 5 2 4" xfId="2567" xr:uid="{1884B522-DB86-4C46-8E73-C850ABA5DEE6}"/>
    <cellStyle name="Normal 13 2 3 5 2 4 2" xfId="5631" xr:uid="{EC244644-0F4A-4D83-BE47-56C944C03E46}"/>
    <cellStyle name="Normal 13 2 3 5 2 4 2 2" xfId="11759" xr:uid="{A2FA65F5-6EF5-4917-B767-DA322EE0775A}"/>
    <cellStyle name="Normal 13 2 3 5 2 4 2 2 2" xfId="24024" xr:uid="{99865C98-4101-48E4-A8DE-23C6B2977FD6}"/>
    <cellStyle name="Normal 13 2 3 5 2 4 2 2 3" xfId="36276" xr:uid="{C86493BF-7F49-49B2-9989-85F329DE901E}"/>
    <cellStyle name="Normal 13 2 3 5 2 4 2 2 4" xfId="48528" xr:uid="{51D5A1F3-F97B-49A2-B939-3E7FCD5F1353}"/>
    <cellStyle name="Normal 13 2 3 5 2 4 2 3" xfId="17897" xr:uid="{EF5EB7C9-C794-4B7D-9AE9-E6D09EA1624B}"/>
    <cellStyle name="Normal 13 2 3 5 2 4 2 4" xfId="30150" xr:uid="{64C2CA92-F301-4328-906C-2C77B8C60E25}"/>
    <cellStyle name="Normal 13 2 3 5 2 4 2 5" xfId="42402" xr:uid="{F83C7136-B501-43E5-8337-93786031B90E}"/>
    <cellStyle name="Normal 13 2 3 5 2 4 2 6" xfId="55736" xr:uid="{4EBFCFB5-3674-46EA-A917-8AC481187BDD}"/>
    <cellStyle name="Normal 13 2 3 5 2 4 3" xfId="8696" xr:uid="{AE1C7B34-B1D6-4ED0-9A8B-BB3AC164A1D4}"/>
    <cellStyle name="Normal 13 2 3 5 2 4 3 2" xfId="20961" xr:uid="{63EFAB6E-B855-44A0-B884-607A6CF07900}"/>
    <cellStyle name="Normal 13 2 3 5 2 4 3 3" xfId="33213" xr:uid="{470502FC-1C2E-4E9E-B8C6-408B9BD11BEA}"/>
    <cellStyle name="Normal 13 2 3 5 2 4 3 4" xfId="45465" xr:uid="{88DECB14-F793-4AF3-8C92-9A39147A5D6F}"/>
    <cellStyle name="Normal 13 2 3 5 2 4 4" xfId="14834" xr:uid="{DF2F61E5-771C-45E4-B8BB-5E08B5C50DE1}"/>
    <cellStyle name="Normal 13 2 3 5 2 4 5" xfId="27087" xr:uid="{D334B4D4-9683-4100-89DE-FA612DF7E411}"/>
    <cellStyle name="Normal 13 2 3 5 2 4 6" xfId="39339" xr:uid="{07829367-6878-4FE8-85D2-81786D517C3D}"/>
    <cellStyle name="Normal 13 2 3 5 2 4 7" xfId="52673" xr:uid="{99A59244-42D4-4F59-B5CE-4AE26DE8072E}"/>
    <cellStyle name="Normal 13 2 3 5 2 5" xfId="3470" xr:uid="{2034BBDA-0558-49DC-BEB4-D6AE7D7EFE6B}"/>
    <cellStyle name="Normal 13 2 3 5 2 5 2" xfId="9598" xr:uid="{D670DBE7-B1B8-4CEF-9394-2069AD6E081D}"/>
    <cellStyle name="Normal 13 2 3 5 2 5 2 2" xfId="21863" xr:uid="{8B6043A0-95EA-4251-A886-BCC311D081ED}"/>
    <cellStyle name="Normal 13 2 3 5 2 5 2 3" xfId="34115" xr:uid="{7A3C616C-729F-4136-9F68-E4E8E6099456}"/>
    <cellStyle name="Normal 13 2 3 5 2 5 2 4" xfId="46367" xr:uid="{5666477F-FD0D-4ABC-A4A8-4AA5ADE53480}"/>
    <cellStyle name="Normal 13 2 3 5 2 5 3" xfId="15736" xr:uid="{8806B223-A40C-4E46-8A6E-1553F5C05E67}"/>
    <cellStyle name="Normal 13 2 3 5 2 5 4" xfId="27989" xr:uid="{3FE0B7A0-2E44-4A22-B4D0-D679CB74A28B}"/>
    <cellStyle name="Normal 13 2 3 5 2 5 5" xfId="40241" xr:uid="{46A6BEAE-8062-470D-868B-ECB8DF3F5C6E}"/>
    <cellStyle name="Normal 13 2 3 5 2 5 6" xfId="53575" xr:uid="{6BC58EC1-0B01-499C-9014-286D71A007A4}"/>
    <cellStyle name="Normal 13 2 3 5 2 6" xfId="6534" xr:uid="{80A26D06-96A5-44EC-AD96-9D14E8E89A1B}"/>
    <cellStyle name="Normal 13 2 3 5 2 6 2" xfId="18799" xr:uid="{7A9B73EC-192B-4327-8F12-891186E52CDC}"/>
    <cellStyle name="Normal 13 2 3 5 2 6 3" xfId="31052" xr:uid="{28F579CE-82E9-4DFE-BDDB-962F5511BA1D}"/>
    <cellStyle name="Normal 13 2 3 5 2 6 4" xfId="43304" xr:uid="{43056AD9-B88B-49A9-84DD-A23F17552D32}"/>
    <cellStyle name="Normal 13 2 3 5 2 7" xfId="12673" xr:uid="{C9C72424-0429-4227-98BF-C78798480857}"/>
    <cellStyle name="Normal 13 2 3 5 2 8" xfId="24926" xr:uid="{44380BB9-1D8B-4CF1-882B-827E8EC31BBD}"/>
    <cellStyle name="Normal 13 2 3 5 2 9" xfId="37178" xr:uid="{7692DF3D-D472-46D7-9018-39C6170B5F7A}"/>
    <cellStyle name="Normal 13 2 3 5 3" xfId="648" xr:uid="{D7635681-8CAB-4DDB-9611-32183176BFC4}"/>
    <cellStyle name="Normal 13 2 3 5 3 10" xfId="50758" xr:uid="{8A7C3BF1-F590-41E5-BC56-51B3AE296171}"/>
    <cellStyle name="Normal 13 2 3 5 3 2" xfId="1729" xr:uid="{6F94736E-5CE5-4882-9BFF-F2A500C66306}"/>
    <cellStyle name="Normal 13 2 3 5 3 2 2" xfId="4796" xr:uid="{62893C37-A68D-48EF-9520-8AA88E2A91EB}"/>
    <cellStyle name="Normal 13 2 3 5 3 2 2 2" xfId="10924" xr:uid="{795AC174-6612-4636-AD69-4745753C5B53}"/>
    <cellStyle name="Normal 13 2 3 5 3 2 2 2 2" xfId="23189" xr:uid="{866A7040-CB11-4372-84C4-D72139763054}"/>
    <cellStyle name="Normal 13 2 3 5 3 2 2 2 3" xfId="35441" xr:uid="{3D595AB0-E609-492C-8D05-364AEDEE0087}"/>
    <cellStyle name="Normal 13 2 3 5 3 2 2 2 4" xfId="47693" xr:uid="{8866A532-956B-40EE-B6EA-52B69D6D9270}"/>
    <cellStyle name="Normal 13 2 3 5 3 2 2 3" xfId="17062" xr:uid="{3EB09A4D-BDEE-4849-892D-8100D01F1B30}"/>
    <cellStyle name="Normal 13 2 3 5 3 2 2 4" xfId="29315" xr:uid="{D83AFADB-EF20-4CF1-B6E4-B4B31709F15A}"/>
    <cellStyle name="Normal 13 2 3 5 3 2 2 5" xfId="41567" xr:uid="{DA2AE97D-33E4-4A69-B433-920B0E5C013E}"/>
    <cellStyle name="Normal 13 2 3 5 3 2 2 6" xfId="54901" xr:uid="{71DBA4F4-2E53-41B1-906B-924F70BB16B3}"/>
    <cellStyle name="Normal 13 2 3 5 3 2 3" xfId="7861" xr:uid="{8D64C9AB-0AD8-42F7-B1AA-0B28BAA555E0}"/>
    <cellStyle name="Normal 13 2 3 5 3 2 3 2" xfId="20126" xr:uid="{F9B6E12C-F958-4EE9-AC00-C5ED04682859}"/>
    <cellStyle name="Normal 13 2 3 5 3 2 3 3" xfId="32378" xr:uid="{C07C741B-8FDC-4FAA-8ADC-55BD3FA31217}"/>
    <cellStyle name="Normal 13 2 3 5 3 2 3 4" xfId="44630" xr:uid="{66BBB422-6E45-4ECB-B3D8-5B7A98ADDD21}"/>
    <cellStyle name="Normal 13 2 3 5 3 2 4" xfId="13999" xr:uid="{C8FF6B7E-BC81-4801-8CAB-C336DD05F355}"/>
    <cellStyle name="Normal 13 2 3 5 3 2 5" xfId="26252" xr:uid="{FF8A33B7-42B1-4120-B593-C3FC3C86D6E5}"/>
    <cellStyle name="Normal 13 2 3 5 3 2 6" xfId="38504" xr:uid="{3A2C238B-B736-44A7-9F67-981BB372724A}"/>
    <cellStyle name="Normal 13 2 3 5 3 2 7" xfId="51838" xr:uid="{88BA5DC1-90AD-47E9-A385-F1E5840A6E65}"/>
    <cellStyle name="Normal 13 2 3 5 3 3" xfId="2813" xr:uid="{BC2371E6-5FE5-412C-B525-B3FF6C0719C0}"/>
    <cellStyle name="Normal 13 2 3 5 3 3 2" xfId="5877" xr:uid="{E7FAB017-487C-4B0D-968A-524E41F5D72D}"/>
    <cellStyle name="Normal 13 2 3 5 3 3 2 2" xfId="12005" xr:uid="{76C97D76-1D10-4D47-9EA3-0D7CA42544C2}"/>
    <cellStyle name="Normal 13 2 3 5 3 3 2 2 2" xfId="24270" xr:uid="{DBAE1ECA-A7FF-4C29-9060-AA0E50DC820A}"/>
    <cellStyle name="Normal 13 2 3 5 3 3 2 2 3" xfId="36522" xr:uid="{768D2B3C-931C-474B-ABC1-8557D3009497}"/>
    <cellStyle name="Normal 13 2 3 5 3 3 2 2 4" xfId="48774" xr:uid="{8D0AE6D0-C4F3-466C-A772-8DBF1C8E820D}"/>
    <cellStyle name="Normal 13 2 3 5 3 3 2 3" xfId="18143" xr:uid="{088FEED4-03C6-4C6E-AF42-B7F0D521F7D3}"/>
    <cellStyle name="Normal 13 2 3 5 3 3 2 4" xfId="30396" xr:uid="{3BD333D0-22C3-40B1-A0C1-E17ACDC15244}"/>
    <cellStyle name="Normal 13 2 3 5 3 3 2 5" xfId="42648" xr:uid="{B610E680-2C05-4088-BEEC-A816397EE7A4}"/>
    <cellStyle name="Normal 13 2 3 5 3 3 2 6" xfId="55982" xr:uid="{582258EE-4268-44FD-9574-FA5CA74493DE}"/>
    <cellStyle name="Normal 13 2 3 5 3 3 3" xfId="8942" xr:uid="{8A5BACFC-2C69-4CC0-B5BD-E11A67C63503}"/>
    <cellStyle name="Normal 13 2 3 5 3 3 3 2" xfId="21207" xr:uid="{3BECAB9F-B4A7-4B05-AF10-59AE3D45FF7A}"/>
    <cellStyle name="Normal 13 2 3 5 3 3 3 3" xfId="33459" xr:uid="{4AE07869-98DB-4EF6-94ED-1A417B0B2012}"/>
    <cellStyle name="Normal 13 2 3 5 3 3 3 4" xfId="45711" xr:uid="{EFC7D6CD-F680-41E4-95E3-3917E93ABDDE}"/>
    <cellStyle name="Normal 13 2 3 5 3 3 4" xfId="15080" xr:uid="{1BCA0D15-9E06-49DF-935C-F7076C62B8DC}"/>
    <cellStyle name="Normal 13 2 3 5 3 3 5" xfId="27333" xr:uid="{F721842C-B357-428D-A1FE-A02D8D23C47C}"/>
    <cellStyle name="Normal 13 2 3 5 3 3 6" xfId="39585" xr:uid="{B4338ADE-AFA9-422F-87F9-ABCD207BB8A3}"/>
    <cellStyle name="Normal 13 2 3 5 3 3 7" xfId="52919" xr:uid="{F2FC83D4-4616-4A0B-B5EE-9568C5D96108}"/>
    <cellStyle name="Normal 13 2 3 5 3 4" xfId="3716" xr:uid="{ADE51DCD-509B-4F44-9051-1A230DF54B69}"/>
    <cellStyle name="Normal 13 2 3 5 3 4 2" xfId="9844" xr:uid="{6CB794AA-7B26-4BAA-AC93-FA580BD28A53}"/>
    <cellStyle name="Normal 13 2 3 5 3 4 2 2" xfId="22109" xr:uid="{4D87F608-5163-4B1F-9203-FE7ABB0F749F}"/>
    <cellStyle name="Normal 13 2 3 5 3 4 2 3" xfId="34361" xr:uid="{7CC8DB86-3911-493F-AAA3-30EFEFB9D9DA}"/>
    <cellStyle name="Normal 13 2 3 5 3 4 2 4" xfId="46613" xr:uid="{D304431C-05AF-4814-AF6A-27854D966E91}"/>
    <cellStyle name="Normal 13 2 3 5 3 4 3" xfId="15982" xr:uid="{B21A3686-25D6-4078-8F73-BA272A4202CF}"/>
    <cellStyle name="Normal 13 2 3 5 3 4 4" xfId="28235" xr:uid="{8C50A9D5-8413-4C06-B5C4-23335F48BC11}"/>
    <cellStyle name="Normal 13 2 3 5 3 4 5" xfId="40487" xr:uid="{D0540771-603E-4CD5-810E-24A9A83CD9EE}"/>
    <cellStyle name="Normal 13 2 3 5 3 4 6" xfId="53821" xr:uid="{B246DBC6-741E-4C2C-9DE8-1AD02290F656}"/>
    <cellStyle name="Normal 13 2 3 5 3 5" xfId="6781" xr:uid="{DF76B20B-D716-485A-BA5C-AB087235A77C}"/>
    <cellStyle name="Normal 13 2 3 5 3 5 2" xfId="19046" xr:uid="{534A657F-6879-4108-BC8D-834CFDCC1735}"/>
    <cellStyle name="Normal 13 2 3 5 3 5 3" xfId="31298" xr:uid="{4396C0D5-33F5-44E4-8450-80F27BEF00D6}"/>
    <cellStyle name="Normal 13 2 3 5 3 5 4" xfId="43550" xr:uid="{A772CF06-E938-4C98-96F3-8996E0A7101C}"/>
    <cellStyle name="Normal 13 2 3 5 3 6" xfId="12919" xr:uid="{2C7865FE-6901-4096-871F-85E9ED359A4D}"/>
    <cellStyle name="Normal 13 2 3 5 3 7" xfId="25172" xr:uid="{60390CE2-610A-47C1-BBE4-194A036739C0}"/>
    <cellStyle name="Normal 13 2 3 5 3 8" xfId="37424" xr:uid="{FD3B7B12-06C8-42EA-8C84-159C1636061F}"/>
    <cellStyle name="Normal 13 2 3 5 3 9" xfId="49677" xr:uid="{EDA46986-F7EB-485C-BC90-8489D74A6962}"/>
    <cellStyle name="Normal 13 2 3 5 4" xfId="1279" xr:uid="{916F1E40-02CB-49BC-9881-3760A03F0EF5}"/>
    <cellStyle name="Normal 13 2 3 5 4 2" xfId="4346" xr:uid="{49961D8E-F4A8-4FA5-883D-89B66652F4E4}"/>
    <cellStyle name="Normal 13 2 3 5 4 2 2" xfId="10474" xr:uid="{C007B10F-991F-4602-BFA3-BF60EA249166}"/>
    <cellStyle name="Normal 13 2 3 5 4 2 2 2" xfId="22739" xr:uid="{E2AB5101-A9DD-4844-A329-BD89D2070492}"/>
    <cellStyle name="Normal 13 2 3 5 4 2 2 3" xfId="34991" xr:uid="{4337E247-34E4-4681-A95A-86C68C49D8DC}"/>
    <cellStyle name="Normal 13 2 3 5 4 2 2 4" xfId="47243" xr:uid="{D6AC9835-6287-4736-8BD5-16E9B668D18F}"/>
    <cellStyle name="Normal 13 2 3 5 4 2 3" xfId="16612" xr:uid="{CC7C1F9C-8332-4C37-B66C-8D5B367FF25C}"/>
    <cellStyle name="Normal 13 2 3 5 4 2 4" xfId="28865" xr:uid="{9750DF4F-B07D-4DF6-8974-44774CF5ADFA}"/>
    <cellStyle name="Normal 13 2 3 5 4 2 5" xfId="41117" xr:uid="{09CC52A3-41C8-4E78-B059-1BF1D9212F76}"/>
    <cellStyle name="Normal 13 2 3 5 4 2 6" xfId="54451" xr:uid="{01694C9E-DCAD-4987-98F0-E7D173C3A1F1}"/>
    <cellStyle name="Normal 13 2 3 5 4 3" xfId="7411" xr:uid="{600B1379-3DB5-4A5D-96D9-DC8AE165BB8C}"/>
    <cellStyle name="Normal 13 2 3 5 4 3 2" xfId="19676" xr:uid="{FC5FD846-EDF3-4E64-8529-E7A0A62C368C}"/>
    <cellStyle name="Normal 13 2 3 5 4 3 3" xfId="31928" xr:uid="{D1F2D323-954D-42E2-8F44-BD2A4F07E071}"/>
    <cellStyle name="Normal 13 2 3 5 4 3 4" xfId="44180" xr:uid="{A216BF63-42AB-4CCF-9AF2-9AFDBF60C9A4}"/>
    <cellStyle name="Normal 13 2 3 5 4 4" xfId="13549" xr:uid="{7CA24A9E-6E6D-4FD2-A843-FE540BF0C3D3}"/>
    <cellStyle name="Normal 13 2 3 5 4 5" xfId="25802" xr:uid="{9CF49DCC-FA96-4E36-BD35-890C6809273B}"/>
    <cellStyle name="Normal 13 2 3 5 4 6" xfId="38054" xr:uid="{E5C7B42D-863E-4343-A04A-0580D04482AD}"/>
    <cellStyle name="Normal 13 2 3 5 4 7" xfId="51388" xr:uid="{81E9EF9F-FB62-4E84-8058-68ED75DF205A}"/>
    <cellStyle name="Normal 13 2 3 5 5" xfId="2363" xr:uid="{4E3B7BD3-0847-4887-B748-1532375D4ABB}"/>
    <cellStyle name="Normal 13 2 3 5 5 2" xfId="5427" xr:uid="{87217242-AC1C-4768-8DBC-749EDA9A1A9F}"/>
    <cellStyle name="Normal 13 2 3 5 5 2 2" xfId="11555" xr:uid="{DE9B6536-49B6-405B-8681-958C5EB976AC}"/>
    <cellStyle name="Normal 13 2 3 5 5 2 2 2" xfId="23820" xr:uid="{E9B71604-5469-48BC-8116-048EB5E66C84}"/>
    <cellStyle name="Normal 13 2 3 5 5 2 2 3" xfId="36072" xr:uid="{7C208B2E-C5E3-4EEC-9113-66FD10C08D00}"/>
    <cellStyle name="Normal 13 2 3 5 5 2 2 4" xfId="48324" xr:uid="{6271FD60-2B3D-45DB-8F5D-0DE880600053}"/>
    <cellStyle name="Normal 13 2 3 5 5 2 3" xfId="17693" xr:uid="{BF218649-88BE-4F0C-8038-03A4B3DA6A99}"/>
    <cellStyle name="Normal 13 2 3 5 5 2 4" xfId="29946" xr:uid="{B55415C9-9419-4160-A4FA-4B0DA1B0A66F}"/>
    <cellStyle name="Normal 13 2 3 5 5 2 5" xfId="42198" xr:uid="{DC51FC44-BB9A-4D21-B2F7-EF54AA9767E3}"/>
    <cellStyle name="Normal 13 2 3 5 5 2 6" xfId="55532" xr:uid="{8D34526F-9422-4004-A6F0-C77A087369EC}"/>
    <cellStyle name="Normal 13 2 3 5 5 3" xfId="8492" xr:uid="{5C6FC5D4-CAA7-44E5-88C4-F6384E54B4B3}"/>
    <cellStyle name="Normal 13 2 3 5 5 3 2" xfId="20757" xr:uid="{DD513206-79E1-4DF1-A054-CD228A2D7E9B}"/>
    <cellStyle name="Normal 13 2 3 5 5 3 3" xfId="33009" xr:uid="{12A97769-CF98-40FB-A314-F63D6AF02DFB}"/>
    <cellStyle name="Normal 13 2 3 5 5 3 4" xfId="45261" xr:uid="{24805923-5386-49AC-9C4C-47FC73E3AAAD}"/>
    <cellStyle name="Normal 13 2 3 5 5 4" xfId="14630" xr:uid="{610DCB9F-C4FB-47F9-8F44-B5AF5FE32BA4}"/>
    <cellStyle name="Normal 13 2 3 5 5 5" xfId="26883" xr:uid="{440978AC-51F8-40DF-B7A2-A6CB416971A3}"/>
    <cellStyle name="Normal 13 2 3 5 5 6" xfId="39135" xr:uid="{0D6B883B-FBF4-4624-98A0-AA55BB79D6C6}"/>
    <cellStyle name="Normal 13 2 3 5 5 7" xfId="52469" xr:uid="{CFC34864-F615-4F25-BF90-A543AC5B07D3}"/>
    <cellStyle name="Normal 13 2 3 5 6" xfId="3266" xr:uid="{7987DA93-BF17-4525-84BE-7F6E7AC6C068}"/>
    <cellStyle name="Normal 13 2 3 5 6 2" xfId="9394" xr:uid="{22D19318-277A-4D74-82E5-D0E6A6A4D818}"/>
    <cellStyle name="Normal 13 2 3 5 6 2 2" xfId="21659" xr:uid="{8893C9D3-D491-4764-AF82-C0E1202F452A}"/>
    <cellStyle name="Normal 13 2 3 5 6 2 3" xfId="33911" xr:uid="{0CECB995-9A31-4818-B747-388AFEC2DB91}"/>
    <cellStyle name="Normal 13 2 3 5 6 2 4" xfId="46163" xr:uid="{A1DFF4EA-C38C-4DF8-929A-7C352DF3301E}"/>
    <cellStyle name="Normal 13 2 3 5 6 3" xfId="15532" xr:uid="{A48AD81A-55CA-4CAA-949D-C5739B91643C}"/>
    <cellStyle name="Normal 13 2 3 5 6 4" xfId="27785" xr:uid="{6666D8CC-B1EC-4680-9248-B47F3ECF3E33}"/>
    <cellStyle name="Normal 13 2 3 5 6 5" xfId="40037" xr:uid="{09B46A42-1E4A-459F-9D58-EA35C3E85E3C}"/>
    <cellStyle name="Normal 13 2 3 5 6 6" xfId="53371" xr:uid="{9A182C27-F243-4C3B-8CDA-1D518E66D944}"/>
    <cellStyle name="Normal 13 2 3 5 7" xfId="6330" xr:uid="{39D4E236-D15F-43D7-8E67-F42106666CF2}"/>
    <cellStyle name="Normal 13 2 3 5 7 2" xfId="18595" xr:uid="{27F2A579-60E7-4ED3-ADCA-05061A33D27E}"/>
    <cellStyle name="Normal 13 2 3 5 7 3" xfId="30848" xr:uid="{E9706360-2EDD-41A1-A293-34200104BC23}"/>
    <cellStyle name="Normal 13 2 3 5 7 4" xfId="43100" xr:uid="{162FC9E1-21FD-4535-B161-8D3121C128ED}"/>
    <cellStyle name="Normal 13 2 3 5 8" xfId="12469" xr:uid="{E99221FA-FBB8-412A-B32D-C8363CF60E57}"/>
    <cellStyle name="Normal 13 2 3 5 9" xfId="24722" xr:uid="{15766D32-5BEE-4E8E-9A6A-475D3914B179}"/>
    <cellStyle name="Normal 13 2 3 6" xfId="290" xr:uid="{B7F79D40-B36E-4F14-8AEF-DA45A92EEC5F}"/>
    <cellStyle name="Normal 13 2 3 6 10" xfId="49320" xr:uid="{3EAC05A4-8625-4518-840B-E17D9FB16F1B}"/>
    <cellStyle name="Normal 13 2 3 6 11" xfId="50401" xr:uid="{7A665F4D-AAC6-436E-8B07-4132F9B8338A}"/>
    <cellStyle name="Normal 13 2 3 6 2" xfId="741" xr:uid="{634C83FF-9007-4A1F-B422-ACE3DF37E361}"/>
    <cellStyle name="Normal 13 2 3 6 2 10" xfId="50851" xr:uid="{CCE8C177-BF04-48C2-97E1-76B753CEB8B7}"/>
    <cellStyle name="Normal 13 2 3 6 2 2" xfId="1822" xr:uid="{5B36F06B-8791-4297-B98E-6FB6E263AF8D}"/>
    <cellStyle name="Normal 13 2 3 6 2 2 2" xfId="4889" xr:uid="{FEE3089F-75FD-4734-9B51-173A76C3AC71}"/>
    <cellStyle name="Normal 13 2 3 6 2 2 2 2" xfId="11017" xr:uid="{8A270924-773F-4596-A041-E84C3897ED4C}"/>
    <cellStyle name="Normal 13 2 3 6 2 2 2 2 2" xfId="23282" xr:uid="{3229E29B-49A3-4620-A421-A9DFB1520289}"/>
    <cellStyle name="Normal 13 2 3 6 2 2 2 2 3" xfId="35534" xr:uid="{3E1B4E29-C663-4092-8C8A-C0ABD77ED931}"/>
    <cellStyle name="Normal 13 2 3 6 2 2 2 2 4" xfId="47786" xr:uid="{506F3CEC-6D69-4919-BC78-56A7A923910E}"/>
    <cellStyle name="Normal 13 2 3 6 2 2 2 3" xfId="17155" xr:uid="{8D54E0A6-19F7-4387-B3AB-F41D6AF313C7}"/>
    <cellStyle name="Normal 13 2 3 6 2 2 2 4" xfId="29408" xr:uid="{A9A5E13D-0837-4CDA-A5BB-557E634F869B}"/>
    <cellStyle name="Normal 13 2 3 6 2 2 2 5" xfId="41660" xr:uid="{3DDF6EB0-9099-4AC3-B256-CA0278102C58}"/>
    <cellStyle name="Normal 13 2 3 6 2 2 2 6" xfId="54994" xr:uid="{3EDB9E19-C27D-481B-9F69-72F82F05A0D6}"/>
    <cellStyle name="Normal 13 2 3 6 2 2 3" xfId="7954" xr:uid="{7E31C07C-C31B-47E0-9517-DDA369C9B544}"/>
    <cellStyle name="Normal 13 2 3 6 2 2 3 2" xfId="20219" xr:uid="{8C7AA805-4F9A-4E08-8668-F77EF5386A83}"/>
    <cellStyle name="Normal 13 2 3 6 2 2 3 3" xfId="32471" xr:uid="{405A34B5-8033-4450-80A9-37820F927D5A}"/>
    <cellStyle name="Normal 13 2 3 6 2 2 3 4" xfId="44723" xr:uid="{F78E4539-AD5C-49DC-B7F5-52FFFF8C81EA}"/>
    <cellStyle name="Normal 13 2 3 6 2 2 4" xfId="14092" xr:uid="{F3CCAD6D-294E-4951-A3C9-71A3FC757D2B}"/>
    <cellStyle name="Normal 13 2 3 6 2 2 5" xfId="26345" xr:uid="{86C7A921-ECB6-4C3B-967C-31736CCAAB8E}"/>
    <cellStyle name="Normal 13 2 3 6 2 2 6" xfId="38597" xr:uid="{C7CCF11B-D45E-4F6C-8D07-7DA911B2D54A}"/>
    <cellStyle name="Normal 13 2 3 6 2 2 7" xfId="51931" xr:uid="{010A61D6-9FC7-4679-BB71-4930A24BD648}"/>
    <cellStyle name="Normal 13 2 3 6 2 3" xfId="2906" xr:uid="{CA616C65-BEB3-4470-BF64-A5DF20544936}"/>
    <cellStyle name="Normal 13 2 3 6 2 3 2" xfId="5970" xr:uid="{F0473291-0656-42F6-810F-B8F793F03110}"/>
    <cellStyle name="Normal 13 2 3 6 2 3 2 2" xfId="12098" xr:uid="{6DEC83D5-8D07-49BC-A8BD-8F12AA000F68}"/>
    <cellStyle name="Normal 13 2 3 6 2 3 2 2 2" xfId="24363" xr:uid="{DE1F804E-7686-40D4-8DD1-6C80D20BD6FE}"/>
    <cellStyle name="Normal 13 2 3 6 2 3 2 2 3" xfId="36615" xr:uid="{787C75A3-E10E-4FF0-A805-F4D312FD0C91}"/>
    <cellStyle name="Normal 13 2 3 6 2 3 2 2 4" xfId="48867" xr:uid="{FB72A604-C8DF-4149-A229-F8E800A699EC}"/>
    <cellStyle name="Normal 13 2 3 6 2 3 2 3" xfId="18236" xr:uid="{5913301C-B9B6-4201-BAB0-681B2C4A8568}"/>
    <cellStyle name="Normal 13 2 3 6 2 3 2 4" xfId="30489" xr:uid="{A0044AE0-9C83-4280-B7AD-356D7B8E73A5}"/>
    <cellStyle name="Normal 13 2 3 6 2 3 2 5" xfId="42741" xr:uid="{B608E6C6-909D-4D8A-851E-69568CBDACB7}"/>
    <cellStyle name="Normal 13 2 3 6 2 3 2 6" xfId="56075" xr:uid="{1613AD8D-8991-4F87-98C5-EB8DA554C86A}"/>
    <cellStyle name="Normal 13 2 3 6 2 3 3" xfId="9035" xr:uid="{DF874186-B0A5-4447-8FCA-449A9F696A97}"/>
    <cellStyle name="Normal 13 2 3 6 2 3 3 2" xfId="21300" xr:uid="{B7D2A7AC-C88B-4A70-83AB-4E4D3A2D0E53}"/>
    <cellStyle name="Normal 13 2 3 6 2 3 3 3" xfId="33552" xr:uid="{6F676F00-A444-48B0-82CE-7927FEFE3743}"/>
    <cellStyle name="Normal 13 2 3 6 2 3 3 4" xfId="45804" xr:uid="{C7DACC79-939B-4313-8AE5-92C08837A03C}"/>
    <cellStyle name="Normal 13 2 3 6 2 3 4" xfId="15173" xr:uid="{2FAED633-6657-4A3D-9167-2F6E8A58B8EC}"/>
    <cellStyle name="Normal 13 2 3 6 2 3 5" xfId="27426" xr:uid="{97B350DD-0EC9-4D73-B6EE-C60C80A60D86}"/>
    <cellStyle name="Normal 13 2 3 6 2 3 6" xfId="39678" xr:uid="{F48174B1-FC8A-4C1D-ADE5-0B40CFFE1ED0}"/>
    <cellStyle name="Normal 13 2 3 6 2 3 7" xfId="53012" xr:uid="{6234E738-CA9D-483F-A9C9-641A853EDA92}"/>
    <cellStyle name="Normal 13 2 3 6 2 4" xfId="3809" xr:uid="{6D074697-ED9F-4241-ABAA-C133CFD6FAC4}"/>
    <cellStyle name="Normal 13 2 3 6 2 4 2" xfId="9937" xr:uid="{E521D072-8DBB-4831-94E1-FBF5971D57A0}"/>
    <cellStyle name="Normal 13 2 3 6 2 4 2 2" xfId="22202" xr:uid="{22481A22-7CD1-4C0B-BF34-4D1DF59CF867}"/>
    <cellStyle name="Normal 13 2 3 6 2 4 2 3" xfId="34454" xr:uid="{E744146F-BFDA-480E-846B-B4C892995725}"/>
    <cellStyle name="Normal 13 2 3 6 2 4 2 4" xfId="46706" xr:uid="{A172B5D5-E31D-4EF1-B551-DC214D2DE89C}"/>
    <cellStyle name="Normal 13 2 3 6 2 4 3" xfId="16075" xr:uid="{F9F3FDEC-CD4D-47E0-B72A-54932343BF57}"/>
    <cellStyle name="Normal 13 2 3 6 2 4 4" xfId="28328" xr:uid="{625B8825-6AD8-41C1-B003-20FF2691D369}"/>
    <cellStyle name="Normal 13 2 3 6 2 4 5" xfId="40580" xr:uid="{496D8A72-FB9D-4BEA-826B-B61A57894C96}"/>
    <cellStyle name="Normal 13 2 3 6 2 4 6" xfId="53914" xr:uid="{0864C565-CA78-4B2A-9CB8-A5D27643F4C5}"/>
    <cellStyle name="Normal 13 2 3 6 2 5" xfId="6874" xr:uid="{C57DF32A-DBC1-4C73-8102-6D19C47EE793}"/>
    <cellStyle name="Normal 13 2 3 6 2 5 2" xfId="19139" xr:uid="{F3A27C70-C1FA-4345-967E-3BFEF94242B1}"/>
    <cellStyle name="Normal 13 2 3 6 2 5 3" xfId="31391" xr:uid="{CC9E4095-40D6-401F-9F70-6E8F29E66827}"/>
    <cellStyle name="Normal 13 2 3 6 2 5 4" xfId="43643" xr:uid="{757BC282-4254-4BAE-B04B-7467FB3909DC}"/>
    <cellStyle name="Normal 13 2 3 6 2 6" xfId="13012" xr:uid="{303857DA-78C8-456E-81E9-4A898DAF523F}"/>
    <cellStyle name="Normal 13 2 3 6 2 7" xfId="25265" xr:uid="{DA27879B-7E62-4E3A-B16B-08724ECFE664}"/>
    <cellStyle name="Normal 13 2 3 6 2 8" xfId="37517" xr:uid="{8B4A2F53-BA05-453D-B842-329734C685CA}"/>
    <cellStyle name="Normal 13 2 3 6 2 9" xfId="49770" xr:uid="{ECF6DD47-1B11-4C69-8206-306225546E0C}"/>
    <cellStyle name="Normal 13 2 3 6 3" xfId="1372" xr:uid="{05BB4A30-A308-40A3-A1CF-309BB9EF91FD}"/>
    <cellStyle name="Normal 13 2 3 6 3 2" xfId="4439" xr:uid="{2832641E-FF50-4D66-B529-42447D1D294D}"/>
    <cellStyle name="Normal 13 2 3 6 3 2 2" xfId="10567" xr:uid="{E31FBF09-B397-46E6-BE29-A90A58E1A1FE}"/>
    <cellStyle name="Normal 13 2 3 6 3 2 2 2" xfId="22832" xr:uid="{62800A58-D7E6-434A-B55A-2C684536846B}"/>
    <cellStyle name="Normal 13 2 3 6 3 2 2 3" xfId="35084" xr:uid="{2E0850E4-1B8A-4674-8977-5450329A1DAA}"/>
    <cellStyle name="Normal 13 2 3 6 3 2 2 4" xfId="47336" xr:uid="{201CCE96-9A65-4722-9D95-9079BB870DDF}"/>
    <cellStyle name="Normal 13 2 3 6 3 2 3" xfId="16705" xr:uid="{AE796397-4440-4524-A3D3-6D64B278793A}"/>
    <cellStyle name="Normal 13 2 3 6 3 2 4" xfId="28958" xr:uid="{1C4EF8AE-8497-46DD-8375-B09C2707B303}"/>
    <cellStyle name="Normal 13 2 3 6 3 2 5" xfId="41210" xr:uid="{D81B3B7A-5B8C-486D-BF16-0B78455211F4}"/>
    <cellStyle name="Normal 13 2 3 6 3 2 6" xfId="54544" xr:uid="{58F9837B-44DE-45E7-BA8D-97107E3B16FD}"/>
    <cellStyle name="Normal 13 2 3 6 3 3" xfId="7504" xr:uid="{DD13DF85-B48E-4196-970C-42C6A271AAFC}"/>
    <cellStyle name="Normal 13 2 3 6 3 3 2" xfId="19769" xr:uid="{7EA7BBFF-430C-404E-BDF3-610D469532F6}"/>
    <cellStyle name="Normal 13 2 3 6 3 3 3" xfId="32021" xr:uid="{B46A3B03-9CD5-4139-9820-1390A25ED39E}"/>
    <cellStyle name="Normal 13 2 3 6 3 3 4" xfId="44273" xr:uid="{4960D236-97F4-4556-99F4-CE1C43EC93D2}"/>
    <cellStyle name="Normal 13 2 3 6 3 4" xfId="13642" xr:uid="{C32D6F62-AD64-46AA-8CA7-3876760440D3}"/>
    <cellStyle name="Normal 13 2 3 6 3 5" xfId="25895" xr:uid="{71A3B2E1-D24D-4928-9FD5-14E8DD2F3AB6}"/>
    <cellStyle name="Normal 13 2 3 6 3 6" xfId="38147" xr:uid="{33B096C8-4D96-4999-9E09-F7A935B2676F}"/>
    <cellStyle name="Normal 13 2 3 6 3 7" xfId="51481" xr:uid="{1EA278B6-AC66-46E3-B690-98A09185DF9C}"/>
    <cellStyle name="Normal 13 2 3 6 4" xfId="2456" xr:uid="{9B02146A-FF74-4C97-A0F3-80579467DD32}"/>
    <cellStyle name="Normal 13 2 3 6 4 2" xfId="5520" xr:uid="{E81B7F41-7280-4BF0-A92D-A1B120201851}"/>
    <cellStyle name="Normal 13 2 3 6 4 2 2" xfId="11648" xr:uid="{5AC4418A-C745-4D45-BC16-1B72ACD4E7EB}"/>
    <cellStyle name="Normal 13 2 3 6 4 2 2 2" xfId="23913" xr:uid="{E7560679-F380-4677-B022-D49091923312}"/>
    <cellStyle name="Normal 13 2 3 6 4 2 2 3" xfId="36165" xr:uid="{34EA57EA-B2A7-4A2B-B5FB-04A4EEFFABF1}"/>
    <cellStyle name="Normal 13 2 3 6 4 2 2 4" xfId="48417" xr:uid="{E978FAC1-296A-4254-A53C-D39C0FBAD1F6}"/>
    <cellStyle name="Normal 13 2 3 6 4 2 3" xfId="17786" xr:uid="{1B805884-6165-4DF3-87DC-CF264729D3F0}"/>
    <cellStyle name="Normal 13 2 3 6 4 2 4" xfId="30039" xr:uid="{CC22D563-B33C-4971-A5B2-447348C660C8}"/>
    <cellStyle name="Normal 13 2 3 6 4 2 5" xfId="42291" xr:uid="{C6951831-B8E7-4BE2-BD2B-BF39A219AF60}"/>
    <cellStyle name="Normal 13 2 3 6 4 2 6" xfId="55625" xr:uid="{2A9BB6AB-FDD5-4354-A339-FCA0CAE7C89C}"/>
    <cellStyle name="Normal 13 2 3 6 4 3" xfId="8585" xr:uid="{C8B58BCD-96D9-485E-B34B-E6D31A5095DC}"/>
    <cellStyle name="Normal 13 2 3 6 4 3 2" xfId="20850" xr:uid="{B920C793-807F-4A7D-99A5-BCBCE34943E1}"/>
    <cellStyle name="Normal 13 2 3 6 4 3 3" xfId="33102" xr:uid="{3E4CB1E4-4390-48AC-8265-690A0CF7A5C8}"/>
    <cellStyle name="Normal 13 2 3 6 4 3 4" xfId="45354" xr:uid="{4C7A0C49-07CB-4772-8BDE-193AFA1E8918}"/>
    <cellStyle name="Normal 13 2 3 6 4 4" xfId="14723" xr:uid="{259B0408-7F04-4AB7-AFFF-4A40355FC344}"/>
    <cellStyle name="Normal 13 2 3 6 4 5" xfId="26976" xr:uid="{2EAB7AB7-EC4A-449A-8E33-AFC221AA6C10}"/>
    <cellStyle name="Normal 13 2 3 6 4 6" xfId="39228" xr:uid="{5AA98476-9BF5-441B-8394-184F05863290}"/>
    <cellStyle name="Normal 13 2 3 6 4 7" xfId="52562" xr:uid="{B5252932-1C83-4A03-86E0-4C5C99FFCCF0}"/>
    <cellStyle name="Normal 13 2 3 6 5" xfId="3359" xr:uid="{7D14B0C7-5D99-4190-ACB9-AD58456488FA}"/>
    <cellStyle name="Normal 13 2 3 6 5 2" xfId="9487" xr:uid="{549F80AF-BDBA-4882-AD85-D0EF392A9142}"/>
    <cellStyle name="Normal 13 2 3 6 5 2 2" xfId="21752" xr:uid="{7B33FE4E-B239-417F-AC58-62BFB41513B5}"/>
    <cellStyle name="Normal 13 2 3 6 5 2 3" xfId="34004" xr:uid="{AF18FBF6-7957-41FF-AE4A-E5C7246B4A15}"/>
    <cellStyle name="Normal 13 2 3 6 5 2 4" xfId="46256" xr:uid="{26A51994-98B4-41AE-BD46-66A70EC9711C}"/>
    <cellStyle name="Normal 13 2 3 6 5 3" xfId="15625" xr:uid="{4D95A8B4-D7D5-414E-B9B4-B3EF7EA191E2}"/>
    <cellStyle name="Normal 13 2 3 6 5 4" xfId="27878" xr:uid="{C94BE0C3-E3DB-4E46-9D73-8ACF8345A1C2}"/>
    <cellStyle name="Normal 13 2 3 6 5 5" xfId="40130" xr:uid="{E5E06DAF-5C11-4C0D-8022-39E7F092492E}"/>
    <cellStyle name="Normal 13 2 3 6 5 6" xfId="53464" xr:uid="{66EE0ADF-7361-4B6C-BD4B-993C68E5B517}"/>
    <cellStyle name="Normal 13 2 3 6 6" xfId="6423" xr:uid="{C2B72914-64DD-469D-B371-FEFE6CC0F8B4}"/>
    <cellStyle name="Normal 13 2 3 6 6 2" xfId="18688" xr:uid="{18A63C8D-637A-4C51-A8C8-2C3C8FA95B20}"/>
    <cellStyle name="Normal 13 2 3 6 6 3" xfId="30941" xr:uid="{481CC060-EB1E-43A3-A740-B60675993629}"/>
    <cellStyle name="Normal 13 2 3 6 6 4" xfId="43193" xr:uid="{D8178F8E-7BCE-4693-89CE-1EF0B999A8A2}"/>
    <cellStyle name="Normal 13 2 3 6 7" xfId="12562" xr:uid="{44BA7BF7-E9F3-4BA0-9B5C-A919564CC05C}"/>
    <cellStyle name="Normal 13 2 3 6 8" xfId="24815" xr:uid="{E79B68EC-BB6C-408F-B9D5-BBBBAB4EA7D9}"/>
    <cellStyle name="Normal 13 2 3 6 9" xfId="37067" xr:uid="{79D0B2B0-A68B-49A7-9A21-0A3005E9B99D}"/>
    <cellStyle name="Normal 13 2 3 7" xfId="494" xr:uid="{E1074874-FF06-4BED-9C36-AA8492E698E6}"/>
    <cellStyle name="Normal 13 2 3 7 10" xfId="49524" xr:uid="{53382B04-C1D5-411A-AD7D-ABF9F539E64F}"/>
    <cellStyle name="Normal 13 2 3 7 11" xfId="50605" xr:uid="{BF0342B7-2E72-4387-A415-CB8AD88C518B}"/>
    <cellStyle name="Normal 13 2 3 7 2" xfId="945" xr:uid="{9184F236-A428-42B9-9100-30F5AE03420C}"/>
    <cellStyle name="Normal 13 2 3 7 2 10" xfId="51055" xr:uid="{0ACDF62E-694E-478C-B375-FB0F954A54F0}"/>
    <cellStyle name="Normal 13 2 3 7 2 2" xfId="2026" xr:uid="{C41F2D5D-FDAB-45ED-BE56-F5053AD266F0}"/>
    <cellStyle name="Normal 13 2 3 7 2 2 2" xfId="5093" xr:uid="{4B64A5A0-C2FA-4F0A-A348-968B4EA9B642}"/>
    <cellStyle name="Normal 13 2 3 7 2 2 2 2" xfId="11221" xr:uid="{84609945-1245-4187-A07D-F11CF6F3F687}"/>
    <cellStyle name="Normal 13 2 3 7 2 2 2 2 2" xfId="23486" xr:uid="{C2F3CDBF-FA91-464A-A7F9-3CB145F8064E}"/>
    <cellStyle name="Normal 13 2 3 7 2 2 2 2 3" xfId="35738" xr:uid="{FDCB631B-4154-47DC-88BC-F408F6DFB225}"/>
    <cellStyle name="Normal 13 2 3 7 2 2 2 2 4" xfId="47990" xr:uid="{F4B89ED0-C080-4391-8062-8919FE5D03B3}"/>
    <cellStyle name="Normal 13 2 3 7 2 2 2 3" xfId="17359" xr:uid="{4A5347AA-0F27-4447-89D8-891DE20AF0A7}"/>
    <cellStyle name="Normal 13 2 3 7 2 2 2 4" xfId="29612" xr:uid="{08F12334-13D6-4191-A597-1051D8E07AD5}"/>
    <cellStyle name="Normal 13 2 3 7 2 2 2 5" xfId="41864" xr:uid="{22852437-E2CE-4C7F-A224-B941D814DFE4}"/>
    <cellStyle name="Normal 13 2 3 7 2 2 2 6" xfId="55198" xr:uid="{11CC14E5-517C-4495-9EB2-B0DD6A2FCB0A}"/>
    <cellStyle name="Normal 13 2 3 7 2 2 3" xfId="8158" xr:uid="{F1336E97-3407-4282-AB1B-6D6EA1B3E03D}"/>
    <cellStyle name="Normal 13 2 3 7 2 2 3 2" xfId="20423" xr:uid="{5CA101CA-91A2-4C00-852D-81D2193403D9}"/>
    <cellStyle name="Normal 13 2 3 7 2 2 3 3" xfId="32675" xr:uid="{AD0802AF-8B6C-4DFB-9FE0-979C3F2E7DB4}"/>
    <cellStyle name="Normal 13 2 3 7 2 2 3 4" xfId="44927" xr:uid="{04C8A196-EDC1-4C11-A355-36F31070D1C0}"/>
    <cellStyle name="Normal 13 2 3 7 2 2 4" xfId="14296" xr:uid="{92407262-38C8-4737-AC07-23B303704321}"/>
    <cellStyle name="Normal 13 2 3 7 2 2 5" xfId="26549" xr:uid="{195796D8-85D5-44E4-AA47-478E7199BFFE}"/>
    <cellStyle name="Normal 13 2 3 7 2 2 6" xfId="38801" xr:uid="{27241F3F-0A66-4F44-974A-5A59DCCECBC0}"/>
    <cellStyle name="Normal 13 2 3 7 2 2 7" xfId="52135" xr:uid="{01F80E70-6EA8-4A91-AB44-9FEF2324FFBE}"/>
    <cellStyle name="Normal 13 2 3 7 2 3" xfId="3110" xr:uid="{30170DA7-9877-4C33-ADDE-30875C39FC80}"/>
    <cellStyle name="Normal 13 2 3 7 2 3 2" xfId="6174" xr:uid="{742BA853-732F-436F-9C2B-011AE0592659}"/>
    <cellStyle name="Normal 13 2 3 7 2 3 2 2" xfId="12302" xr:uid="{8A807D0D-2502-4DED-BD89-588F27F86032}"/>
    <cellStyle name="Normal 13 2 3 7 2 3 2 2 2" xfId="24567" xr:uid="{54E69C0D-3D08-490B-B3F0-73573683124F}"/>
    <cellStyle name="Normal 13 2 3 7 2 3 2 2 3" xfId="36819" xr:uid="{1A2CF57E-70B8-47CA-BDF7-4A4A85C717F3}"/>
    <cellStyle name="Normal 13 2 3 7 2 3 2 2 4" xfId="49071" xr:uid="{4B9C9EAC-42E1-41A9-8113-3997ABDFD666}"/>
    <cellStyle name="Normal 13 2 3 7 2 3 2 3" xfId="18440" xr:uid="{D1691DA9-9D8F-4BB7-AB52-0655C4934B1F}"/>
    <cellStyle name="Normal 13 2 3 7 2 3 2 4" xfId="30693" xr:uid="{D4B44DAF-2DDE-4E23-BF45-C93B4C32731D}"/>
    <cellStyle name="Normal 13 2 3 7 2 3 2 5" xfId="42945" xr:uid="{8A190139-12CD-49A5-9A95-41D64E8EF0DD}"/>
    <cellStyle name="Normal 13 2 3 7 2 3 2 6" xfId="56279" xr:uid="{A7458F1A-A819-47F0-A067-AA4A4D3BC748}"/>
    <cellStyle name="Normal 13 2 3 7 2 3 3" xfId="9239" xr:uid="{528B2775-A35E-4476-A525-A8A8AB951FE1}"/>
    <cellStyle name="Normal 13 2 3 7 2 3 3 2" xfId="21504" xr:uid="{3D9324E7-4440-4B0F-9E02-38C07B068D97}"/>
    <cellStyle name="Normal 13 2 3 7 2 3 3 3" xfId="33756" xr:uid="{E4019EAE-223E-4366-8C1D-4F345E5D9DDB}"/>
    <cellStyle name="Normal 13 2 3 7 2 3 3 4" xfId="46008" xr:uid="{8983B4A7-397F-4FDE-95B6-D3542BE49EFE}"/>
    <cellStyle name="Normal 13 2 3 7 2 3 4" xfId="15377" xr:uid="{004D6421-08B7-4488-9FCE-6E6B57B38260}"/>
    <cellStyle name="Normal 13 2 3 7 2 3 5" xfId="27630" xr:uid="{F1E2C7D8-C376-43C2-B7B5-741B60F2731A}"/>
    <cellStyle name="Normal 13 2 3 7 2 3 6" xfId="39882" xr:uid="{C78BE560-4735-4913-9BAB-906971B65ABB}"/>
    <cellStyle name="Normal 13 2 3 7 2 3 7" xfId="53216" xr:uid="{2DEAF86B-02BB-4990-91EC-7A1982290620}"/>
    <cellStyle name="Normal 13 2 3 7 2 4" xfId="4013" xr:uid="{4BC6903F-FE89-4EE5-AD70-7CD8DE7547EB}"/>
    <cellStyle name="Normal 13 2 3 7 2 4 2" xfId="10141" xr:uid="{B3F8DFBF-47B0-4D28-A72F-D2C29047251B}"/>
    <cellStyle name="Normal 13 2 3 7 2 4 2 2" xfId="22406" xr:uid="{1C925FB1-1BF8-4755-B467-8F42050B958B}"/>
    <cellStyle name="Normal 13 2 3 7 2 4 2 3" xfId="34658" xr:uid="{32EE89E7-C175-4DAA-9189-BA64D4930095}"/>
    <cellStyle name="Normal 13 2 3 7 2 4 2 4" xfId="46910" xr:uid="{5D0861BC-A969-43B1-9F9B-0E50A5D93C45}"/>
    <cellStyle name="Normal 13 2 3 7 2 4 3" xfId="16279" xr:uid="{78FA86CE-1BFC-47C5-9F25-78102C1F40EE}"/>
    <cellStyle name="Normal 13 2 3 7 2 4 4" xfId="28532" xr:uid="{F959F264-91ED-4A82-8E74-FEC1FC0B1145}"/>
    <cellStyle name="Normal 13 2 3 7 2 4 5" xfId="40784" xr:uid="{379B7C42-6BD7-4F3D-88BA-9268DA2F5A1D}"/>
    <cellStyle name="Normal 13 2 3 7 2 4 6" xfId="54118" xr:uid="{4D61E7DB-C720-4224-9933-69A353E34749}"/>
    <cellStyle name="Normal 13 2 3 7 2 5" xfId="7078" xr:uid="{75F6578C-D018-4ACC-AA8C-CE6303CF89B7}"/>
    <cellStyle name="Normal 13 2 3 7 2 5 2" xfId="19343" xr:uid="{40F40E46-28B9-4DB4-817C-47A29C74FF7B}"/>
    <cellStyle name="Normal 13 2 3 7 2 5 3" xfId="31595" xr:uid="{C74EEA30-DC2C-4BEB-B366-19A832FD760A}"/>
    <cellStyle name="Normal 13 2 3 7 2 5 4" xfId="43847" xr:uid="{89C95B3C-85B3-411D-822A-681CFB3A0349}"/>
    <cellStyle name="Normal 13 2 3 7 2 6" xfId="13216" xr:uid="{21AAC211-7D06-4B73-9910-47993B9E1E99}"/>
    <cellStyle name="Normal 13 2 3 7 2 7" xfId="25469" xr:uid="{5D617B23-64EE-4DF8-8CDE-0405048A6E6A}"/>
    <cellStyle name="Normal 13 2 3 7 2 8" xfId="37721" xr:uid="{44A012B0-EE5C-4644-A4A2-26E5B3E9EC19}"/>
    <cellStyle name="Normal 13 2 3 7 2 9" xfId="49974" xr:uid="{A9310634-899F-4BEF-9009-06A7F1AC6871}"/>
    <cellStyle name="Normal 13 2 3 7 3" xfId="1576" xr:uid="{D7DC61D6-0EE2-4435-9233-6266351CED42}"/>
    <cellStyle name="Normal 13 2 3 7 3 2" xfId="4643" xr:uid="{2E62F95C-950F-463F-A62B-11E09BBFEEA3}"/>
    <cellStyle name="Normal 13 2 3 7 3 2 2" xfId="10771" xr:uid="{413AEE35-8202-42B0-B8CE-38B4B69ECFFC}"/>
    <cellStyle name="Normal 13 2 3 7 3 2 2 2" xfId="23036" xr:uid="{67288569-774F-475F-9B9E-F95F958C0721}"/>
    <cellStyle name="Normal 13 2 3 7 3 2 2 3" xfId="35288" xr:uid="{6FC997B0-46DA-457F-AEAE-48F81286BAF0}"/>
    <cellStyle name="Normal 13 2 3 7 3 2 2 4" xfId="47540" xr:uid="{8B823643-0CE1-4BE2-9176-BE09EFD7397B}"/>
    <cellStyle name="Normal 13 2 3 7 3 2 3" xfId="16909" xr:uid="{B008A597-D4F3-4457-8FBC-398090F422C6}"/>
    <cellStyle name="Normal 13 2 3 7 3 2 4" xfId="29162" xr:uid="{DB18997B-CF7C-4EBA-9F94-1F7BF6CD5795}"/>
    <cellStyle name="Normal 13 2 3 7 3 2 5" xfId="41414" xr:uid="{036E0984-D468-4DA8-8ED4-2AEF98BCFA4B}"/>
    <cellStyle name="Normal 13 2 3 7 3 2 6" xfId="54748" xr:uid="{FEA7A041-BEE5-4641-A88A-F98229BDFC73}"/>
    <cellStyle name="Normal 13 2 3 7 3 3" xfId="7708" xr:uid="{6410161D-FB5D-4ECA-9F67-C8959D61C865}"/>
    <cellStyle name="Normal 13 2 3 7 3 3 2" xfId="19973" xr:uid="{63F3D7BD-F961-4DBE-A1B7-4D966F6237A0}"/>
    <cellStyle name="Normal 13 2 3 7 3 3 3" xfId="32225" xr:uid="{2B1BAC65-893F-4C46-8D5E-612498A3F454}"/>
    <cellStyle name="Normal 13 2 3 7 3 3 4" xfId="44477" xr:uid="{C9F2C33C-9B90-4A90-B7BB-64DA0886A0C7}"/>
    <cellStyle name="Normal 13 2 3 7 3 4" xfId="13846" xr:uid="{27D7BCD1-775E-4FD8-BCCB-3D5772B81416}"/>
    <cellStyle name="Normal 13 2 3 7 3 5" xfId="26099" xr:uid="{11E1B632-EA81-4538-9714-4A73820AE78A}"/>
    <cellStyle name="Normal 13 2 3 7 3 6" xfId="38351" xr:uid="{F67AF9B3-DB64-47AF-95BE-3E6D2C6E1064}"/>
    <cellStyle name="Normal 13 2 3 7 3 7" xfId="51685" xr:uid="{2279BB81-D433-407C-BE51-AD7789847C5F}"/>
    <cellStyle name="Normal 13 2 3 7 4" xfId="2660" xr:uid="{CAB5D81A-9379-49C2-ACCD-B997320C09AC}"/>
    <cellStyle name="Normal 13 2 3 7 4 2" xfId="5724" xr:uid="{03345C7B-F285-4B90-98C6-7489071632DD}"/>
    <cellStyle name="Normal 13 2 3 7 4 2 2" xfId="11852" xr:uid="{FFCFA5BA-8374-4F17-A1B4-DD9F4E87FCA6}"/>
    <cellStyle name="Normal 13 2 3 7 4 2 2 2" xfId="24117" xr:uid="{34C8E9F2-A376-451B-9B98-1C7FD439C3A5}"/>
    <cellStyle name="Normal 13 2 3 7 4 2 2 3" xfId="36369" xr:uid="{39493394-29BD-4752-961F-223743588013}"/>
    <cellStyle name="Normal 13 2 3 7 4 2 2 4" xfId="48621" xr:uid="{2D1E05D8-EB18-4C36-993D-AA70EAA82C69}"/>
    <cellStyle name="Normal 13 2 3 7 4 2 3" xfId="17990" xr:uid="{1E93327D-D82C-4732-A054-874E4DF73EC9}"/>
    <cellStyle name="Normal 13 2 3 7 4 2 4" xfId="30243" xr:uid="{E79E14B3-97BC-439D-8922-71E2EE141BB7}"/>
    <cellStyle name="Normal 13 2 3 7 4 2 5" xfId="42495" xr:uid="{F05DB59B-C0CD-4D0F-AE75-1F52B276D2BC}"/>
    <cellStyle name="Normal 13 2 3 7 4 2 6" xfId="55829" xr:uid="{BC943719-AC83-4935-8008-2D7F0A38E666}"/>
    <cellStyle name="Normal 13 2 3 7 4 3" xfId="8789" xr:uid="{FCA72F94-0C33-4647-867E-FD6DBD25C705}"/>
    <cellStyle name="Normal 13 2 3 7 4 3 2" xfId="21054" xr:uid="{7C9F24C1-CC6B-48E5-A02C-84E60C5F57EE}"/>
    <cellStyle name="Normal 13 2 3 7 4 3 3" xfId="33306" xr:uid="{17401D51-2B4C-4669-8DDB-0595D0A5D3C2}"/>
    <cellStyle name="Normal 13 2 3 7 4 3 4" xfId="45558" xr:uid="{B51E2FF3-2AD0-4D84-AECF-78EC52E7C1B4}"/>
    <cellStyle name="Normal 13 2 3 7 4 4" xfId="14927" xr:uid="{23B10319-D7F4-41E5-821F-55903C089F3D}"/>
    <cellStyle name="Normal 13 2 3 7 4 5" xfId="27180" xr:uid="{2BD491BC-C714-4EA2-B472-DAFBDB883DE7}"/>
    <cellStyle name="Normal 13 2 3 7 4 6" xfId="39432" xr:uid="{FB56271C-FD43-4B59-9AE9-B06255D81800}"/>
    <cellStyle name="Normal 13 2 3 7 4 7" xfId="52766" xr:uid="{2B48DC01-7A6E-40E6-91C8-956DB496BFA0}"/>
    <cellStyle name="Normal 13 2 3 7 5" xfId="3563" xr:uid="{DA904191-3B66-414A-9438-F2ECC7A68F77}"/>
    <cellStyle name="Normal 13 2 3 7 5 2" xfId="9691" xr:uid="{95E2A67F-E1AD-4DAA-9A82-8A5AFBAE2C01}"/>
    <cellStyle name="Normal 13 2 3 7 5 2 2" xfId="21956" xr:uid="{C722AD1A-4165-415E-BEE7-27D227A49D0A}"/>
    <cellStyle name="Normal 13 2 3 7 5 2 3" xfId="34208" xr:uid="{9A08DEB7-01C6-4ABC-9579-49E270DDC9DA}"/>
    <cellStyle name="Normal 13 2 3 7 5 2 4" xfId="46460" xr:uid="{C3614086-6622-4C80-A2CC-DB765492B239}"/>
    <cellStyle name="Normal 13 2 3 7 5 3" xfId="15829" xr:uid="{0E699BBB-8462-4F67-9A35-849FC3BE9245}"/>
    <cellStyle name="Normal 13 2 3 7 5 4" xfId="28082" xr:uid="{93EC7D41-F3CE-4BA9-AE84-D544E899870B}"/>
    <cellStyle name="Normal 13 2 3 7 5 5" xfId="40334" xr:uid="{E9BEE876-DF87-44C6-93F4-45ED001E10AF}"/>
    <cellStyle name="Normal 13 2 3 7 5 6" xfId="53668" xr:uid="{FC75DEA7-67AF-4294-B7E7-3FC7013252F1}"/>
    <cellStyle name="Normal 13 2 3 7 6" xfId="6627" xr:uid="{47408968-01CB-45C6-8447-2BE0CB470169}"/>
    <cellStyle name="Normal 13 2 3 7 6 2" xfId="18892" xr:uid="{86ADDC65-6C1B-4D45-A74D-1F1712AC1D35}"/>
    <cellStyle name="Normal 13 2 3 7 6 3" xfId="31145" xr:uid="{A4369001-FF04-4AC6-AE99-90D584E8C567}"/>
    <cellStyle name="Normal 13 2 3 7 6 4" xfId="43397" xr:uid="{A41D8B33-4A45-4229-9F20-5C472FE9ED07}"/>
    <cellStyle name="Normal 13 2 3 7 7" xfId="12766" xr:uid="{6A89AB0B-09CF-431C-9AE6-A4C4874AE3C2}"/>
    <cellStyle name="Normal 13 2 3 7 8" xfId="25019" xr:uid="{60CD2A5E-03E5-4957-AC2F-A60FF3D68739}"/>
    <cellStyle name="Normal 13 2 3 7 9" xfId="37271" xr:uid="{8B6F635E-6818-434B-8360-24D70C253C2C}"/>
    <cellStyle name="Normal 13 2 3 8" xfId="537" xr:uid="{38EAFA0B-E729-439E-A157-6987BCCA8363}"/>
    <cellStyle name="Normal 13 2 3 8 10" xfId="50647" xr:uid="{BD3343AB-6FB1-4582-A681-CF1047E50E4B}"/>
    <cellStyle name="Normal 13 2 3 8 2" xfId="1618" xr:uid="{8638990B-62C9-401B-90B9-1BB3C1D7929A}"/>
    <cellStyle name="Normal 13 2 3 8 2 2" xfId="4685" xr:uid="{D52F2410-2389-4AB0-BB52-715E0EBC61D5}"/>
    <cellStyle name="Normal 13 2 3 8 2 2 2" xfId="10813" xr:uid="{AEED53E5-5C86-4328-9464-FED8A610F1EF}"/>
    <cellStyle name="Normal 13 2 3 8 2 2 2 2" xfId="23078" xr:uid="{581DD01F-1743-46C1-87CB-0C57116DA7C1}"/>
    <cellStyle name="Normal 13 2 3 8 2 2 2 3" xfId="35330" xr:uid="{E9BC5FAE-8C46-40BC-BA13-A0E0BDF4B47B}"/>
    <cellStyle name="Normal 13 2 3 8 2 2 2 4" xfId="47582" xr:uid="{C0FC84FB-FF6A-4940-8080-B551412D8A0D}"/>
    <cellStyle name="Normal 13 2 3 8 2 2 3" xfId="16951" xr:uid="{5A9030FA-D325-4481-891A-93257C204BF3}"/>
    <cellStyle name="Normal 13 2 3 8 2 2 4" xfId="29204" xr:uid="{573EEDEF-3072-4211-AB71-ED105B5BD543}"/>
    <cellStyle name="Normal 13 2 3 8 2 2 5" xfId="41456" xr:uid="{9A43C773-8A73-4A9B-B344-50C6F9548865}"/>
    <cellStyle name="Normal 13 2 3 8 2 2 6" xfId="54790" xr:uid="{E6679A3A-165B-49DF-9EEB-F430A0D5FB0B}"/>
    <cellStyle name="Normal 13 2 3 8 2 3" xfId="7750" xr:uid="{1A3D03B2-F7DC-4A8D-B68F-D9103F3370A2}"/>
    <cellStyle name="Normal 13 2 3 8 2 3 2" xfId="20015" xr:uid="{CDF25058-C630-4435-9D64-3F23450E3E31}"/>
    <cellStyle name="Normal 13 2 3 8 2 3 3" xfId="32267" xr:uid="{86C6EF4B-EAE6-4D9D-A3B5-B1E3E9E58174}"/>
    <cellStyle name="Normal 13 2 3 8 2 3 4" xfId="44519" xr:uid="{69A5E3F6-04FC-4B6B-A0BD-395B9A1D062E}"/>
    <cellStyle name="Normal 13 2 3 8 2 4" xfId="13888" xr:uid="{CBA218FF-AF46-40A8-A4AF-A7B8E0E2AC83}"/>
    <cellStyle name="Normal 13 2 3 8 2 5" xfId="26141" xr:uid="{D4A344F0-9819-4185-9431-959C3C3447EC}"/>
    <cellStyle name="Normal 13 2 3 8 2 6" xfId="38393" xr:uid="{8EF992F1-0808-46F6-B25D-55B69B79B701}"/>
    <cellStyle name="Normal 13 2 3 8 2 7" xfId="51727" xr:uid="{646329A6-13E3-45B1-8E6F-7F8DFBB9CF1C}"/>
    <cellStyle name="Normal 13 2 3 8 3" xfId="2702" xr:uid="{1BE15761-3A86-4734-AB41-6194E4193BB3}"/>
    <cellStyle name="Normal 13 2 3 8 3 2" xfId="5766" xr:uid="{2E933146-A693-49D2-87E7-7D2577DE22EE}"/>
    <cellStyle name="Normal 13 2 3 8 3 2 2" xfId="11894" xr:uid="{4827AE8F-306F-4E14-A75E-A68393D6E9A3}"/>
    <cellStyle name="Normal 13 2 3 8 3 2 2 2" xfId="24159" xr:uid="{D803FA70-7431-42AB-82B6-8785BE7367AE}"/>
    <cellStyle name="Normal 13 2 3 8 3 2 2 3" xfId="36411" xr:uid="{42B52927-ADEA-40A4-865C-B41CB2CA5754}"/>
    <cellStyle name="Normal 13 2 3 8 3 2 2 4" xfId="48663" xr:uid="{29730A91-4ADE-42A4-9F6A-9D2C35499AB5}"/>
    <cellStyle name="Normal 13 2 3 8 3 2 3" xfId="18032" xr:uid="{0B177E59-9FB6-4928-AB78-991EBF66D4E6}"/>
    <cellStyle name="Normal 13 2 3 8 3 2 4" xfId="30285" xr:uid="{AB679A6B-0FCC-4763-BFA0-2A8EA2B8E846}"/>
    <cellStyle name="Normal 13 2 3 8 3 2 5" xfId="42537" xr:uid="{0969F369-BC98-47A5-BA80-A2EEF6305C61}"/>
    <cellStyle name="Normal 13 2 3 8 3 2 6" xfId="55871" xr:uid="{B9A6F39F-3806-4F21-8D7B-4BE4B284B807}"/>
    <cellStyle name="Normal 13 2 3 8 3 3" xfId="8831" xr:uid="{7F83289E-86C4-4A8E-A242-F8ECB0708534}"/>
    <cellStyle name="Normal 13 2 3 8 3 3 2" xfId="21096" xr:uid="{72A80CB1-A81A-474B-B21F-6045E8C7CDE5}"/>
    <cellStyle name="Normal 13 2 3 8 3 3 3" xfId="33348" xr:uid="{36900FFC-FE99-4153-B96A-E6E4FA4A1D34}"/>
    <cellStyle name="Normal 13 2 3 8 3 3 4" xfId="45600" xr:uid="{90607DFC-5978-4853-B0CE-DB23A634837C}"/>
    <cellStyle name="Normal 13 2 3 8 3 4" xfId="14969" xr:uid="{C5E6CD9D-BE30-4742-99F4-C57D9BD4A3D0}"/>
    <cellStyle name="Normal 13 2 3 8 3 5" xfId="27222" xr:uid="{B2AC7521-9906-47D5-93D2-4CA95B919D99}"/>
    <cellStyle name="Normal 13 2 3 8 3 6" xfId="39474" xr:uid="{65D872F1-EDD7-4430-B2D9-F50C1880652F}"/>
    <cellStyle name="Normal 13 2 3 8 3 7" xfId="52808" xr:uid="{EE6D6A5E-4EBD-4FB9-8C78-29703BE67226}"/>
    <cellStyle name="Normal 13 2 3 8 4" xfId="3605" xr:uid="{56BE1672-4DFC-48F1-971C-B58070A86276}"/>
    <cellStyle name="Normal 13 2 3 8 4 2" xfId="9733" xr:uid="{992FFCDC-0959-4646-A5A5-C79B2C6B88AC}"/>
    <cellStyle name="Normal 13 2 3 8 4 2 2" xfId="21998" xr:uid="{03FE4B7D-FE84-4555-B164-6895DAA262C4}"/>
    <cellStyle name="Normal 13 2 3 8 4 2 3" xfId="34250" xr:uid="{8ECA1E6F-6763-4263-87B3-A236CEB35EAF}"/>
    <cellStyle name="Normal 13 2 3 8 4 2 4" xfId="46502" xr:uid="{134D8F9E-EF91-426D-83F6-6817D1BF27DB}"/>
    <cellStyle name="Normal 13 2 3 8 4 3" xfId="15871" xr:uid="{F27D5EA2-41B5-4349-B9FB-5ADC94A9AF50}"/>
    <cellStyle name="Normal 13 2 3 8 4 4" xfId="28124" xr:uid="{5AC16C25-BA19-497D-B1F3-AEEE5D40CAC0}"/>
    <cellStyle name="Normal 13 2 3 8 4 5" xfId="40376" xr:uid="{3EFA6EDA-4959-4671-89F1-860F21630328}"/>
    <cellStyle name="Normal 13 2 3 8 4 6" xfId="53710" xr:uid="{9C6A0539-B70F-4834-AEA1-3915747BA16A}"/>
    <cellStyle name="Normal 13 2 3 8 5" xfId="6670" xr:uid="{9128004E-4E37-4154-A19D-59A69141C70D}"/>
    <cellStyle name="Normal 13 2 3 8 5 2" xfId="18935" xr:uid="{FBC36C56-6C56-4087-892B-92247249D086}"/>
    <cellStyle name="Normal 13 2 3 8 5 3" xfId="31187" xr:uid="{0D3E3B38-63C7-4EA4-B913-065953EED933}"/>
    <cellStyle name="Normal 13 2 3 8 5 4" xfId="43439" xr:uid="{10B1B5D2-0933-41A8-94CF-E606CF4B75FF}"/>
    <cellStyle name="Normal 13 2 3 8 6" xfId="12808" xr:uid="{58475606-CB95-4203-816A-FCAEF9701325}"/>
    <cellStyle name="Normal 13 2 3 8 7" xfId="25061" xr:uid="{B1690322-D824-4B09-81A9-DE102F8F30A7}"/>
    <cellStyle name="Normal 13 2 3 8 8" xfId="37313" xr:uid="{9C9EDAA3-66ED-419B-A2B0-40BC4A0F31D5}"/>
    <cellStyle name="Normal 13 2 3 8 9" xfId="49566" xr:uid="{369A5F49-76EF-4D94-A804-24EB55173488}"/>
    <cellStyle name="Normal 13 2 3 9" xfId="988" xr:uid="{F480E851-0E99-42C5-9117-4B0B0406ED97}"/>
    <cellStyle name="Normal 13 2 3 9 2" xfId="2068" xr:uid="{D5E0921E-E4B0-400F-BDDD-69247B605A1A}"/>
    <cellStyle name="Normal 13 2 3 9 2 2" xfId="5135" xr:uid="{4356E54C-C865-4569-9754-F5BEFFAB5833}"/>
    <cellStyle name="Normal 13 2 3 9 2 2 2" xfId="11263" xr:uid="{42E14566-895E-48A5-A4FF-7DDFE433C1D6}"/>
    <cellStyle name="Normal 13 2 3 9 2 2 2 2" xfId="23528" xr:uid="{594B6D25-EEAB-401A-80DA-E9934EB027D8}"/>
    <cellStyle name="Normal 13 2 3 9 2 2 2 3" xfId="35780" xr:uid="{2C04D37D-815C-484F-8033-C625775E2B7C}"/>
    <cellStyle name="Normal 13 2 3 9 2 2 2 4" xfId="48032" xr:uid="{1BCBCFD1-4080-4528-9CEC-0BBCD29447C0}"/>
    <cellStyle name="Normal 13 2 3 9 2 2 3" xfId="17401" xr:uid="{119B4B2F-9675-4C9C-A908-E1BC727C171C}"/>
    <cellStyle name="Normal 13 2 3 9 2 2 4" xfId="29654" xr:uid="{5A98C1A9-2014-45AF-B041-C0884EF47BF1}"/>
    <cellStyle name="Normal 13 2 3 9 2 2 5" xfId="41906" xr:uid="{96F32DB3-4E05-457D-9EFB-3610DFA444EC}"/>
    <cellStyle name="Normal 13 2 3 9 2 2 6" xfId="55240" xr:uid="{CFD8AAD5-D465-4BFC-AD1A-7DCB13055229}"/>
    <cellStyle name="Normal 13 2 3 9 2 3" xfId="8200" xr:uid="{49B3262E-C39E-4367-B271-823E21E740C3}"/>
    <cellStyle name="Normal 13 2 3 9 2 3 2" xfId="20465" xr:uid="{5507E850-5E88-475A-A3A6-E7335F9135EA}"/>
    <cellStyle name="Normal 13 2 3 9 2 3 3" xfId="32717" xr:uid="{B2944EAF-2111-4D0C-A43E-B35EDB1108B9}"/>
    <cellStyle name="Normal 13 2 3 9 2 3 4" xfId="44969" xr:uid="{9BAD1FFB-9641-4859-9186-6609267C1DC9}"/>
    <cellStyle name="Normal 13 2 3 9 2 4" xfId="14338" xr:uid="{F14EFF98-AF37-445A-88F3-8E1C999480D0}"/>
    <cellStyle name="Normal 13 2 3 9 2 5" xfId="26591" xr:uid="{48442B1C-614C-4AD7-81E9-07EB1A35944B}"/>
    <cellStyle name="Normal 13 2 3 9 2 6" xfId="38843" xr:uid="{F02BCAF1-7A68-4070-B078-5D2CB03729C4}"/>
    <cellStyle name="Normal 13 2 3 9 2 7" xfId="52177" xr:uid="{7DF16245-63E3-417A-ADC1-E2655CA2ECD0}"/>
    <cellStyle name="Normal 13 2 3 9 3" xfId="4055" xr:uid="{4D9B7CF7-325E-419A-B2EB-AB99872FBCD6}"/>
    <cellStyle name="Normal 13 2 3 9 3 2" xfId="10183" xr:uid="{7071FF31-FBE4-4BC9-AF02-D012C1C630A4}"/>
    <cellStyle name="Normal 13 2 3 9 3 2 2" xfId="22448" xr:uid="{F652C132-E46D-4F9C-84BD-C15D5C4F7BB8}"/>
    <cellStyle name="Normal 13 2 3 9 3 2 3" xfId="34700" xr:uid="{71670120-0421-46D6-9932-36058655CA9C}"/>
    <cellStyle name="Normal 13 2 3 9 3 2 4" xfId="46952" xr:uid="{B62BAE4C-4F76-44FD-B7ED-CC9777533BA6}"/>
    <cellStyle name="Normal 13 2 3 9 3 3" xfId="16321" xr:uid="{E4E0B15E-FC48-45C8-B266-9A424BF9E5AC}"/>
    <cellStyle name="Normal 13 2 3 9 3 4" xfId="28574" xr:uid="{C746E223-9B99-4921-B4E3-F4381AF48750}"/>
    <cellStyle name="Normal 13 2 3 9 3 5" xfId="40826" xr:uid="{491CD56D-12C3-41AE-9A6F-536A81E0D503}"/>
    <cellStyle name="Normal 13 2 3 9 3 6" xfId="54160" xr:uid="{2E6290C4-2FFA-4038-BF71-4443834F1D4F}"/>
    <cellStyle name="Normal 13 2 3 9 4" xfId="7120" xr:uid="{524F1C48-3585-495C-8FFC-29311B26D8AD}"/>
    <cellStyle name="Normal 13 2 3 9 4 2" xfId="19385" xr:uid="{7954CA03-06A8-424C-AAC3-D64BC84EF2FB}"/>
    <cellStyle name="Normal 13 2 3 9 4 3" xfId="31637" xr:uid="{13B51F83-660A-4A68-8D58-B860D2D2B128}"/>
    <cellStyle name="Normal 13 2 3 9 4 4" xfId="43889" xr:uid="{8BF0DB54-1703-4463-9F9A-47BFD56457F9}"/>
    <cellStyle name="Normal 13 2 3 9 5" xfId="13258" xr:uid="{F70D908C-BDC8-4D86-A7CA-AA7F78D63FD4}"/>
    <cellStyle name="Normal 13 2 3 9 6" xfId="25511" xr:uid="{02EF13D2-E068-489B-A00F-096DFA4F932C}"/>
    <cellStyle name="Normal 13 2 3 9 7" xfId="37763" xr:uid="{1B213976-A1BC-4506-96B1-79442E57795E}"/>
    <cellStyle name="Normal 13 2 3 9 8" xfId="50016" xr:uid="{FD688DC8-B765-4F3D-92EC-65CE1A5FF744}"/>
    <cellStyle name="Normal 13 2 3 9 9" xfId="51097" xr:uid="{1DB3E3AB-D262-41D9-ADFE-EB7E65C041D1}"/>
    <cellStyle name="Normal 13 2 4" xfId="92" xr:uid="{02806C96-26DF-427A-8173-1A096C3B4015}"/>
    <cellStyle name="Normal 13 2 4 10" xfId="2258" xr:uid="{9409FBE1-1F9B-4BFD-A523-9374D42BA4D5}"/>
    <cellStyle name="Normal 13 2 4 10 2" xfId="5322" xr:uid="{3D9D9705-A30A-4AC5-B50F-701CCD2E9A66}"/>
    <cellStyle name="Normal 13 2 4 10 2 2" xfId="11450" xr:uid="{05D985FF-08A2-4411-8238-A54425B10A2E}"/>
    <cellStyle name="Normal 13 2 4 10 2 2 2" xfId="23715" xr:uid="{07CC3504-5B8C-43F4-BB08-2F09C6FC33A1}"/>
    <cellStyle name="Normal 13 2 4 10 2 2 3" xfId="35967" xr:uid="{516A673B-F4D1-4003-9BDF-315527253B15}"/>
    <cellStyle name="Normal 13 2 4 10 2 2 4" xfId="48219" xr:uid="{58905540-049B-4D08-8A93-2D71AD430B8D}"/>
    <cellStyle name="Normal 13 2 4 10 2 3" xfId="17588" xr:uid="{C1A3A953-4CD3-4615-9187-19DF356032A1}"/>
    <cellStyle name="Normal 13 2 4 10 2 4" xfId="29841" xr:uid="{5331C207-DC58-4EEF-8D0B-F2C81E3EF814}"/>
    <cellStyle name="Normal 13 2 4 10 2 5" xfId="42093" xr:uid="{D8D6795B-D63E-4D56-9193-54B129F1541A}"/>
    <cellStyle name="Normal 13 2 4 10 2 6" xfId="55427" xr:uid="{E5C89253-CB3D-4091-BBD7-816CE0509049}"/>
    <cellStyle name="Normal 13 2 4 10 3" xfId="8387" xr:uid="{25D15134-2539-4F14-BE41-4A925144CD46}"/>
    <cellStyle name="Normal 13 2 4 10 3 2" xfId="20652" xr:uid="{5586CA29-5915-41DD-9F2D-FBBAC94BEFA7}"/>
    <cellStyle name="Normal 13 2 4 10 3 3" xfId="32904" xr:uid="{94A08910-A5DC-4BF0-A936-C705FD001427}"/>
    <cellStyle name="Normal 13 2 4 10 3 4" xfId="45156" xr:uid="{695E8325-B3B4-4297-BBEF-5614DE9FCC8B}"/>
    <cellStyle name="Normal 13 2 4 10 4" xfId="14525" xr:uid="{4F570DD1-4AA7-4F97-A8C3-0CE05C4716E5}"/>
    <cellStyle name="Normal 13 2 4 10 5" xfId="26778" xr:uid="{2F498BEF-9DDE-42BC-86BD-7924C7CC7854}"/>
    <cellStyle name="Normal 13 2 4 10 6" xfId="39030" xr:uid="{43870EF6-2C67-458F-8C1E-8E3493F98630}"/>
    <cellStyle name="Normal 13 2 4 10 7" xfId="52364" xr:uid="{5CF24FF4-AFA6-49FB-AC09-5A4B1E850DC0}"/>
    <cellStyle name="Normal 13 2 4 11" xfId="3161" xr:uid="{562BA829-CA91-4A87-9E69-627B466F056B}"/>
    <cellStyle name="Normal 13 2 4 11 2" xfId="9289" xr:uid="{0ECEAA51-2198-42F4-89EE-7E3B53B76617}"/>
    <cellStyle name="Normal 13 2 4 11 2 2" xfId="21554" xr:uid="{AAF0244D-E73E-4F04-9734-37D396427CF8}"/>
    <cellStyle name="Normal 13 2 4 11 2 3" xfId="33806" xr:uid="{1FCDAAD7-94F8-4A5D-B6AD-9159A4CDC832}"/>
    <cellStyle name="Normal 13 2 4 11 2 4" xfId="46058" xr:uid="{D461815C-FD2D-4EE6-A6F9-562ABFE0BC4F}"/>
    <cellStyle name="Normal 13 2 4 11 3" xfId="15427" xr:uid="{281CD554-C817-43D0-9ADC-62E0338B5EB3}"/>
    <cellStyle name="Normal 13 2 4 11 4" xfId="27680" xr:uid="{81F3237E-C955-499B-BB1C-869174435D3C}"/>
    <cellStyle name="Normal 13 2 4 11 5" xfId="39932" xr:uid="{B7C53410-8A49-46D4-A08E-24046C17CCD3}"/>
    <cellStyle name="Normal 13 2 4 11 6" xfId="53266" xr:uid="{46455A2C-75F7-4E09-8B87-0EB99249A3D2}"/>
    <cellStyle name="Normal 13 2 4 12" xfId="6225" xr:uid="{CBEAC8F7-20E2-4105-A717-827C590E613F}"/>
    <cellStyle name="Normal 13 2 4 12 2" xfId="18490" xr:uid="{A297F4D6-41D6-4E82-8AB9-5F9E12F4B2FE}"/>
    <cellStyle name="Normal 13 2 4 12 3" xfId="30743" xr:uid="{67554C83-4F79-4F83-A464-B12DCC7AC3D7}"/>
    <cellStyle name="Normal 13 2 4 12 4" xfId="42995" xr:uid="{08F95C7F-94C9-4072-B571-3658AF87F256}"/>
    <cellStyle name="Normal 13 2 4 13" xfId="12364" xr:uid="{D5ECCA27-9D8B-4E1F-960F-6C47A41218AD}"/>
    <cellStyle name="Normal 13 2 4 14" xfId="24617" xr:uid="{53C2B63E-A9A0-4897-9B29-9289DB079C86}"/>
    <cellStyle name="Normal 13 2 4 15" xfId="36869" xr:uid="{1E7F6E66-D67B-474B-BAA8-9F9BA9958740}"/>
    <cellStyle name="Normal 13 2 4 16" xfId="49122" xr:uid="{008A8752-6DAC-4DB6-8FF2-44971B2CD4DC}"/>
    <cellStyle name="Normal 13 2 4 17" xfId="50203" xr:uid="{93B8FEEF-95C8-4259-9B18-647121DBD613}"/>
    <cellStyle name="Normal 13 2 4 2" xfId="134" xr:uid="{35F55BA7-0D0B-4642-B760-CCB8C86ED461}"/>
    <cellStyle name="Normal 13 2 4 2 10" xfId="6267" xr:uid="{998512D9-0CD8-48D2-9072-F7B657A6878D}"/>
    <cellStyle name="Normal 13 2 4 2 10 2" xfId="18532" xr:uid="{77B11064-E6D9-4838-8C63-B6019D0E0FAD}"/>
    <cellStyle name="Normal 13 2 4 2 10 3" xfId="30785" xr:uid="{B588132B-2ECF-4B6A-B8AC-93C8DD83C064}"/>
    <cellStyle name="Normal 13 2 4 2 10 4" xfId="43037" xr:uid="{7D577A94-CC0B-4621-B4B2-0E8BCACB6C82}"/>
    <cellStyle name="Normal 13 2 4 2 11" xfId="12406" xr:uid="{E41492F0-009B-4A47-BA2D-669B12933867}"/>
    <cellStyle name="Normal 13 2 4 2 12" xfId="24659" xr:uid="{C20DF16E-FC34-4771-9718-7220E3F375D7}"/>
    <cellStyle name="Normal 13 2 4 2 13" xfId="36911" xr:uid="{80166005-0177-43C2-8864-E4CBE332BE69}"/>
    <cellStyle name="Normal 13 2 4 2 14" xfId="49164" xr:uid="{58092375-6645-491C-83F6-4A27F1755F8F}"/>
    <cellStyle name="Normal 13 2 4 2 15" xfId="50245" xr:uid="{EDF4B03A-002C-4C11-9B9F-73D631BDDEE4}"/>
    <cellStyle name="Normal 13 2 4 2 2" xfId="245" xr:uid="{08EF7A42-F2B7-470A-AF5D-BAF00DA21C80}"/>
    <cellStyle name="Normal 13 2 4 2 2 10" xfId="37022" xr:uid="{C1AB1031-F590-4D82-BF9E-2B165FCCA32D}"/>
    <cellStyle name="Normal 13 2 4 2 2 11" xfId="49275" xr:uid="{F7C6FF49-F252-4F9A-9BFC-02220A822887}"/>
    <cellStyle name="Normal 13 2 4 2 2 12" xfId="50356" xr:uid="{ABA7F46D-25AB-4D75-8D3D-C8AC9C38E09D}"/>
    <cellStyle name="Normal 13 2 4 2 2 2" xfId="449" xr:uid="{574C4425-B1F3-4185-A0D3-9E0B34D66026}"/>
    <cellStyle name="Normal 13 2 4 2 2 2 10" xfId="49479" xr:uid="{B2A6A805-57C4-43D2-B4C9-9F16ED5F9B8A}"/>
    <cellStyle name="Normal 13 2 4 2 2 2 11" xfId="50560" xr:uid="{B85A410F-B757-46BE-95A1-66AC386B52B6}"/>
    <cellStyle name="Normal 13 2 4 2 2 2 2" xfId="900" xr:uid="{0FB5EEC2-8517-4C18-B92C-664FDDF9B260}"/>
    <cellStyle name="Normal 13 2 4 2 2 2 2 10" xfId="51010" xr:uid="{94234B1B-21EB-43FD-B738-1F677EDF3C1E}"/>
    <cellStyle name="Normal 13 2 4 2 2 2 2 2" xfId="1981" xr:uid="{E635C38F-E28E-4638-A701-C66D88144317}"/>
    <cellStyle name="Normal 13 2 4 2 2 2 2 2 2" xfId="5048" xr:uid="{108A3E1E-51D4-455A-9407-D457ADF9A6A8}"/>
    <cellStyle name="Normal 13 2 4 2 2 2 2 2 2 2" xfId="11176" xr:uid="{BE6F4D14-6F09-4F09-A15B-D82363BBDAF5}"/>
    <cellStyle name="Normal 13 2 4 2 2 2 2 2 2 2 2" xfId="23441" xr:uid="{55B7957F-BEBE-4DF2-B083-482569A98332}"/>
    <cellStyle name="Normal 13 2 4 2 2 2 2 2 2 2 3" xfId="35693" xr:uid="{2EAA5DE5-DD1F-4193-9F6D-A5BFADCBF6D2}"/>
    <cellStyle name="Normal 13 2 4 2 2 2 2 2 2 2 4" xfId="47945" xr:uid="{608E6B05-DF38-4C6E-94AF-EC76A1213653}"/>
    <cellStyle name="Normal 13 2 4 2 2 2 2 2 2 3" xfId="17314" xr:uid="{53DDA632-AD96-4D8D-9ED5-E21D7BE5C3E1}"/>
    <cellStyle name="Normal 13 2 4 2 2 2 2 2 2 4" xfId="29567" xr:uid="{FE683910-BF51-432D-96E8-3C354CB5D174}"/>
    <cellStyle name="Normal 13 2 4 2 2 2 2 2 2 5" xfId="41819" xr:uid="{3F6667D6-67ED-4287-A86C-870ABCAA1D53}"/>
    <cellStyle name="Normal 13 2 4 2 2 2 2 2 2 6" xfId="55153" xr:uid="{F877B7A4-5817-4686-B9A5-9B0D637B0663}"/>
    <cellStyle name="Normal 13 2 4 2 2 2 2 2 3" xfId="8113" xr:uid="{6A4F79D9-6CBB-40CE-9E9A-CD4127BA6B90}"/>
    <cellStyle name="Normal 13 2 4 2 2 2 2 2 3 2" xfId="20378" xr:uid="{D9FF7CD1-3092-4E30-B7E4-C253A74AEB2F}"/>
    <cellStyle name="Normal 13 2 4 2 2 2 2 2 3 3" xfId="32630" xr:uid="{52606DDC-4D97-45C3-A7C6-D3ABBD624A0A}"/>
    <cellStyle name="Normal 13 2 4 2 2 2 2 2 3 4" xfId="44882" xr:uid="{67CA4C62-D829-441F-A0D7-6267B400F2CF}"/>
    <cellStyle name="Normal 13 2 4 2 2 2 2 2 4" xfId="14251" xr:uid="{086A6B50-D134-4330-8902-88A97A9FC07A}"/>
    <cellStyle name="Normal 13 2 4 2 2 2 2 2 5" xfId="26504" xr:uid="{452B994A-9479-4E38-861E-BCD848D67878}"/>
    <cellStyle name="Normal 13 2 4 2 2 2 2 2 6" xfId="38756" xr:uid="{B757EBB5-12D6-4C42-8D56-E6855F1531A0}"/>
    <cellStyle name="Normal 13 2 4 2 2 2 2 2 7" xfId="52090" xr:uid="{6D874AEB-BD1E-47A6-BCA2-C9F8CC46EBB7}"/>
    <cellStyle name="Normal 13 2 4 2 2 2 2 3" xfId="3065" xr:uid="{B743CAA9-1A0E-404F-8BDB-C60BE0439D27}"/>
    <cellStyle name="Normal 13 2 4 2 2 2 2 3 2" xfId="6129" xr:uid="{543629A4-9FE3-4344-BA4C-7BB5E2CFB2C1}"/>
    <cellStyle name="Normal 13 2 4 2 2 2 2 3 2 2" xfId="12257" xr:uid="{6F3756B2-49C5-4C7E-AD6B-5B1AC18D91EE}"/>
    <cellStyle name="Normal 13 2 4 2 2 2 2 3 2 2 2" xfId="24522" xr:uid="{4F63EA63-1640-4C04-ADEF-8FA2AE5F91DF}"/>
    <cellStyle name="Normal 13 2 4 2 2 2 2 3 2 2 3" xfId="36774" xr:uid="{3F879B0F-9400-4134-98CD-D71249AB494B}"/>
    <cellStyle name="Normal 13 2 4 2 2 2 2 3 2 2 4" xfId="49026" xr:uid="{36C99741-6782-45E2-A97A-BC59C0D30B56}"/>
    <cellStyle name="Normal 13 2 4 2 2 2 2 3 2 3" xfId="18395" xr:uid="{5C36307C-A4A4-4F29-B6C5-523AE2A40CDD}"/>
    <cellStyle name="Normal 13 2 4 2 2 2 2 3 2 4" xfId="30648" xr:uid="{5884DE59-8060-49AF-8D4D-B8A87456A3DB}"/>
    <cellStyle name="Normal 13 2 4 2 2 2 2 3 2 5" xfId="42900" xr:uid="{E308B2EE-E17B-4268-8512-A47782C87B3D}"/>
    <cellStyle name="Normal 13 2 4 2 2 2 2 3 2 6" xfId="56234" xr:uid="{2352F56A-6C93-489D-8455-B9381C2B5913}"/>
    <cellStyle name="Normal 13 2 4 2 2 2 2 3 3" xfId="9194" xr:uid="{292B4731-5369-4029-B47A-6661A56BA08A}"/>
    <cellStyle name="Normal 13 2 4 2 2 2 2 3 3 2" xfId="21459" xr:uid="{8BC7863B-4297-4C1F-9654-C0A79DE7D6DF}"/>
    <cellStyle name="Normal 13 2 4 2 2 2 2 3 3 3" xfId="33711" xr:uid="{8B0394B3-2D70-4F8F-89EC-408F9A3CD1F3}"/>
    <cellStyle name="Normal 13 2 4 2 2 2 2 3 3 4" xfId="45963" xr:uid="{68280B67-963B-4A5C-BFD7-FD0B62E8BA65}"/>
    <cellStyle name="Normal 13 2 4 2 2 2 2 3 4" xfId="15332" xr:uid="{FCC36D9C-0CE4-4280-B085-4332C960D267}"/>
    <cellStyle name="Normal 13 2 4 2 2 2 2 3 5" xfId="27585" xr:uid="{58A58D58-4799-4F9A-83C0-993278125188}"/>
    <cellStyle name="Normal 13 2 4 2 2 2 2 3 6" xfId="39837" xr:uid="{0D2DBA79-C028-400B-8F98-E9D386757B03}"/>
    <cellStyle name="Normal 13 2 4 2 2 2 2 3 7" xfId="53171" xr:uid="{A0120F06-CDA8-4601-82C0-971BD9B165C1}"/>
    <cellStyle name="Normal 13 2 4 2 2 2 2 4" xfId="3968" xr:uid="{89A265F5-D765-4D58-B0CC-290600BADCF5}"/>
    <cellStyle name="Normal 13 2 4 2 2 2 2 4 2" xfId="10096" xr:uid="{1A0CC092-6B6B-4D5C-A93D-CE70DF4F1981}"/>
    <cellStyle name="Normal 13 2 4 2 2 2 2 4 2 2" xfId="22361" xr:uid="{A96F43E3-F954-4534-BDAF-BD55D4D1C795}"/>
    <cellStyle name="Normal 13 2 4 2 2 2 2 4 2 3" xfId="34613" xr:uid="{066C465E-534C-446C-B517-B37764828F7F}"/>
    <cellStyle name="Normal 13 2 4 2 2 2 2 4 2 4" xfId="46865" xr:uid="{D5E4063B-0243-42DC-A4E0-6D3F8F64A59E}"/>
    <cellStyle name="Normal 13 2 4 2 2 2 2 4 3" xfId="16234" xr:uid="{A00B563A-8B15-416A-A7BC-E84E73ABF979}"/>
    <cellStyle name="Normal 13 2 4 2 2 2 2 4 4" xfId="28487" xr:uid="{C580605D-916C-4A98-904A-5DA1D547B6F7}"/>
    <cellStyle name="Normal 13 2 4 2 2 2 2 4 5" xfId="40739" xr:uid="{689E978A-A49B-4274-A22A-5FD46D8D51A8}"/>
    <cellStyle name="Normal 13 2 4 2 2 2 2 4 6" xfId="54073" xr:uid="{D70E797A-F2ED-42BD-B625-09A383E7B172}"/>
    <cellStyle name="Normal 13 2 4 2 2 2 2 5" xfId="7033" xr:uid="{6B5D7CB3-1799-40A2-88A2-869300BC08DA}"/>
    <cellStyle name="Normal 13 2 4 2 2 2 2 5 2" xfId="19298" xr:uid="{CD5A6B5F-C70D-4D67-8EF9-595AEE21B00D}"/>
    <cellStyle name="Normal 13 2 4 2 2 2 2 5 3" xfId="31550" xr:uid="{1063DC83-7B92-4F53-9F12-BEDF0EBF3C9D}"/>
    <cellStyle name="Normal 13 2 4 2 2 2 2 5 4" xfId="43802" xr:uid="{9D67AAAC-3E06-4F03-A726-436086594DAF}"/>
    <cellStyle name="Normal 13 2 4 2 2 2 2 6" xfId="13171" xr:uid="{77B7DF6F-318E-4FD8-BCC0-7F5741CD4966}"/>
    <cellStyle name="Normal 13 2 4 2 2 2 2 7" xfId="25424" xr:uid="{755A6AB6-CA57-4136-B056-9C6492420EC2}"/>
    <cellStyle name="Normal 13 2 4 2 2 2 2 8" xfId="37676" xr:uid="{6D796709-4ED6-4F09-BBAC-658CEA091C7D}"/>
    <cellStyle name="Normal 13 2 4 2 2 2 2 9" xfId="49929" xr:uid="{5C622C92-4F9A-4F6F-869B-8286C659953A}"/>
    <cellStyle name="Normal 13 2 4 2 2 2 3" xfId="1531" xr:uid="{3F128C41-9B0C-4204-B93F-AFC466B23112}"/>
    <cellStyle name="Normal 13 2 4 2 2 2 3 2" xfId="4598" xr:uid="{921306A5-95EF-4971-A8A9-132C795879C3}"/>
    <cellStyle name="Normal 13 2 4 2 2 2 3 2 2" xfId="10726" xr:uid="{2D101FBE-5EB7-4FE3-87B3-09EC4170C236}"/>
    <cellStyle name="Normal 13 2 4 2 2 2 3 2 2 2" xfId="22991" xr:uid="{6B338FF9-430C-4A94-9EB0-560602388639}"/>
    <cellStyle name="Normal 13 2 4 2 2 2 3 2 2 3" xfId="35243" xr:uid="{2737A194-2DD5-4276-A823-19E663B17546}"/>
    <cellStyle name="Normal 13 2 4 2 2 2 3 2 2 4" xfId="47495" xr:uid="{1835AF7A-33FB-468A-A969-8355BA7F1D19}"/>
    <cellStyle name="Normal 13 2 4 2 2 2 3 2 3" xfId="16864" xr:uid="{12B8F3AE-2BC6-466E-9E35-C65978EEFE8E}"/>
    <cellStyle name="Normal 13 2 4 2 2 2 3 2 4" xfId="29117" xr:uid="{133429F1-C2A3-4C7D-B636-6BA2639D197F}"/>
    <cellStyle name="Normal 13 2 4 2 2 2 3 2 5" xfId="41369" xr:uid="{33153975-1ADC-4CD6-84CE-1257AA937564}"/>
    <cellStyle name="Normal 13 2 4 2 2 2 3 2 6" xfId="54703" xr:uid="{D6D9BBAB-28EC-4ED8-AF56-EBEA54D7CD47}"/>
    <cellStyle name="Normal 13 2 4 2 2 2 3 3" xfId="7663" xr:uid="{7B940F92-E76B-481B-81ED-2B98B35A45BC}"/>
    <cellStyle name="Normal 13 2 4 2 2 2 3 3 2" xfId="19928" xr:uid="{82222779-AA61-448A-AC27-43D4D6AECCD0}"/>
    <cellStyle name="Normal 13 2 4 2 2 2 3 3 3" xfId="32180" xr:uid="{8D1E9C4E-94F3-449B-B778-623EAB7D0168}"/>
    <cellStyle name="Normal 13 2 4 2 2 2 3 3 4" xfId="44432" xr:uid="{3E25A46D-0F61-4B10-AB8E-A27F3A2CC2E1}"/>
    <cellStyle name="Normal 13 2 4 2 2 2 3 4" xfId="13801" xr:uid="{5A519D15-4468-431D-830F-7C60A08D7B70}"/>
    <cellStyle name="Normal 13 2 4 2 2 2 3 5" xfId="26054" xr:uid="{B88F0AEA-B3F4-448C-BBE5-0404B20BFB4B}"/>
    <cellStyle name="Normal 13 2 4 2 2 2 3 6" xfId="38306" xr:uid="{14707CB5-0118-4B44-A6E3-390BC7732028}"/>
    <cellStyle name="Normal 13 2 4 2 2 2 3 7" xfId="51640" xr:uid="{C00C2D1C-888A-49A4-AC81-2F93C3628FB6}"/>
    <cellStyle name="Normal 13 2 4 2 2 2 4" xfId="2615" xr:uid="{EDDF0898-88C3-4314-812B-C61771C07A25}"/>
    <cellStyle name="Normal 13 2 4 2 2 2 4 2" xfId="5679" xr:uid="{7F9CFD23-AB25-476A-8BEF-31F7DBC801E3}"/>
    <cellStyle name="Normal 13 2 4 2 2 2 4 2 2" xfId="11807" xr:uid="{1B40EAC3-3228-46D4-8D81-47CC5C22F70D}"/>
    <cellStyle name="Normal 13 2 4 2 2 2 4 2 2 2" xfId="24072" xr:uid="{16EEFBCC-7D89-482D-B9A9-BCC63DE305D1}"/>
    <cellStyle name="Normal 13 2 4 2 2 2 4 2 2 3" xfId="36324" xr:uid="{42719A18-16EF-440E-96FC-96013A017042}"/>
    <cellStyle name="Normal 13 2 4 2 2 2 4 2 2 4" xfId="48576" xr:uid="{BB7AF220-5EB5-4BBE-93B4-B2297A99AEFB}"/>
    <cellStyle name="Normal 13 2 4 2 2 2 4 2 3" xfId="17945" xr:uid="{9D0DE437-7EB1-43FE-ADD0-872154914E39}"/>
    <cellStyle name="Normal 13 2 4 2 2 2 4 2 4" xfId="30198" xr:uid="{A3471183-C276-444B-AEA2-346936B0B05A}"/>
    <cellStyle name="Normal 13 2 4 2 2 2 4 2 5" xfId="42450" xr:uid="{82AE58B7-3B4B-42AA-9CD6-A9C65DEF45CF}"/>
    <cellStyle name="Normal 13 2 4 2 2 2 4 2 6" xfId="55784" xr:uid="{641EF83F-E960-4D01-A58D-AC94A924EACC}"/>
    <cellStyle name="Normal 13 2 4 2 2 2 4 3" xfId="8744" xr:uid="{17ED8A0A-FD16-4FDA-80D0-AC7A4575313F}"/>
    <cellStyle name="Normal 13 2 4 2 2 2 4 3 2" xfId="21009" xr:uid="{F6C2D153-B6D7-42E0-8EA9-9FE6D9B4822D}"/>
    <cellStyle name="Normal 13 2 4 2 2 2 4 3 3" xfId="33261" xr:uid="{352D0810-9344-4711-8185-F644E5221E7B}"/>
    <cellStyle name="Normal 13 2 4 2 2 2 4 3 4" xfId="45513" xr:uid="{ADA2FFE4-61DC-4AD1-8FB0-ABEB489388EA}"/>
    <cellStyle name="Normal 13 2 4 2 2 2 4 4" xfId="14882" xr:uid="{1CCACD8B-F135-4904-A8DE-147EDBD420A8}"/>
    <cellStyle name="Normal 13 2 4 2 2 2 4 5" xfId="27135" xr:uid="{C2267379-151E-4921-957C-CB911CFE982F}"/>
    <cellStyle name="Normal 13 2 4 2 2 2 4 6" xfId="39387" xr:uid="{01442D8E-3F03-4DD1-B9AB-B3933F1E34F9}"/>
    <cellStyle name="Normal 13 2 4 2 2 2 4 7" xfId="52721" xr:uid="{05A5580D-133B-41D4-98A0-730D2089DC10}"/>
    <cellStyle name="Normal 13 2 4 2 2 2 5" xfId="3518" xr:uid="{F72AF2D2-793E-4ACA-95EC-91F456F72BD0}"/>
    <cellStyle name="Normal 13 2 4 2 2 2 5 2" xfId="9646" xr:uid="{EF5A4C89-6AAE-44C0-B1AD-442CE3A91D3D}"/>
    <cellStyle name="Normal 13 2 4 2 2 2 5 2 2" xfId="21911" xr:uid="{3B8514A6-80D7-438D-A0F6-B770E3EC2B4C}"/>
    <cellStyle name="Normal 13 2 4 2 2 2 5 2 3" xfId="34163" xr:uid="{0F9602B5-BAE7-4846-9A45-874F3701F873}"/>
    <cellStyle name="Normal 13 2 4 2 2 2 5 2 4" xfId="46415" xr:uid="{47B66CAE-B0A9-4A56-98E5-97DE45470AD6}"/>
    <cellStyle name="Normal 13 2 4 2 2 2 5 3" xfId="15784" xr:uid="{4B0631FA-4779-4AD5-AB69-29AE549EB60B}"/>
    <cellStyle name="Normal 13 2 4 2 2 2 5 4" xfId="28037" xr:uid="{940C9C85-B17E-423B-A1A8-CD2CDF06E6CC}"/>
    <cellStyle name="Normal 13 2 4 2 2 2 5 5" xfId="40289" xr:uid="{D6C69E19-BC2A-4EBB-8DA1-1CE9359BD8DE}"/>
    <cellStyle name="Normal 13 2 4 2 2 2 5 6" xfId="53623" xr:uid="{403D506A-5923-4DEE-AAA5-0A05EE2F4DB4}"/>
    <cellStyle name="Normal 13 2 4 2 2 2 6" xfId="6582" xr:uid="{C21D261C-2013-4B6A-9736-6B03BFF3BB50}"/>
    <cellStyle name="Normal 13 2 4 2 2 2 6 2" xfId="18847" xr:uid="{343CAD71-3248-4B3C-A39B-E4D60D28CCD7}"/>
    <cellStyle name="Normal 13 2 4 2 2 2 6 3" xfId="31100" xr:uid="{57A6117A-FFFA-4FC3-B08F-BC35C6026F75}"/>
    <cellStyle name="Normal 13 2 4 2 2 2 6 4" xfId="43352" xr:uid="{02381934-8211-4409-89B7-AC15886C8E2A}"/>
    <cellStyle name="Normal 13 2 4 2 2 2 7" xfId="12721" xr:uid="{5127EAB9-C7A4-4425-917F-AEEEDA8E7E29}"/>
    <cellStyle name="Normal 13 2 4 2 2 2 8" xfId="24974" xr:uid="{40D55D5B-0E30-4C61-85D1-216FFA4AEBE5}"/>
    <cellStyle name="Normal 13 2 4 2 2 2 9" xfId="37226" xr:uid="{729D74EB-754A-44CA-9FA8-48A74A931CA0}"/>
    <cellStyle name="Normal 13 2 4 2 2 3" xfId="696" xr:uid="{430D0E9C-B076-4338-9674-410F10974F3E}"/>
    <cellStyle name="Normal 13 2 4 2 2 3 10" xfId="50806" xr:uid="{95B20686-832C-4C8C-894B-77F0A644ED97}"/>
    <cellStyle name="Normal 13 2 4 2 2 3 2" xfId="1777" xr:uid="{37F173E7-E46B-477D-BBCB-6E3DAC461E93}"/>
    <cellStyle name="Normal 13 2 4 2 2 3 2 2" xfId="4844" xr:uid="{C60B7FEB-F762-4711-8A08-E673C5CE0E0F}"/>
    <cellStyle name="Normal 13 2 4 2 2 3 2 2 2" xfId="10972" xr:uid="{D7D4E0F3-CA99-4424-8EA4-79A5E1CB1C35}"/>
    <cellStyle name="Normal 13 2 4 2 2 3 2 2 2 2" xfId="23237" xr:uid="{DD3F6D9A-EFDC-4A51-9A4D-59FA645C9C29}"/>
    <cellStyle name="Normal 13 2 4 2 2 3 2 2 2 3" xfId="35489" xr:uid="{9F4BB13C-8A2D-4477-A526-1C2FDC37CCB7}"/>
    <cellStyle name="Normal 13 2 4 2 2 3 2 2 2 4" xfId="47741" xr:uid="{34C3D966-50D5-4C30-B360-4464223DE598}"/>
    <cellStyle name="Normal 13 2 4 2 2 3 2 2 3" xfId="17110" xr:uid="{D6A64FD1-72AD-43CB-A72D-63782CBD4B46}"/>
    <cellStyle name="Normal 13 2 4 2 2 3 2 2 4" xfId="29363" xr:uid="{22783DA6-886A-4178-B868-1CF2B09629CD}"/>
    <cellStyle name="Normal 13 2 4 2 2 3 2 2 5" xfId="41615" xr:uid="{2DBC3ED7-22B0-4851-9203-C8D88FAFF140}"/>
    <cellStyle name="Normal 13 2 4 2 2 3 2 2 6" xfId="54949" xr:uid="{7123E132-208B-430A-A084-D2CB73BA5FF6}"/>
    <cellStyle name="Normal 13 2 4 2 2 3 2 3" xfId="7909" xr:uid="{41426B9F-B6C5-42A8-8359-3ACB6C6C4E9D}"/>
    <cellStyle name="Normal 13 2 4 2 2 3 2 3 2" xfId="20174" xr:uid="{6AD9EA77-2A8F-4B41-B40B-2D255996116A}"/>
    <cellStyle name="Normal 13 2 4 2 2 3 2 3 3" xfId="32426" xr:uid="{7E35F58D-0487-4E23-8DFF-5344EA1C3B7D}"/>
    <cellStyle name="Normal 13 2 4 2 2 3 2 3 4" xfId="44678" xr:uid="{C6E72706-BB46-4864-8B2B-9A88C0722A7C}"/>
    <cellStyle name="Normal 13 2 4 2 2 3 2 4" xfId="14047" xr:uid="{01426716-5ABF-40D6-88DF-C2CDFCFD9A34}"/>
    <cellStyle name="Normal 13 2 4 2 2 3 2 5" xfId="26300" xr:uid="{DFB4D247-0896-44BC-BDDF-D2A8CB6B44C2}"/>
    <cellStyle name="Normal 13 2 4 2 2 3 2 6" xfId="38552" xr:uid="{BA5521A9-DFE3-4F31-90A8-58C740F53E52}"/>
    <cellStyle name="Normal 13 2 4 2 2 3 2 7" xfId="51886" xr:uid="{1F90AAB0-DBF2-4C39-9215-F41D540D72E8}"/>
    <cellStyle name="Normal 13 2 4 2 2 3 3" xfId="2861" xr:uid="{37D92A54-5276-47C0-BE18-96A4A08C810E}"/>
    <cellStyle name="Normal 13 2 4 2 2 3 3 2" xfId="5925" xr:uid="{4F1528A3-8E42-499C-BE7A-25EC4641A2A2}"/>
    <cellStyle name="Normal 13 2 4 2 2 3 3 2 2" xfId="12053" xr:uid="{1118E36E-70DE-41AC-AAE6-6F18D6BD2108}"/>
    <cellStyle name="Normal 13 2 4 2 2 3 3 2 2 2" xfId="24318" xr:uid="{D1D3DD35-0901-42F3-A1A4-74CCA7A608CC}"/>
    <cellStyle name="Normal 13 2 4 2 2 3 3 2 2 3" xfId="36570" xr:uid="{CA7A5F40-1C93-4261-9B87-64E6ADFA861F}"/>
    <cellStyle name="Normal 13 2 4 2 2 3 3 2 2 4" xfId="48822" xr:uid="{A49A39D1-C426-47D3-99D0-0D64CF973F16}"/>
    <cellStyle name="Normal 13 2 4 2 2 3 3 2 3" xfId="18191" xr:uid="{71A85E42-98FA-4AF4-9087-1FDD681A21E6}"/>
    <cellStyle name="Normal 13 2 4 2 2 3 3 2 4" xfId="30444" xr:uid="{96FE16F5-7594-4C25-A4C9-F63065F49A42}"/>
    <cellStyle name="Normal 13 2 4 2 2 3 3 2 5" xfId="42696" xr:uid="{F564B601-2BB9-403C-9777-F9DE7CEA5E6C}"/>
    <cellStyle name="Normal 13 2 4 2 2 3 3 2 6" xfId="56030" xr:uid="{FBF825CE-E3CC-4735-B62A-23D38CBBB0B6}"/>
    <cellStyle name="Normal 13 2 4 2 2 3 3 3" xfId="8990" xr:uid="{65CB1327-9E2D-4840-93BE-5CB646DC9C88}"/>
    <cellStyle name="Normal 13 2 4 2 2 3 3 3 2" xfId="21255" xr:uid="{38733FCB-64C4-4876-B4CC-51FDF9917191}"/>
    <cellStyle name="Normal 13 2 4 2 2 3 3 3 3" xfId="33507" xr:uid="{206C59AB-FD4E-40B5-A79D-CFC068D6DD12}"/>
    <cellStyle name="Normal 13 2 4 2 2 3 3 3 4" xfId="45759" xr:uid="{D26C38E3-65F9-4EDD-A7DC-BF756C7F6ADC}"/>
    <cellStyle name="Normal 13 2 4 2 2 3 3 4" xfId="15128" xr:uid="{95FA6A05-D03B-4B77-94BA-A787605FFCC3}"/>
    <cellStyle name="Normal 13 2 4 2 2 3 3 5" xfId="27381" xr:uid="{A1D3ABC5-44B2-4932-B7E3-EFD3E7A51C4D}"/>
    <cellStyle name="Normal 13 2 4 2 2 3 3 6" xfId="39633" xr:uid="{409FF99E-1953-425F-A779-7B69BA9FF77E}"/>
    <cellStyle name="Normal 13 2 4 2 2 3 3 7" xfId="52967" xr:uid="{D92CC2D6-FC89-407E-AEF4-6D82F88B72F7}"/>
    <cellStyle name="Normal 13 2 4 2 2 3 4" xfId="3764" xr:uid="{927F62B6-7C91-4E8D-90A7-4D55A0FB542B}"/>
    <cellStyle name="Normal 13 2 4 2 2 3 4 2" xfId="9892" xr:uid="{AB167E8E-8686-41F9-9D22-B93A5A93F6CE}"/>
    <cellStyle name="Normal 13 2 4 2 2 3 4 2 2" xfId="22157" xr:uid="{52E70DC0-3DB5-4D6B-AB41-1235990118F4}"/>
    <cellStyle name="Normal 13 2 4 2 2 3 4 2 3" xfId="34409" xr:uid="{393ADF48-421A-4722-8A05-4506BDEF34FA}"/>
    <cellStyle name="Normal 13 2 4 2 2 3 4 2 4" xfId="46661" xr:uid="{2072AD22-1BDF-4EC8-8ED0-61C4591B685F}"/>
    <cellStyle name="Normal 13 2 4 2 2 3 4 3" xfId="16030" xr:uid="{8282926E-5526-4055-B809-DAC941D7405F}"/>
    <cellStyle name="Normal 13 2 4 2 2 3 4 4" xfId="28283" xr:uid="{5D83A9F8-106F-4271-BFA5-F413C00F9385}"/>
    <cellStyle name="Normal 13 2 4 2 2 3 4 5" xfId="40535" xr:uid="{9D9D2EC2-BE7B-4928-A179-A672FE11A750}"/>
    <cellStyle name="Normal 13 2 4 2 2 3 4 6" xfId="53869" xr:uid="{11791762-C99A-4BC2-9387-9EFEA48CAFF7}"/>
    <cellStyle name="Normal 13 2 4 2 2 3 5" xfId="6829" xr:uid="{5BA83C69-3253-4F02-8A54-2A3CA6C0A325}"/>
    <cellStyle name="Normal 13 2 4 2 2 3 5 2" xfId="19094" xr:uid="{6B7B2BA3-B818-4E31-AB93-786B56180E62}"/>
    <cellStyle name="Normal 13 2 4 2 2 3 5 3" xfId="31346" xr:uid="{EAD17E2E-7E57-4EBA-BDA8-F9CC20706FAA}"/>
    <cellStyle name="Normal 13 2 4 2 2 3 5 4" xfId="43598" xr:uid="{44EB5F94-FD9F-42F2-ADEA-7B005A159472}"/>
    <cellStyle name="Normal 13 2 4 2 2 3 6" xfId="12967" xr:uid="{00A757AB-1E6B-4838-91CB-763C200FC711}"/>
    <cellStyle name="Normal 13 2 4 2 2 3 7" xfId="25220" xr:uid="{84DDB188-4B21-4E29-98DD-C4CCB124B14D}"/>
    <cellStyle name="Normal 13 2 4 2 2 3 8" xfId="37472" xr:uid="{FA653BD7-C83D-4EB7-A3E8-6B5447843A1E}"/>
    <cellStyle name="Normal 13 2 4 2 2 3 9" xfId="49725" xr:uid="{34A1364E-AB22-47EE-BF6B-A5F5E09CE782}"/>
    <cellStyle name="Normal 13 2 4 2 2 4" xfId="1327" xr:uid="{359C9F29-62A8-40E3-9DB3-CDA8D0059CBE}"/>
    <cellStyle name="Normal 13 2 4 2 2 4 2" xfId="4394" xr:uid="{98B0EFAA-811E-4F59-A4C8-B0D60E01C264}"/>
    <cellStyle name="Normal 13 2 4 2 2 4 2 2" xfId="10522" xr:uid="{4682B1C2-B439-41E7-88E8-C3BC1427C132}"/>
    <cellStyle name="Normal 13 2 4 2 2 4 2 2 2" xfId="22787" xr:uid="{348E3E6C-18FC-4CDC-936E-1617E35725C2}"/>
    <cellStyle name="Normal 13 2 4 2 2 4 2 2 3" xfId="35039" xr:uid="{92144FA2-DA37-4988-9504-8AD53C6C3DB5}"/>
    <cellStyle name="Normal 13 2 4 2 2 4 2 2 4" xfId="47291" xr:uid="{F1F303F4-2C4E-46F7-AC52-392BF4125066}"/>
    <cellStyle name="Normal 13 2 4 2 2 4 2 3" xfId="16660" xr:uid="{1330EAAF-38EA-4E9A-A004-2ACB203897B5}"/>
    <cellStyle name="Normal 13 2 4 2 2 4 2 4" xfId="28913" xr:uid="{95398F08-99D5-4E28-B580-F409263C1274}"/>
    <cellStyle name="Normal 13 2 4 2 2 4 2 5" xfId="41165" xr:uid="{3905BBFD-B010-4B8F-B79A-B04829135ECC}"/>
    <cellStyle name="Normal 13 2 4 2 2 4 2 6" xfId="54499" xr:uid="{0E75156F-3F36-4F6A-8940-76DA43088320}"/>
    <cellStyle name="Normal 13 2 4 2 2 4 3" xfId="7459" xr:uid="{E9BE0031-3B4E-4C2C-8EC9-4043457D4B07}"/>
    <cellStyle name="Normal 13 2 4 2 2 4 3 2" xfId="19724" xr:uid="{72C942DC-915C-4AC6-99B1-3903BBC02AF9}"/>
    <cellStyle name="Normal 13 2 4 2 2 4 3 3" xfId="31976" xr:uid="{68C95C95-809B-46F2-845C-B4477718ED78}"/>
    <cellStyle name="Normal 13 2 4 2 2 4 3 4" xfId="44228" xr:uid="{789A81B0-EDA6-4C55-AFA5-A12C4EDCCB17}"/>
    <cellStyle name="Normal 13 2 4 2 2 4 4" xfId="13597" xr:uid="{3344CE52-63C0-4024-8D6B-9DC98ECFD939}"/>
    <cellStyle name="Normal 13 2 4 2 2 4 5" xfId="25850" xr:uid="{D7CDD821-03A2-4207-8810-FBCF104B3398}"/>
    <cellStyle name="Normal 13 2 4 2 2 4 6" xfId="38102" xr:uid="{E959BECD-C9B3-40C5-BCC0-40F51FE07042}"/>
    <cellStyle name="Normal 13 2 4 2 2 4 7" xfId="51436" xr:uid="{5790D6BA-12BF-4A0C-BCD9-771CEC65862C}"/>
    <cellStyle name="Normal 13 2 4 2 2 5" xfId="2411" xr:uid="{7E423084-911B-4685-AD1F-F4308A8E0AA4}"/>
    <cellStyle name="Normal 13 2 4 2 2 5 2" xfId="5475" xr:uid="{891715B7-6882-4712-AD31-85D25A2158AB}"/>
    <cellStyle name="Normal 13 2 4 2 2 5 2 2" xfId="11603" xr:uid="{86724244-68AF-4090-9840-532161236FDC}"/>
    <cellStyle name="Normal 13 2 4 2 2 5 2 2 2" xfId="23868" xr:uid="{B6964EC0-AAA7-40FE-BA2D-32ECC99B31E6}"/>
    <cellStyle name="Normal 13 2 4 2 2 5 2 2 3" xfId="36120" xr:uid="{6CF1474F-6CD4-491F-B5D6-5D9A1A0BFDAE}"/>
    <cellStyle name="Normal 13 2 4 2 2 5 2 2 4" xfId="48372" xr:uid="{7E960A81-7B0D-499F-B443-7D7D38763FCC}"/>
    <cellStyle name="Normal 13 2 4 2 2 5 2 3" xfId="17741" xr:uid="{C1641D37-1FA4-435E-B927-31B5C0E7C5FC}"/>
    <cellStyle name="Normal 13 2 4 2 2 5 2 4" xfId="29994" xr:uid="{447AAFF1-E3F0-4510-ABD3-DB05CD82786D}"/>
    <cellStyle name="Normal 13 2 4 2 2 5 2 5" xfId="42246" xr:uid="{AFEFC2A2-D281-4BDB-A8C8-BC58394FEAAA}"/>
    <cellStyle name="Normal 13 2 4 2 2 5 2 6" xfId="55580" xr:uid="{24091E29-D88E-4C3C-AC09-1C5D47DE57B1}"/>
    <cellStyle name="Normal 13 2 4 2 2 5 3" xfId="8540" xr:uid="{872AD9AC-D344-47C0-80C7-3D1CABEA1BE6}"/>
    <cellStyle name="Normal 13 2 4 2 2 5 3 2" xfId="20805" xr:uid="{8EA5068C-5A22-4EFA-90EE-75D6E0DEEA85}"/>
    <cellStyle name="Normal 13 2 4 2 2 5 3 3" xfId="33057" xr:uid="{B325E526-0A48-4F0F-8616-268BF5AF5649}"/>
    <cellStyle name="Normal 13 2 4 2 2 5 3 4" xfId="45309" xr:uid="{EF6C6EA3-ADAC-4CD4-8044-6A8CC15ECA4B}"/>
    <cellStyle name="Normal 13 2 4 2 2 5 4" xfId="14678" xr:uid="{D446ED68-5510-4936-8DE9-3FA917C8BBB1}"/>
    <cellStyle name="Normal 13 2 4 2 2 5 5" xfId="26931" xr:uid="{5E609FFA-7406-4F3B-8589-C6C17B6E9FCA}"/>
    <cellStyle name="Normal 13 2 4 2 2 5 6" xfId="39183" xr:uid="{BEE1FEE6-A72E-475F-ADF5-60760CC15C5C}"/>
    <cellStyle name="Normal 13 2 4 2 2 5 7" xfId="52517" xr:uid="{EEF9040C-7461-4681-90DC-9CFD70B2E11E}"/>
    <cellStyle name="Normal 13 2 4 2 2 6" xfId="3314" xr:uid="{1A16CD84-6BA0-44F5-A96B-20EEE9D65E42}"/>
    <cellStyle name="Normal 13 2 4 2 2 6 2" xfId="9442" xr:uid="{35927B9E-F14E-4A57-9937-B61C2A9335CF}"/>
    <cellStyle name="Normal 13 2 4 2 2 6 2 2" xfId="21707" xr:uid="{E20B6097-0F38-4F4E-9DD8-8B8D5014EC3B}"/>
    <cellStyle name="Normal 13 2 4 2 2 6 2 3" xfId="33959" xr:uid="{7521F5DB-3842-4BB8-BE3F-7C61920E4BD3}"/>
    <cellStyle name="Normal 13 2 4 2 2 6 2 4" xfId="46211" xr:uid="{DF6CCF1B-CFDF-429C-A869-BA070D79D30E}"/>
    <cellStyle name="Normal 13 2 4 2 2 6 3" xfId="15580" xr:uid="{46DE1927-8154-41BA-9B20-199D62B12E76}"/>
    <cellStyle name="Normal 13 2 4 2 2 6 4" xfId="27833" xr:uid="{8F0B8945-2024-4B65-9770-06BBBF5678F2}"/>
    <cellStyle name="Normal 13 2 4 2 2 6 5" xfId="40085" xr:uid="{522056E5-2BD1-4AEA-AD76-1D7327F4C809}"/>
    <cellStyle name="Normal 13 2 4 2 2 6 6" xfId="53419" xr:uid="{080DE2BD-CCFC-4D32-8301-4381A4ABE5F8}"/>
    <cellStyle name="Normal 13 2 4 2 2 7" xfId="6378" xr:uid="{95D997DF-F986-4AB0-BDCD-D68E52C0BABF}"/>
    <cellStyle name="Normal 13 2 4 2 2 7 2" xfId="18643" xr:uid="{B7F44797-5CA9-46B3-8DFD-878394A97B78}"/>
    <cellStyle name="Normal 13 2 4 2 2 7 3" xfId="30896" xr:uid="{EB2797B5-70D3-491B-8BCC-14C08EB002CC}"/>
    <cellStyle name="Normal 13 2 4 2 2 7 4" xfId="43148" xr:uid="{6EBBC5C5-F4C5-4A81-BD31-5CF5FA1075C0}"/>
    <cellStyle name="Normal 13 2 4 2 2 8" xfId="12517" xr:uid="{E61DFB10-0EF8-4215-9EE3-549FCC8CAAF7}"/>
    <cellStyle name="Normal 13 2 4 2 2 9" xfId="24770" xr:uid="{C133B49B-41A4-4DAC-B154-41E8E113DEFF}"/>
    <cellStyle name="Normal 13 2 4 2 3" xfId="338" xr:uid="{25B3F443-924F-4EB1-A662-D8625B8DFDC2}"/>
    <cellStyle name="Normal 13 2 4 2 3 10" xfId="49368" xr:uid="{0DE30BA5-023E-4965-B616-07FB696DEE91}"/>
    <cellStyle name="Normal 13 2 4 2 3 11" xfId="50449" xr:uid="{E42D2DD8-9F6F-4AAE-AE60-01B5DF9DA242}"/>
    <cellStyle name="Normal 13 2 4 2 3 2" xfId="789" xr:uid="{C989012F-9C59-478A-AF96-6A1E491D594F}"/>
    <cellStyle name="Normal 13 2 4 2 3 2 10" xfId="50899" xr:uid="{D7AA9612-DD59-4BC0-A638-F0BAEDF5DE4E}"/>
    <cellStyle name="Normal 13 2 4 2 3 2 2" xfId="1870" xr:uid="{025ABB4D-8B8A-46DD-99C0-BC70AE152DF7}"/>
    <cellStyle name="Normal 13 2 4 2 3 2 2 2" xfId="4937" xr:uid="{0C4A1746-57FE-47FB-AC7F-4FAC7EB006A2}"/>
    <cellStyle name="Normal 13 2 4 2 3 2 2 2 2" xfId="11065" xr:uid="{A450B433-301A-4BC3-8A6A-E7197EF2B1E4}"/>
    <cellStyle name="Normal 13 2 4 2 3 2 2 2 2 2" xfId="23330" xr:uid="{86ECEAD8-8199-4F51-A2DB-E5CB35207739}"/>
    <cellStyle name="Normal 13 2 4 2 3 2 2 2 2 3" xfId="35582" xr:uid="{A1D6A373-A55C-483C-9E76-E2C0BDAC5BDC}"/>
    <cellStyle name="Normal 13 2 4 2 3 2 2 2 2 4" xfId="47834" xr:uid="{82CB6604-CA05-4F63-8B5A-80F4B3E749D4}"/>
    <cellStyle name="Normal 13 2 4 2 3 2 2 2 3" xfId="17203" xr:uid="{754DAC88-53B6-4951-A208-61121C79B1AD}"/>
    <cellStyle name="Normal 13 2 4 2 3 2 2 2 4" xfId="29456" xr:uid="{9517CA22-27DE-4360-9D04-23B0B4943D85}"/>
    <cellStyle name="Normal 13 2 4 2 3 2 2 2 5" xfId="41708" xr:uid="{42BA1792-961B-4375-BF28-4334384E7C9A}"/>
    <cellStyle name="Normal 13 2 4 2 3 2 2 2 6" xfId="55042" xr:uid="{ED9C34B0-57A1-4993-BB97-55CAB779E124}"/>
    <cellStyle name="Normal 13 2 4 2 3 2 2 3" xfId="8002" xr:uid="{85C27426-3FA5-4789-B870-27459ED4DFFE}"/>
    <cellStyle name="Normal 13 2 4 2 3 2 2 3 2" xfId="20267" xr:uid="{EA23AA3B-AC4C-471C-918E-575161201CCB}"/>
    <cellStyle name="Normal 13 2 4 2 3 2 2 3 3" xfId="32519" xr:uid="{8C2969EC-D1F9-4BF3-8472-96345E3C21C4}"/>
    <cellStyle name="Normal 13 2 4 2 3 2 2 3 4" xfId="44771" xr:uid="{7A7041F9-5D3A-4005-9D7B-660FA5B2B743}"/>
    <cellStyle name="Normal 13 2 4 2 3 2 2 4" xfId="14140" xr:uid="{7783898D-484E-4209-830A-5499DF0E8C43}"/>
    <cellStyle name="Normal 13 2 4 2 3 2 2 5" xfId="26393" xr:uid="{E22D5ADD-2C5D-4C82-9524-990B42300430}"/>
    <cellStyle name="Normal 13 2 4 2 3 2 2 6" xfId="38645" xr:uid="{90E1261A-8BE5-4ED0-B312-C4749C36FB27}"/>
    <cellStyle name="Normal 13 2 4 2 3 2 2 7" xfId="51979" xr:uid="{D8847680-79E1-4546-870A-FF97DDD3F285}"/>
    <cellStyle name="Normal 13 2 4 2 3 2 3" xfId="2954" xr:uid="{53E15CB2-DBCF-4CAB-AAF1-E6FEFBC348C8}"/>
    <cellStyle name="Normal 13 2 4 2 3 2 3 2" xfId="6018" xr:uid="{9CEB5B0E-D8B4-415C-A8EA-50CB629135C3}"/>
    <cellStyle name="Normal 13 2 4 2 3 2 3 2 2" xfId="12146" xr:uid="{71B3E6FD-8EEC-40B2-9FA5-D4C71B3CFD65}"/>
    <cellStyle name="Normal 13 2 4 2 3 2 3 2 2 2" xfId="24411" xr:uid="{83F6C2E6-C715-4BB4-928E-50ADF817BB7A}"/>
    <cellStyle name="Normal 13 2 4 2 3 2 3 2 2 3" xfId="36663" xr:uid="{28924BFC-42F8-4434-A9CE-36CB103EF97C}"/>
    <cellStyle name="Normal 13 2 4 2 3 2 3 2 2 4" xfId="48915" xr:uid="{4A297697-8516-41E2-A5A6-82039DF01459}"/>
    <cellStyle name="Normal 13 2 4 2 3 2 3 2 3" xfId="18284" xr:uid="{9522EFE7-0822-421E-BC88-8795F9F90864}"/>
    <cellStyle name="Normal 13 2 4 2 3 2 3 2 4" xfId="30537" xr:uid="{BDB4B537-F892-499E-9289-1F2A627A77B2}"/>
    <cellStyle name="Normal 13 2 4 2 3 2 3 2 5" xfId="42789" xr:uid="{B3B92FDF-ABBE-4C74-B2DC-9DD55A59CFFD}"/>
    <cellStyle name="Normal 13 2 4 2 3 2 3 2 6" xfId="56123" xr:uid="{D95BB219-84EC-4D80-9476-726871DC2AD4}"/>
    <cellStyle name="Normal 13 2 4 2 3 2 3 3" xfId="9083" xr:uid="{7C176AD2-B90D-432A-9FB5-7F2439CFFB36}"/>
    <cellStyle name="Normal 13 2 4 2 3 2 3 3 2" xfId="21348" xr:uid="{6A2B53F5-97F5-4AD2-9C11-78C68C39E109}"/>
    <cellStyle name="Normal 13 2 4 2 3 2 3 3 3" xfId="33600" xr:uid="{C50C4896-73CC-456E-9713-B5AE56763EED}"/>
    <cellStyle name="Normal 13 2 4 2 3 2 3 3 4" xfId="45852" xr:uid="{DE8C66B8-8580-463A-BDEE-5A4A0F064D24}"/>
    <cellStyle name="Normal 13 2 4 2 3 2 3 4" xfId="15221" xr:uid="{3FCF5C28-37F1-492B-A7C5-7D5E596EBB46}"/>
    <cellStyle name="Normal 13 2 4 2 3 2 3 5" xfId="27474" xr:uid="{2B821FE2-C997-4AD4-A14F-CE408A2F7BFB}"/>
    <cellStyle name="Normal 13 2 4 2 3 2 3 6" xfId="39726" xr:uid="{218B8A1B-3677-4367-91E7-21B529A285E4}"/>
    <cellStyle name="Normal 13 2 4 2 3 2 3 7" xfId="53060" xr:uid="{696D6640-ECF5-4FA6-973C-3D5FAAFAED18}"/>
    <cellStyle name="Normal 13 2 4 2 3 2 4" xfId="3857" xr:uid="{CA9D5181-E4C6-403A-A147-978281DD7FA0}"/>
    <cellStyle name="Normal 13 2 4 2 3 2 4 2" xfId="9985" xr:uid="{F5FA2CD4-292B-42B9-9610-2E8C667A54A2}"/>
    <cellStyle name="Normal 13 2 4 2 3 2 4 2 2" xfId="22250" xr:uid="{178E2D9E-2B7D-40F4-842E-227775632264}"/>
    <cellStyle name="Normal 13 2 4 2 3 2 4 2 3" xfId="34502" xr:uid="{3D9E48F6-3210-4D41-A2FF-2904942D4286}"/>
    <cellStyle name="Normal 13 2 4 2 3 2 4 2 4" xfId="46754" xr:uid="{AB82B324-C646-4E26-A7EE-7C751518528D}"/>
    <cellStyle name="Normal 13 2 4 2 3 2 4 3" xfId="16123" xr:uid="{B87B9616-8AE1-489A-9815-74FE65054838}"/>
    <cellStyle name="Normal 13 2 4 2 3 2 4 4" xfId="28376" xr:uid="{8B06580D-E8D6-4252-AD35-948D50B89D54}"/>
    <cellStyle name="Normal 13 2 4 2 3 2 4 5" xfId="40628" xr:uid="{AE691DF4-7FAC-433A-9BAF-400DC7631EF4}"/>
    <cellStyle name="Normal 13 2 4 2 3 2 4 6" xfId="53962" xr:uid="{20CA99E9-ED5D-477F-A46B-E37250A5AA77}"/>
    <cellStyle name="Normal 13 2 4 2 3 2 5" xfId="6922" xr:uid="{D9734D6C-7A50-4637-A221-0C4CA038F308}"/>
    <cellStyle name="Normal 13 2 4 2 3 2 5 2" xfId="19187" xr:uid="{4A39ED6C-139E-4298-ACAB-97BF4EE68523}"/>
    <cellStyle name="Normal 13 2 4 2 3 2 5 3" xfId="31439" xr:uid="{E4A8B25D-C2A0-4E19-97D3-6B0778B01748}"/>
    <cellStyle name="Normal 13 2 4 2 3 2 5 4" xfId="43691" xr:uid="{46B01EC3-A5D8-4690-98FC-8477E6F53DED}"/>
    <cellStyle name="Normal 13 2 4 2 3 2 6" xfId="13060" xr:uid="{6A8B39E3-5E5D-476A-8F3A-D7F948D9B7F6}"/>
    <cellStyle name="Normal 13 2 4 2 3 2 7" xfId="25313" xr:uid="{DBA3EADB-3555-4800-8D21-38805A8F5316}"/>
    <cellStyle name="Normal 13 2 4 2 3 2 8" xfId="37565" xr:uid="{9503EA40-2738-4577-AAB6-8D1DC3853E15}"/>
    <cellStyle name="Normal 13 2 4 2 3 2 9" xfId="49818" xr:uid="{DBD796E9-726C-462C-94E3-B7B143CB2B90}"/>
    <cellStyle name="Normal 13 2 4 2 3 3" xfId="1420" xr:uid="{2DD9E4EC-C230-4326-B290-927A0CC1BEEB}"/>
    <cellStyle name="Normal 13 2 4 2 3 3 2" xfId="4487" xr:uid="{0BAF4869-A3B1-42D5-8C99-22D76DA4D080}"/>
    <cellStyle name="Normal 13 2 4 2 3 3 2 2" xfId="10615" xr:uid="{42D7744F-3B6E-4974-9C06-FEC1BC26ACF4}"/>
    <cellStyle name="Normal 13 2 4 2 3 3 2 2 2" xfId="22880" xr:uid="{F4EDF592-C7E6-48D3-8FC5-73E8E0AEAD67}"/>
    <cellStyle name="Normal 13 2 4 2 3 3 2 2 3" xfId="35132" xr:uid="{A82EA83C-030A-49CD-8FBA-047554A5A98B}"/>
    <cellStyle name="Normal 13 2 4 2 3 3 2 2 4" xfId="47384" xr:uid="{2A1BB3D8-C482-4FA5-B7FA-B00E08C66AF5}"/>
    <cellStyle name="Normal 13 2 4 2 3 3 2 3" xfId="16753" xr:uid="{AA5A1A79-AF76-4AB3-969B-647E7ED8DEAA}"/>
    <cellStyle name="Normal 13 2 4 2 3 3 2 4" xfId="29006" xr:uid="{39A4704C-81D1-4E74-9BF0-0A312458987B}"/>
    <cellStyle name="Normal 13 2 4 2 3 3 2 5" xfId="41258" xr:uid="{DBAF2F53-041B-461A-B999-DE5AA3075B8F}"/>
    <cellStyle name="Normal 13 2 4 2 3 3 2 6" xfId="54592" xr:uid="{7F8F352D-05A4-485F-946A-762E7F72402A}"/>
    <cellStyle name="Normal 13 2 4 2 3 3 3" xfId="7552" xr:uid="{E8968736-977E-4929-BD17-44734E6DD092}"/>
    <cellStyle name="Normal 13 2 4 2 3 3 3 2" xfId="19817" xr:uid="{B9648355-C314-450A-9D12-4F3A2B8FD5A0}"/>
    <cellStyle name="Normal 13 2 4 2 3 3 3 3" xfId="32069" xr:uid="{712A1C9C-8DA6-47A8-8207-CEA4C476E667}"/>
    <cellStyle name="Normal 13 2 4 2 3 3 3 4" xfId="44321" xr:uid="{5C2508C5-904C-4D9C-840D-F22E731A6C59}"/>
    <cellStyle name="Normal 13 2 4 2 3 3 4" xfId="13690" xr:uid="{5451FBC5-3384-4293-8D1F-95F500B69DB8}"/>
    <cellStyle name="Normal 13 2 4 2 3 3 5" xfId="25943" xr:uid="{BC71E733-734A-45EF-B29F-5BABDCBC2F7E}"/>
    <cellStyle name="Normal 13 2 4 2 3 3 6" xfId="38195" xr:uid="{F8E5E65B-19BB-44C1-B5C0-19036B1EA396}"/>
    <cellStyle name="Normal 13 2 4 2 3 3 7" xfId="51529" xr:uid="{92C09498-B179-489C-8176-AE5719087988}"/>
    <cellStyle name="Normal 13 2 4 2 3 4" xfId="2504" xr:uid="{B3105C07-475F-449F-AE3C-607A87DE76A0}"/>
    <cellStyle name="Normal 13 2 4 2 3 4 2" xfId="5568" xr:uid="{7E4D72F2-12D6-4806-A397-BD64D41158B1}"/>
    <cellStyle name="Normal 13 2 4 2 3 4 2 2" xfId="11696" xr:uid="{82CA07F6-1528-46B8-B1CD-298C90AD9ECC}"/>
    <cellStyle name="Normal 13 2 4 2 3 4 2 2 2" xfId="23961" xr:uid="{783C45DC-F890-472C-84CE-03FD78CFD84C}"/>
    <cellStyle name="Normal 13 2 4 2 3 4 2 2 3" xfId="36213" xr:uid="{9E8CA46E-23F0-4FAE-8F09-D350159D3EE6}"/>
    <cellStyle name="Normal 13 2 4 2 3 4 2 2 4" xfId="48465" xr:uid="{CE097B47-D781-495E-9324-B150D820FDC1}"/>
    <cellStyle name="Normal 13 2 4 2 3 4 2 3" xfId="17834" xr:uid="{443D99FA-0988-4CCB-BCD3-605304D03E94}"/>
    <cellStyle name="Normal 13 2 4 2 3 4 2 4" xfId="30087" xr:uid="{58B6B1C8-5879-4D70-80E6-902A5CA4EED2}"/>
    <cellStyle name="Normal 13 2 4 2 3 4 2 5" xfId="42339" xr:uid="{E426F994-683C-4E40-91BF-DE06A287DABA}"/>
    <cellStyle name="Normal 13 2 4 2 3 4 2 6" xfId="55673" xr:uid="{CB60C3BD-3275-45B1-BECE-032C62FB0F79}"/>
    <cellStyle name="Normal 13 2 4 2 3 4 3" xfId="8633" xr:uid="{AA9606BA-F684-4E80-AD5A-AB0CB87203A0}"/>
    <cellStyle name="Normal 13 2 4 2 3 4 3 2" xfId="20898" xr:uid="{0648A137-3A77-4332-91AB-9C22F2F851C1}"/>
    <cellStyle name="Normal 13 2 4 2 3 4 3 3" xfId="33150" xr:uid="{CB6D2675-E4D3-46DB-9A72-EF1E6DA93F96}"/>
    <cellStyle name="Normal 13 2 4 2 3 4 3 4" xfId="45402" xr:uid="{AE74112B-1085-47B5-9BB7-7CF4FE9143B3}"/>
    <cellStyle name="Normal 13 2 4 2 3 4 4" xfId="14771" xr:uid="{A9B3C700-2EA1-489C-8CEA-0D86750C90B8}"/>
    <cellStyle name="Normal 13 2 4 2 3 4 5" xfId="27024" xr:uid="{D6ADD705-6F8C-402E-9A5D-6D7FBAF65CD9}"/>
    <cellStyle name="Normal 13 2 4 2 3 4 6" xfId="39276" xr:uid="{223E22EF-A5FB-43DA-9150-3942749298EE}"/>
    <cellStyle name="Normal 13 2 4 2 3 4 7" xfId="52610" xr:uid="{F23449E6-866E-4AAF-8C4D-1A240CD97207}"/>
    <cellStyle name="Normal 13 2 4 2 3 5" xfId="3407" xr:uid="{428F8F8E-27F1-416D-B7BF-70D0BB94F475}"/>
    <cellStyle name="Normal 13 2 4 2 3 5 2" xfId="9535" xr:uid="{789CAB51-C413-4412-80CE-724EB18EB712}"/>
    <cellStyle name="Normal 13 2 4 2 3 5 2 2" xfId="21800" xr:uid="{A4745CDF-57E0-4904-9547-A4AD0D1F3362}"/>
    <cellStyle name="Normal 13 2 4 2 3 5 2 3" xfId="34052" xr:uid="{1445370B-F59B-46C6-8097-8434E76BBE8A}"/>
    <cellStyle name="Normal 13 2 4 2 3 5 2 4" xfId="46304" xr:uid="{32A437AE-7014-4A3F-AE11-69F5BD636B42}"/>
    <cellStyle name="Normal 13 2 4 2 3 5 3" xfId="15673" xr:uid="{A4AF72A7-6EE2-4D0F-B7AC-57291D783BBC}"/>
    <cellStyle name="Normal 13 2 4 2 3 5 4" xfId="27926" xr:uid="{31ACC1AF-4775-4233-9493-0754ECDC50A7}"/>
    <cellStyle name="Normal 13 2 4 2 3 5 5" xfId="40178" xr:uid="{4B5B878C-5383-4B28-A384-2376D9D74595}"/>
    <cellStyle name="Normal 13 2 4 2 3 5 6" xfId="53512" xr:uid="{017A1A9C-CA70-46B2-9DB9-B6CB6FF3A5CF}"/>
    <cellStyle name="Normal 13 2 4 2 3 6" xfId="6471" xr:uid="{876DECA0-88C2-4472-AE41-B2CDB78B0CB4}"/>
    <cellStyle name="Normal 13 2 4 2 3 6 2" xfId="18736" xr:uid="{F8968C20-F70E-4566-A62A-B1C82B7E70B4}"/>
    <cellStyle name="Normal 13 2 4 2 3 6 3" xfId="30989" xr:uid="{71C04768-6D0B-4341-86DD-A4C1AC6C2408}"/>
    <cellStyle name="Normal 13 2 4 2 3 6 4" xfId="43241" xr:uid="{47CD1824-4D6C-4091-8CDA-64B4B06E326B}"/>
    <cellStyle name="Normal 13 2 4 2 3 7" xfId="12610" xr:uid="{FDDD41C9-BD40-40BE-AEDB-EE717AA06B90}"/>
    <cellStyle name="Normal 13 2 4 2 3 8" xfId="24863" xr:uid="{E678989F-C130-488C-B2F2-D06BBCF2A99B}"/>
    <cellStyle name="Normal 13 2 4 2 3 9" xfId="37115" xr:uid="{E0343E94-C586-4136-8B8E-2C91FC097F86}"/>
    <cellStyle name="Normal 13 2 4 2 4" xfId="585" xr:uid="{5A332AD1-7A35-42F3-80B7-4E41BF7FBE59}"/>
    <cellStyle name="Normal 13 2 4 2 4 10" xfId="50695" xr:uid="{8D068B3E-F155-4AB3-8ABE-4CB409E81D3F}"/>
    <cellStyle name="Normal 13 2 4 2 4 2" xfId="1666" xr:uid="{6B01E6FC-867E-44A2-9AAA-F802BA24DD70}"/>
    <cellStyle name="Normal 13 2 4 2 4 2 2" xfId="4733" xr:uid="{2F72D32B-44B2-4ACC-9390-18DBF3D8ABA2}"/>
    <cellStyle name="Normal 13 2 4 2 4 2 2 2" xfId="10861" xr:uid="{9C0F980C-983D-499A-9A30-3811E98DDC31}"/>
    <cellStyle name="Normal 13 2 4 2 4 2 2 2 2" xfId="23126" xr:uid="{D6289061-768B-4723-9A57-2F6AE592C6E5}"/>
    <cellStyle name="Normal 13 2 4 2 4 2 2 2 3" xfId="35378" xr:uid="{709ABD3A-B4CD-4896-BD9B-A59EF6871D10}"/>
    <cellStyle name="Normal 13 2 4 2 4 2 2 2 4" xfId="47630" xr:uid="{833D58E8-595E-4915-8E05-46E137BFC672}"/>
    <cellStyle name="Normal 13 2 4 2 4 2 2 3" xfId="16999" xr:uid="{D3358B3E-3EA3-429D-B090-B5F160468A10}"/>
    <cellStyle name="Normal 13 2 4 2 4 2 2 4" xfId="29252" xr:uid="{630A4B61-8444-45F0-B089-23CDE417600D}"/>
    <cellStyle name="Normal 13 2 4 2 4 2 2 5" xfId="41504" xr:uid="{32F40EA5-182B-4076-BF1E-FA2953FA7574}"/>
    <cellStyle name="Normal 13 2 4 2 4 2 2 6" xfId="54838" xr:uid="{5F6D0210-E668-403D-87DE-868F048ED12A}"/>
    <cellStyle name="Normal 13 2 4 2 4 2 3" xfId="7798" xr:uid="{8C834F15-8436-4CB1-B2C8-B75D94950CA1}"/>
    <cellStyle name="Normal 13 2 4 2 4 2 3 2" xfId="20063" xr:uid="{B5BC36A6-750F-465D-9908-3CA7008CF126}"/>
    <cellStyle name="Normal 13 2 4 2 4 2 3 3" xfId="32315" xr:uid="{D4485B36-E7B3-49F3-8EA9-3A91C251EB89}"/>
    <cellStyle name="Normal 13 2 4 2 4 2 3 4" xfId="44567" xr:uid="{D012110A-C610-4B75-9D6A-4D42BBD34DD9}"/>
    <cellStyle name="Normal 13 2 4 2 4 2 4" xfId="13936" xr:uid="{AB71754F-7EE9-4A38-873C-A0F9AC2DC9AF}"/>
    <cellStyle name="Normal 13 2 4 2 4 2 5" xfId="26189" xr:uid="{1FC85CA6-0FB1-405E-BF62-5D08B276760F}"/>
    <cellStyle name="Normal 13 2 4 2 4 2 6" xfId="38441" xr:uid="{FE37B3FC-B12B-4773-8775-588E104A2F5B}"/>
    <cellStyle name="Normal 13 2 4 2 4 2 7" xfId="51775" xr:uid="{D13B9A91-FCAB-485D-BE87-2765C0A53AA7}"/>
    <cellStyle name="Normal 13 2 4 2 4 3" xfId="2750" xr:uid="{FDD80C66-7377-4B39-B7C9-DBE914A15F8B}"/>
    <cellStyle name="Normal 13 2 4 2 4 3 2" xfId="5814" xr:uid="{BE79E2A7-312C-4066-9781-CC5C744C463A}"/>
    <cellStyle name="Normal 13 2 4 2 4 3 2 2" xfId="11942" xr:uid="{B8B71DBA-A805-45F2-BBD1-FA1844F0E1D1}"/>
    <cellStyle name="Normal 13 2 4 2 4 3 2 2 2" xfId="24207" xr:uid="{00147C7F-22E2-4B97-9ECE-96C7B42A7E58}"/>
    <cellStyle name="Normal 13 2 4 2 4 3 2 2 3" xfId="36459" xr:uid="{30E15EC2-EEFF-42A8-A64F-EC39A9B6B005}"/>
    <cellStyle name="Normal 13 2 4 2 4 3 2 2 4" xfId="48711" xr:uid="{7608173A-91AA-48D7-AC65-B32FB7E9BAEE}"/>
    <cellStyle name="Normal 13 2 4 2 4 3 2 3" xfId="18080" xr:uid="{7D36E1AA-ED38-4DC7-900C-17B5BACDB017}"/>
    <cellStyle name="Normal 13 2 4 2 4 3 2 4" xfId="30333" xr:uid="{524E1B2F-2745-416E-B512-F874AC9B2FC4}"/>
    <cellStyle name="Normal 13 2 4 2 4 3 2 5" xfId="42585" xr:uid="{2770FC2F-6B83-4F32-B372-3AF1F0678B03}"/>
    <cellStyle name="Normal 13 2 4 2 4 3 2 6" xfId="55919" xr:uid="{56B58AD7-E07E-40CE-8E44-D58A3086B8C6}"/>
    <cellStyle name="Normal 13 2 4 2 4 3 3" xfId="8879" xr:uid="{F25AFAC9-0156-4C3A-AEED-F75DBBB9EB14}"/>
    <cellStyle name="Normal 13 2 4 2 4 3 3 2" xfId="21144" xr:uid="{F17E3938-D7B5-4931-8EC6-C5B43C47E2A9}"/>
    <cellStyle name="Normal 13 2 4 2 4 3 3 3" xfId="33396" xr:uid="{31D28D70-89DB-4019-BA45-A218FDAD3E5A}"/>
    <cellStyle name="Normal 13 2 4 2 4 3 3 4" xfId="45648" xr:uid="{EFBD78CB-0436-4BF3-AB51-8184005C5F80}"/>
    <cellStyle name="Normal 13 2 4 2 4 3 4" xfId="15017" xr:uid="{4F545251-986A-4A5B-B139-B4D64230DDA3}"/>
    <cellStyle name="Normal 13 2 4 2 4 3 5" xfId="27270" xr:uid="{01AD0998-7143-49EE-BA90-962D730C353F}"/>
    <cellStyle name="Normal 13 2 4 2 4 3 6" xfId="39522" xr:uid="{8476C2D9-E4F7-49DF-B922-5946E5EED230}"/>
    <cellStyle name="Normal 13 2 4 2 4 3 7" xfId="52856" xr:uid="{490D9DC2-F283-4B87-B351-B0415B92891A}"/>
    <cellStyle name="Normal 13 2 4 2 4 4" xfId="3653" xr:uid="{CF9D28F0-5960-4998-80D9-D658BC058E7E}"/>
    <cellStyle name="Normal 13 2 4 2 4 4 2" xfId="9781" xr:uid="{8A62B7C2-B082-4F41-BAAC-94424D9728E5}"/>
    <cellStyle name="Normal 13 2 4 2 4 4 2 2" xfId="22046" xr:uid="{2134FDCA-4506-4B7E-A3AE-193EDEAD0AB9}"/>
    <cellStyle name="Normal 13 2 4 2 4 4 2 3" xfId="34298" xr:uid="{9952FCD4-1651-4C85-A43D-59A44174178F}"/>
    <cellStyle name="Normal 13 2 4 2 4 4 2 4" xfId="46550" xr:uid="{4E136873-AA1A-4B62-96E8-361C4FD4DEC1}"/>
    <cellStyle name="Normal 13 2 4 2 4 4 3" xfId="15919" xr:uid="{3849ECA4-D683-4DAD-AA59-C15C35EE0EE3}"/>
    <cellStyle name="Normal 13 2 4 2 4 4 4" xfId="28172" xr:uid="{360598FA-1E0E-4251-9CBC-D01DFE302DD3}"/>
    <cellStyle name="Normal 13 2 4 2 4 4 5" xfId="40424" xr:uid="{646C71DF-D53B-4016-9FA6-B6CD812B173C}"/>
    <cellStyle name="Normal 13 2 4 2 4 4 6" xfId="53758" xr:uid="{4374F6E5-30E9-42FF-9056-7E2D4EFD9D5E}"/>
    <cellStyle name="Normal 13 2 4 2 4 5" xfId="6718" xr:uid="{54A8BC01-B44C-4901-91C7-8CA6F158C7AF}"/>
    <cellStyle name="Normal 13 2 4 2 4 5 2" xfId="18983" xr:uid="{E721FE85-0BE6-47CA-8502-0D3A055A8FE2}"/>
    <cellStyle name="Normal 13 2 4 2 4 5 3" xfId="31235" xr:uid="{E8911DCA-61E0-4D87-9EB6-D9F4A29D7AA6}"/>
    <cellStyle name="Normal 13 2 4 2 4 5 4" xfId="43487" xr:uid="{9E6A5D49-C249-4E5D-BA91-E0AB9A21E6E0}"/>
    <cellStyle name="Normal 13 2 4 2 4 6" xfId="12856" xr:uid="{4AB82B3C-65AE-4971-B2B8-A95FF68CB0D8}"/>
    <cellStyle name="Normal 13 2 4 2 4 7" xfId="25109" xr:uid="{60A4BCC5-B3B0-416A-A94D-E46A323A0DE1}"/>
    <cellStyle name="Normal 13 2 4 2 4 8" xfId="37361" xr:uid="{4E937388-7C4F-441F-9709-67D01D9EC029}"/>
    <cellStyle name="Normal 13 2 4 2 4 9" xfId="49614" xr:uid="{0EE662BC-FC59-44BB-903E-E82D0E621AE1}"/>
    <cellStyle name="Normal 13 2 4 2 5" xfId="1036" xr:uid="{A6E72C2A-65E3-4FED-AD93-B4B6BAB4BA27}"/>
    <cellStyle name="Normal 13 2 4 2 5 2" xfId="2116" xr:uid="{3076E036-7221-4D11-AD8B-197D13CF72C1}"/>
    <cellStyle name="Normal 13 2 4 2 5 2 2" xfId="5183" xr:uid="{A117BDD2-F7C1-4C3B-A57E-9C4E56D3ACE7}"/>
    <cellStyle name="Normal 13 2 4 2 5 2 2 2" xfId="11311" xr:uid="{9D74C71C-2A98-49E1-977F-12CCBF820030}"/>
    <cellStyle name="Normal 13 2 4 2 5 2 2 2 2" xfId="23576" xr:uid="{02EF2F28-D90E-4694-9DFA-F06C596062B2}"/>
    <cellStyle name="Normal 13 2 4 2 5 2 2 2 3" xfId="35828" xr:uid="{13D67CDA-2AA4-4622-A7B5-0D045F67CA5E}"/>
    <cellStyle name="Normal 13 2 4 2 5 2 2 2 4" xfId="48080" xr:uid="{E4BEEB18-0B69-49EC-A7B0-EE0DD741E76D}"/>
    <cellStyle name="Normal 13 2 4 2 5 2 2 3" xfId="17449" xr:uid="{A6031DBD-1822-4D5F-AD9E-0330244C968A}"/>
    <cellStyle name="Normal 13 2 4 2 5 2 2 4" xfId="29702" xr:uid="{56242A9B-44FE-4AAC-A816-7E1865305E71}"/>
    <cellStyle name="Normal 13 2 4 2 5 2 2 5" xfId="41954" xr:uid="{6E85278B-09BB-429B-8FB2-8B604C491C76}"/>
    <cellStyle name="Normal 13 2 4 2 5 2 2 6" xfId="55288" xr:uid="{FCBB4503-281F-43CC-A05D-CF9A6B86E8DC}"/>
    <cellStyle name="Normal 13 2 4 2 5 2 3" xfId="8248" xr:uid="{1E8C6377-0373-4FCD-B001-6B63D190DF5B}"/>
    <cellStyle name="Normal 13 2 4 2 5 2 3 2" xfId="20513" xr:uid="{115A8D40-E68D-4F58-8D30-6D47BBE3D5D4}"/>
    <cellStyle name="Normal 13 2 4 2 5 2 3 3" xfId="32765" xr:uid="{60DDB23D-A8F8-4BD0-B0B9-CAFBD1CCF78C}"/>
    <cellStyle name="Normal 13 2 4 2 5 2 3 4" xfId="45017" xr:uid="{E9038FC9-2548-407F-B54D-3AAAB29D57D5}"/>
    <cellStyle name="Normal 13 2 4 2 5 2 4" xfId="14386" xr:uid="{9649B97A-8638-46BD-818F-77B84E644F4C}"/>
    <cellStyle name="Normal 13 2 4 2 5 2 5" xfId="26639" xr:uid="{6B9747E5-F7F8-4823-924B-072D0E7E775F}"/>
    <cellStyle name="Normal 13 2 4 2 5 2 6" xfId="38891" xr:uid="{F03A8813-2131-4224-9CA0-3C2CD1D5F1C1}"/>
    <cellStyle name="Normal 13 2 4 2 5 2 7" xfId="52225" xr:uid="{7CF84468-0B3C-4994-BF62-746AC268BF25}"/>
    <cellStyle name="Normal 13 2 4 2 5 3" xfId="4103" xr:uid="{FA09667B-3506-4B3D-BB35-9BAD7E01EED8}"/>
    <cellStyle name="Normal 13 2 4 2 5 3 2" xfId="10231" xr:uid="{A9FD78A1-D9A6-40D0-AB66-389ACAEEB760}"/>
    <cellStyle name="Normal 13 2 4 2 5 3 2 2" xfId="22496" xr:uid="{DEE13643-8FE9-4A7F-B68A-D51531A6A71D}"/>
    <cellStyle name="Normal 13 2 4 2 5 3 2 3" xfId="34748" xr:uid="{A35AD4F5-8DAE-4982-A8CB-F51C7867935A}"/>
    <cellStyle name="Normal 13 2 4 2 5 3 2 4" xfId="47000" xr:uid="{18BB59FF-9B5C-4A8C-B203-F4F2360CC449}"/>
    <cellStyle name="Normal 13 2 4 2 5 3 3" xfId="16369" xr:uid="{D98D6D15-0226-4C50-B6B5-504DB34380C7}"/>
    <cellStyle name="Normal 13 2 4 2 5 3 4" xfId="28622" xr:uid="{37D34757-EF8A-4DDF-86BF-72EA03A01E34}"/>
    <cellStyle name="Normal 13 2 4 2 5 3 5" xfId="40874" xr:uid="{FC13055A-C2B0-4AF3-ABCD-B733C1328FE3}"/>
    <cellStyle name="Normal 13 2 4 2 5 3 6" xfId="54208" xr:uid="{0B9AB080-DC19-4140-A93D-7936383FC941}"/>
    <cellStyle name="Normal 13 2 4 2 5 4" xfId="7168" xr:uid="{9EEC0261-2584-4A07-B153-B30F640FBD4A}"/>
    <cellStyle name="Normal 13 2 4 2 5 4 2" xfId="19433" xr:uid="{FA4B9DF2-4CF9-4C32-98C6-23C1D36951EA}"/>
    <cellStyle name="Normal 13 2 4 2 5 4 3" xfId="31685" xr:uid="{0D3ACC4B-9CDB-4FB2-BA30-663E08C99244}"/>
    <cellStyle name="Normal 13 2 4 2 5 4 4" xfId="43937" xr:uid="{E5C9AFBB-D5D9-42D1-B443-0A0E0CE8AF5C}"/>
    <cellStyle name="Normal 13 2 4 2 5 5" xfId="13306" xr:uid="{C99C969B-702A-4114-AC43-5A83BDFEC824}"/>
    <cellStyle name="Normal 13 2 4 2 5 6" xfId="25559" xr:uid="{4F3C1955-CF6F-4F3A-8B1E-19260C8C84DA}"/>
    <cellStyle name="Normal 13 2 4 2 5 7" xfId="37811" xr:uid="{6B12CD4C-9D6C-42D1-B064-A0B2C52E5F8B}"/>
    <cellStyle name="Normal 13 2 4 2 5 8" xfId="50064" xr:uid="{749E6AA7-1B53-4B05-8A23-1403401D68D7}"/>
    <cellStyle name="Normal 13 2 4 2 5 9" xfId="51145" xr:uid="{92F8A7B7-F6A4-4BF7-B185-8526A35058CC}"/>
    <cellStyle name="Normal 13 2 4 2 6" xfId="1126" xr:uid="{9C10F138-41E6-4272-A14F-BA8444046704}"/>
    <cellStyle name="Normal 13 2 4 2 6 2" xfId="2206" xr:uid="{167D2B1C-FE7A-4EF3-BEEF-D8BBA5E540BF}"/>
    <cellStyle name="Normal 13 2 4 2 6 2 2" xfId="5273" xr:uid="{D39942B1-6233-4A44-8FB1-CAA788BE765C}"/>
    <cellStyle name="Normal 13 2 4 2 6 2 2 2" xfId="11401" xr:uid="{DEFE4320-E26D-4D15-87FA-5407F2ACD2A7}"/>
    <cellStyle name="Normal 13 2 4 2 6 2 2 2 2" xfId="23666" xr:uid="{BA846C9B-98E3-4D70-B5FD-103580254F9E}"/>
    <cellStyle name="Normal 13 2 4 2 6 2 2 2 3" xfId="35918" xr:uid="{790501B3-1926-4C87-9953-34953A965FA1}"/>
    <cellStyle name="Normal 13 2 4 2 6 2 2 2 4" xfId="48170" xr:uid="{3F8F5492-3F7D-4893-BBE4-3EB3ED7E4FD4}"/>
    <cellStyle name="Normal 13 2 4 2 6 2 2 3" xfId="17539" xr:uid="{5E8E9030-413C-4334-811F-3B873A506097}"/>
    <cellStyle name="Normal 13 2 4 2 6 2 2 4" xfId="29792" xr:uid="{A19CF3EF-F3B0-4EA8-B6DA-EB50ACAA1DBD}"/>
    <cellStyle name="Normal 13 2 4 2 6 2 2 5" xfId="42044" xr:uid="{42B5923F-3E30-466D-B109-E2FE6B5F53EF}"/>
    <cellStyle name="Normal 13 2 4 2 6 2 2 6" xfId="55378" xr:uid="{E6017CDC-06D7-4F8F-9D4A-2400C7FD2E17}"/>
    <cellStyle name="Normal 13 2 4 2 6 2 3" xfId="8338" xr:uid="{A6445D09-3D43-4656-BC79-AD3315320D4B}"/>
    <cellStyle name="Normal 13 2 4 2 6 2 3 2" xfId="20603" xr:uid="{A120EF3E-A59A-4361-A8AC-11F8F65234B3}"/>
    <cellStyle name="Normal 13 2 4 2 6 2 3 3" xfId="32855" xr:uid="{BB8041EA-CE64-4C62-B03F-FE7024DC9087}"/>
    <cellStyle name="Normal 13 2 4 2 6 2 3 4" xfId="45107" xr:uid="{63164CCF-E783-4104-BAE0-D429C79AA11D}"/>
    <cellStyle name="Normal 13 2 4 2 6 2 4" xfId="14476" xr:uid="{6CB02AA8-860B-4AA8-8A3C-2900D9931005}"/>
    <cellStyle name="Normal 13 2 4 2 6 2 5" xfId="26729" xr:uid="{5DA9F09C-688D-4C72-9862-1BD1CF968CC3}"/>
    <cellStyle name="Normal 13 2 4 2 6 2 6" xfId="38981" xr:uid="{5E854A3D-491E-479D-82FD-89C29DD15563}"/>
    <cellStyle name="Normal 13 2 4 2 6 2 7" xfId="52315" xr:uid="{37709DDF-EB28-4DD8-9F84-98FCD1D1CA6E}"/>
    <cellStyle name="Normal 13 2 4 2 6 3" xfId="4193" xr:uid="{EE39DC44-A334-4C7B-8584-6D34461C4BB8}"/>
    <cellStyle name="Normal 13 2 4 2 6 3 2" xfId="10321" xr:uid="{13559723-36BD-4260-B36B-C08D0067EC46}"/>
    <cellStyle name="Normal 13 2 4 2 6 3 2 2" xfId="22586" xr:uid="{6D32D0A2-9C8C-40D1-A1B7-62572BF832D0}"/>
    <cellStyle name="Normal 13 2 4 2 6 3 2 3" xfId="34838" xr:uid="{0A9A9E48-B16E-47A5-B21C-57A43E126C31}"/>
    <cellStyle name="Normal 13 2 4 2 6 3 2 4" xfId="47090" xr:uid="{F7823106-CE51-44E9-A255-2EB272D1415E}"/>
    <cellStyle name="Normal 13 2 4 2 6 3 3" xfId="16459" xr:uid="{CADFE3FA-0968-400D-AE2A-0C545B75528B}"/>
    <cellStyle name="Normal 13 2 4 2 6 3 4" xfId="28712" xr:uid="{4C2BA012-B5B3-44FA-84F8-56064C02ED20}"/>
    <cellStyle name="Normal 13 2 4 2 6 3 5" xfId="40964" xr:uid="{44C9DA27-31D7-43D0-8786-E3CE0BBE2D27}"/>
    <cellStyle name="Normal 13 2 4 2 6 3 6" xfId="54298" xr:uid="{52C639B7-85EF-41F9-A623-8242F0B4998E}"/>
    <cellStyle name="Normal 13 2 4 2 6 4" xfId="7258" xr:uid="{C65D7CB8-9669-4F8F-BCDB-1DF7FD9C2D9F}"/>
    <cellStyle name="Normal 13 2 4 2 6 4 2" xfId="19523" xr:uid="{19C22170-73EE-47CE-8620-5B3EC084D506}"/>
    <cellStyle name="Normal 13 2 4 2 6 4 3" xfId="31775" xr:uid="{332A20E8-2592-4688-80E8-FAF255FEF7E4}"/>
    <cellStyle name="Normal 13 2 4 2 6 4 4" xfId="44027" xr:uid="{3F10D3B9-56EE-4EAE-9357-2B7ABB0C8EF4}"/>
    <cellStyle name="Normal 13 2 4 2 6 5" xfId="13396" xr:uid="{72081B75-1214-4034-AB62-91F429633473}"/>
    <cellStyle name="Normal 13 2 4 2 6 6" xfId="25649" xr:uid="{D8B8C54A-E216-4FE8-ACDA-F803FF44C4A1}"/>
    <cellStyle name="Normal 13 2 4 2 6 7" xfId="37901" xr:uid="{8BAABEEB-213F-4AA5-98B9-019C9C7A555A}"/>
    <cellStyle name="Normal 13 2 4 2 6 8" xfId="50154" xr:uid="{BC278FCA-70E9-472D-ACE7-68A9FA3F66FC}"/>
    <cellStyle name="Normal 13 2 4 2 6 9" xfId="51235" xr:uid="{0E33BF75-21D8-478E-9560-A6CFBACED168}"/>
    <cellStyle name="Normal 13 2 4 2 7" xfId="1216" xr:uid="{EC5C1C6C-9A94-4286-9867-E9B4FA8C7385}"/>
    <cellStyle name="Normal 13 2 4 2 7 2" xfId="4283" xr:uid="{AD302654-14AF-4EF7-AD0D-162D6FE7C944}"/>
    <cellStyle name="Normal 13 2 4 2 7 2 2" xfId="10411" xr:uid="{8999A1B1-6D1A-4CBC-93D0-1189E36DDDC6}"/>
    <cellStyle name="Normal 13 2 4 2 7 2 2 2" xfId="22676" xr:uid="{16B2D617-05E2-46F5-9C91-864BB9835D3C}"/>
    <cellStyle name="Normal 13 2 4 2 7 2 2 3" xfId="34928" xr:uid="{101F016E-9D12-4591-828D-980906D435CE}"/>
    <cellStyle name="Normal 13 2 4 2 7 2 2 4" xfId="47180" xr:uid="{E9EB626B-60B0-4952-B35E-C48EAA7F3684}"/>
    <cellStyle name="Normal 13 2 4 2 7 2 3" xfId="16549" xr:uid="{4C5BEBA6-CCA3-446A-96DC-1C5D0A727E30}"/>
    <cellStyle name="Normal 13 2 4 2 7 2 4" xfId="28802" xr:uid="{45C89BAE-DDB3-4B2F-BB2E-2D0E9605C3AD}"/>
    <cellStyle name="Normal 13 2 4 2 7 2 5" xfId="41054" xr:uid="{9117B52E-1252-4551-BC3A-E7DE4CDABA26}"/>
    <cellStyle name="Normal 13 2 4 2 7 2 6" xfId="54388" xr:uid="{DC51C349-EBC9-417E-B972-819735B78390}"/>
    <cellStyle name="Normal 13 2 4 2 7 3" xfId="7348" xr:uid="{D2F5620B-58A4-4030-94D0-C7EC90A3E840}"/>
    <cellStyle name="Normal 13 2 4 2 7 3 2" xfId="19613" xr:uid="{1BE14327-652E-425B-B54C-20812FD004FD}"/>
    <cellStyle name="Normal 13 2 4 2 7 3 3" xfId="31865" xr:uid="{064302A0-D9F4-4816-BC24-137E75B98AA6}"/>
    <cellStyle name="Normal 13 2 4 2 7 3 4" xfId="44117" xr:uid="{14D770CC-2439-43B8-A7AE-B60AA47B86C7}"/>
    <cellStyle name="Normal 13 2 4 2 7 4" xfId="13486" xr:uid="{5612FAD9-5AB5-4FD1-918D-03E2923C832C}"/>
    <cellStyle name="Normal 13 2 4 2 7 5" xfId="25739" xr:uid="{AC89DF84-6108-440C-8FAA-D6533032B664}"/>
    <cellStyle name="Normal 13 2 4 2 7 6" xfId="37991" xr:uid="{727610EA-913C-4D5F-89A8-505ED976AA4C}"/>
    <cellStyle name="Normal 13 2 4 2 7 7" xfId="51325" xr:uid="{8AD51999-FF20-42A5-B4A5-97AB7F7859E1}"/>
    <cellStyle name="Normal 13 2 4 2 8" xfId="2300" xr:uid="{AF62497A-5ADC-4423-8062-3AE76EB2CB39}"/>
    <cellStyle name="Normal 13 2 4 2 8 2" xfId="5364" xr:uid="{36A12B88-98CE-413A-8C6D-324E027C590E}"/>
    <cellStyle name="Normal 13 2 4 2 8 2 2" xfId="11492" xr:uid="{BE9CA20B-3B21-4050-A02A-3F3D4B4610B3}"/>
    <cellStyle name="Normal 13 2 4 2 8 2 2 2" xfId="23757" xr:uid="{6CFC8B84-CDF8-49EF-8A59-FEAF8E31E8E2}"/>
    <cellStyle name="Normal 13 2 4 2 8 2 2 3" xfId="36009" xr:uid="{8AD081CD-ACBF-4BE2-8D6E-EC8408BA43A3}"/>
    <cellStyle name="Normal 13 2 4 2 8 2 2 4" xfId="48261" xr:uid="{3738F8CE-C0EF-4C60-A0DF-99442D023E26}"/>
    <cellStyle name="Normal 13 2 4 2 8 2 3" xfId="17630" xr:uid="{62687734-BC9B-468B-AB44-5770B29ADAFA}"/>
    <cellStyle name="Normal 13 2 4 2 8 2 4" xfId="29883" xr:uid="{A5101847-4BAE-4F79-AA19-4C8D78A5AC5A}"/>
    <cellStyle name="Normal 13 2 4 2 8 2 5" xfId="42135" xr:uid="{E5F248C2-CB8B-4190-9EB5-C2E5AA871385}"/>
    <cellStyle name="Normal 13 2 4 2 8 2 6" xfId="55469" xr:uid="{5D352292-4DC8-4EAD-A676-1AF0DDF7E3CB}"/>
    <cellStyle name="Normal 13 2 4 2 8 3" xfId="8429" xr:uid="{1FAE30CC-5867-426C-9C05-11523F38C287}"/>
    <cellStyle name="Normal 13 2 4 2 8 3 2" xfId="20694" xr:uid="{75911FEF-0A75-4C7B-8136-0CA269677508}"/>
    <cellStyle name="Normal 13 2 4 2 8 3 3" xfId="32946" xr:uid="{000C1AD7-63AB-4867-AC6E-F8B32FD80203}"/>
    <cellStyle name="Normal 13 2 4 2 8 3 4" xfId="45198" xr:uid="{E75D24D8-637C-4C3A-9A73-EAD3E56226CC}"/>
    <cellStyle name="Normal 13 2 4 2 8 4" xfId="14567" xr:uid="{2AA92F98-42B8-4F59-8797-D9B1D91E8BBB}"/>
    <cellStyle name="Normal 13 2 4 2 8 5" xfId="26820" xr:uid="{3ED5B0E2-D9EF-408C-92EA-6BA17795A8F0}"/>
    <cellStyle name="Normal 13 2 4 2 8 6" xfId="39072" xr:uid="{57ACC582-9CE8-414F-9DD7-48AEA85C1875}"/>
    <cellStyle name="Normal 13 2 4 2 8 7" xfId="52406" xr:uid="{61E3211D-3200-4D60-92EA-B5487B253A1F}"/>
    <cellStyle name="Normal 13 2 4 2 9" xfId="3203" xr:uid="{0C187258-4337-48DD-ABD4-D09EAF6E0BF0}"/>
    <cellStyle name="Normal 13 2 4 2 9 2" xfId="9331" xr:uid="{BF02C619-67C1-44B9-9425-5E867B92F7B6}"/>
    <cellStyle name="Normal 13 2 4 2 9 2 2" xfId="21596" xr:uid="{FDAAD441-03AE-49CD-A9C1-0DEC96E3DE74}"/>
    <cellStyle name="Normal 13 2 4 2 9 2 3" xfId="33848" xr:uid="{39A7A3C4-BC8C-4D96-BFA5-96A3EF67E250}"/>
    <cellStyle name="Normal 13 2 4 2 9 2 4" xfId="46100" xr:uid="{C95E1F8B-C44C-4B6B-B7A7-141FA84DA193}"/>
    <cellStyle name="Normal 13 2 4 2 9 3" xfId="15469" xr:uid="{05736560-0BDE-4706-BE0B-1C87C6F8D69B}"/>
    <cellStyle name="Normal 13 2 4 2 9 4" xfId="27722" xr:uid="{BE0BB6EB-6A44-4960-B256-3CD6C54247A3}"/>
    <cellStyle name="Normal 13 2 4 2 9 5" xfId="39974" xr:uid="{25A0DEE5-DF23-4D6C-8FC4-3CA292D23746}"/>
    <cellStyle name="Normal 13 2 4 2 9 6" xfId="53308" xr:uid="{1FCAAAC9-3EE9-46DB-90E9-486C58F0C9C8}"/>
    <cellStyle name="Normal 13 2 4 3" xfId="203" xr:uid="{68A6367A-A10C-4A8D-80D9-A22420AAC774}"/>
    <cellStyle name="Normal 13 2 4 3 10" xfId="36980" xr:uid="{2E4FCE35-C730-482C-B1EE-E00BCA927D4E}"/>
    <cellStyle name="Normal 13 2 4 3 11" xfId="49233" xr:uid="{CC990AAF-7011-4D2A-8D4B-E6A378C1355B}"/>
    <cellStyle name="Normal 13 2 4 3 12" xfId="50314" xr:uid="{2A0E6B0F-0BDE-4A6B-958B-44DE20DC1440}"/>
    <cellStyle name="Normal 13 2 4 3 2" xfId="407" xr:uid="{B6B3393A-1828-4A3D-A07C-53773C105E0B}"/>
    <cellStyle name="Normal 13 2 4 3 2 10" xfId="49437" xr:uid="{EC920718-9DEC-4398-A547-CF27A42622D7}"/>
    <cellStyle name="Normal 13 2 4 3 2 11" xfId="50518" xr:uid="{EC1A8D60-B9CD-4E60-BE19-98E63B83E0D4}"/>
    <cellStyle name="Normal 13 2 4 3 2 2" xfId="858" xr:uid="{29F197B0-5E48-4550-A038-1EC7B8A67834}"/>
    <cellStyle name="Normal 13 2 4 3 2 2 10" xfId="50968" xr:uid="{88476737-CB50-4005-BAD0-E45099E29AAA}"/>
    <cellStyle name="Normal 13 2 4 3 2 2 2" xfId="1939" xr:uid="{7C264BCD-7268-4BE9-9374-6453EC00AF6F}"/>
    <cellStyle name="Normal 13 2 4 3 2 2 2 2" xfId="5006" xr:uid="{736877DA-88C7-4128-B5C7-6910B37E6EEB}"/>
    <cellStyle name="Normal 13 2 4 3 2 2 2 2 2" xfId="11134" xr:uid="{7C96844A-6924-4D93-80AE-90F8F1A582BF}"/>
    <cellStyle name="Normal 13 2 4 3 2 2 2 2 2 2" xfId="23399" xr:uid="{02A06D55-17FF-451D-833C-1466BB7E9B5E}"/>
    <cellStyle name="Normal 13 2 4 3 2 2 2 2 2 3" xfId="35651" xr:uid="{6A84793A-9B60-42F6-B59F-902D19498DA8}"/>
    <cellStyle name="Normal 13 2 4 3 2 2 2 2 2 4" xfId="47903" xr:uid="{9C765FBF-5D51-494C-A595-80B80471BA53}"/>
    <cellStyle name="Normal 13 2 4 3 2 2 2 2 3" xfId="17272" xr:uid="{B80DEA72-905D-497B-B45B-5EBE9FF11447}"/>
    <cellStyle name="Normal 13 2 4 3 2 2 2 2 4" xfId="29525" xr:uid="{8D48FFBD-7B12-4F92-94F5-AF20A08E3FB9}"/>
    <cellStyle name="Normal 13 2 4 3 2 2 2 2 5" xfId="41777" xr:uid="{AEA7F030-37AE-4CE3-BC06-E9F3EAD8311C}"/>
    <cellStyle name="Normal 13 2 4 3 2 2 2 2 6" xfId="55111" xr:uid="{D9CF99D4-97C1-406C-9428-B3EE8B55F663}"/>
    <cellStyle name="Normal 13 2 4 3 2 2 2 3" xfId="8071" xr:uid="{B42482AA-021F-4014-9BD0-E35DB5F9B98A}"/>
    <cellStyle name="Normal 13 2 4 3 2 2 2 3 2" xfId="20336" xr:uid="{C20B24A3-42E0-4223-9DFA-E0CB541F0E06}"/>
    <cellStyle name="Normal 13 2 4 3 2 2 2 3 3" xfId="32588" xr:uid="{93DD2EA3-8E5C-4D0C-9B3E-0D82BB20A8B2}"/>
    <cellStyle name="Normal 13 2 4 3 2 2 2 3 4" xfId="44840" xr:uid="{37B43134-F22D-40B3-8E96-E2B1CEDB7097}"/>
    <cellStyle name="Normal 13 2 4 3 2 2 2 4" xfId="14209" xr:uid="{5CE4CC23-ECF3-449B-B04E-8A840A55BAFE}"/>
    <cellStyle name="Normal 13 2 4 3 2 2 2 5" xfId="26462" xr:uid="{F33F9C4D-4A16-47BB-A03D-913DFDFF57A9}"/>
    <cellStyle name="Normal 13 2 4 3 2 2 2 6" xfId="38714" xr:uid="{372D5B9B-6826-46B7-A7FD-7C85F35BD61E}"/>
    <cellStyle name="Normal 13 2 4 3 2 2 2 7" xfId="52048" xr:uid="{CD64E8D9-2741-46F5-8B3B-EB41CB376E9F}"/>
    <cellStyle name="Normal 13 2 4 3 2 2 3" xfId="3023" xr:uid="{8F49123C-DBEF-4F26-B23E-8D710B9AB849}"/>
    <cellStyle name="Normal 13 2 4 3 2 2 3 2" xfId="6087" xr:uid="{785B6017-37A3-45C5-9B96-4231324D3992}"/>
    <cellStyle name="Normal 13 2 4 3 2 2 3 2 2" xfId="12215" xr:uid="{1FF9BDEA-7ADC-451E-B941-9D4E0ABE1839}"/>
    <cellStyle name="Normal 13 2 4 3 2 2 3 2 2 2" xfId="24480" xr:uid="{56202AD9-8855-4F09-B9F1-AB46BA4F904C}"/>
    <cellStyle name="Normal 13 2 4 3 2 2 3 2 2 3" xfId="36732" xr:uid="{DA6163B4-B03C-4694-AAAF-512B32C5BED9}"/>
    <cellStyle name="Normal 13 2 4 3 2 2 3 2 2 4" xfId="48984" xr:uid="{3F6C3E82-D6AF-463B-B05D-3B044C7BCFA2}"/>
    <cellStyle name="Normal 13 2 4 3 2 2 3 2 3" xfId="18353" xr:uid="{03FD8F65-C2D2-4071-9075-41494C214A67}"/>
    <cellStyle name="Normal 13 2 4 3 2 2 3 2 4" xfId="30606" xr:uid="{B3C68E7A-8F1F-45D1-B760-19A2EA52B532}"/>
    <cellStyle name="Normal 13 2 4 3 2 2 3 2 5" xfId="42858" xr:uid="{7DB2A216-87E7-4443-BC7D-2B51A91D0E5C}"/>
    <cellStyle name="Normal 13 2 4 3 2 2 3 2 6" xfId="56192" xr:uid="{676CF61D-FF94-495C-956A-5F88F864509D}"/>
    <cellStyle name="Normal 13 2 4 3 2 2 3 3" xfId="9152" xr:uid="{7F059C53-1898-4FFE-A6D8-FEAA6D7969F5}"/>
    <cellStyle name="Normal 13 2 4 3 2 2 3 3 2" xfId="21417" xr:uid="{16CC2DD9-20CF-446F-A0DA-C42C1203BF20}"/>
    <cellStyle name="Normal 13 2 4 3 2 2 3 3 3" xfId="33669" xr:uid="{FBCEF5A7-9873-4525-A52D-62333A6FFF30}"/>
    <cellStyle name="Normal 13 2 4 3 2 2 3 3 4" xfId="45921" xr:uid="{6DDCF908-7D13-4884-A071-4625DD2D5316}"/>
    <cellStyle name="Normal 13 2 4 3 2 2 3 4" xfId="15290" xr:uid="{DC4F63A7-34E6-423B-B3F4-C35AAF245B7E}"/>
    <cellStyle name="Normal 13 2 4 3 2 2 3 5" xfId="27543" xr:uid="{C1CBE135-7A8A-4AE1-BC67-013354C3A739}"/>
    <cellStyle name="Normal 13 2 4 3 2 2 3 6" xfId="39795" xr:uid="{32877644-9062-4E7B-A34A-DFACC243562E}"/>
    <cellStyle name="Normal 13 2 4 3 2 2 3 7" xfId="53129" xr:uid="{4E5AE9C6-2693-467A-9DA9-BC7F6FE35DB1}"/>
    <cellStyle name="Normal 13 2 4 3 2 2 4" xfId="3926" xr:uid="{0111F5C0-5C27-402C-B40D-47560865D008}"/>
    <cellStyle name="Normal 13 2 4 3 2 2 4 2" xfId="10054" xr:uid="{0563F4B7-C065-4079-8AFA-4DA6EC10ED34}"/>
    <cellStyle name="Normal 13 2 4 3 2 2 4 2 2" xfId="22319" xr:uid="{C719F6DE-2FE8-4E4E-9AF6-699C25DCB71D}"/>
    <cellStyle name="Normal 13 2 4 3 2 2 4 2 3" xfId="34571" xr:uid="{014E6D09-CA36-408C-917D-9A708363E084}"/>
    <cellStyle name="Normal 13 2 4 3 2 2 4 2 4" xfId="46823" xr:uid="{D9E7CED5-15FF-4DBB-BBF7-F44747202807}"/>
    <cellStyle name="Normal 13 2 4 3 2 2 4 3" xfId="16192" xr:uid="{B083D694-20F4-4B4E-91F0-8E51FAED39CA}"/>
    <cellStyle name="Normal 13 2 4 3 2 2 4 4" xfId="28445" xr:uid="{6AE99D42-48F4-4C69-9CCE-4109FB0997A1}"/>
    <cellStyle name="Normal 13 2 4 3 2 2 4 5" xfId="40697" xr:uid="{BD1D1BD0-0958-457A-8881-4D0BF0F28D39}"/>
    <cellStyle name="Normal 13 2 4 3 2 2 4 6" xfId="54031" xr:uid="{5BAA1258-7FFF-4AB7-8422-EB467C5BCD2E}"/>
    <cellStyle name="Normal 13 2 4 3 2 2 5" xfId="6991" xr:uid="{3E140C8C-3BF9-4310-B13D-C2A8DB9192D3}"/>
    <cellStyle name="Normal 13 2 4 3 2 2 5 2" xfId="19256" xr:uid="{FFC8C560-C7F9-4A16-B34D-EB844A73C9B0}"/>
    <cellStyle name="Normal 13 2 4 3 2 2 5 3" xfId="31508" xr:uid="{22B3261E-2AD4-4F7E-A6C3-4056C33AF603}"/>
    <cellStyle name="Normal 13 2 4 3 2 2 5 4" xfId="43760" xr:uid="{37E4075E-4D34-4ED0-BC52-3D4DB72BA2EB}"/>
    <cellStyle name="Normal 13 2 4 3 2 2 6" xfId="13129" xr:uid="{87953B7B-6BF8-4C48-B332-E477B95FC9D6}"/>
    <cellStyle name="Normal 13 2 4 3 2 2 7" xfId="25382" xr:uid="{095AEA01-E52D-46A2-965D-EA3A3B919C76}"/>
    <cellStyle name="Normal 13 2 4 3 2 2 8" xfId="37634" xr:uid="{459D3C5F-2E13-45C9-8D39-39CDF97C3DE6}"/>
    <cellStyle name="Normal 13 2 4 3 2 2 9" xfId="49887" xr:uid="{3A114B1F-3E9B-4CD9-9803-1FDE101A4DBC}"/>
    <cellStyle name="Normal 13 2 4 3 2 3" xfId="1489" xr:uid="{005D5428-5EA5-4E9F-BEB0-2EB7351F62BD}"/>
    <cellStyle name="Normal 13 2 4 3 2 3 2" xfId="4556" xr:uid="{579F3E99-2423-4A93-919D-E93D0A93B6AE}"/>
    <cellStyle name="Normal 13 2 4 3 2 3 2 2" xfId="10684" xr:uid="{69ED1025-C57E-4F1A-8CF4-A174997D73F1}"/>
    <cellStyle name="Normal 13 2 4 3 2 3 2 2 2" xfId="22949" xr:uid="{15101F8E-2B04-4135-A867-208F2CA0459D}"/>
    <cellStyle name="Normal 13 2 4 3 2 3 2 2 3" xfId="35201" xr:uid="{FE09584E-8613-48B3-9B76-3E1FC882F805}"/>
    <cellStyle name="Normal 13 2 4 3 2 3 2 2 4" xfId="47453" xr:uid="{4396C5D8-7B84-4621-AA9B-F35E0BB3AD26}"/>
    <cellStyle name="Normal 13 2 4 3 2 3 2 3" xfId="16822" xr:uid="{0C9A5249-BE42-4936-8F76-00E1FA4852B7}"/>
    <cellStyle name="Normal 13 2 4 3 2 3 2 4" xfId="29075" xr:uid="{7DFDD6F9-CDF6-435A-AA56-17394A77CAD3}"/>
    <cellStyle name="Normal 13 2 4 3 2 3 2 5" xfId="41327" xr:uid="{62AC3611-33AE-4EF5-86E1-F1D7A92F395B}"/>
    <cellStyle name="Normal 13 2 4 3 2 3 2 6" xfId="54661" xr:uid="{5158796B-868C-454C-B670-A3D65289A66F}"/>
    <cellStyle name="Normal 13 2 4 3 2 3 3" xfId="7621" xr:uid="{427623B7-C993-49A8-8BEA-04E80DB0AB6B}"/>
    <cellStyle name="Normal 13 2 4 3 2 3 3 2" xfId="19886" xr:uid="{64F1CB9A-196A-412E-8156-B382B5512F40}"/>
    <cellStyle name="Normal 13 2 4 3 2 3 3 3" xfId="32138" xr:uid="{7B3DF412-4491-4BF2-8BF9-08614DA5ABAE}"/>
    <cellStyle name="Normal 13 2 4 3 2 3 3 4" xfId="44390" xr:uid="{AA3BA790-4892-4635-92E0-DD1B635364B2}"/>
    <cellStyle name="Normal 13 2 4 3 2 3 4" xfId="13759" xr:uid="{A0EAE968-B77C-4506-BE9A-7871764E338F}"/>
    <cellStyle name="Normal 13 2 4 3 2 3 5" xfId="26012" xr:uid="{D645D8CF-26EB-4E69-B2C2-EC4105831914}"/>
    <cellStyle name="Normal 13 2 4 3 2 3 6" xfId="38264" xr:uid="{3D6FD25C-F7A4-4F6D-8459-9FC2FAEBBF8C}"/>
    <cellStyle name="Normal 13 2 4 3 2 3 7" xfId="51598" xr:uid="{32CD5EBF-F888-4625-9CF0-009695775A8C}"/>
    <cellStyle name="Normal 13 2 4 3 2 4" xfId="2573" xr:uid="{60DD5E1A-F834-4785-8583-8AFF823C7C12}"/>
    <cellStyle name="Normal 13 2 4 3 2 4 2" xfId="5637" xr:uid="{3149102F-5E0A-4C82-90C2-E5408C339BAF}"/>
    <cellStyle name="Normal 13 2 4 3 2 4 2 2" xfId="11765" xr:uid="{DA465E07-7970-4D6D-9E92-FA72D5CAA86F}"/>
    <cellStyle name="Normal 13 2 4 3 2 4 2 2 2" xfId="24030" xr:uid="{8841359D-A23B-4EF4-A2DB-BF0D9749A752}"/>
    <cellStyle name="Normal 13 2 4 3 2 4 2 2 3" xfId="36282" xr:uid="{D572ECB1-1869-432D-9892-A7C35DDE8DEA}"/>
    <cellStyle name="Normal 13 2 4 3 2 4 2 2 4" xfId="48534" xr:uid="{2C59BE98-3349-4145-B7B2-39D24E4054B8}"/>
    <cellStyle name="Normal 13 2 4 3 2 4 2 3" xfId="17903" xr:uid="{849A7A04-63EE-4F25-9AB2-CC0BCE430BD1}"/>
    <cellStyle name="Normal 13 2 4 3 2 4 2 4" xfId="30156" xr:uid="{8C65829D-346B-4BEE-8ACA-DC005FEE3F34}"/>
    <cellStyle name="Normal 13 2 4 3 2 4 2 5" xfId="42408" xr:uid="{5338825B-F344-4E0D-89D4-0CB457A9A016}"/>
    <cellStyle name="Normal 13 2 4 3 2 4 2 6" xfId="55742" xr:uid="{16873CCB-0796-423C-AB95-CD5245D1E3F1}"/>
    <cellStyle name="Normal 13 2 4 3 2 4 3" xfId="8702" xr:uid="{0B99083F-3E35-4DF1-B17C-5CFD4FDCE998}"/>
    <cellStyle name="Normal 13 2 4 3 2 4 3 2" xfId="20967" xr:uid="{108A3473-251F-44B9-BE69-A7002D56F1C2}"/>
    <cellStyle name="Normal 13 2 4 3 2 4 3 3" xfId="33219" xr:uid="{F740681B-4975-4066-9E3E-34A383DD601E}"/>
    <cellStyle name="Normal 13 2 4 3 2 4 3 4" xfId="45471" xr:uid="{3A4FF1E8-C19C-4BEC-8442-AB7D5FA8E67E}"/>
    <cellStyle name="Normal 13 2 4 3 2 4 4" xfId="14840" xr:uid="{B26E63BA-37A5-4345-99FE-5A68B062752E}"/>
    <cellStyle name="Normal 13 2 4 3 2 4 5" xfId="27093" xr:uid="{262B2729-92B5-4186-B09E-D3EA5336545D}"/>
    <cellStyle name="Normal 13 2 4 3 2 4 6" xfId="39345" xr:uid="{F2E5B6EF-866F-456F-B8A6-631F76A104BA}"/>
    <cellStyle name="Normal 13 2 4 3 2 4 7" xfId="52679" xr:uid="{3A5FC726-58C1-4D8F-87C4-E947B9AE50A8}"/>
    <cellStyle name="Normal 13 2 4 3 2 5" xfId="3476" xr:uid="{1CF43475-E244-45EB-A265-E072695E719A}"/>
    <cellStyle name="Normal 13 2 4 3 2 5 2" xfId="9604" xr:uid="{302FFE43-DF5C-480A-9734-BC0C7570C2DE}"/>
    <cellStyle name="Normal 13 2 4 3 2 5 2 2" xfId="21869" xr:uid="{FAEC7C3B-933E-43B3-8D22-D256C6E5430E}"/>
    <cellStyle name="Normal 13 2 4 3 2 5 2 3" xfId="34121" xr:uid="{06108888-19CF-402F-9652-8B6687E1FFCB}"/>
    <cellStyle name="Normal 13 2 4 3 2 5 2 4" xfId="46373" xr:uid="{283CFDFE-8991-47F5-A709-35BB302920F1}"/>
    <cellStyle name="Normal 13 2 4 3 2 5 3" xfId="15742" xr:uid="{57717D18-C269-493A-93C0-675DAA46CE61}"/>
    <cellStyle name="Normal 13 2 4 3 2 5 4" xfId="27995" xr:uid="{276A95D9-3D2D-4807-94E5-78CF5742EE73}"/>
    <cellStyle name="Normal 13 2 4 3 2 5 5" xfId="40247" xr:uid="{CC7E5E7D-DE5E-4178-95D5-683BAE8F8264}"/>
    <cellStyle name="Normal 13 2 4 3 2 5 6" xfId="53581" xr:uid="{45D6A2B6-5F44-466C-8AD2-279185244D89}"/>
    <cellStyle name="Normal 13 2 4 3 2 6" xfId="6540" xr:uid="{1B374FE4-BFAA-4123-8CA3-7E7C73CE182A}"/>
    <cellStyle name="Normal 13 2 4 3 2 6 2" xfId="18805" xr:uid="{A0D24EE3-97B2-4289-A537-C0CF40015C20}"/>
    <cellStyle name="Normal 13 2 4 3 2 6 3" xfId="31058" xr:uid="{85EC7BB6-869F-4371-B74F-96EC2F96F493}"/>
    <cellStyle name="Normal 13 2 4 3 2 6 4" xfId="43310" xr:uid="{BF0A010D-56BA-4BFE-8314-774A0AE1749B}"/>
    <cellStyle name="Normal 13 2 4 3 2 7" xfId="12679" xr:uid="{85D6CD2F-AF28-41F6-AFFD-3C3B9D9A0F1C}"/>
    <cellStyle name="Normal 13 2 4 3 2 8" xfId="24932" xr:uid="{37B92B42-7623-4757-8D8D-0A7351C90E6C}"/>
    <cellStyle name="Normal 13 2 4 3 2 9" xfId="37184" xr:uid="{41B8DA9C-C94A-4421-B2A2-8EF870F49B88}"/>
    <cellStyle name="Normal 13 2 4 3 3" xfId="654" xr:uid="{65223924-F4BF-4AF2-B78D-30F1D1FB6399}"/>
    <cellStyle name="Normal 13 2 4 3 3 10" xfId="50764" xr:uid="{92D48891-9EA5-47D8-97FC-AF4C5789E9C6}"/>
    <cellStyle name="Normal 13 2 4 3 3 2" xfId="1735" xr:uid="{11E66A93-6C11-42DC-BAFC-2225C4815B5E}"/>
    <cellStyle name="Normal 13 2 4 3 3 2 2" xfId="4802" xr:uid="{6862D4F6-656B-4E47-916B-C18180F46A92}"/>
    <cellStyle name="Normal 13 2 4 3 3 2 2 2" xfId="10930" xr:uid="{232D5A6C-B0CF-44E6-9829-11329ECCAA1D}"/>
    <cellStyle name="Normal 13 2 4 3 3 2 2 2 2" xfId="23195" xr:uid="{072F6407-9B2E-4337-9800-A6AC17C77537}"/>
    <cellStyle name="Normal 13 2 4 3 3 2 2 2 3" xfId="35447" xr:uid="{E7B7D77D-40DF-4FFC-A016-E87791674F85}"/>
    <cellStyle name="Normal 13 2 4 3 3 2 2 2 4" xfId="47699" xr:uid="{4A8A0F31-E11A-43DD-AB7D-867B1AB11C27}"/>
    <cellStyle name="Normal 13 2 4 3 3 2 2 3" xfId="17068" xr:uid="{57061490-8FF2-46AD-BADA-EC66B7BD55EF}"/>
    <cellStyle name="Normal 13 2 4 3 3 2 2 4" xfId="29321" xr:uid="{55F36E81-CF65-4865-803C-7D7E80631641}"/>
    <cellStyle name="Normal 13 2 4 3 3 2 2 5" xfId="41573" xr:uid="{DD32D577-4BC1-4726-B4ED-02A72CBB028D}"/>
    <cellStyle name="Normal 13 2 4 3 3 2 2 6" xfId="54907" xr:uid="{4881696A-4065-420D-BA57-9D93A7E7A81A}"/>
    <cellStyle name="Normal 13 2 4 3 3 2 3" xfId="7867" xr:uid="{E8EC874F-A836-4AD1-B0C8-6938550A6AC4}"/>
    <cellStyle name="Normal 13 2 4 3 3 2 3 2" xfId="20132" xr:uid="{A58D53FA-989B-4CED-9E3A-D2E259C50E55}"/>
    <cellStyle name="Normal 13 2 4 3 3 2 3 3" xfId="32384" xr:uid="{2141DF15-1D99-4890-8519-F6154F638995}"/>
    <cellStyle name="Normal 13 2 4 3 3 2 3 4" xfId="44636" xr:uid="{2E7C08BB-226F-45CA-849E-AC86A4574460}"/>
    <cellStyle name="Normal 13 2 4 3 3 2 4" xfId="14005" xr:uid="{7080DE3B-E9EE-43D1-AB64-7F2124F76EC1}"/>
    <cellStyle name="Normal 13 2 4 3 3 2 5" xfId="26258" xr:uid="{3AF40120-8537-4CFC-828B-B291A05E7681}"/>
    <cellStyle name="Normal 13 2 4 3 3 2 6" xfId="38510" xr:uid="{D0E18ADE-8D71-4550-9715-BC43EBB4A2A9}"/>
    <cellStyle name="Normal 13 2 4 3 3 2 7" xfId="51844" xr:uid="{88758343-C3FD-4873-89B7-2DC3E1DD0168}"/>
    <cellStyle name="Normal 13 2 4 3 3 3" xfId="2819" xr:uid="{372BF991-6C53-4D09-AB80-48744AC59D4B}"/>
    <cellStyle name="Normal 13 2 4 3 3 3 2" xfId="5883" xr:uid="{E394D238-BB50-4586-B1B3-29C5EB7EC338}"/>
    <cellStyle name="Normal 13 2 4 3 3 3 2 2" xfId="12011" xr:uid="{72F793E0-6977-4985-BDBC-0F827830CDEA}"/>
    <cellStyle name="Normal 13 2 4 3 3 3 2 2 2" xfId="24276" xr:uid="{A7DED776-C392-4D7F-BAF8-07704F38E5C8}"/>
    <cellStyle name="Normal 13 2 4 3 3 3 2 2 3" xfId="36528" xr:uid="{9B8B6CFF-7BEC-48EF-A96E-943879B21775}"/>
    <cellStyle name="Normal 13 2 4 3 3 3 2 2 4" xfId="48780" xr:uid="{4E94F544-847C-4113-ABD3-3AF939AE1273}"/>
    <cellStyle name="Normal 13 2 4 3 3 3 2 3" xfId="18149" xr:uid="{23E6B187-1D08-4841-9FDB-40075921EBF7}"/>
    <cellStyle name="Normal 13 2 4 3 3 3 2 4" xfId="30402" xr:uid="{44AF9938-CB08-4DFD-B248-9B174F8B59F0}"/>
    <cellStyle name="Normal 13 2 4 3 3 3 2 5" xfId="42654" xr:uid="{E4E3FC42-EFC3-4677-A187-CC760D883755}"/>
    <cellStyle name="Normal 13 2 4 3 3 3 2 6" xfId="55988" xr:uid="{AFA9B2CB-D725-4B3E-B349-E3EE5DDDD4C9}"/>
    <cellStyle name="Normal 13 2 4 3 3 3 3" xfId="8948" xr:uid="{C9B60CF0-D9DD-429B-8E5D-D3F931607C18}"/>
    <cellStyle name="Normal 13 2 4 3 3 3 3 2" xfId="21213" xr:uid="{4738CEE2-C4A7-4280-BF45-3FA87BC0664C}"/>
    <cellStyle name="Normal 13 2 4 3 3 3 3 3" xfId="33465" xr:uid="{152791FD-702D-4BCA-B2E5-F4017AAFDD20}"/>
    <cellStyle name="Normal 13 2 4 3 3 3 3 4" xfId="45717" xr:uid="{91AD6595-C09E-4D97-A4A8-D39B4DC698CF}"/>
    <cellStyle name="Normal 13 2 4 3 3 3 4" xfId="15086" xr:uid="{AA6D61BD-D46F-42AF-AA83-72849FF9ACFE}"/>
    <cellStyle name="Normal 13 2 4 3 3 3 5" xfId="27339" xr:uid="{A852DB38-7D9D-494E-82F4-D2752884001C}"/>
    <cellStyle name="Normal 13 2 4 3 3 3 6" xfId="39591" xr:uid="{7CEA7517-112B-4DD8-BF0B-520CAAFCE73F}"/>
    <cellStyle name="Normal 13 2 4 3 3 3 7" xfId="52925" xr:uid="{AF5F4E63-2272-4531-A55F-90A28C5BE1D0}"/>
    <cellStyle name="Normal 13 2 4 3 3 4" xfId="3722" xr:uid="{41CCC6B7-0AEF-4748-8ED2-E00E273C2C0F}"/>
    <cellStyle name="Normal 13 2 4 3 3 4 2" xfId="9850" xr:uid="{BA12412E-359E-4733-8405-933E4E7E9F10}"/>
    <cellStyle name="Normal 13 2 4 3 3 4 2 2" xfId="22115" xr:uid="{A267658B-A290-4F83-A602-1A12BA852243}"/>
    <cellStyle name="Normal 13 2 4 3 3 4 2 3" xfId="34367" xr:uid="{BC9C963F-4540-4216-BE33-EE4150F625A8}"/>
    <cellStyle name="Normal 13 2 4 3 3 4 2 4" xfId="46619" xr:uid="{D765F63E-51A5-46AA-97E3-6D7F67DEEE6B}"/>
    <cellStyle name="Normal 13 2 4 3 3 4 3" xfId="15988" xr:uid="{1D58C323-6A40-437D-A86C-9F0B236A001D}"/>
    <cellStyle name="Normal 13 2 4 3 3 4 4" xfId="28241" xr:uid="{2E17D913-74F3-4AA8-AE60-E9D2389ADCDC}"/>
    <cellStyle name="Normal 13 2 4 3 3 4 5" xfId="40493" xr:uid="{8DB918BB-FF78-4CA7-A8C5-406D5ADA3621}"/>
    <cellStyle name="Normal 13 2 4 3 3 4 6" xfId="53827" xr:uid="{43A2D0E0-5940-422E-A107-D4659416527E}"/>
    <cellStyle name="Normal 13 2 4 3 3 5" xfId="6787" xr:uid="{255A21B6-BD9E-418C-B3D9-259A7AF5D621}"/>
    <cellStyle name="Normal 13 2 4 3 3 5 2" xfId="19052" xr:uid="{01E69EBA-C179-4C2F-99C2-7518CDC29291}"/>
    <cellStyle name="Normal 13 2 4 3 3 5 3" xfId="31304" xr:uid="{C88A1515-3F4B-4B29-BD5C-49253C69B6DB}"/>
    <cellStyle name="Normal 13 2 4 3 3 5 4" xfId="43556" xr:uid="{C9406684-7DEB-4263-8F0A-1E717DA0DE13}"/>
    <cellStyle name="Normal 13 2 4 3 3 6" xfId="12925" xr:uid="{A364F361-CFDB-436D-8958-362BBDD98366}"/>
    <cellStyle name="Normal 13 2 4 3 3 7" xfId="25178" xr:uid="{7F15A8ED-12AD-4C61-83D9-1AED38209255}"/>
    <cellStyle name="Normal 13 2 4 3 3 8" xfId="37430" xr:uid="{3EBD5D33-D9BE-4889-A5D1-96458B5A619D}"/>
    <cellStyle name="Normal 13 2 4 3 3 9" xfId="49683" xr:uid="{BD1C76C2-2653-4A2D-946B-C08603D537B8}"/>
    <cellStyle name="Normal 13 2 4 3 4" xfId="1285" xr:uid="{FDDA8537-C7BE-44E9-9574-944C2B43D28D}"/>
    <cellStyle name="Normal 13 2 4 3 4 2" xfId="4352" xr:uid="{783B5BC8-E6E0-4A7A-9F5C-5F514F638C97}"/>
    <cellStyle name="Normal 13 2 4 3 4 2 2" xfId="10480" xr:uid="{B4DC155D-CB10-40E9-9B97-27076044F109}"/>
    <cellStyle name="Normal 13 2 4 3 4 2 2 2" xfId="22745" xr:uid="{ECA4DFE7-F9B1-4AE4-9CD5-0BAD62435241}"/>
    <cellStyle name="Normal 13 2 4 3 4 2 2 3" xfId="34997" xr:uid="{440658AF-BD31-43D8-B71B-4DA4FF23F744}"/>
    <cellStyle name="Normal 13 2 4 3 4 2 2 4" xfId="47249" xr:uid="{F47BD677-5F49-4842-BA1C-80CADB049DEF}"/>
    <cellStyle name="Normal 13 2 4 3 4 2 3" xfId="16618" xr:uid="{74A39C6D-EC6C-4822-9CCA-3238EB994A56}"/>
    <cellStyle name="Normal 13 2 4 3 4 2 4" xfId="28871" xr:uid="{42D1B3B6-ACE6-4699-B2BA-C768EDEA7163}"/>
    <cellStyle name="Normal 13 2 4 3 4 2 5" xfId="41123" xr:uid="{6A7F0AED-0998-4E83-AB1F-1B7D04A75575}"/>
    <cellStyle name="Normal 13 2 4 3 4 2 6" xfId="54457" xr:uid="{DEA1BFBC-EC88-4A31-9B4D-0BE154CAACDD}"/>
    <cellStyle name="Normal 13 2 4 3 4 3" xfId="7417" xr:uid="{7AA35926-956D-435F-897D-4996C5569203}"/>
    <cellStyle name="Normal 13 2 4 3 4 3 2" xfId="19682" xr:uid="{9114529A-49FE-4EA1-B1C5-E96DE9EAF89A}"/>
    <cellStyle name="Normal 13 2 4 3 4 3 3" xfId="31934" xr:uid="{E1132004-FE12-4CD8-8872-0A3D092D5368}"/>
    <cellStyle name="Normal 13 2 4 3 4 3 4" xfId="44186" xr:uid="{90CF9AB6-3626-4028-9F2C-E68E02EECE13}"/>
    <cellStyle name="Normal 13 2 4 3 4 4" xfId="13555" xr:uid="{CCFA2A83-5594-45C0-B4B5-73408A172446}"/>
    <cellStyle name="Normal 13 2 4 3 4 5" xfId="25808" xr:uid="{7605D19B-4B4C-4328-B401-E242988F6AF3}"/>
    <cellStyle name="Normal 13 2 4 3 4 6" xfId="38060" xr:uid="{DD94D486-1742-4267-BD83-984A88537AD8}"/>
    <cellStyle name="Normal 13 2 4 3 4 7" xfId="51394" xr:uid="{3F78D39F-F692-4951-8FB8-960FFBDE1D6B}"/>
    <cellStyle name="Normal 13 2 4 3 5" xfId="2369" xr:uid="{9072F753-8029-4CAE-AF99-59639D983BDE}"/>
    <cellStyle name="Normal 13 2 4 3 5 2" xfId="5433" xr:uid="{9EECF8F4-2993-45D4-99BE-7430CF79CE83}"/>
    <cellStyle name="Normal 13 2 4 3 5 2 2" xfId="11561" xr:uid="{1208E848-CC77-4683-978A-53FB835F6E55}"/>
    <cellStyle name="Normal 13 2 4 3 5 2 2 2" xfId="23826" xr:uid="{1E7C1410-A003-4976-9E3C-BB94BD5AE974}"/>
    <cellStyle name="Normal 13 2 4 3 5 2 2 3" xfId="36078" xr:uid="{685B1DEC-FDFF-4D7D-BE4B-8999F490EA83}"/>
    <cellStyle name="Normal 13 2 4 3 5 2 2 4" xfId="48330" xr:uid="{989BE6B4-94DD-4567-8161-52140D364311}"/>
    <cellStyle name="Normal 13 2 4 3 5 2 3" xfId="17699" xr:uid="{2D8E6415-DA6A-41BC-AC41-305F34AF652B}"/>
    <cellStyle name="Normal 13 2 4 3 5 2 4" xfId="29952" xr:uid="{6C503A40-6E39-4D5F-B0B7-A778AC47C6D0}"/>
    <cellStyle name="Normal 13 2 4 3 5 2 5" xfId="42204" xr:uid="{C5E17255-4945-436D-A36F-EBBD6A573CCF}"/>
    <cellStyle name="Normal 13 2 4 3 5 2 6" xfId="55538" xr:uid="{A8C86F8D-3BC5-48FF-B151-28A1A72FCAB3}"/>
    <cellStyle name="Normal 13 2 4 3 5 3" xfId="8498" xr:uid="{D7201257-18D7-4776-AC48-3B6A67D1D79B}"/>
    <cellStyle name="Normal 13 2 4 3 5 3 2" xfId="20763" xr:uid="{F6E34D40-84F6-4CEC-81BD-0FDF10BD0C2B}"/>
    <cellStyle name="Normal 13 2 4 3 5 3 3" xfId="33015" xr:uid="{9C9B7902-34B5-41EB-BBE7-50CD41CC2F59}"/>
    <cellStyle name="Normal 13 2 4 3 5 3 4" xfId="45267" xr:uid="{58CA79B4-4EC4-4B1C-A054-E07CE24B5250}"/>
    <cellStyle name="Normal 13 2 4 3 5 4" xfId="14636" xr:uid="{495DE9EF-758B-4E37-AF4D-E6873E825F03}"/>
    <cellStyle name="Normal 13 2 4 3 5 5" xfId="26889" xr:uid="{C6A2F471-F7C8-459A-BB45-D1FFEDB05B62}"/>
    <cellStyle name="Normal 13 2 4 3 5 6" xfId="39141" xr:uid="{0D23BB72-C42E-4062-BB3E-8A194B559321}"/>
    <cellStyle name="Normal 13 2 4 3 5 7" xfId="52475" xr:uid="{0FBF3A51-062F-43F7-8214-21D5041FF4BE}"/>
    <cellStyle name="Normal 13 2 4 3 6" xfId="3272" xr:uid="{39E002D7-A8DC-491A-99BA-3A1F5DBA482A}"/>
    <cellStyle name="Normal 13 2 4 3 6 2" xfId="9400" xr:uid="{937A0186-A977-4E7D-B717-F81AE7989764}"/>
    <cellStyle name="Normal 13 2 4 3 6 2 2" xfId="21665" xr:uid="{150E3E6B-39C8-4D92-A2D6-C8BAB8F5C519}"/>
    <cellStyle name="Normal 13 2 4 3 6 2 3" xfId="33917" xr:uid="{ED97B8EC-44F8-4EA2-8C69-01EE49AB35E9}"/>
    <cellStyle name="Normal 13 2 4 3 6 2 4" xfId="46169" xr:uid="{FD932450-E1E3-45EC-A2C1-52567BCF4B32}"/>
    <cellStyle name="Normal 13 2 4 3 6 3" xfId="15538" xr:uid="{F6087367-29DE-4F2A-BC41-A3F1BF1E063E}"/>
    <cellStyle name="Normal 13 2 4 3 6 4" xfId="27791" xr:uid="{2925B64E-D360-4A97-B52F-A63A63EA04F5}"/>
    <cellStyle name="Normal 13 2 4 3 6 5" xfId="40043" xr:uid="{6DAC1B2D-A605-4E1B-AF81-D502B477B785}"/>
    <cellStyle name="Normal 13 2 4 3 6 6" xfId="53377" xr:uid="{C126D9AE-27CA-47FB-9F4D-9E6F3F659C53}"/>
    <cellStyle name="Normal 13 2 4 3 7" xfId="6336" xr:uid="{B9B63407-D646-4176-BB41-D12915753F50}"/>
    <cellStyle name="Normal 13 2 4 3 7 2" xfId="18601" xr:uid="{097F19B7-5DCC-4AFE-A93E-545B66AAE0F9}"/>
    <cellStyle name="Normal 13 2 4 3 7 3" xfId="30854" xr:uid="{1DA44B49-0FC8-46E3-B3AD-345BD15B0FC2}"/>
    <cellStyle name="Normal 13 2 4 3 7 4" xfId="43106" xr:uid="{6A338D0A-061F-4828-A117-39BABA9E5F17}"/>
    <cellStyle name="Normal 13 2 4 3 8" xfId="12475" xr:uid="{7D077307-0FE6-4F8A-BE0D-7B04F20310B9}"/>
    <cellStyle name="Normal 13 2 4 3 9" xfId="24728" xr:uid="{2FE6DC8C-F8A9-4B5C-9734-E43F5DA71F3E}"/>
    <cellStyle name="Normal 13 2 4 4" xfId="296" xr:uid="{9BE06DD2-3CA0-45BF-AE61-634A13D1391B}"/>
    <cellStyle name="Normal 13 2 4 4 10" xfId="49326" xr:uid="{21A4C430-BBED-427A-AFF8-4AF6EF80773C}"/>
    <cellStyle name="Normal 13 2 4 4 11" xfId="50407" xr:uid="{BD7621B0-E441-4ED3-9E49-BCC0241D979B}"/>
    <cellStyle name="Normal 13 2 4 4 2" xfId="747" xr:uid="{CC471C5A-448B-4EE7-BF5D-17F10B9510F0}"/>
    <cellStyle name="Normal 13 2 4 4 2 10" xfId="50857" xr:uid="{3DE14C70-1C92-404B-A6F3-F4354487FF22}"/>
    <cellStyle name="Normal 13 2 4 4 2 2" xfId="1828" xr:uid="{6310E560-67D6-46DA-9722-974EDDB3A129}"/>
    <cellStyle name="Normal 13 2 4 4 2 2 2" xfId="4895" xr:uid="{418AFCD1-97F2-47B4-94B5-9066C00F3CB7}"/>
    <cellStyle name="Normal 13 2 4 4 2 2 2 2" xfId="11023" xr:uid="{B6581EA5-15B4-4FA3-904B-6849FCE65B21}"/>
    <cellStyle name="Normal 13 2 4 4 2 2 2 2 2" xfId="23288" xr:uid="{E51F39AF-49F6-4D58-961A-D51FCBA698D5}"/>
    <cellStyle name="Normal 13 2 4 4 2 2 2 2 3" xfId="35540" xr:uid="{C7F861FB-0164-4F89-97DF-A0B25BA25F4F}"/>
    <cellStyle name="Normal 13 2 4 4 2 2 2 2 4" xfId="47792" xr:uid="{D4DA4B63-1DAF-45A9-A4D6-2C45930941C1}"/>
    <cellStyle name="Normal 13 2 4 4 2 2 2 3" xfId="17161" xr:uid="{8C3C1C27-E539-42B6-8C69-642FF6D0D801}"/>
    <cellStyle name="Normal 13 2 4 4 2 2 2 4" xfId="29414" xr:uid="{3E026B17-023C-4FE2-9483-995705349ADE}"/>
    <cellStyle name="Normal 13 2 4 4 2 2 2 5" xfId="41666" xr:uid="{8BDD3454-18B4-408E-89B3-934D7EB3981F}"/>
    <cellStyle name="Normal 13 2 4 4 2 2 2 6" xfId="55000" xr:uid="{090CDA8E-E48B-4623-B851-6644F00C72D8}"/>
    <cellStyle name="Normal 13 2 4 4 2 2 3" xfId="7960" xr:uid="{F0620A70-33B9-41A1-B0D7-0CAEA9B0ECE0}"/>
    <cellStyle name="Normal 13 2 4 4 2 2 3 2" xfId="20225" xr:uid="{0C824D0D-5DDB-4C38-9F2F-ACB93F759105}"/>
    <cellStyle name="Normal 13 2 4 4 2 2 3 3" xfId="32477" xr:uid="{B18A88C1-C2EF-45AA-8652-641DD6498EB9}"/>
    <cellStyle name="Normal 13 2 4 4 2 2 3 4" xfId="44729" xr:uid="{C1BC25B1-1FCA-4C47-90D0-D7A0B9EDFD6B}"/>
    <cellStyle name="Normal 13 2 4 4 2 2 4" xfId="14098" xr:uid="{3D358631-C17B-49C0-9392-948B73DC6F6F}"/>
    <cellStyle name="Normal 13 2 4 4 2 2 5" xfId="26351" xr:uid="{87F56BD5-5C80-4541-B7EA-B93BFA91B452}"/>
    <cellStyle name="Normal 13 2 4 4 2 2 6" xfId="38603" xr:uid="{7B89EF4B-54AF-43C4-8588-C9B0588E11EC}"/>
    <cellStyle name="Normal 13 2 4 4 2 2 7" xfId="51937" xr:uid="{81226683-6395-4266-897D-3AA858116537}"/>
    <cellStyle name="Normal 13 2 4 4 2 3" xfId="2912" xr:uid="{125FC88F-DA9A-4C25-A3FC-C39CD99F8079}"/>
    <cellStyle name="Normal 13 2 4 4 2 3 2" xfId="5976" xr:uid="{5C14088E-F055-4676-BCA6-213E65D8BAF9}"/>
    <cellStyle name="Normal 13 2 4 4 2 3 2 2" xfId="12104" xr:uid="{C0157723-E09F-401B-9AE3-CCE5E08546D4}"/>
    <cellStyle name="Normal 13 2 4 4 2 3 2 2 2" xfId="24369" xr:uid="{FAEC13CF-1523-4B2F-83AB-3B5FF4F08F5D}"/>
    <cellStyle name="Normal 13 2 4 4 2 3 2 2 3" xfId="36621" xr:uid="{D7A8FE0F-9372-4B49-A30D-C9AB0150466A}"/>
    <cellStyle name="Normal 13 2 4 4 2 3 2 2 4" xfId="48873" xr:uid="{6BB25E90-BA87-4F59-AA0B-F3836526AD9A}"/>
    <cellStyle name="Normal 13 2 4 4 2 3 2 3" xfId="18242" xr:uid="{A2239A78-4A07-49AA-AE6A-2F1513C63E3E}"/>
    <cellStyle name="Normal 13 2 4 4 2 3 2 4" xfId="30495" xr:uid="{23330A9F-3830-4EEB-84EF-8F8475380E88}"/>
    <cellStyle name="Normal 13 2 4 4 2 3 2 5" xfId="42747" xr:uid="{64C8AFAF-9F57-4A9A-896B-1A9CABDE20BB}"/>
    <cellStyle name="Normal 13 2 4 4 2 3 2 6" xfId="56081" xr:uid="{A4D08506-7A96-4F35-A421-6C713132F952}"/>
    <cellStyle name="Normal 13 2 4 4 2 3 3" xfId="9041" xr:uid="{EECFCD33-A37C-4EE2-8691-CDBFF88D8522}"/>
    <cellStyle name="Normal 13 2 4 4 2 3 3 2" xfId="21306" xr:uid="{1A01050F-7BAF-4DCD-BD22-46FD6C099E45}"/>
    <cellStyle name="Normal 13 2 4 4 2 3 3 3" xfId="33558" xr:uid="{74E8D401-ED31-4166-8757-6F256E06FB0A}"/>
    <cellStyle name="Normal 13 2 4 4 2 3 3 4" xfId="45810" xr:uid="{70337B4D-0B64-4DA9-9931-B5E41AB423DF}"/>
    <cellStyle name="Normal 13 2 4 4 2 3 4" xfId="15179" xr:uid="{2A320273-A5A7-44D0-8F6A-072EEBE17BF6}"/>
    <cellStyle name="Normal 13 2 4 4 2 3 5" xfId="27432" xr:uid="{24200161-A76F-48A4-BA12-4DE1985F2370}"/>
    <cellStyle name="Normal 13 2 4 4 2 3 6" xfId="39684" xr:uid="{15A0B25C-7DEE-42D8-B5FB-2C5AEFCD3A10}"/>
    <cellStyle name="Normal 13 2 4 4 2 3 7" xfId="53018" xr:uid="{84D5753D-B4D0-48C0-AE2F-B72D374D158E}"/>
    <cellStyle name="Normal 13 2 4 4 2 4" xfId="3815" xr:uid="{CEB3706C-5F8C-491D-A53D-4B7BC9C835A5}"/>
    <cellStyle name="Normal 13 2 4 4 2 4 2" xfId="9943" xr:uid="{9F78F87D-1DE0-41DD-AF16-6ACBB7395ED5}"/>
    <cellStyle name="Normal 13 2 4 4 2 4 2 2" xfId="22208" xr:uid="{9D4BB19B-F35E-4FFB-993F-331E916CA8C7}"/>
    <cellStyle name="Normal 13 2 4 4 2 4 2 3" xfId="34460" xr:uid="{B3E25934-0E94-477F-8D6F-FA332EE1D907}"/>
    <cellStyle name="Normal 13 2 4 4 2 4 2 4" xfId="46712" xr:uid="{1855C31C-9C74-48FB-B8F9-D22A73E3132A}"/>
    <cellStyle name="Normal 13 2 4 4 2 4 3" xfId="16081" xr:uid="{4AFE8525-DBEE-4890-AD7E-3AA42DF32D71}"/>
    <cellStyle name="Normal 13 2 4 4 2 4 4" xfId="28334" xr:uid="{389B0A44-3E9B-43F4-B434-65E946E0E341}"/>
    <cellStyle name="Normal 13 2 4 4 2 4 5" xfId="40586" xr:uid="{D8786CF0-C9A2-4657-AB72-8FD25358333A}"/>
    <cellStyle name="Normal 13 2 4 4 2 4 6" xfId="53920" xr:uid="{ACE37795-1268-483B-835A-7507DC53DC14}"/>
    <cellStyle name="Normal 13 2 4 4 2 5" xfId="6880" xr:uid="{7496D6D3-13AD-4D3D-BE07-C42740ACB086}"/>
    <cellStyle name="Normal 13 2 4 4 2 5 2" xfId="19145" xr:uid="{A25D4416-C0BF-4118-968E-7C2ADB2EE2DF}"/>
    <cellStyle name="Normal 13 2 4 4 2 5 3" xfId="31397" xr:uid="{78933952-6F5C-4AC9-964C-B80AA6D7F852}"/>
    <cellStyle name="Normal 13 2 4 4 2 5 4" xfId="43649" xr:uid="{1B6F2FC2-59CA-42C6-B19C-0DE888296FEC}"/>
    <cellStyle name="Normal 13 2 4 4 2 6" xfId="13018" xr:uid="{85F44A69-0960-4FAB-A33E-D45C4FA86C2A}"/>
    <cellStyle name="Normal 13 2 4 4 2 7" xfId="25271" xr:uid="{D3C42D6C-FDE4-4220-9069-5FEF659A7773}"/>
    <cellStyle name="Normal 13 2 4 4 2 8" xfId="37523" xr:uid="{604C0AD7-745F-4E92-B53F-B2A8760062FA}"/>
    <cellStyle name="Normal 13 2 4 4 2 9" xfId="49776" xr:uid="{B98638DB-EDDA-4B74-B593-CFDAE09E60C7}"/>
    <cellStyle name="Normal 13 2 4 4 3" xfId="1378" xr:uid="{52F00655-6A7E-4FE9-B047-13F05DB4FAE4}"/>
    <cellStyle name="Normal 13 2 4 4 3 2" xfId="4445" xr:uid="{7DEC5C9F-9805-4ED0-8AFE-4630C011B39B}"/>
    <cellStyle name="Normal 13 2 4 4 3 2 2" xfId="10573" xr:uid="{DD1910BD-D9C9-4F0B-B88F-C3783ECE0BC0}"/>
    <cellStyle name="Normal 13 2 4 4 3 2 2 2" xfId="22838" xr:uid="{24E38E07-8A9C-4D3B-931A-607839495ECC}"/>
    <cellStyle name="Normal 13 2 4 4 3 2 2 3" xfId="35090" xr:uid="{82EEB1A1-0CF4-4100-97CB-B6562D536C53}"/>
    <cellStyle name="Normal 13 2 4 4 3 2 2 4" xfId="47342" xr:uid="{4632BC70-9E15-4358-8DCF-C9C3296ECE5F}"/>
    <cellStyle name="Normal 13 2 4 4 3 2 3" xfId="16711" xr:uid="{9BC246AE-DDFD-4192-AB3E-AF6074AB81A9}"/>
    <cellStyle name="Normal 13 2 4 4 3 2 4" xfId="28964" xr:uid="{6779EAEB-0C40-4869-AD39-FDD9ADF30100}"/>
    <cellStyle name="Normal 13 2 4 4 3 2 5" xfId="41216" xr:uid="{FBEEFC77-DD72-4C57-B7E9-E811800A3B06}"/>
    <cellStyle name="Normal 13 2 4 4 3 2 6" xfId="54550" xr:uid="{9247368F-1403-4E6D-A186-8BF399DB9157}"/>
    <cellStyle name="Normal 13 2 4 4 3 3" xfId="7510" xr:uid="{D9C9162F-EFCD-43B7-9530-1CC0C5054997}"/>
    <cellStyle name="Normal 13 2 4 4 3 3 2" xfId="19775" xr:uid="{FDC23371-B099-474C-AC07-7AC09E5F2F30}"/>
    <cellStyle name="Normal 13 2 4 4 3 3 3" xfId="32027" xr:uid="{AB2E2B15-3552-40AE-9949-4D7DA6EFB6FC}"/>
    <cellStyle name="Normal 13 2 4 4 3 3 4" xfId="44279" xr:uid="{1B634E7E-E2AF-496B-A0B1-BED50016A4F1}"/>
    <cellStyle name="Normal 13 2 4 4 3 4" xfId="13648" xr:uid="{97B53197-193D-4F92-B997-397C94B9C090}"/>
    <cellStyle name="Normal 13 2 4 4 3 5" xfId="25901" xr:uid="{635F7E26-AEC6-446A-9200-64D9CF6EC10D}"/>
    <cellStyle name="Normal 13 2 4 4 3 6" xfId="38153" xr:uid="{454299C6-0665-421D-942D-93848125EA09}"/>
    <cellStyle name="Normal 13 2 4 4 3 7" xfId="51487" xr:uid="{39556FEA-6C43-4AC3-BDCD-2B6C6C5AAB67}"/>
    <cellStyle name="Normal 13 2 4 4 4" xfId="2462" xr:uid="{5D23F9EA-FFDC-4B52-B6B7-D684F79D4A03}"/>
    <cellStyle name="Normal 13 2 4 4 4 2" xfId="5526" xr:uid="{A438FE5C-ED9A-4E04-B3E4-2C0125BCF765}"/>
    <cellStyle name="Normal 13 2 4 4 4 2 2" xfId="11654" xr:uid="{B03556B5-0D95-427C-BB8F-CB0BB72F7E77}"/>
    <cellStyle name="Normal 13 2 4 4 4 2 2 2" xfId="23919" xr:uid="{87DF37F9-EAB4-4800-9041-3BE337C01F77}"/>
    <cellStyle name="Normal 13 2 4 4 4 2 2 3" xfId="36171" xr:uid="{330C3593-ABB8-4C7B-AB61-AC16DD1AC462}"/>
    <cellStyle name="Normal 13 2 4 4 4 2 2 4" xfId="48423" xr:uid="{A67A80D3-E739-4AC1-85D8-CD3A1D5F1EF0}"/>
    <cellStyle name="Normal 13 2 4 4 4 2 3" xfId="17792" xr:uid="{606823BA-ECCA-424C-8198-ACCE6C666BC7}"/>
    <cellStyle name="Normal 13 2 4 4 4 2 4" xfId="30045" xr:uid="{62FFF5C2-FCE1-4995-B611-AC752893D8F4}"/>
    <cellStyle name="Normal 13 2 4 4 4 2 5" xfId="42297" xr:uid="{8CFB9382-F5E2-4687-97B6-B83D4AF59AB4}"/>
    <cellStyle name="Normal 13 2 4 4 4 2 6" xfId="55631" xr:uid="{CBDAC50B-0072-43CF-BBAC-6BB237B965CC}"/>
    <cellStyle name="Normal 13 2 4 4 4 3" xfId="8591" xr:uid="{06B9949F-8416-410F-9267-E80F719F1598}"/>
    <cellStyle name="Normal 13 2 4 4 4 3 2" xfId="20856" xr:uid="{37BF7BE6-0D4B-4E21-932A-BF10489D1053}"/>
    <cellStyle name="Normal 13 2 4 4 4 3 3" xfId="33108" xr:uid="{94E9F22D-020A-4264-8001-3EA873758AB0}"/>
    <cellStyle name="Normal 13 2 4 4 4 3 4" xfId="45360" xr:uid="{0944E9E3-085D-44E4-B919-BCA9EF7EAF14}"/>
    <cellStyle name="Normal 13 2 4 4 4 4" xfId="14729" xr:uid="{3BF0D332-5AD4-499E-BF5E-E293CFBE7F07}"/>
    <cellStyle name="Normal 13 2 4 4 4 5" xfId="26982" xr:uid="{C3E77D05-C102-4354-97AE-A3C78BEAF3EB}"/>
    <cellStyle name="Normal 13 2 4 4 4 6" xfId="39234" xr:uid="{155F52AD-93F7-46B3-9CD1-7F7E35ACF461}"/>
    <cellStyle name="Normal 13 2 4 4 4 7" xfId="52568" xr:uid="{AC7D5CC1-FAB1-459E-89AA-677029F20AB1}"/>
    <cellStyle name="Normal 13 2 4 4 5" xfId="3365" xr:uid="{770991B3-F190-4F09-9230-90825A5177CC}"/>
    <cellStyle name="Normal 13 2 4 4 5 2" xfId="9493" xr:uid="{5F9F3C70-02DB-44C9-BC5C-5976F4892CF8}"/>
    <cellStyle name="Normal 13 2 4 4 5 2 2" xfId="21758" xr:uid="{6E345C47-64A6-45B6-8ABE-DE4EFBD1900C}"/>
    <cellStyle name="Normal 13 2 4 4 5 2 3" xfId="34010" xr:uid="{2CC2AF68-F6D6-4450-904C-497D89FC80A8}"/>
    <cellStyle name="Normal 13 2 4 4 5 2 4" xfId="46262" xr:uid="{59485894-3C56-4128-AF75-D43A30604E5F}"/>
    <cellStyle name="Normal 13 2 4 4 5 3" xfId="15631" xr:uid="{9C987F3E-57F5-4B54-80F0-7A404421A114}"/>
    <cellStyle name="Normal 13 2 4 4 5 4" xfId="27884" xr:uid="{00E4F59A-D44C-4BE8-ADFD-BFE3BC0FC384}"/>
    <cellStyle name="Normal 13 2 4 4 5 5" xfId="40136" xr:uid="{CE5E17AD-8EE2-4F9D-BF79-895C28C1C9F4}"/>
    <cellStyle name="Normal 13 2 4 4 5 6" xfId="53470" xr:uid="{C4425FA9-EE16-4F9F-A234-9F5308FC2FEB}"/>
    <cellStyle name="Normal 13 2 4 4 6" xfId="6429" xr:uid="{8E6405BC-69B2-470F-9247-C59681BAD264}"/>
    <cellStyle name="Normal 13 2 4 4 6 2" xfId="18694" xr:uid="{F28FFF75-59FD-4523-B4A6-9240075B07D1}"/>
    <cellStyle name="Normal 13 2 4 4 6 3" xfId="30947" xr:uid="{5CA87D21-341E-4B42-A857-DBAF36D12349}"/>
    <cellStyle name="Normal 13 2 4 4 6 4" xfId="43199" xr:uid="{842C84C6-301C-4CD9-B050-E5349073D5A5}"/>
    <cellStyle name="Normal 13 2 4 4 7" xfId="12568" xr:uid="{5545BD47-05E4-4679-846B-4A9A51AC8BE4}"/>
    <cellStyle name="Normal 13 2 4 4 8" xfId="24821" xr:uid="{F8E496D1-C1AF-4F30-AB02-29A7F55A6F40}"/>
    <cellStyle name="Normal 13 2 4 4 9" xfId="37073" xr:uid="{82D26D22-7BD6-4762-AD2C-C60A7E5FB81A}"/>
    <cellStyle name="Normal 13 2 4 5" xfId="500" xr:uid="{F582D751-C886-4311-A355-777BC5DC1996}"/>
    <cellStyle name="Normal 13 2 4 5 10" xfId="49530" xr:uid="{611E102C-A531-414E-9964-C78E37CAC609}"/>
    <cellStyle name="Normal 13 2 4 5 11" xfId="50611" xr:uid="{34819658-73C4-4404-9749-C694B782BBE1}"/>
    <cellStyle name="Normal 13 2 4 5 2" xfId="951" xr:uid="{37E1EDE8-754A-4691-80AB-2AFC5FBEE7A8}"/>
    <cellStyle name="Normal 13 2 4 5 2 10" xfId="51061" xr:uid="{A7B50686-9750-4640-B96E-4A9B2738A56F}"/>
    <cellStyle name="Normal 13 2 4 5 2 2" xfId="2032" xr:uid="{DB3A09B0-6CF8-487E-9FE4-ECE4BA79A68B}"/>
    <cellStyle name="Normal 13 2 4 5 2 2 2" xfId="5099" xr:uid="{AE68E7BB-B597-4677-B7FD-97DEB2C029F6}"/>
    <cellStyle name="Normal 13 2 4 5 2 2 2 2" xfId="11227" xr:uid="{3A4AB2D6-6AA9-4F7C-A0F5-825F50C9A6F6}"/>
    <cellStyle name="Normal 13 2 4 5 2 2 2 2 2" xfId="23492" xr:uid="{5DBBE282-7894-4580-A0E4-7E43FD8CE5C4}"/>
    <cellStyle name="Normal 13 2 4 5 2 2 2 2 3" xfId="35744" xr:uid="{052B30D8-D754-4182-95C0-EE57F75DC753}"/>
    <cellStyle name="Normal 13 2 4 5 2 2 2 2 4" xfId="47996" xr:uid="{A1DACA8D-0DE5-4872-80A4-54B2D7C12355}"/>
    <cellStyle name="Normal 13 2 4 5 2 2 2 3" xfId="17365" xr:uid="{311ADF31-8CC7-4FB1-A6E3-91F908E8D2D1}"/>
    <cellStyle name="Normal 13 2 4 5 2 2 2 4" xfId="29618" xr:uid="{9CF1D826-0FAB-48A3-A3C8-D0EB8BA19FF1}"/>
    <cellStyle name="Normal 13 2 4 5 2 2 2 5" xfId="41870" xr:uid="{13CE461D-620C-4EC1-9EE8-9FDAD8FDF240}"/>
    <cellStyle name="Normal 13 2 4 5 2 2 2 6" xfId="55204" xr:uid="{F3E6BF94-1BE2-4DAE-BBC8-9ACF13B4D0AB}"/>
    <cellStyle name="Normal 13 2 4 5 2 2 3" xfId="8164" xr:uid="{C01F5165-0ADB-4659-8FB6-471BCEE40205}"/>
    <cellStyle name="Normal 13 2 4 5 2 2 3 2" xfId="20429" xr:uid="{962929EC-E38A-427B-9921-683CE0AE8FDB}"/>
    <cellStyle name="Normal 13 2 4 5 2 2 3 3" xfId="32681" xr:uid="{3DA58321-A738-47CF-93B2-4D85BD9106D9}"/>
    <cellStyle name="Normal 13 2 4 5 2 2 3 4" xfId="44933" xr:uid="{E3017DA2-94E5-4839-9057-EB77EA316F08}"/>
    <cellStyle name="Normal 13 2 4 5 2 2 4" xfId="14302" xr:uid="{FF4B2A2B-8465-4739-9A6D-44A1AA8F0DB7}"/>
    <cellStyle name="Normal 13 2 4 5 2 2 5" xfId="26555" xr:uid="{9329C971-0864-4AAA-855C-0E2C9F238272}"/>
    <cellStyle name="Normal 13 2 4 5 2 2 6" xfId="38807" xr:uid="{E4F0E6F4-76B3-41AA-9635-B0274CD42545}"/>
    <cellStyle name="Normal 13 2 4 5 2 2 7" xfId="52141" xr:uid="{6E4F9F92-D744-4201-BB30-9515CE41F723}"/>
    <cellStyle name="Normal 13 2 4 5 2 3" xfId="3116" xr:uid="{DEA1D7DB-E57E-4850-ABD6-3BD094CE6538}"/>
    <cellStyle name="Normal 13 2 4 5 2 3 2" xfId="6180" xr:uid="{7C0679FA-3E71-46FD-8501-213E94330FF4}"/>
    <cellStyle name="Normal 13 2 4 5 2 3 2 2" xfId="12308" xr:uid="{768B3A25-E134-441F-85D3-BFFEE117DF6C}"/>
    <cellStyle name="Normal 13 2 4 5 2 3 2 2 2" xfId="24573" xr:uid="{30A90782-25CB-4A38-9EFC-F180811B3836}"/>
    <cellStyle name="Normal 13 2 4 5 2 3 2 2 3" xfId="36825" xr:uid="{E24E2992-35FF-45B5-B892-680BAD191663}"/>
    <cellStyle name="Normal 13 2 4 5 2 3 2 2 4" xfId="49077" xr:uid="{48C702FD-3279-44E2-9822-22E0D77C3C4E}"/>
    <cellStyle name="Normal 13 2 4 5 2 3 2 3" xfId="18446" xr:uid="{6967E35D-4B7A-479E-AD52-2769E53308AF}"/>
    <cellStyle name="Normal 13 2 4 5 2 3 2 4" xfId="30699" xr:uid="{91CDF565-34BB-4FB6-A9CE-1A4EC59D2885}"/>
    <cellStyle name="Normal 13 2 4 5 2 3 2 5" xfId="42951" xr:uid="{EC36EA1B-47A1-4CFF-8CF1-DDB6E3820C98}"/>
    <cellStyle name="Normal 13 2 4 5 2 3 2 6" xfId="56285" xr:uid="{471B3F36-73D4-4D86-A9C9-76B1D65E0E91}"/>
    <cellStyle name="Normal 13 2 4 5 2 3 3" xfId="9245" xr:uid="{F3E620AE-3788-485C-94DC-20FC04609875}"/>
    <cellStyle name="Normal 13 2 4 5 2 3 3 2" xfId="21510" xr:uid="{3FD59B6E-D8CD-4207-9BA9-66A8DD46BCD1}"/>
    <cellStyle name="Normal 13 2 4 5 2 3 3 3" xfId="33762" xr:uid="{107303BE-8979-47EF-916F-F98AA4858CDD}"/>
    <cellStyle name="Normal 13 2 4 5 2 3 3 4" xfId="46014" xr:uid="{3E4A065A-9561-41AA-B702-9D4B5ECC16CA}"/>
    <cellStyle name="Normal 13 2 4 5 2 3 4" xfId="15383" xr:uid="{EA37080B-CD84-4A54-AF7F-027B3E6A198F}"/>
    <cellStyle name="Normal 13 2 4 5 2 3 5" xfId="27636" xr:uid="{ADD437B3-0E23-4061-BC69-720AED51E06A}"/>
    <cellStyle name="Normal 13 2 4 5 2 3 6" xfId="39888" xr:uid="{DA7A7B9B-E743-4774-BCAD-881B60AB7D01}"/>
    <cellStyle name="Normal 13 2 4 5 2 3 7" xfId="53222" xr:uid="{06494F7A-FB9E-4322-8491-472217845E85}"/>
    <cellStyle name="Normal 13 2 4 5 2 4" xfId="4019" xr:uid="{B87B1288-ABF2-42F8-8D2A-0484342A2129}"/>
    <cellStyle name="Normal 13 2 4 5 2 4 2" xfId="10147" xr:uid="{E84F37A3-83E1-4BCA-903A-F8D0370DD9B4}"/>
    <cellStyle name="Normal 13 2 4 5 2 4 2 2" xfId="22412" xr:uid="{9500B092-52F9-47D5-8D30-8186CBA3E33E}"/>
    <cellStyle name="Normal 13 2 4 5 2 4 2 3" xfId="34664" xr:uid="{72BAD112-CAEB-4AD8-BC5C-B0CBEB0F5D71}"/>
    <cellStyle name="Normal 13 2 4 5 2 4 2 4" xfId="46916" xr:uid="{43098C1A-07CA-4B93-BF6B-F7BA2C25FD32}"/>
    <cellStyle name="Normal 13 2 4 5 2 4 3" xfId="16285" xr:uid="{D4B1757A-DE4B-4E1B-B3FF-71B683FFE059}"/>
    <cellStyle name="Normal 13 2 4 5 2 4 4" xfId="28538" xr:uid="{6CA97611-740A-438F-A975-8152261CEFB7}"/>
    <cellStyle name="Normal 13 2 4 5 2 4 5" xfId="40790" xr:uid="{E1743B70-673A-4220-AB01-11996FC055AD}"/>
    <cellStyle name="Normal 13 2 4 5 2 4 6" xfId="54124" xr:uid="{EF1C526B-991C-4DD5-A4D3-DBC3FF147E70}"/>
    <cellStyle name="Normal 13 2 4 5 2 5" xfId="7084" xr:uid="{AB914357-8D94-4C23-8930-B34FB312E4B0}"/>
    <cellStyle name="Normal 13 2 4 5 2 5 2" xfId="19349" xr:uid="{7EE861D3-21AE-413F-97C3-895E9F4541D5}"/>
    <cellStyle name="Normal 13 2 4 5 2 5 3" xfId="31601" xr:uid="{6A49F928-77E7-4DE2-8053-D57737CE2654}"/>
    <cellStyle name="Normal 13 2 4 5 2 5 4" xfId="43853" xr:uid="{2B3A3FEE-D2FE-4D0D-8241-9A200E08FF3C}"/>
    <cellStyle name="Normal 13 2 4 5 2 6" xfId="13222" xr:uid="{1D5E7513-23CA-43E4-93E9-3474F00A055D}"/>
    <cellStyle name="Normal 13 2 4 5 2 7" xfId="25475" xr:uid="{BC16B41B-CF29-4198-8557-59C835CDC661}"/>
    <cellStyle name="Normal 13 2 4 5 2 8" xfId="37727" xr:uid="{BD0FB2FC-06B4-4105-BE9D-D38DE56F84D8}"/>
    <cellStyle name="Normal 13 2 4 5 2 9" xfId="49980" xr:uid="{281E21EA-3E7E-4238-9393-DAA1CB08B1B0}"/>
    <cellStyle name="Normal 13 2 4 5 3" xfId="1582" xr:uid="{A2881502-C134-493C-A8C9-4D75B6409879}"/>
    <cellStyle name="Normal 13 2 4 5 3 2" xfId="4649" xr:uid="{E1E3A0F7-5DE0-4B5A-A8FF-8CEF2A3EEA16}"/>
    <cellStyle name="Normal 13 2 4 5 3 2 2" xfId="10777" xr:uid="{CD7394B6-6C51-4DA0-9F08-7DE54DCF02FC}"/>
    <cellStyle name="Normal 13 2 4 5 3 2 2 2" xfId="23042" xr:uid="{D920F9EB-66A4-45E1-BBCF-3D2B70E5CEBF}"/>
    <cellStyle name="Normal 13 2 4 5 3 2 2 3" xfId="35294" xr:uid="{8300B8ED-D8D4-4F44-BEE2-97D775E7D5F3}"/>
    <cellStyle name="Normal 13 2 4 5 3 2 2 4" xfId="47546" xr:uid="{0CB608E8-F23B-4BEF-8761-2022564792BB}"/>
    <cellStyle name="Normal 13 2 4 5 3 2 3" xfId="16915" xr:uid="{F30D66F7-D9D6-441B-8342-8AEC140C1FA6}"/>
    <cellStyle name="Normal 13 2 4 5 3 2 4" xfId="29168" xr:uid="{7FA5B0C3-1DD1-4413-91D7-08169D056F59}"/>
    <cellStyle name="Normal 13 2 4 5 3 2 5" xfId="41420" xr:uid="{A6AB05AA-BBCA-4589-A38C-DFEBCBC4ABF7}"/>
    <cellStyle name="Normal 13 2 4 5 3 2 6" xfId="54754" xr:uid="{EEAED2D7-72BA-4053-BD85-5B4A938B246A}"/>
    <cellStyle name="Normal 13 2 4 5 3 3" xfId="7714" xr:uid="{76D11A22-D034-48A6-8F93-EC75507FA4E1}"/>
    <cellStyle name="Normal 13 2 4 5 3 3 2" xfId="19979" xr:uid="{BF7CFD81-7A16-4D1C-8B87-4D3E2C30F3C5}"/>
    <cellStyle name="Normal 13 2 4 5 3 3 3" xfId="32231" xr:uid="{14F6BDDE-4977-4DB3-A4DB-2378A090CD51}"/>
    <cellStyle name="Normal 13 2 4 5 3 3 4" xfId="44483" xr:uid="{35FF8998-74B1-4F69-8029-207A67CA4F70}"/>
    <cellStyle name="Normal 13 2 4 5 3 4" xfId="13852" xr:uid="{AC0E6986-9158-43F8-9D19-1AB1B0BC6C33}"/>
    <cellStyle name="Normal 13 2 4 5 3 5" xfId="26105" xr:uid="{BC0CBAB0-8BB2-41F3-94C6-00C11B25E3B5}"/>
    <cellStyle name="Normal 13 2 4 5 3 6" xfId="38357" xr:uid="{18432323-988B-49D2-B4E6-45F63923D868}"/>
    <cellStyle name="Normal 13 2 4 5 3 7" xfId="51691" xr:uid="{E5DF89D4-D65F-46B6-A63E-76A1A0734DE8}"/>
    <cellStyle name="Normal 13 2 4 5 4" xfId="2666" xr:uid="{9329B2F6-9134-4E24-836D-31BDE373A423}"/>
    <cellStyle name="Normal 13 2 4 5 4 2" xfId="5730" xr:uid="{E844D91B-5916-43BC-94EE-61D6FE3BC79A}"/>
    <cellStyle name="Normal 13 2 4 5 4 2 2" xfId="11858" xr:uid="{F41D5525-E886-417A-A5BC-F839D2FCEA4F}"/>
    <cellStyle name="Normal 13 2 4 5 4 2 2 2" xfId="24123" xr:uid="{A8472891-5F8E-44D7-ABD0-A9D798DC71BD}"/>
    <cellStyle name="Normal 13 2 4 5 4 2 2 3" xfId="36375" xr:uid="{4F839AD1-839C-45F5-ACE4-9BDCD8ADD5D2}"/>
    <cellStyle name="Normal 13 2 4 5 4 2 2 4" xfId="48627" xr:uid="{3B94ECEF-2BC9-4FC5-BAD4-6DE9335FB313}"/>
    <cellStyle name="Normal 13 2 4 5 4 2 3" xfId="17996" xr:uid="{75C85650-C0A5-448E-A8D7-75CC57E0FAB7}"/>
    <cellStyle name="Normal 13 2 4 5 4 2 4" xfId="30249" xr:uid="{E178109A-03A6-4013-B22E-AA1C4C52B89D}"/>
    <cellStyle name="Normal 13 2 4 5 4 2 5" xfId="42501" xr:uid="{4C7C3D67-55F9-4BBD-B17F-383B0F75310C}"/>
    <cellStyle name="Normal 13 2 4 5 4 2 6" xfId="55835" xr:uid="{ED81643D-5D77-473C-9A56-841FAAE7EEB2}"/>
    <cellStyle name="Normal 13 2 4 5 4 3" xfId="8795" xr:uid="{9A5C7F5D-8E12-4550-A537-54AFD108077B}"/>
    <cellStyle name="Normal 13 2 4 5 4 3 2" xfId="21060" xr:uid="{B84D7D4A-606B-4C1D-951B-570B5BED312C}"/>
    <cellStyle name="Normal 13 2 4 5 4 3 3" xfId="33312" xr:uid="{ABF24E13-25A0-4F9D-8F68-5A2DAB6527A4}"/>
    <cellStyle name="Normal 13 2 4 5 4 3 4" xfId="45564" xr:uid="{450B4FE4-2D9F-40C7-8BFC-04504397E86F}"/>
    <cellStyle name="Normal 13 2 4 5 4 4" xfId="14933" xr:uid="{5E8D36F1-65F2-4B60-B62A-3E942AD52967}"/>
    <cellStyle name="Normal 13 2 4 5 4 5" xfId="27186" xr:uid="{94FCD73A-E980-43B5-885F-D7636926023E}"/>
    <cellStyle name="Normal 13 2 4 5 4 6" xfId="39438" xr:uid="{5F2B2B3F-2A9B-4437-AE6F-CB21ED3E0596}"/>
    <cellStyle name="Normal 13 2 4 5 4 7" xfId="52772" xr:uid="{6668F0A9-A9B5-46C9-A1C5-DF6B1470554A}"/>
    <cellStyle name="Normal 13 2 4 5 5" xfId="3569" xr:uid="{4A5EEDDF-315A-439F-B425-DD2B8AFD871D}"/>
    <cellStyle name="Normal 13 2 4 5 5 2" xfId="9697" xr:uid="{91A4D18E-6BE6-4469-8382-F9029799A70E}"/>
    <cellStyle name="Normal 13 2 4 5 5 2 2" xfId="21962" xr:uid="{3E0DA03F-A026-4DE5-BFE4-0FB4857BE55D}"/>
    <cellStyle name="Normal 13 2 4 5 5 2 3" xfId="34214" xr:uid="{E10C880C-0CE2-4B30-9D4A-8DE3FF462E85}"/>
    <cellStyle name="Normal 13 2 4 5 5 2 4" xfId="46466" xr:uid="{C8141764-1785-4E68-9846-E7FBA82802A0}"/>
    <cellStyle name="Normal 13 2 4 5 5 3" xfId="15835" xr:uid="{E0A97D8E-9B57-41D6-A848-5F37B95A0FF6}"/>
    <cellStyle name="Normal 13 2 4 5 5 4" xfId="28088" xr:uid="{B280E1EA-BCA4-4DC8-AD91-86D637190A0C}"/>
    <cellStyle name="Normal 13 2 4 5 5 5" xfId="40340" xr:uid="{7F56F5E4-A99F-48FE-A3A7-3BDEF8D86B1D}"/>
    <cellStyle name="Normal 13 2 4 5 5 6" xfId="53674" xr:uid="{2F65AD3A-FDCD-49AB-9772-F3C67E6CD2BA}"/>
    <cellStyle name="Normal 13 2 4 5 6" xfId="6633" xr:uid="{F14AE2D3-4D41-4788-BCDF-DF35AC31418E}"/>
    <cellStyle name="Normal 13 2 4 5 6 2" xfId="18898" xr:uid="{1A6B543A-F40B-499C-A867-71752EB16F0F}"/>
    <cellStyle name="Normal 13 2 4 5 6 3" xfId="31151" xr:uid="{FC789373-C8F3-4F53-AECD-ADEF98074ACD}"/>
    <cellStyle name="Normal 13 2 4 5 6 4" xfId="43403" xr:uid="{A06B19EE-A597-4405-B0C5-97848449E6BC}"/>
    <cellStyle name="Normal 13 2 4 5 7" xfId="12772" xr:uid="{D3A1255F-848F-4DD5-B0BB-C16F07FD96B5}"/>
    <cellStyle name="Normal 13 2 4 5 8" xfId="25025" xr:uid="{AB2F62AC-01F4-4C4F-93DF-1F9450C0A697}"/>
    <cellStyle name="Normal 13 2 4 5 9" xfId="37277" xr:uid="{F10EBDE9-70FB-4903-8B0E-E024E9EFD5AE}"/>
    <cellStyle name="Normal 13 2 4 6" xfId="543" xr:uid="{6A666846-F0EE-4F8A-A9F4-5C0F052A0B1E}"/>
    <cellStyle name="Normal 13 2 4 6 10" xfId="50653" xr:uid="{95115D41-2CB3-40DD-B72D-02EC6C09B172}"/>
    <cellStyle name="Normal 13 2 4 6 2" xfId="1624" xr:uid="{1C50EDE9-9E9B-4D4E-876A-A32FFC7FCA43}"/>
    <cellStyle name="Normal 13 2 4 6 2 2" xfId="4691" xr:uid="{3737F5B9-4EA2-4F07-A0D0-08B73EB95088}"/>
    <cellStyle name="Normal 13 2 4 6 2 2 2" xfId="10819" xr:uid="{DF25DA00-7A74-41C3-A3A4-9187F9EBFECC}"/>
    <cellStyle name="Normal 13 2 4 6 2 2 2 2" xfId="23084" xr:uid="{CB27649C-E5CE-4A5A-A12E-D769E57F5E01}"/>
    <cellStyle name="Normal 13 2 4 6 2 2 2 3" xfId="35336" xr:uid="{0AE230D8-768B-40D5-AEE2-2E59DF40D2D5}"/>
    <cellStyle name="Normal 13 2 4 6 2 2 2 4" xfId="47588" xr:uid="{14BDC6A0-199E-48FE-AC61-E6D2F6B1B48E}"/>
    <cellStyle name="Normal 13 2 4 6 2 2 3" xfId="16957" xr:uid="{70967934-471C-4DA5-AFF0-1553352C4C2B}"/>
    <cellStyle name="Normal 13 2 4 6 2 2 4" xfId="29210" xr:uid="{335CD7C7-E515-4CED-B0D2-29C708DB820F}"/>
    <cellStyle name="Normal 13 2 4 6 2 2 5" xfId="41462" xr:uid="{13173036-5623-498F-8BEE-6E9D8785F711}"/>
    <cellStyle name="Normal 13 2 4 6 2 2 6" xfId="54796" xr:uid="{27ABD4AD-F690-448D-A514-DC322A8C1D75}"/>
    <cellStyle name="Normal 13 2 4 6 2 3" xfId="7756" xr:uid="{1621AFF4-1850-42F6-8F2F-26BB1F584EA5}"/>
    <cellStyle name="Normal 13 2 4 6 2 3 2" xfId="20021" xr:uid="{B98A9A47-8001-4397-BB3F-A93099ED93CB}"/>
    <cellStyle name="Normal 13 2 4 6 2 3 3" xfId="32273" xr:uid="{15A0E115-2592-4E97-B8E6-4F192F382278}"/>
    <cellStyle name="Normal 13 2 4 6 2 3 4" xfId="44525" xr:uid="{2EE26FA7-6279-4849-8F2B-57E2C639FCF9}"/>
    <cellStyle name="Normal 13 2 4 6 2 4" xfId="13894" xr:uid="{1CD633D2-B298-4418-9259-EC4F574CB678}"/>
    <cellStyle name="Normal 13 2 4 6 2 5" xfId="26147" xr:uid="{608BF1F8-5162-4DA1-88E9-C3A09EAA8A89}"/>
    <cellStyle name="Normal 13 2 4 6 2 6" xfId="38399" xr:uid="{0552034F-5F7F-4E7A-B796-86067DACDB04}"/>
    <cellStyle name="Normal 13 2 4 6 2 7" xfId="51733" xr:uid="{990CE0A7-DE07-4BE3-AAF7-C2D221F7A273}"/>
    <cellStyle name="Normal 13 2 4 6 3" xfId="2708" xr:uid="{6ED591D5-91E2-4582-A71A-915DEB92D122}"/>
    <cellStyle name="Normal 13 2 4 6 3 2" xfId="5772" xr:uid="{9BF80466-E75F-4DC5-84CE-7818313A07E6}"/>
    <cellStyle name="Normal 13 2 4 6 3 2 2" xfId="11900" xr:uid="{BB9F2546-A0A7-40CC-A513-CC8385839194}"/>
    <cellStyle name="Normal 13 2 4 6 3 2 2 2" xfId="24165" xr:uid="{7C482F54-50EF-48B1-9372-09F8D9BB2753}"/>
    <cellStyle name="Normal 13 2 4 6 3 2 2 3" xfId="36417" xr:uid="{7F3ABDB5-1D14-4D7D-AD59-2E7B87E789E5}"/>
    <cellStyle name="Normal 13 2 4 6 3 2 2 4" xfId="48669" xr:uid="{F8BBEF3E-013D-4164-876B-8352A2478CEC}"/>
    <cellStyle name="Normal 13 2 4 6 3 2 3" xfId="18038" xr:uid="{A7BB7339-0B98-4FF1-B8CF-B2EB33359D2C}"/>
    <cellStyle name="Normal 13 2 4 6 3 2 4" xfId="30291" xr:uid="{8B7E7C03-8616-49B7-9936-630B3ADE0F45}"/>
    <cellStyle name="Normal 13 2 4 6 3 2 5" xfId="42543" xr:uid="{304A3D78-6154-4FF0-A8C7-896D97EC5D36}"/>
    <cellStyle name="Normal 13 2 4 6 3 2 6" xfId="55877" xr:uid="{EAE0CA92-B5D3-41DE-9689-3EEC746B303D}"/>
    <cellStyle name="Normal 13 2 4 6 3 3" xfId="8837" xr:uid="{FB0B0916-8453-4500-8D53-DCAE6F07994E}"/>
    <cellStyle name="Normal 13 2 4 6 3 3 2" xfId="21102" xr:uid="{1BE6FE35-5485-40D5-886F-88F21E6181F4}"/>
    <cellStyle name="Normal 13 2 4 6 3 3 3" xfId="33354" xr:uid="{35B5E525-E89A-4158-AAEA-4F4746534063}"/>
    <cellStyle name="Normal 13 2 4 6 3 3 4" xfId="45606" xr:uid="{6368F86F-6C41-40A1-9861-B3391DF29F30}"/>
    <cellStyle name="Normal 13 2 4 6 3 4" xfId="14975" xr:uid="{4240ADDD-893B-4141-AE23-731608A111DA}"/>
    <cellStyle name="Normal 13 2 4 6 3 5" xfId="27228" xr:uid="{9644A56D-06C7-4A19-BD4F-4DD30A75CE65}"/>
    <cellStyle name="Normal 13 2 4 6 3 6" xfId="39480" xr:uid="{CFE114D1-5B48-4ED4-9245-E9A6FE95C708}"/>
    <cellStyle name="Normal 13 2 4 6 3 7" xfId="52814" xr:uid="{AB9C796B-F6D2-4507-A5A4-1C5851BA34E4}"/>
    <cellStyle name="Normal 13 2 4 6 4" xfId="3611" xr:uid="{C284BBB7-7A9D-4AB2-A9AA-4F5BB4D7EEC4}"/>
    <cellStyle name="Normal 13 2 4 6 4 2" xfId="9739" xr:uid="{E17F1A13-738F-4952-9DBF-7306ADDCC4C7}"/>
    <cellStyle name="Normal 13 2 4 6 4 2 2" xfId="22004" xr:uid="{7111017D-264D-4855-B917-8867B02EC00D}"/>
    <cellStyle name="Normal 13 2 4 6 4 2 3" xfId="34256" xr:uid="{672E38B8-8E92-4468-AD0A-72BF4CF24D5D}"/>
    <cellStyle name="Normal 13 2 4 6 4 2 4" xfId="46508" xr:uid="{22C31269-BED8-4798-8B31-A34440BFAD6E}"/>
    <cellStyle name="Normal 13 2 4 6 4 3" xfId="15877" xr:uid="{86882AE8-E1E1-49BE-8D72-A66355B9C872}"/>
    <cellStyle name="Normal 13 2 4 6 4 4" xfId="28130" xr:uid="{3F96C582-4825-4AE6-8AC1-5CFBECF359C3}"/>
    <cellStyle name="Normal 13 2 4 6 4 5" xfId="40382" xr:uid="{06368594-2833-4B18-A732-C192B31B1E94}"/>
    <cellStyle name="Normal 13 2 4 6 4 6" xfId="53716" xr:uid="{F5D35CCB-4071-431F-9281-9C0A7ABABA5C}"/>
    <cellStyle name="Normal 13 2 4 6 5" xfId="6676" xr:uid="{74014122-1B02-4D30-B044-E69CE65087A5}"/>
    <cellStyle name="Normal 13 2 4 6 5 2" xfId="18941" xr:uid="{7F2272D3-FC33-4E22-B814-A4577FEBEB70}"/>
    <cellStyle name="Normal 13 2 4 6 5 3" xfId="31193" xr:uid="{A9C88783-FDFB-4AE0-9097-F2FDB4C67E08}"/>
    <cellStyle name="Normal 13 2 4 6 5 4" xfId="43445" xr:uid="{EFBF4C4A-420C-4798-A0BC-DF8C59940AF2}"/>
    <cellStyle name="Normal 13 2 4 6 6" xfId="12814" xr:uid="{65C2C1D7-21F5-4034-9093-3BE099517211}"/>
    <cellStyle name="Normal 13 2 4 6 7" xfId="25067" xr:uid="{83F60CDA-2201-4546-A43F-0FFCA7256D99}"/>
    <cellStyle name="Normal 13 2 4 6 8" xfId="37319" xr:uid="{3C7677BC-0851-4DA5-ADD7-93D7B6B064C2}"/>
    <cellStyle name="Normal 13 2 4 6 9" xfId="49572" xr:uid="{5C1AF8E1-3315-406C-BE29-1EED96C251BB}"/>
    <cellStyle name="Normal 13 2 4 7" xfId="994" xr:uid="{4E0D866B-2DA9-41E3-A1D1-3CD1A7EA0C40}"/>
    <cellStyle name="Normal 13 2 4 7 2" xfId="2074" xr:uid="{DD217704-99B5-47F0-A776-BC11C7999C6B}"/>
    <cellStyle name="Normal 13 2 4 7 2 2" xfId="5141" xr:uid="{06776AB0-F2AD-4384-B5F7-30F9F97C6A97}"/>
    <cellStyle name="Normal 13 2 4 7 2 2 2" xfId="11269" xr:uid="{F2092786-0017-48D8-85D6-C62DBFD917BE}"/>
    <cellStyle name="Normal 13 2 4 7 2 2 2 2" xfId="23534" xr:uid="{41DD2969-0B99-4F08-8514-A771A1DAB32F}"/>
    <cellStyle name="Normal 13 2 4 7 2 2 2 3" xfId="35786" xr:uid="{CF7B35C3-BE67-4C47-8540-1CF2F204498B}"/>
    <cellStyle name="Normal 13 2 4 7 2 2 2 4" xfId="48038" xr:uid="{29D184D4-27AF-410C-A17C-2194B5E60C77}"/>
    <cellStyle name="Normal 13 2 4 7 2 2 3" xfId="17407" xr:uid="{4FCA10EC-C84A-4A5B-A445-CD3A011E82A2}"/>
    <cellStyle name="Normal 13 2 4 7 2 2 4" xfId="29660" xr:uid="{12DA75DA-D12C-4E55-A4A7-77F3482BFF7B}"/>
    <cellStyle name="Normal 13 2 4 7 2 2 5" xfId="41912" xr:uid="{FED21833-A203-431E-87C0-4D7FF5DED11E}"/>
    <cellStyle name="Normal 13 2 4 7 2 2 6" xfId="55246" xr:uid="{FAACE2D2-E94C-44DC-93F6-AA37773F9E79}"/>
    <cellStyle name="Normal 13 2 4 7 2 3" xfId="8206" xr:uid="{589E3F46-A35A-45C2-A9B7-B75615A9B896}"/>
    <cellStyle name="Normal 13 2 4 7 2 3 2" xfId="20471" xr:uid="{C0B750F5-7005-4E3D-B6C6-5879024AF067}"/>
    <cellStyle name="Normal 13 2 4 7 2 3 3" xfId="32723" xr:uid="{2609A61B-5E0D-4AC2-B52E-A2CC0A72B849}"/>
    <cellStyle name="Normal 13 2 4 7 2 3 4" xfId="44975" xr:uid="{D4871A1B-227C-40A6-95A5-8BFBFF4E8ECF}"/>
    <cellStyle name="Normal 13 2 4 7 2 4" xfId="14344" xr:uid="{DC04D334-3BAC-46DC-A4C2-F389625585C3}"/>
    <cellStyle name="Normal 13 2 4 7 2 5" xfId="26597" xr:uid="{FDFB6C27-C8C7-44F9-BC35-0E489892AD15}"/>
    <cellStyle name="Normal 13 2 4 7 2 6" xfId="38849" xr:uid="{E96F382A-EDB6-4774-AC85-4EC6A7E5B447}"/>
    <cellStyle name="Normal 13 2 4 7 2 7" xfId="52183" xr:uid="{0F2F4F17-CCA8-4106-A52D-8A63240CD27F}"/>
    <cellStyle name="Normal 13 2 4 7 3" xfId="4061" xr:uid="{BC05CDAD-AEF0-4CF5-9839-02BD62C183E8}"/>
    <cellStyle name="Normal 13 2 4 7 3 2" xfId="10189" xr:uid="{7187A505-583E-4B48-92A9-9E3BC23C16EF}"/>
    <cellStyle name="Normal 13 2 4 7 3 2 2" xfId="22454" xr:uid="{2E9FA452-1FF0-4BB7-8E39-A96D8CFDFA63}"/>
    <cellStyle name="Normal 13 2 4 7 3 2 3" xfId="34706" xr:uid="{74A412ED-31BE-4E74-B266-C8BD32FED5CD}"/>
    <cellStyle name="Normal 13 2 4 7 3 2 4" xfId="46958" xr:uid="{23E1CD26-F1E4-4205-AD99-5B55550053C8}"/>
    <cellStyle name="Normal 13 2 4 7 3 3" xfId="16327" xr:uid="{40A52C7A-37F1-41E7-8891-ECA9F193CC3A}"/>
    <cellStyle name="Normal 13 2 4 7 3 4" xfId="28580" xr:uid="{BD9B55E4-7AD9-470E-BF28-31369D5C6E8F}"/>
    <cellStyle name="Normal 13 2 4 7 3 5" xfId="40832" xr:uid="{DCD11A24-2198-4E8E-B6E6-6D6D0759FF4E}"/>
    <cellStyle name="Normal 13 2 4 7 3 6" xfId="54166" xr:uid="{05DBD7E5-C8B6-4EF5-82E0-FBAB214DAF24}"/>
    <cellStyle name="Normal 13 2 4 7 4" xfId="7126" xr:uid="{1C503749-C525-4547-B185-DB929BE43D13}"/>
    <cellStyle name="Normal 13 2 4 7 4 2" xfId="19391" xr:uid="{7BA494D2-7B8B-437D-B3FF-322098879AB0}"/>
    <cellStyle name="Normal 13 2 4 7 4 3" xfId="31643" xr:uid="{8BDA8F1A-E96F-472C-B831-148E064BFF47}"/>
    <cellStyle name="Normal 13 2 4 7 4 4" xfId="43895" xr:uid="{35FED141-77AE-4AEB-A22F-73D8469AD48A}"/>
    <cellStyle name="Normal 13 2 4 7 5" xfId="13264" xr:uid="{468209BD-B1F5-476E-8BFA-D40045C70D34}"/>
    <cellStyle name="Normal 13 2 4 7 6" xfId="25517" xr:uid="{4CDA0690-1CAB-4955-B499-BAA7B040E44D}"/>
    <cellStyle name="Normal 13 2 4 7 7" xfId="37769" xr:uid="{CF23F6C5-B5D1-416C-A78F-01CDEF4FE7AE}"/>
    <cellStyle name="Normal 13 2 4 7 8" xfId="50022" xr:uid="{5E3385C4-E5E6-495C-9DE3-E29F6E0353CB}"/>
    <cellStyle name="Normal 13 2 4 7 9" xfId="51103" xr:uid="{D7FAC092-1B3A-4775-B662-72670FAEA0EA}"/>
    <cellStyle name="Normal 13 2 4 8" xfId="1084" xr:uid="{E74F74F5-3F8B-41C7-B0DE-AC4615475332}"/>
    <cellStyle name="Normal 13 2 4 8 2" xfId="2164" xr:uid="{D0B0620F-AB93-4A0F-8E7F-ED5CBA1A146B}"/>
    <cellStyle name="Normal 13 2 4 8 2 2" xfId="5231" xr:uid="{19308FE0-30C2-410B-9990-B1890F7ACE96}"/>
    <cellStyle name="Normal 13 2 4 8 2 2 2" xfId="11359" xr:uid="{2E71DDB8-421F-47ED-98EB-9D92B87AA4CF}"/>
    <cellStyle name="Normal 13 2 4 8 2 2 2 2" xfId="23624" xr:uid="{A7E39384-8669-4099-A793-5F7FE4BCC25F}"/>
    <cellStyle name="Normal 13 2 4 8 2 2 2 3" xfId="35876" xr:uid="{1D42DEBB-3C3A-4835-AF9F-F64BC503803F}"/>
    <cellStyle name="Normal 13 2 4 8 2 2 2 4" xfId="48128" xr:uid="{9FC9207A-6106-4B82-9377-BE9E91AB08D0}"/>
    <cellStyle name="Normal 13 2 4 8 2 2 3" xfId="17497" xr:uid="{E5B22E42-7270-494D-A318-1DA15B1D3DA3}"/>
    <cellStyle name="Normal 13 2 4 8 2 2 4" xfId="29750" xr:uid="{F14A6DC4-2761-4E15-8D75-DBB150E16ADC}"/>
    <cellStyle name="Normal 13 2 4 8 2 2 5" xfId="42002" xr:uid="{32757EEB-6E63-44A5-9083-913DC9EE8621}"/>
    <cellStyle name="Normal 13 2 4 8 2 2 6" xfId="55336" xr:uid="{7E8C1835-935B-4C24-B501-A33A5E3C7081}"/>
    <cellStyle name="Normal 13 2 4 8 2 3" xfId="8296" xr:uid="{29B78C77-74CF-4EAE-AAE4-8B06501CF92C}"/>
    <cellStyle name="Normal 13 2 4 8 2 3 2" xfId="20561" xr:uid="{B550307A-6C1E-463C-B0F6-B6BED9B12852}"/>
    <cellStyle name="Normal 13 2 4 8 2 3 3" xfId="32813" xr:uid="{0220CEEC-6E6B-4A98-9B25-40C889622BA1}"/>
    <cellStyle name="Normal 13 2 4 8 2 3 4" xfId="45065" xr:uid="{A36435B0-A351-4DB6-9D0A-016BE1C5BF94}"/>
    <cellStyle name="Normal 13 2 4 8 2 4" xfId="14434" xr:uid="{3CD13DF6-302F-481C-966C-D66721646F64}"/>
    <cellStyle name="Normal 13 2 4 8 2 5" xfId="26687" xr:uid="{ECADB81F-AF90-423A-A685-495FBCF46AF6}"/>
    <cellStyle name="Normal 13 2 4 8 2 6" xfId="38939" xr:uid="{8B6FDD51-84BD-4BB6-BB34-EF17B07A3F51}"/>
    <cellStyle name="Normal 13 2 4 8 2 7" xfId="52273" xr:uid="{A1E7762D-5492-416F-B746-F3F3366980E4}"/>
    <cellStyle name="Normal 13 2 4 8 3" xfId="4151" xr:uid="{CF033CBA-618F-4F72-9A12-A33915D8C54F}"/>
    <cellStyle name="Normal 13 2 4 8 3 2" xfId="10279" xr:uid="{1F3EAD58-66B9-4F09-B0F9-8CB3F4DA7755}"/>
    <cellStyle name="Normal 13 2 4 8 3 2 2" xfId="22544" xr:uid="{185F923D-5BED-4DB0-A308-7FFC26BF6771}"/>
    <cellStyle name="Normal 13 2 4 8 3 2 3" xfId="34796" xr:uid="{FC2455C4-9A70-40FC-8784-6A52914476A2}"/>
    <cellStyle name="Normal 13 2 4 8 3 2 4" xfId="47048" xr:uid="{091F2893-C60A-446D-96D9-B195BE789A57}"/>
    <cellStyle name="Normal 13 2 4 8 3 3" xfId="16417" xr:uid="{9F62ABAE-D832-4B69-B735-A3BD55D11E4A}"/>
    <cellStyle name="Normal 13 2 4 8 3 4" xfId="28670" xr:uid="{C6D1070B-CFDC-4D87-88F0-1E3C5BA4D78B}"/>
    <cellStyle name="Normal 13 2 4 8 3 5" xfId="40922" xr:uid="{D570FF91-6BAD-47B8-B514-7819D67CC37D}"/>
    <cellStyle name="Normal 13 2 4 8 3 6" xfId="54256" xr:uid="{D9A797A3-10C2-47E1-BC6F-E020F3F42D4F}"/>
    <cellStyle name="Normal 13 2 4 8 4" xfId="7216" xr:uid="{86B5C401-391D-4DC9-8233-CA5F8009C76E}"/>
    <cellStyle name="Normal 13 2 4 8 4 2" xfId="19481" xr:uid="{11C026E6-C8B4-41FE-8645-8BF58C56325E}"/>
    <cellStyle name="Normal 13 2 4 8 4 3" xfId="31733" xr:uid="{AAC7A8E2-040F-4D46-BBA2-50FC39D8271C}"/>
    <cellStyle name="Normal 13 2 4 8 4 4" xfId="43985" xr:uid="{4A38B707-8C16-4254-B648-23635CF6BA1E}"/>
    <cellStyle name="Normal 13 2 4 8 5" xfId="13354" xr:uid="{D5C7B812-0F0B-42BA-A4E3-7845B038533D}"/>
    <cellStyle name="Normal 13 2 4 8 6" xfId="25607" xr:uid="{7F05830D-D67B-49EC-9701-00B8DC6DA20B}"/>
    <cellStyle name="Normal 13 2 4 8 7" xfId="37859" xr:uid="{DAE6447F-FB27-4CB1-B02D-FE4AF2BA370D}"/>
    <cellStyle name="Normal 13 2 4 8 8" xfId="50112" xr:uid="{D22C7004-BFDE-41BF-9D74-178F8EB19356}"/>
    <cellStyle name="Normal 13 2 4 8 9" xfId="51193" xr:uid="{ECA6228E-F533-4D5C-A4A1-B546B3644763}"/>
    <cellStyle name="Normal 13 2 4 9" xfId="1174" xr:uid="{68603349-E4BD-4285-95E4-0231E6042DF4}"/>
    <cellStyle name="Normal 13 2 4 9 2" xfId="4241" xr:uid="{4581A32C-34C9-4630-AB16-AA91CC996462}"/>
    <cellStyle name="Normal 13 2 4 9 2 2" xfId="10369" xr:uid="{2A17E036-BE6F-4D40-8F0D-321036E00243}"/>
    <cellStyle name="Normal 13 2 4 9 2 2 2" xfId="22634" xr:uid="{FE02FF5F-719B-4088-B0B1-CADEFA2CEEF9}"/>
    <cellStyle name="Normal 13 2 4 9 2 2 3" xfId="34886" xr:uid="{1A5F55B7-554B-4B7E-B8F5-310874E03928}"/>
    <cellStyle name="Normal 13 2 4 9 2 2 4" xfId="47138" xr:uid="{9887852B-9C89-4C71-8B82-74CEB5632EFD}"/>
    <cellStyle name="Normal 13 2 4 9 2 3" xfId="16507" xr:uid="{02153D57-0894-42AF-9B81-C675C291FF7D}"/>
    <cellStyle name="Normal 13 2 4 9 2 4" xfId="28760" xr:uid="{44D8D5DC-D8DE-412F-968F-5183CEA1CB56}"/>
    <cellStyle name="Normal 13 2 4 9 2 5" xfId="41012" xr:uid="{43DFBD2D-6590-4587-8A33-CB9E4E82D5C5}"/>
    <cellStyle name="Normal 13 2 4 9 2 6" xfId="54346" xr:uid="{7FD5B847-8D10-4D1D-824A-991C0E447A6A}"/>
    <cellStyle name="Normal 13 2 4 9 3" xfId="7306" xr:uid="{4F68F314-57A2-4333-B608-7F260F8C28C8}"/>
    <cellStyle name="Normal 13 2 4 9 3 2" xfId="19571" xr:uid="{A7655713-3197-4CC6-B105-3555D528DFAC}"/>
    <cellStyle name="Normal 13 2 4 9 3 3" xfId="31823" xr:uid="{5489E737-CA99-4B8F-9628-8DC144927542}"/>
    <cellStyle name="Normal 13 2 4 9 3 4" xfId="44075" xr:uid="{B2196960-B19A-442A-9277-9F4F77F4CE8E}"/>
    <cellStyle name="Normal 13 2 4 9 4" xfId="13444" xr:uid="{1B305F16-3DEC-43C2-B8AC-B999E577E06A}"/>
    <cellStyle name="Normal 13 2 4 9 5" xfId="25697" xr:uid="{56245AB3-A144-4611-9AC4-277C5B1C8C64}"/>
    <cellStyle name="Normal 13 2 4 9 6" xfId="37949" xr:uid="{51E69045-00DE-4DCC-B2EC-36EA67B396E2}"/>
    <cellStyle name="Normal 13 2 4 9 7" xfId="51283" xr:uid="{517C094B-A340-4671-B61E-B7D3ED87861A}"/>
    <cellStyle name="Normal 13 2 5" xfId="113" xr:uid="{31D2DEE7-6C82-4B9F-8AAB-0ACBD4BC0870}"/>
    <cellStyle name="Normal 13 2 5 10" xfId="6246" xr:uid="{BC487391-9C49-4399-B5B8-7955C69193ED}"/>
    <cellStyle name="Normal 13 2 5 10 2" xfId="18511" xr:uid="{23E7E28E-47C3-45CD-A45C-9A3C81E60AA3}"/>
    <cellStyle name="Normal 13 2 5 10 3" xfId="30764" xr:uid="{274E7475-CA1B-45ED-B052-09B2FCB208A6}"/>
    <cellStyle name="Normal 13 2 5 10 4" xfId="43016" xr:uid="{4A78998A-057C-40C2-AEC7-A0ABFB4EE804}"/>
    <cellStyle name="Normal 13 2 5 11" xfId="12385" xr:uid="{74D6F86B-23AC-47AA-BBFB-A31017C4617B}"/>
    <cellStyle name="Normal 13 2 5 12" xfId="24638" xr:uid="{BA2E2D7A-C1BF-447E-8EF4-9C6A11D0F058}"/>
    <cellStyle name="Normal 13 2 5 13" xfId="36890" xr:uid="{27AEB8B6-019E-49D4-8918-17A7CF7554A7}"/>
    <cellStyle name="Normal 13 2 5 14" xfId="49143" xr:uid="{14A6DCEF-755A-43C1-9221-6CED463A8D87}"/>
    <cellStyle name="Normal 13 2 5 15" xfId="50224" xr:uid="{A0AF2E36-6D01-4FAB-B5A8-BCBB5C497577}"/>
    <cellStyle name="Normal 13 2 5 2" xfId="224" xr:uid="{118F1B15-03BE-4A36-AA9B-19DB1CC15D1F}"/>
    <cellStyle name="Normal 13 2 5 2 10" xfId="37001" xr:uid="{B4B7090D-8775-4713-B7DC-657246CCB433}"/>
    <cellStyle name="Normal 13 2 5 2 11" xfId="49254" xr:uid="{3E2FA2BE-2118-430D-A547-10F833EAE7E8}"/>
    <cellStyle name="Normal 13 2 5 2 12" xfId="50335" xr:uid="{045A20A7-ADA0-404A-969D-4CB0A7488005}"/>
    <cellStyle name="Normal 13 2 5 2 2" xfId="428" xr:uid="{CDACDC6D-7B8D-4324-A640-9CAEDA311184}"/>
    <cellStyle name="Normal 13 2 5 2 2 10" xfId="49458" xr:uid="{CCCE50A3-B02A-4522-A70F-07F21D30730F}"/>
    <cellStyle name="Normal 13 2 5 2 2 11" xfId="50539" xr:uid="{19203C39-72FB-4B7B-B012-B7A40272DBE7}"/>
    <cellStyle name="Normal 13 2 5 2 2 2" xfId="879" xr:uid="{2ABB7587-DF5A-4197-89A0-0F7519409663}"/>
    <cellStyle name="Normal 13 2 5 2 2 2 10" xfId="50989" xr:uid="{8463BFE5-B9CE-4E46-BBC4-BF633D7FDAC7}"/>
    <cellStyle name="Normal 13 2 5 2 2 2 2" xfId="1960" xr:uid="{C0538083-732D-45E1-9E0D-33EBC68ED83B}"/>
    <cellStyle name="Normal 13 2 5 2 2 2 2 2" xfId="5027" xr:uid="{D2EBC9C6-5343-4C4D-81B5-CBA5DF621A21}"/>
    <cellStyle name="Normal 13 2 5 2 2 2 2 2 2" xfId="11155" xr:uid="{F399D693-303A-452A-9778-D7B09584DA7D}"/>
    <cellStyle name="Normal 13 2 5 2 2 2 2 2 2 2" xfId="23420" xr:uid="{45607215-95EB-41C5-ACAD-EAD489C0253F}"/>
    <cellStyle name="Normal 13 2 5 2 2 2 2 2 2 3" xfId="35672" xr:uid="{22B8FCD1-D1E5-43A9-9BB9-D884795C5103}"/>
    <cellStyle name="Normal 13 2 5 2 2 2 2 2 2 4" xfId="47924" xr:uid="{567B6395-4FE4-4D5A-8829-320FFA5FAD7C}"/>
    <cellStyle name="Normal 13 2 5 2 2 2 2 2 3" xfId="17293" xr:uid="{B7218F86-4983-4BB8-813A-55E00AFBBC7A}"/>
    <cellStyle name="Normal 13 2 5 2 2 2 2 2 4" xfId="29546" xr:uid="{8DA02150-584B-408C-8858-1BC9E6EB75EE}"/>
    <cellStyle name="Normal 13 2 5 2 2 2 2 2 5" xfId="41798" xr:uid="{35210BD4-E49F-4BF4-8790-7CAEB53739F2}"/>
    <cellStyle name="Normal 13 2 5 2 2 2 2 2 6" xfId="55132" xr:uid="{0D0931BD-EB2A-4ED3-9176-B9B24AA821C0}"/>
    <cellStyle name="Normal 13 2 5 2 2 2 2 3" xfId="8092" xr:uid="{20F8D7F5-426D-41AD-9D4C-F9C985A54421}"/>
    <cellStyle name="Normal 13 2 5 2 2 2 2 3 2" xfId="20357" xr:uid="{2413720B-21F1-41F5-AA32-FBE1B23B508D}"/>
    <cellStyle name="Normal 13 2 5 2 2 2 2 3 3" xfId="32609" xr:uid="{99FEE08E-250D-43FD-B75E-A89F5F337406}"/>
    <cellStyle name="Normal 13 2 5 2 2 2 2 3 4" xfId="44861" xr:uid="{5A8018EE-3642-4BCA-A04F-40B05B73A12F}"/>
    <cellStyle name="Normal 13 2 5 2 2 2 2 4" xfId="14230" xr:uid="{421F0D99-244D-40F4-844E-698EC1D8544B}"/>
    <cellStyle name="Normal 13 2 5 2 2 2 2 5" xfId="26483" xr:uid="{55F791C8-381E-4C37-B8AA-95A2ADD40EBD}"/>
    <cellStyle name="Normal 13 2 5 2 2 2 2 6" xfId="38735" xr:uid="{242D13C3-8012-4979-ADE8-CC99D029AD66}"/>
    <cellStyle name="Normal 13 2 5 2 2 2 2 7" xfId="52069" xr:uid="{CCB5D645-01A0-4AAE-B23B-2B98E66276E5}"/>
    <cellStyle name="Normal 13 2 5 2 2 2 3" xfId="3044" xr:uid="{6CBA4480-F75E-4057-A181-A5E5D70BC52B}"/>
    <cellStyle name="Normal 13 2 5 2 2 2 3 2" xfId="6108" xr:uid="{99548C41-D2CE-4663-9529-2C1B4C58C1FD}"/>
    <cellStyle name="Normal 13 2 5 2 2 2 3 2 2" xfId="12236" xr:uid="{31B8AEA9-A161-48FE-9C3C-F8E76CEBB718}"/>
    <cellStyle name="Normal 13 2 5 2 2 2 3 2 2 2" xfId="24501" xr:uid="{DE61C627-47B6-4C64-834B-A89CA320D91A}"/>
    <cellStyle name="Normal 13 2 5 2 2 2 3 2 2 3" xfId="36753" xr:uid="{011FB0C3-60D2-487C-9B68-3088C8B7639D}"/>
    <cellStyle name="Normal 13 2 5 2 2 2 3 2 2 4" xfId="49005" xr:uid="{4F1D8B12-289C-4FE4-B252-E1AC44FE3D30}"/>
    <cellStyle name="Normal 13 2 5 2 2 2 3 2 3" xfId="18374" xr:uid="{054A3F06-E29D-4EA3-9D34-72BB613312E0}"/>
    <cellStyle name="Normal 13 2 5 2 2 2 3 2 4" xfId="30627" xr:uid="{412B9411-37B3-4954-BF1E-448051B77A57}"/>
    <cellStyle name="Normal 13 2 5 2 2 2 3 2 5" xfId="42879" xr:uid="{319D5A5B-9DB1-4176-869C-65A1CCD2D902}"/>
    <cellStyle name="Normal 13 2 5 2 2 2 3 2 6" xfId="56213" xr:uid="{85E6824F-BC69-4EF3-8550-5363299A52A0}"/>
    <cellStyle name="Normal 13 2 5 2 2 2 3 3" xfId="9173" xr:uid="{4C1D3F81-EA6A-412A-B908-036B0DB58F35}"/>
    <cellStyle name="Normal 13 2 5 2 2 2 3 3 2" xfId="21438" xr:uid="{ABCC516F-BD2F-4A10-9EB2-967503E881C6}"/>
    <cellStyle name="Normal 13 2 5 2 2 2 3 3 3" xfId="33690" xr:uid="{5FDC7491-CAA6-4B50-B264-46141DDB0BEA}"/>
    <cellStyle name="Normal 13 2 5 2 2 2 3 3 4" xfId="45942" xr:uid="{664A0744-BECE-44A5-9341-60C69DEEB31D}"/>
    <cellStyle name="Normal 13 2 5 2 2 2 3 4" xfId="15311" xr:uid="{34037074-EE86-41C5-B847-BC828AC16D15}"/>
    <cellStyle name="Normal 13 2 5 2 2 2 3 5" xfId="27564" xr:uid="{C0DECD56-7FC4-4749-BE89-12A73D9C2672}"/>
    <cellStyle name="Normal 13 2 5 2 2 2 3 6" xfId="39816" xr:uid="{BCC1BFCD-28E8-447D-8815-6AC51A5850F8}"/>
    <cellStyle name="Normal 13 2 5 2 2 2 3 7" xfId="53150" xr:uid="{E528F7D2-FADB-4456-B51A-0CD69CFA4505}"/>
    <cellStyle name="Normal 13 2 5 2 2 2 4" xfId="3947" xr:uid="{3A61B9B3-0ED7-45BA-80FD-370CF0A76403}"/>
    <cellStyle name="Normal 13 2 5 2 2 2 4 2" xfId="10075" xr:uid="{1E59A532-D57A-4FEF-9796-8F27B4480FB1}"/>
    <cellStyle name="Normal 13 2 5 2 2 2 4 2 2" xfId="22340" xr:uid="{E143FCB8-F286-4EE4-BAA1-7B09AF001207}"/>
    <cellStyle name="Normal 13 2 5 2 2 2 4 2 3" xfId="34592" xr:uid="{CA6AA732-1E7C-401D-93E0-CA3CE057EDD5}"/>
    <cellStyle name="Normal 13 2 5 2 2 2 4 2 4" xfId="46844" xr:uid="{AA2883ED-F09E-4BDD-9276-4284969CC101}"/>
    <cellStyle name="Normal 13 2 5 2 2 2 4 3" xfId="16213" xr:uid="{4D0F2978-93C5-4820-A72A-03A8B4A4C2BB}"/>
    <cellStyle name="Normal 13 2 5 2 2 2 4 4" xfId="28466" xr:uid="{3A506DDB-C11A-4874-9B3B-80CD15F9B06F}"/>
    <cellStyle name="Normal 13 2 5 2 2 2 4 5" xfId="40718" xr:uid="{88F8DFBA-7952-4DB1-8B4D-3FDF4B6A34F3}"/>
    <cellStyle name="Normal 13 2 5 2 2 2 4 6" xfId="54052" xr:uid="{AC376333-047C-4981-BEE5-66783D0B937C}"/>
    <cellStyle name="Normal 13 2 5 2 2 2 5" xfId="7012" xr:uid="{30B56D0D-4B63-41BB-B22B-C2E0AB5E6BD6}"/>
    <cellStyle name="Normal 13 2 5 2 2 2 5 2" xfId="19277" xr:uid="{0CCB0459-AE47-40CD-8EAE-43B88E0F6D4B}"/>
    <cellStyle name="Normal 13 2 5 2 2 2 5 3" xfId="31529" xr:uid="{559F9963-9FE6-4D47-BC42-C5BDA18C3C07}"/>
    <cellStyle name="Normal 13 2 5 2 2 2 5 4" xfId="43781" xr:uid="{9157DC2E-D482-4435-9FCE-769D1658A3A5}"/>
    <cellStyle name="Normal 13 2 5 2 2 2 6" xfId="13150" xr:uid="{024CE82B-9118-41D8-8765-7A72E1792EDD}"/>
    <cellStyle name="Normal 13 2 5 2 2 2 7" xfId="25403" xr:uid="{963FC872-54B2-44F7-B0B8-9A8810BA5279}"/>
    <cellStyle name="Normal 13 2 5 2 2 2 8" xfId="37655" xr:uid="{603B6902-79C3-4EB9-BEB7-2FE0FD62E809}"/>
    <cellStyle name="Normal 13 2 5 2 2 2 9" xfId="49908" xr:uid="{9DACFF79-604A-44E0-85AE-19E4124A3EC4}"/>
    <cellStyle name="Normal 13 2 5 2 2 3" xfId="1510" xr:uid="{50E409B8-28A6-4576-80F3-8BB658E40FFF}"/>
    <cellStyle name="Normal 13 2 5 2 2 3 2" xfId="4577" xr:uid="{8A17BF7D-B3DF-462D-B8B1-01BEC6DEC916}"/>
    <cellStyle name="Normal 13 2 5 2 2 3 2 2" xfId="10705" xr:uid="{980DBCC8-9321-4741-9DC9-B9EC6D746D1E}"/>
    <cellStyle name="Normal 13 2 5 2 2 3 2 2 2" xfId="22970" xr:uid="{F583AE02-AEEF-482A-9015-9DC4AF451F6F}"/>
    <cellStyle name="Normal 13 2 5 2 2 3 2 2 3" xfId="35222" xr:uid="{CF45E239-EEE1-4262-BCC1-4F65CB29E0EC}"/>
    <cellStyle name="Normal 13 2 5 2 2 3 2 2 4" xfId="47474" xr:uid="{44860C21-2735-4813-990A-AA31EA7BF393}"/>
    <cellStyle name="Normal 13 2 5 2 2 3 2 3" xfId="16843" xr:uid="{AA928FA3-B51B-4847-AA68-603E46A563B8}"/>
    <cellStyle name="Normal 13 2 5 2 2 3 2 4" xfId="29096" xr:uid="{1B6B9078-08D9-47BB-8395-363B023291CF}"/>
    <cellStyle name="Normal 13 2 5 2 2 3 2 5" xfId="41348" xr:uid="{7DECF59B-8BDE-412B-AED6-BB53A7CD618C}"/>
    <cellStyle name="Normal 13 2 5 2 2 3 2 6" xfId="54682" xr:uid="{670A4F36-D17D-41A2-B61E-2F578E36F19A}"/>
    <cellStyle name="Normal 13 2 5 2 2 3 3" xfId="7642" xr:uid="{8F028508-5F49-41D4-AF14-C1E617D92A69}"/>
    <cellStyle name="Normal 13 2 5 2 2 3 3 2" xfId="19907" xr:uid="{AFA7D855-2721-4900-8EEB-D219388F44B4}"/>
    <cellStyle name="Normal 13 2 5 2 2 3 3 3" xfId="32159" xr:uid="{A9036A8E-EC8D-45CB-9E67-956F60458880}"/>
    <cellStyle name="Normal 13 2 5 2 2 3 3 4" xfId="44411" xr:uid="{66D612CF-B304-4ADB-B2E1-FF2926E52FB8}"/>
    <cellStyle name="Normal 13 2 5 2 2 3 4" xfId="13780" xr:uid="{A223E3D7-9B00-4A10-8D4F-92A956D2F75B}"/>
    <cellStyle name="Normal 13 2 5 2 2 3 5" xfId="26033" xr:uid="{0EED0622-EDDA-4A03-8F28-F40250C22E8E}"/>
    <cellStyle name="Normal 13 2 5 2 2 3 6" xfId="38285" xr:uid="{E32C548C-2182-4C02-87C2-D8FC11A77DF0}"/>
    <cellStyle name="Normal 13 2 5 2 2 3 7" xfId="51619" xr:uid="{A83EAB6A-A9B4-4D6A-B49A-48510E0154FE}"/>
    <cellStyle name="Normal 13 2 5 2 2 4" xfId="2594" xr:uid="{67A77351-DA64-4C67-A5B1-0C04A341DB3C}"/>
    <cellStyle name="Normal 13 2 5 2 2 4 2" xfId="5658" xr:uid="{5883EBDE-9F11-4A23-95D4-637B15088906}"/>
    <cellStyle name="Normal 13 2 5 2 2 4 2 2" xfId="11786" xr:uid="{0026BA35-22A5-4DFF-B43E-13C3CCBCD551}"/>
    <cellStyle name="Normal 13 2 5 2 2 4 2 2 2" xfId="24051" xr:uid="{3294EFA8-E096-46CA-9050-37569037EABD}"/>
    <cellStyle name="Normal 13 2 5 2 2 4 2 2 3" xfId="36303" xr:uid="{BC59CEA2-369E-4768-B1B9-991ABD5588EA}"/>
    <cellStyle name="Normal 13 2 5 2 2 4 2 2 4" xfId="48555" xr:uid="{52B866C0-5AB7-45EF-B208-78A9A0756C69}"/>
    <cellStyle name="Normal 13 2 5 2 2 4 2 3" xfId="17924" xr:uid="{B55CB663-57BD-43DF-9867-00A53F172954}"/>
    <cellStyle name="Normal 13 2 5 2 2 4 2 4" xfId="30177" xr:uid="{A35CD6DC-250F-4FE6-BB01-A0193CBE94BF}"/>
    <cellStyle name="Normal 13 2 5 2 2 4 2 5" xfId="42429" xr:uid="{57BE7A15-4F90-4A48-AF8E-9F7B51A3EC9E}"/>
    <cellStyle name="Normal 13 2 5 2 2 4 2 6" xfId="55763" xr:uid="{4E709E6E-6D81-4ADE-A0C9-7B7F3DFD950C}"/>
    <cellStyle name="Normal 13 2 5 2 2 4 3" xfId="8723" xr:uid="{2BBFD8AB-7DD1-4236-AF7E-E5DD72BD028D}"/>
    <cellStyle name="Normal 13 2 5 2 2 4 3 2" xfId="20988" xr:uid="{FF006730-9852-42EB-AA89-6EA29645CA50}"/>
    <cellStyle name="Normal 13 2 5 2 2 4 3 3" xfId="33240" xr:uid="{991353DC-1E53-45F2-AE4A-AA2ADB42C266}"/>
    <cellStyle name="Normal 13 2 5 2 2 4 3 4" xfId="45492" xr:uid="{667695B2-E769-42A9-91D2-54F6264EAABA}"/>
    <cellStyle name="Normal 13 2 5 2 2 4 4" xfId="14861" xr:uid="{DFCC7DDF-741F-4CA9-9CCC-CE22D005FED1}"/>
    <cellStyle name="Normal 13 2 5 2 2 4 5" xfId="27114" xr:uid="{9064D7A7-0C8B-4E80-B11E-2888840DB790}"/>
    <cellStyle name="Normal 13 2 5 2 2 4 6" xfId="39366" xr:uid="{3E23DC8C-6DBE-429A-A938-A0F8E57FBFD0}"/>
    <cellStyle name="Normal 13 2 5 2 2 4 7" xfId="52700" xr:uid="{74E0107E-8EBC-4320-A4F2-2506D913CB55}"/>
    <cellStyle name="Normal 13 2 5 2 2 5" xfId="3497" xr:uid="{A6E07612-8B2E-47D1-A82F-47AED5A0D66A}"/>
    <cellStyle name="Normal 13 2 5 2 2 5 2" xfId="9625" xr:uid="{5BB01DF0-4F21-48EE-8522-D5E915901924}"/>
    <cellStyle name="Normal 13 2 5 2 2 5 2 2" xfId="21890" xr:uid="{0C7756DB-B591-4DEA-BE96-C3D563101668}"/>
    <cellStyle name="Normal 13 2 5 2 2 5 2 3" xfId="34142" xr:uid="{CCC5671A-52BF-4318-B243-CABE39DAFC4F}"/>
    <cellStyle name="Normal 13 2 5 2 2 5 2 4" xfId="46394" xr:uid="{79DAD603-8D99-4A67-8408-81A373E28E0F}"/>
    <cellStyle name="Normal 13 2 5 2 2 5 3" xfId="15763" xr:uid="{FE943D2E-ACFD-4F40-97F0-918B0B586BF3}"/>
    <cellStyle name="Normal 13 2 5 2 2 5 4" xfId="28016" xr:uid="{4566238D-28DB-4321-9FAB-900E930571F0}"/>
    <cellStyle name="Normal 13 2 5 2 2 5 5" xfId="40268" xr:uid="{EE180191-34CB-4707-A134-71522DD91BC3}"/>
    <cellStyle name="Normal 13 2 5 2 2 5 6" xfId="53602" xr:uid="{4D7BD954-DD4B-452D-AF24-D274CE3BFF35}"/>
    <cellStyle name="Normal 13 2 5 2 2 6" xfId="6561" xr:uid="{26F4E220-E76C-487C-8B07-6C1B8A08E2D0}"/>
    <cellStyle name="Normal 13 2 5 2 2 6 2" xfId="18826" xr:uid="{05F94A88-5EB3-4DD1-B9D5-A07E5D187AD1}"/>
    <cellStyle name="Normal 13 2 5 2 2 6 3" xfId="31079" xr:uid="{1E5D9BBA-C41E-49C3-BB1C-91A822C48FFE}"/>
    <cellStyle name="Normal 13 2 5 2 2 6 4" xfId="43331" xr:uid="{A1A74757-5616-4E24-985F-CB8348B023D5}"/>
    <cellStyle name="Normal 13 2 5 2 2 7" xfId="12700" xr:uid="{959FB11D-851D-4080-9A9A-B9496264F2BD}"/>
    <cellStyle name="Normal 13 2 5 2 2 8" xfId="24953" xr:uid="{E66A3215-1F77-4165-BFF4-BB88B1163263}"/>
    <cellStyle name="Normal 13 2 5 2 2 9" xfId="37205" xr:uid="{F6432A82-3674-4368-AFA0-FA02E1BCEF87}"/>
    <cellStyle name="Normal 13 2 5 2 3" xfId="675" xr:uid="{21B5E895-1B76-47E1-93C4-46B0B5A64737}"/>
    <cellStyle name="Normal 13 2 5 2 3 10" xfId="50785" xr:uid="{46FC028C-E9C2-4976-AA3D-2435B078662D}"/>
    <cellStyle name="Normal 13 2 5 2 3 2" xfId="1756" xr:uid="{27B29204-A8A7-428E-AB98-33F8B3742853}"/>
    <cellStyle name="Normal 13 2 5 2 3 2 2" xfId="4823" xr:uid="{C227E42B-8B6B-41A9-9517-61E654A79CF9}"/>
    <cellStyle name="Normal 13 2 5 2 3 2 2 2" xfId="10951" xr:uid="{1947FD6C-CCEE-455A-AB17-98B9F5F887FA}"/>
    <cellStyle name="Normal 13 2 5 2 3 2 2 2 2" xfId="23216" xr:uid="{1A4F06F1-7CD8-4FB1-83C1-FF566C7A1348}"/>
    <cellStyle name="Normal 13 2 5 2 3 2 2 2 3" xfId="35468" xr:uid="{C8F04A18-0245-4C28-B57E-C7E2E45AF774}"/>
    <cellStyle name="Normal 13 2 5 2 3 2 2 2 4" xfId="47720" xr:uid="{72E57516-638F-4C0F-84CB-8E059BE36FBC}"/>
    <cellStyle name="Normal 13 2 5 2 3 2 2 3" xfId="17089" xr:uid="{76674AC1-5C83-49DD-8051-5A0B6498F613}"/>
    <cellStyle name="Normal 13 2 5 2 3 2 2 4" xfId="29342" xr:uid="{C06CE26C-2F99-4FC6-A725-2A7EA8A3A106}"/>
    <cellStyle name="Normal 13 2 5 2 3 2 2 5" xfId="41594" xr:uid="{8719A3DD-4B70-469E-9ADD-63317138E273}"/>
    <cellStyle name="Normal 13 2 5 2 3 2 2 6" xfId="54928" xr:uid="{62DBFE68-25FF-4898-80EB-32BEBEBCCE53}"/>
    <cellStyle name="Normal 13 2 5 2 3 2 3" xfId="7888" xr:uid="{D9AE5E69-496A-47FC-9BD4-85B329FE1932}"/>
    <cellStyle name="Normal 13 2 5 2 3 2 3 2" xfId="20153" xr:uid="{EE8413D0-3099-4BCC-80D5-4AFEF61DA1FD}"/>
    <cellStyle name="Normal 13 2 5 2 3 2 3 3" xfId="32405" xr:uid="{EF1AA702-7BF2-495C-B502-4EC8B3F1FF80}"/>
    <cellStyle name="Normal 13 2 5 2 3 2 3 4" xfId="44657" xr:uid="{6D28DAF7-F4EC-4AFE-9440-AA8F2C22DBF7}"/>
    <cellStyle name="Normal 13 2 5 2 3 2 4" xfId="14026" xr:uid="{47066C03-E85B-4423-BB1E-CAC5BFB9E9E2}"/>
    <cellStyle name="Normal 13 2 5 2 3 2 5" xfId="26279" xr:uid="{220FA8B4-D633-44D2-A23F-404A8DA3ACE2}"/>
    <cellStyle name="Normal 13 2 5 2 3 2 6" xfId="38531" xr:uid="{3E8A149C-0EE3-4B64-9D61-224B8C927770}"/>
    <cellStyle name="Normal 13 2 5 2 3 2 7" xfId="51865" xr:uid="{6679F582-CF23-46A3-BF72-6B04F86FC4F3}"/>
    <cellStyle name="Normal 13 2 5 2 3 3" xfId="2840" xr:uid="{D24BA9CF-6F72-4AEA-836D-9ED87AD249C8}"/>
    <cellStyle name="Normal 13 2 5 2 3 3 2" xfId="5904" xr:uid="{735E89DC-7A26-4B62-BBC5-A2E10609061A}"/>
    <cellStyle name="Normal 13 2 5 2 3 3 2 2" xfId="12032" xr:uid="{19BBDA6C-8B8E-474B-8057-379714BEE4C8}"/>
    <cellStyle name="Normal 13 2 5 2 3 3 2 2 2" xfId="24297" xr:uid="{37466767-1E32-482C-A106-F4EF68BDA3FC}"/>
    <cellStyle name="Normal 13 2 5 2 3 3 2 2 3" xfId="36549" xr:uid="{549D1F91-ADA9-48CB-9421-DAD43580420A}"/>
    <cellStyle name="Normal 13 2 5 2 3 3 2 2 4" xfId="48801" xr:uid="{605F00E4-5535-4A31-809A-9DAEC36AA4F6}"/>
    <cellStyle name="Normal 13 2 5 2 3 3 2 3" xfId="18170" xr:uid="{467B2C4E-5148-4412-B14A-81ADE1259B25}"/>
    <cellStyle name="Normal 13 2 5 2 3 3 2 4" xfId="30423" xr:uid="{E45226D0-7949-4C82-85CD-F16532789424}"/>
    <cellStyle name="Normal 13 2 5 2 3 3 2 5" xfId="42675" xr:uid="{073E564E-45A2-4715-8CCE-C41D16EC5BC2}"/>
    <cellStyle name="Normal 13 2 5 2 3 3 2 6" xfId="56009" xr:uid="{04775018-4D9E-4BD8-AC15-9B978D179DBD}"/>
    <cellStyle name="Normal 13 2 5 2 3 3 3" xfId="8969" xr:uid="{7DD31FEB-B4D7-486B-A8E8-914D4B761F0F}"/>
    <cellStyle name="Normal 13 2 5 2 3 3 3 2" xfId="21234" xr:uid="{89012B12-AC3F-4777-9B17-1741E9BDEAE6}"/>
    <cellStyle name="Normal 13 2 5 2 3 3 3 3" xfId="33486" xr:uid="{17F94AC9-5E42-4324-89DE-0DB324B7CB34}"/>
    <cellStyle name="Normal 13 2 5 2 3 3 3 4" xfId="45738" xr:uid="{AA03589B-DFFA-4FEC-A2E5-205A83FD1246}"/>
    <cellStyle name="Normal 13 2 5 2 3 3 4" xfId="15107" xr:uid="{3F7374DD-3221-4CD3-A322-B0BDC4C72075}"/>
    <cellStyle name="Normal 13 2 5 2 3 3 5" xfId="27360" xr:uid="{27D76009-63FD-470B-9EBE-886954527519}"/>
    <cellStyle name="Normal 13 2 5 2 3 3 6" xfId="39612" xr:uid="{C6949806-5BD8-4E4D-91F3-B3892B66E774}"/>
    <cellStyle name="Normal 13 2 5 2 3 3 7" xfId="52946" xr:uid="{4A412F85-01DA-40EF-8AD3-F51050C619B8}"/>
    <cellStyle name="Normal 13 2 5 2 3 4" xfId="3743" xr:uid="{32766F6C-E4F1-4CDD-A96A-0399CDCBEB63}"/>
    <cellStyle name="Normal 13 2 5 2 3 4 2" xfId="9871" xr:uid="{00204B18-ABAD-47F3-B1E8-CDAC04AD77A5}"/>
    <cellStyle name="Normal 13 2 5 2 3 4 2 2" xfId="22136" xr:uid="{D129224F-164D-486A-A719-279143206921}"/>
    <cellStyle name="Normal 13 2 5 2 3 4 2 3" xfId="34388" xr:uid="{E3D8484A-87C1-4AA2-9974-7B1E243C24AB}"/>
    <cellStyle name="Normal 13 2 5 2 3 4 2 4" xfId="46640" xr:uid="{343FA859-478A-42DD-B6AE-5DD7A6D2A283}"/>
    <cellStyle name="Normal 13 2 5 2 3 4 3" xfId="16009" xr:uid="{B03AE9E2-8CFD-4E1D-9EAB-0163624C84F6}"/>
    <cellStyle name="Normal 13 2 5 2 3 4 4" xfId="28262" xr:uid="{1D2DE1E2-8B54-4F7D-A98F-FDDCA52C376E}"/>
    <cellStyle name="Normal 13 2 5 2 3 4 5" xfId="40514" xr:uid="{38916ED7-DF1E-4DB4-8645-135E066881EA}"/>
    <cellStyle name="Normal 13 2 5 2 3 4 6" xfId="53848" xr:uid="{B0D47681-6B37-4A6D-B408-77765B607BEA}"/>
    <cellStyle name="Normal 13 2 5 2 3 5" xfId="6808" xr:uid="{A3E865C6-4A9D-48A1-9CA9-6CDEA30BC0B6}"/>
    <cellStyle name="Normal 13 2 5 2 3 5 2" xfId="19073" xr:uid="{15E6F96B-9513-46DE-9B49-46079CB16DF8}"/>
    <cellStyle name="Normal 13 2 5 2 3 5 3" xfId="31325" xr:uid="{73BD63A4-A5F5-433D-AE59-CB09B6A6DA18}"/>
    <cellStyle name="Normal 13 2 5 2 3 5 4" xfId="43577" xr:uid="{1FB1B4E3-A9DB-48B9-8F00-5792D9635193}"/>
    <cellStyle name="Normal 13 2 5 2 3 6" xfId="12946" xr:uid="{8B3A79A5-7E1F-4B0D-90DC-402C7B86E19E}"/>
    <cellStyle name="Normal 13 2 5 2 3 7" xfId="25199" xr:uid="{A94211D9-AF6E-4EC7-8DA4-5014888789E4}"/>
    <cellStyle name="Normal 13 2 5 2 3 8" xfId="37451" xr:uid="{5BF3157F-1FE6-44A0-B61F-EA9F470D5515}"/>
    <cellStyle name="Normal 13 2 5 2 3 9" xfId="49704" xr:uid="{7C1A304C-69CC-45EF-BB41-61F1D25E2652}"/>
    <cellStyle name="Normal 13 2 5 2 4" xfId="1306" xr:uid="{D5A6370E-F2DA-472E-9AAB-3825F026ECE0}"/>
    <cellStyle name="Normal 13 2 5 2 4 2" xfId="4373" xr:uid="{FC0F8538-0FD4-4F69-93F2-71389556FC49}"/>
    <cellStyle name="Normal 13 2 5 2 4 2 2" xfId="10501" xr:uid="{77CB18FD-E14B-416A-87BE-78D1033873B5}"/>
    <cellStyle name="Normal 13 2 5 2 4 2 2 2" xfId="22766" xr:uid="{0266EF48-64D7-4305-A733-F7E9184D404A}"/>
    <cellStyle name="Normal 13 2 5 2 4 2 2 3" xfId="35018" xr:uid="{CCAFAE59-F78A-4781-A668-B0B8CEC1516A}"/>
    <cellStyle name="Normal 13 2 5 2 4 2 2 4" xfId="47270" xr:uid="{7E12B9BA-8329-4D00-A745-AB7EFCB53FEC}"/>
    <cellStyle name="Normal 13 2 5 2 4 2 3" xfId="16639" xr:uid="{163A2054-954A-4A99-9E95-8E2F5E2B41BE}"/>
    <cellStyle name="Normal 13 2 5 2 4 2 4" xfId="28892" xr:uid="{1D32439D-0114-443F-BEC2-13DCA02D8507}"/>
    <cellStyle name="Normal 13 2 5 2 4 2 5" xfId="41144" xr:uid="{DADDF24D-70DC-4884-977A-790CD4BB3332}"/>
    <cellStyle name="Normal 13 2 5 2 4 2 6" xfId="54478" xr:uid="{0DF18F30-38BD-478F-8079-F14A49D8E559}"/>
    <cellStyle name="Normal 13 2 5 2 4 3" xfId="7438" xr:uid="{184BE516-9ED6-479A-B122-5481BCF49AE7}"/>
    <cellStyle name="Normal 13 2 5 2 4 3 2" xfId="19703" xr:uid="{C150D9C9-F982-442F-9AFB-3AEA2F89BA67}"/>
    <cellStyle name="Normal 13 2 5 2 4 3 3" xfId="31955" xr:uid="{3BD3FBA2-FED7-4F44-A27F-2CF9018269B3}"/>
    <cellStyle name="Normal 13 2 5 2 4 3 4" xfId="44207" xr:uid="{F963D528-7FE6-453F-9B47-072407C563DF}"/>
    <cellStyle name="Normal 13 2 5 2 4 4" xfId="13576" xr:uid="{B4AC7682-1A62-419B-AF34-B5BD02113BA5}"/>
    <cellStyle name="Normal 13 2 5 2 4 5" xfId="25829" xr:uid="{B82B99C5-B2C3-40D6-98B0-D66C8CC3825A}"/>
    <cellStyle name="Normal 13 2 5 2 4 6" xfId="38081" xr:uid="{A080A8AE-7114-47C6-84BD-F0C5932FA6F6}"/>
    <cellStyle name="Normal 13 2 5 2 4 7" xfId="51415" xr:uid="{9F5B85F5-0FFB-4909-9CF4-70E343B87826}"/>
    <cellStyle name="Normal 13 2 5 2 5" xfId="2390" xr:uid="{7D2FAFA0-0FBE-474B-9DA9-0052E6B8B350}"/>
    <cellStyle name="Normal 13 2 5 2 5 2" xfId="5454" xr:uid="{03D289DE-0B7A-4121-930B-FA5C0C711AF5}"/>
    <cellStyle name="Normal 13 2 5 2 5 2 2" xfId="11582" xr:uid="{923AEC22-8AEF-4B7E-8282-214CE5EC3FF9}"/>
    <cellStyle name="Normal 13 2 5 2 5 2 2 2" xfId="23847" xr:uid="{57664F2F-7043-42A5-9FC4-D4ABA5239606}"/>
    <cellStyle name="Normal 13 2 5 2 5 2 2 3" xfId="36099" xr:uid="{4B143DC0-ECAF-474A-B18F-BBE53EDA9DCA}"/>
    <cellStyle name="Normal 13 2 5 2 5 2 2 4" xfId="48351" xr:uid="{0EB9CC06-5DC6-4589-BD6E-D74944CC6BD2}"/>
    <cellStyle name="Normal 13 2 5 2 5 2 3" xfId="17720" xr:uid="{25E05CEE-07CE-4233-A6BE-7A9819B796EE}"/>
    <cellStyle name="Normal 13 2 5 2 5 2 4" xfId="29973" xr:uid="{12CD5E7C-59E9-48A2-AB05-5CAB5E0572B4}"/>
    <cellStyle name="Normal 13 2 5 2 5 2 5" xfId="42225" xr:uid="{4987B0AA-D889-4155-B7BF-0BCE9BEBC278}"/>
    <cellStyle name="Normal 13 2 5 2 5 2 6" xfId="55559" xr:uid="{6096E179-E062-423F-B6A7-9C7153296B59}"/>
    <cellStyle name="Normal 13 2 5 2 5 3" xfId="8519" xr:uid="{D6911AB8-0A64-48C9-A26C-08B7134A1AC3}"/>
    <cellStyle name="Normal 13 2 5 2 5 3 2" xfId="20784" xr:uid="{B05CE830-0BF3-458F-887A-B2E57B3EBBF8}"/>
    <cellStyle name="Normal 13 2 5 2 5 3 3" xfId="33036" xr:uid="{40CB0F77-0CCA-4180-9CBF-6D1F9441CEDE}"/>
    <cellStyle name="Normal 13 2 5 2 5 3 4" xfId="45288" xr:uid="{B9ED6E36-BB2E-4EDB-8698-299075A857FF}"/>
    <cellStyle name="Normal 13 2 5 2 5 4" xfId="14657" xr:uid="{4274F960-6762-4149-9E0C-A63FB83312E9}"/>
    <cellStyle name="Normal 13 2 5 2 5 5" xfId="26910" xr:uid="{CC33ED12-D19C-43AE-A4DE-65FF20ED6C13}"/>
    <cellStyle name="Normal 13 2 5 2 5 6" xfId="39162" xr:uid="{917B7ECF-D5BF-4A05-83FF-9577EAF51F32}"/>
    <cellStyle name="Normal 13 2 5 2 5 7" xfId="52496" xr:uid="{01221F99-0375-4751-88C5-A880B57006E2}"/>
    <cellStyle name="Normal 13 2 5 2 6" xfId="3293" xr:uid="{17F22C8D-DA4E-4C2F-B346-3FC2C9FF3311}"/>
    <cellStyle name="Normal 13 2 5 2 6 2" xfId="9421" xr:uid="{A87FD08A-3474-4F5E-B8B1-8A5FBFE36242}"/>
    <cellStyle name="Normal 13 2 5 2 6 2 2" xfId="21686" xr:uid="{710FE04D-4DEE-433D-9D0F-10B4ABAAA2CC}"/>
    <cellStyle name="Normal 13 2 5 2 6 2 3" xfId="33938" xr:uid="{1877E5A5-06DE-4AFE-A236-0DCCA6F56642}"/>
    <cellStyle name="Normal 13 2 5 2 6 2 4" xfId="46190" xr:uid="{1F1D73D1-7450-4F08-8500-5C8AB51769A0}"/>
    <cellStyle name="Normal 13 2 5 2 6 3" xfId="15559" xr:uid="{81FCD264-D2B8-4E7E-8785-55A1F2B32DF3}"/>
    <cellStyle name="Normal 13 2 5 2 6 4" xfId="27812" xr:uid="{E09161A9-6F4B-43FA-9624-5D20489803FD}"/>
    <cellStyle name="Normal 13 2 5 2 6 5" xfId="40064" xr:uid="{9E765E27-05A4-457A-930D-011ACDEDD87D}"/>
    <cellStyle name="Normal 13 2 5 2 6 6" xfId="53398" xr:uid="{5020DD32-EDA3-4D67-A7A6-3B0E679FC0F8}"/>
    <cellStyle name="Normal 13 2 5 2 7" xfId="6357" xr:uid="{E175E947-5410-4A1A-B5C3-B1E57F1AB56E}"/>
    <cellStyle name="Normal 13 2 5 2 7 2" xfId="18622" xr:uid="{78C9783D-AFE4-4558-B730-035CF1BEE0CB}"/>
    <cellStyle name="Normal 13 2 5 2 7 3" xfId="30875" xr:uid="{DB226D12-5E2B-4C02-A6A6-B15FBDE686B3}"/>
    <cellStyle name="Normal 13 2 5 2 7 4" xfId="43127" xr:uid="{1129FD73-3824-4A18-AF0E-7CAB9B37B406}"/>
    <cellStyle name="Normal 13 2 5 2 8" xfId="12496" xr:uid="{C5FDD34E-7DE5-4CAD-90C3-25039324F8B6}"/>
    <cellStyle name="Normal 13 2 5 2 9" xfId="24749" xr:uid="{30F2E30A-C4F5-45B8-8333-6991F07A521C}"/>
    <cellStyle name="Normal 13 2 5 3" xfId="317" xr:uid="{091F1EC6-8209-435A-A57D-33FBB4F832C6}"/>
    <cellStyle name="Normal 13 2 5 3 10" xfId="49347" xr:uid="{5F797138-922B-4DDC-86F1-C330B2AE07C6}"/>
    <cellStyle name="Normal 13 2 5 3 11" xfId="50428" xr:uid="{B77E73AB-4940-4517-AD45-9AC679D70B46}"/>
    <cellStyle name="Normal 13 2 5 3 2" xfId="768" xr:uid="{6876F31E-E6AE-4200-9B1E-B7C5B4414190}"/>
    <cellStyle name="Normal 13 2 5 3 2 10" xfId="50878" xr:uid="{0A8A69A0-6C0F-4B46-97EA-7B1DA6FA3E46}"/>
    <cellStyle name="Normal 13 2 5 3 2 2" xfId="1849" xr:uid="{EDE0D1D0-F0FF-4187-ABB0-142DDC36F1A8}"/>
    <cellStyle name="Normal 13 2 5 3 2 2 2" xfId="4916" xr:uid="{A0855E70-8B90-4CFE-840A-16FE513F420F}"/>
    <cellStyle name="Normal 13 2 5 3 2 2 2 2" xfId="11044" xr:uid="{C674A359-2948-4906-8D65-7767951DB555}"/>
    <cellStyle name="Normal 13 2 5 3 2 2 2 2 2" xfId="23309" xr:uid="{1D98A24D-890B-4CAF-825D-68B494C66817}"/>
    <cellStyle name="Normal 13 2 5 3 2 2 2 2 3" xfId="35561" xr:uid="{11B31B9E-DC8A-4E17-BB08-538782F2AE24}"/>
    <cellStyle name="Normal 13 2 5 3 2 2 2 2 4" xfId="47813" xr:uid="{E34CA639-787A-4D05-804E-47E10D6FFD43}"/>
    <cellStyle name="Normal 13 2 5 3 2 2 2 3" xfId="17182" xr:uid="{B9B05EB6-F1EE-4AB6-8FFD-FF9B6C54AE72}"/>
    <cellStyle name="Normal 13 2 5 3 2 2 2 4" xfId="29435" xr:uid="{DA2E1E61-B89F-43ED-8E27-E224ED144EE8}"/>
    <cellStyle name="Normal 13 2 5 3 2 2 2 5" xfId="41687" xr:uid="{66B0D717-C058-4980-B5D2-FD72FE5F57F7}"/>
    <cellStyle name="Normal 13 2 5 3 2 2 2 6" xfId="55021" xr:uid="{C1C232F3-92D7-467D-BB71-4CCC33DD0314}"/>
    <cellStyle name="Normal 13 2 5 3 2 2 3" xfId="7981" xr:uid="{269B6171-9C72-4636-A35F-77C6536108ED}"/>
    <cellStyle name="Normal 13 2 5 3 2 2 3 2" xfId="20246" xr:uid="{1B7F2A8F-14E0-4D7E-B0E5-B42EFACABEA7}"/>
    <cellStyle name="Normal 13 2 5 3 2 2 3 3" xfId="32498" xr:uid="{0C1ABD6E-9CAC-4731-8C14-C1C7D04915F5}"/>
    <cellStyle name="Normal 13 2 5 3 2 2 3 4" xfId="44750" xr:uid="{AEF4F869-C2E5-4FFE-A18F-0FAC2CF887D2}"/>
    <cellStyle name="Normal 13 2 5 3 2 2 4" xfId="14119" xr:uid="{1163409C-24C2-490A-A346-84D67DC81150}"/>
    <cellStyle name="Normal 13 2 5 3 2 2 5" xfId="26372" xr:uid="{103288A2-38C2-45D0-9F35-C1C0DBB35B25}"/>
    <cellStyle name="Normal 13 2 5 3 2 2 6" xfId="38624" xr:uid="{64B6B3DF-BC77-411A-9A44-AF5431019023}"/>
    <cellStyle name="Normal 13 2 5 3 2 2 7" xfId="51958" xr:uid="{19865515-8345-49A7-88B2-96B0A92D0FB0}"/>
    <cellStyle name="Normal 13 2 5 3 2 3" xfId="2933" xr:uid="{005EC809-6FD3-4776-AFBD-36B519C75F62}"/>
    <cellStyle name="Normal 13 2 5 3 2 3 2" xfId="5997" xr:uid="{920B8194-79D0-4358-80E5-940049144969}"/>
    <cellStyle name="Normal 13 2 5 3 2 3 2 2" xfId="12125" xr:uid="{036053F1-7C46-4C40-97B4-867B1521EE59}"/>
    <cellStyle name="Normal 13 2 5 3 2 3 2 2 2" xfId="24390" xr:uid="{D97920F3-345D-47F2-9FC7-A2841B7F3A34}"/>
    <cellStyle name="Normal 13 2 5 3 2 3 2 2 3" xfId="36642" xr:uid="{9E164B4D-EBFF-4BCE-95DD-10657E5D1E36}"/>
    <cellStyle name="Normal 13 2 5 3 2 3 2 2 4" xfId="48894" xr:uid="{1099FB2E-B775-4F42-B8A1-3918DD080466}"/>
    <cellStyle name="Normal 13 2 5 3 2 3 2 3" xfId="18263" xr:uid="{CED2D69E-7BA6-4E40-B978-F27256BFFE1F}"/>
    <cellStyle name="Normal 13 2 5 3 2 3 2 4" xfId="30516" xr:uid="{413C9300-C671-4E90-96A6-7344F7D8FDE9}"/>
    <cellStyle name="Normal 13 2 5 3 2 3 2 5" xfId="42768" xr:uid="{7F809806-C2DC-4DBD-BCB3-D1EA712A5A14}"/>
    <cellStyle name="Normal 13 2 5 3 2 3 2 6" xfId="56102" xr:uid="{49EED8D3-B69A-455E-AF1A-D9C4B1352F4F}"/>
    <cellStyle name="Normal 13 2 5 3 2 3 3" xfId="9062" xr:uid="{18C4C96A-B541-4D0A-92FB-CEA360F85A73}"/>
    <cellStyle name="Normal 13 2 5 3 2 3 3 2" xfId="21327" xr:uid="{830DB782-B962-46F9-A141-6D65D316E33A}"/>
    <cellStyle name="Normal 13 2 5 3 2 3 3 3" xfId="33579" xr:uid="{F798B098-EB8F-4B81-B652-7E768ECE34FE}"/>
    <cellStyle name="Normal 13 2 5 3 2 3 3 4" xfId="45831" xr:uid="{FACEBBA4-81F4-4409-8FAB-BCB0BD283929}"/>
    <cellStyle name="Normal 13 2 5 3 2 3 4" xfId="15200" xr:uid="{C6A5D64B-FD7A-40F4-B293-034B039DC988}"/>
    <cellStyle name="Normal 13 2 5 3 2 3 5" xfId="27453" xr:uid="{0231B94A-A518-465F-A57B-06129DC6B8D5}"/>
    <cellStyle name="Normal 13 2 5 3 2 3 6" xfId="39705" xr:uid="{F33CDA12-E86C-4FE2-A6E3-BC97CB875821}"/>
    <cellStyle name="Normal 13 2 5 3 2 3 7" xfId="53039" xr:uid="{BA855ADC-65D4-4E42-9513-DB4F77541901}"/>
    <cellStyle name="Normal 13 2 5 3 2 4" xfId="3836" xr:uid="{DAD6A9CE-D96A-41C9-9E36-AD72B3D50D31}"/>
    <cellStyle name="Normal 13 2 5 3 2 4 2" xfId="9964" xr:uid="{98FE8865-3C67-411E-9FF0-6500AE40F2DE}"/>
    <cellStyle name="Normal 13 2 5 3 2 4 2 2" xfId="22229" xr:uid="{FB1E40E9-3A20-4651-AF54-D1E8DC65BE91}"/>
    <cellStyle name="Normal 13 2 5 3 2 4 2 3" xfId="34481" xr:uid="{D52718F0-3AFC-469E-8451-1C7DD0B443A8}"/>
    <cellStyle name="Normal 13 2 5 3 2 4 2 4" xfId="46733" xr:uid="{B1DC5508-4C47-405B-870B-EAC7CF654ED6}"/>
    <cellStyle name="Normal 13 2 5 3 2 4 3" xfId="16102" xr:uid="{C623098C-E0AE-425C-A5DC-0785E3FF766F}"/>
    <cellStyle name="Normal 13 2 5 3 2 4 4" xfId="28355" xr:uid="{B344DE6D-555F-4C71-8B2A-BB376FBB3F7C}"/>
    <cellStyle name="Normal 13 2 5 3 2 4 5" xfId="40607" xr:uid="{FB42B051-95E4-4A0B-A0F4-CE5A4E2A7010}"/>
    <cellStyle name="Normal 13 2 5 3 2 4 6" xfId="53941" xr:uid="{F4D94C15-7CA6-4D94-B626-A85235E570FB}"/>
    <cellStyle name="Normal 13 2 5 3 2 5" xfId="6901" xr:uid="{07BC51FB-5EC0-4742-BEF0-D8BABEAF95AD}"/>
    <cellStyle name="Normal 13 2 5 3 2 5 2" xfId="19166" xr:uid="{44F63F49-7787-49D8-9630-E1636DB23C5F}"/>
    <cellStyle name="Normal 13 2 5 3 2 5 3" xfId="31418" xr:uid="{10865E10-2EFF-4938-9651-47B577559ACE}"/>
    <cellStyle name="Normal 13 2 5 3 2 5 4" xfId="43670" xr:uid="{91EFEA08-7A73-49FA-9A96-99D4EA3E5B94}"/>
    <cellStyle name="Normal 13 2 5 3 2 6" xfId="13039" xr:uid="{D5DBAD59-F2E4-4C5F-BF54-8C399D34158A}"/>
    <cellStyle name="Normal 13 2 5 3 2 7" xfId="25292" xr:uid="{974B35D9-6EB6-47BB-8DE2-4E5F1020FC45}"/>
    <cellStyle name="Normal 13 2 5 3 2 8" xfId="37544" xr:uid="{8F0F0DC5-9ECF-454A-AF75-77C0E023184B}"/>
    <cellStyle name="Normal 13 2 5 3 2 9" xfId="49797" xr:uid="{1A54BC9B-63DB-4457-B5D1-64B05FE60A7A}"/>
    <cellStyle name="Normal 13 2 5 3 3" xfId="1399" xr:uid="{D0DBA51F-A6F2-4F38-971C-07E3621AD6D4}"/>
    <cellStyle name="Normal 13 2 5 3 3 2" xfId="4466" xr:uid="{EB6BC3B0-D1A3-463A-A73F-98C4894AFA4C}"/>
    <cellStyle name="Normal 13 2 5 3 3 2 2" xfId="10594" xr:uid="{98E922BF-A171-4938-91C4-F30FF46FBA43}"/>
    <cellStyle name="Normal 13 2 5 3 3 2 2 2" xfId="22859" xr:uid="{64FFA293-4691-4BE2-9A51-8D40A4F1CDCD}"/>
    <cellStyle name="Normal 13 2 5 3 3 2 2 3" xfId="35111" xr:uid="{C4391D7E-138E-49EA-B576-D3179FD05F10}"/>
    <cellStyle name="Normal 13 2 5 3 3 2 2 4" xfId="47363" xr:uid="{CC34E86A-B3A7-4C2E-83CA-C518799DEDD0}"/>
    <cellStyle name="Normal 13 2 5 3 3 2 3" xfId="16732" xr:uid="{73846D5C-82C5-4435-8986-6109E3CD8AE8}"/>
    <cellStyle name="Normal 13 2 5 3 3 2 4" xfId="28985" xr:uid="{3E94775A-E5E3-4546-A004-35C42EB92182}"/>
    <cellStyle name="Normal 13 2 5 3 3 2 5" xfId="41237" xr:uid="{4C22937D-246F-4F70-907F-D53FBF8EF103}"/>
    <cellStyle name="Normal 13 2 5 3 3 2 6" xfId="54571" xr:uid="{02C2A198-117A-4372-9D40-85167690E936}"/>
    <cellStyle name="Normal 13 2 5 3 3 3" xfId="7531" xr:uid="{D0DC6CC7-DF31-4F5F-8AE8-785940EC540B}"/>
    <cellStyle name="Normal 13 2 5 3 3 3 2" xfId="19796" xr:uid="{B91A4EEF-9E44-411E-B086-32E8233FD66F}"/>
    <cellStyle name="Normal 13 2 5 3 3 3 3" xfId="32048" xr:uid="{707CF0C3-2DC5-48EA-A39F-A9A44DC75A30}"/>
    <cellStyle name="Normal 13 2 5 3 3 3 4" xfId="44300" xr:uid="{B4344EBE-3A02-4B81-AFD7-99A464261A85}"/>
    <cellStyle name="Normal 13 2 5 3 3 4" xfId="13669" xr:uid="{07599603-1DD3-4235-B716-A6F57F722F53}"/>
    <cellStyle name="Normal 13 2 5 3 3 5" xfId="25922" xr:uid="{C52BAD61-DD57-4B16-8107-38FCC9E9EE2C}"/>
    <cellStyle name="Normal 13 2 5 3 3 6" xfId="38174" xr:uid="{6DF9CD7B-6436-49C2-9624-304C2E3B5C83}"/>
    <cellStyle name="Normal 13 2 5 3 3 7" xfId="51508" xr:uid="{12D08426-B0B2-4F34-BC20-407421BCE7EB}"/>
    <cellStyle name="Normal 13 2 5 3 4" xfId="2483" xr:uid="{5CE7677A-4E5F-430F-AD47-50CBEBD53F27}"/>
    <cellStyle name="Normal 13 2 5 3 4 2" xfId="5547" xr:uid="{2BFFF601-8E94-41E0-9C09-4D5A0C887261}"/>
    <cellStyle name="Normal 13 2 5 3 4 2 2" xfId="11675" xr:uid="{E5C40F28-0021-4D89-B89D-7055D70E5DD5}"/>
    <cellStyle name="Normal 13 2 5 3 4 2 2 2" xfId="23940" xr:uid="{CA3F0407-4921-4B5E-BA60-F51C5361B0CE}"/>
    <cellStyle name="Normal 13 2 5 3 4 2 2 3" xfId="36192" xr:uid="{93C3BD7A-F6DC-4D03-AD59-B7F3A98D14CD}"/>
    <cellStyle name="Normal 13 2 5 3 4 2 2 4" xfId="48444" xr:uid="{EF08176F-7654-4DB5-8BDE-29B58EB896B8}"/>
    <cellStyle name="Normal 13 2 5 3 4 2 3" xfId="17813" xr:uid="{A618483B-2141-416A-9BBE-24B4D89017B5}"/>
    <cellStyle name="Normal 13 2 5 3 4 2 4" xfId="30066" xr:uid="{602525EB-9249-44F3-BF80-69D0F07A3B9F}"/>
    <cellStyle name="Normal 13 2 5 3 4 2 5" xfId="42318" xr:uid="{E94DC9FC-DA66-4CBF-B50B-F7CCB7D5DC7B}"/>
    <cellStyle name="Normal 13 2 5 3 4 2 6" xfId="55652" xr:uid="{DD3236AF-D584-44B4-AB66-2EC94B448DA6}"/>
    <cellStyle name="Normal 13 2 5 3 4 3" xfId="8612" xr:uid="{CC59EC49-270C-4919-AB35-1B67522B7C4B}"/>
    <cellStyle name="Normal 13 2 5 3 4 3 2" xfId="20877" xr:uid="{8C9D88FB-E3DC-4E9D-B5ED-920AC3E0D1CB}"/>
    <cellStyle name="Normal 13 2 5 3 4 3 3" xfId="33129" xr:uid="{5263A8CD-223F-4D3A-BE01-28C00FD484B3}"/>
    <cellStyle name="Normal 13 2 5 3 4 3 4" xfId="45381" xr:uid="{AE29309D-376C-4682-BA00-67A5D985358A}"/>
    <cellStyle name="Normal 13 2 5 3 4 4" xfId="14750" xr:uid="{6AB5F188-0CF7-4700-BEB7-80FB162EC8BD}"/>
    <cellStyle name="Normal 13 2 5 3 4 5" xfId="27003" xr:uid="{FDF2D627-B128-4B8A-8060-50A33AE2C0A7}"/>
    <cellStyle name="Normal 13 2 5 3 4 6" xfId="39255" xr:uid="{D6705C26-E4AD-48D9-B574-726456A29523}"/>
    <cellStyle name="Normal 13 2 5 3 4 7" xfId="52589" xr:uid="{6A0A5E07-ACAD-425B-98E3-C403B0355EFD}"/>
    <cellStyle name="Normal 13 2 5 3 5" xfId="3386" xr:uid="{729F83C7-B8F0-4677-A681-434B1121AD19}"/>
    <cellStyle name="Normal 13 2 5 3 5 2" xfId="9514" xr:uid="{79883396-0378-4438-A00F-971C8086278A}"/>
    <cellStyle name="Normal 13 2 5 3 5 2 2" xfId="21779" xr:uid="{608A8895-8875-414E-A5C2-5C3A72293F22}"/>
    <cellStyle name="Normal 13 2 5 3 5 2 3" xfId="34031" xr:uid="{58C6CC58-4B97-4B0D-8EFA-5CB3F4F64504}"/>
    <cellStyle name="Normal 13 2 5 3 5 2 4" xfId="46283" xr:uid="{E0FC71B7-5378-4BDC-ADC6-9A33CBAB91D3}"/>
    <cellStyle name="Normal 13 2 5 3 5 3" xfId="15652" xr:uid="{62623413-E009-4BDF-A154-4729D5DC0873}"/>
    <cellStyle name="Normal 13 2 5 3 5 4" xfId="27905" xr:uid="{76CB6DD3-A7FA-4833-8F7F-4DC21AC3E6C6}"/>
    <cellStyle name="Normal 13 2 5 3 5 5" xfId="40157" xr:uid="{9BBC2CE0-373C-430D-9BE6-5ABEA622C016}"/>
    <cellStyle name="Normal 13 2 5 3 5 6" xfId="53491" xr:uid="{5A6E84D2-EDDA-49B9-A878-C6EADB25FAB0}"/>
    <cellStyle name="Normal 13 2 5 3 6" xfId="6450" xr:uid="{57FE1340-B614-437C-A209-3A2778F1F021}"/>
    <cellStyle name="Normal 13 2 5 3 6 2" xfId="18715" xr:uid="{E918B8FC-6D02-4063-A16C-7FA800AABA9B}"/>
    <cellStyle name="Normal 13 2 5 3 6 3" xfId="30968" xr:uid="{28132238-001F-44FA-B88D-13C09BB06A06}"/>
    <cellStyle name="Normal 13 2 5 3 6 4" xfId="43220" xr:uid="{B7B9B99A-8BDC-464D-B033-64366C0A103C}"/>
    <cellStyle name="Normal 13 2 5 3 7" xfId="12589" xr:uid="{2B320589-65BC-4FFF-A68E-1C44034D4C85}"/>
    <cellStyle name="Normal 13 2 5 3 8" xfId="24842" xr:uid="{A3ADC503-E98F-496A-B38C-7F15D34E14A3}"/>
    <cellStyle name="Normal 13 2 5 3 9" xfId="37094" xr:uid="{4B68049C-6969-40A7-BC27-419EB04CE2B9}"/>
    <cellStyle name="Normal 13 2 5 4" xfId="564" xr:uid="{90B25E65-A968-482B-826B-A003DF5A8E69}"/>
    <cellStyle name="Normal 13 2 5 4 10" xfId="50674" xr:uid="{BB5E7DDF-B6C7-46D3-99AA-D0EB7841F0A0}"/>
    <cellStyle name="Normal 13 2 5 4 2" xfId="1645" xr:uid="{33C92F59-AA69-4450-8290-2C7F0F92328F}"/>
    <cellStyle name="Normal 13 2 5 4 2 2" xfId="4712" xr:uid="{2DFCC0E9-B01C-4D6B-B47B-4DD835159A0D}"/>
    <cellStyle name="Normal 13 2 5 4 2 2 2" xfId="10840" xr:uid="{FC5260AF-40F1-4B60-BBEB-2A3E9B846829}"/>
    <cellStyle name="Normal 13 2 5 4 2 2 2 2" xfId="23105" xr:uid="{33249C63-6578-4F91-9969-35BEC0774FA1}"/>
    <cellStyle name="Normal 13 2 5 4 2 2 2 3" xfId="35357" xr:uid="{FE0CD880-7B0A-4A24-89E3-B7AC5A1316DF}"/>
    <cellStyle name="Normal 13 2 5 4 2 2 2 4" xfId="47609" xr:uid="{D1941A77-49B8-4D91-8E45-76A602BB0132}"/>
    <cellStyle name="Normal 13 2 5 4 2 2 3" xfId="16978" xr:uid="{1A653CEF-DA36-49DD-BDF2-73F90FA2FB7D}"/>
    <cellStyle name="Normal 13 2 5 4 2 2 4" xfId="29231" xr:uid="{CF71F526-40D9-488E-B11A-3C26979D3F54}"/>
    <cellStyle name="Normal 13 2 5 4 2 2 5" xfId="41483" xr:uid="{57FB9914-05E3-401F-8DEE-4A90F471DF22}"/>
    <cellStyle name="Normal 13 2 5 4 2 2 6" xfId="54817" xr:uid="{FB43C11B-C953-42E2-BB91-402BAD41D928}"/>
    <cellStyle name="Normal 13 2 5 4 2 3" xfId="7777" xr:uid="{25CBCDC4-93A3-41BF-BC1B-F68959F2B29D}"/>
    <cellStyle name="Normal 13 2 5 4 2 3 2" xfId="20042" xr:uid="{C1827757-1DDB-4CF3-AA1D-9AC58D1F3BCB}"/>
    <cellStyle name="Normal 13 2 5 4 2 3 3" xfId="32294" xr:uid="{C71926CD-0895-4330-87DC-CE9DF34DFC80}"/>
    <cellStyle name="Normal 13 2 5 4 2 3 4" xfId="44546" xr:uid="{6974968E-707C-40BB-94A0-3298E59DA14B}"/>
    <cellStyle name="Normal 13 2 5 4 2 4" xfId="13915" xr:uid="{13CDFA20-92FA-4B07-A222-74FCCE1187A7}"/>
    <cellStyle name="Normal 13 2 5 4 2 5" xfId="26168" xr:uid="{6448CEC7-2078-44D5-AC68-615470B0400A}"/>
    <cellStyle name="Normal 13 2 5 4 2 6" xfId="38420" xr:uid="{F9672C84-A387-4523-8081-129E6867EF23}"/>
    <cellStyle name="Normal 13 2 5 4 2 7" xfId="51754" xr:uid="{1B9E3B30-3619-4A19-9254-0C2DFAD5844B}"/>
    <cellStyle name="Normal 13 2 5 4 3" xfId="2729" xr:uid="{D492B55F-5310-4241-8F17-48E3036C66F2}"/>
    <cellStyle name="Normal 13 2 5 4 3 2" xfId="5793" xr:uid="{300FE171-96F6-4F2A-8783-91E89F7D809B}"/>
    <cellStyle name="Normal 13 2 5 4 3 2 2" xfId="11921" xr:uid="{81118DD6-D9CE-45C3-8E46-15F24C6D142D}"/>
    <cellStyle name="Normal 13 2 5 4 3 2 2 2" xfId="24186" xr:uid="{04F7C818-A54C-4693-BF47-B3E12A24988E}"/>
    <cellStyle name="Normal 13 2 5 4 3 2 2 3" xfId="36438" xr:uid="{5FFDD498-6BC3-4814-9393-7BAB7FBD1D93}"/>
    <cellStyle name="Normal 13 2 5 4 3 2 2 4" xfId="48690" xr:uid="{35FE0A1A-1C08-468B-A48D-AF63D9534FE2}"/>
    <cellStyle name="Normal 13 2 5 4 3 2 3" xfId="18059" xr:uid="{21693D2E-91F9-40C9-97B2-5176766E022B}"/>
    <cellStyle name="Normal 13 2 5 4 3 2 4" xfId="30312" xr:uid="{838FCEEA-82F6-4C3F-A844-88CC3B8D5660}"/>
    <cellStyle name="Normal 13 2 5 4 3 2 5" xfId="42564" xr:uid="{F4748C12-AD32-4EF3-BAA4-9BE974F9295C}"/>
    <cellStyle name="Normal 13 2 5 4 3 2 6" xfId="55898" xr:uid="{01E3822A-8B96-460F-9C11-50EEFC2D5992}"/>
    <cellStyle name="Normal 13 2 5 4 3 3" xfId="8858" xr:uid="{8F617781-1356-4560-AD5E-262C3CE6A744}"/>
    <cellStyle name="Normal 13 2 5 4 3 3 2" xfId="21123" xr:uid="{E7B14817-07EE-4A9C-8A16-F0A1D7D34414}"/>
    <cellStyle name="Normal 13 2 5 4 3 3 3" xfId="33375" xr:uid="{4110894E-0538-4B7B-A762-AFBD30A2F88F}"/>
    <cellStyle name="Normal 13 2 5 4 3 3 4" xfId="45627" xr:uid="{1010DD4C-0233-41AA-8DBC-6901BB55B6EE}"/>
    <cellStyle name="Normal 13 2 5 4 3 4" xfId="14996" xr:uid="{97B27991-6731-4164-9254-ADEB6E94EBE9}"/>
    <cellStyle name="Normal 13 2 5 4 3 5" xfId="27249" xr:uid="{DDE9011E-8740-4FC9-84A1-407B634CB601}"/>
    <cellStyle name="Normal 13 2 5 4 3 6" xfId="39501" xr:uid="{88272A9C-7A02-44B3-8AF4-AB9D0FEB6C3D}"/>
    <cellStyle name="Normal 13 2 5 4 3 7" xfId="52835" xr:uid="{201CA546-2F1B-4F3A-9B9A-E9E97FC762BB}"/>
    <cellStyle name="Normal 13 2 5 4 4" xfId="3632" xr:uid="{5741B695-1DF2-4011-98FA-39E1BFABC22E}"/>
    <cellStyle name="Normal 13 2 5 4 4 2" xfId="9760" xr:uid="{6E91081A-FB82-4F1E-97B8-15861B53EF56}"/>
    <cellStyle name="Normal 13 2 5 4 4 2 2" xfId="22025" xr:uid="{E1158F5D-1980-4529-B8FF-1F658BBD590C}"/>
    <cellStyle name="Normal 13 2 5 4 4 2 3" xfId="34277" xr:uid="{2FE6ED40-BD6E-4B6E-BE36-BA8B2AC5EDEF}"/>
    <cellStyle name="Normal 13 2 5 4 4 2 4" xfId="46529" xr:uid="{5E6AC20A-E591-4DD6-9616-9DF3EF44DC3B}"/>
    <cellStyle name="Normal 13 2 5 4 4 3" xfId="15898" xr:uid="{86E5609C-EFF0-4ABF-B33E-578144C21992}"/>
    <cellStyle name="Normal 13 2 5 4 4 4" xfId="28151" xr:uid="{F8FB1D74-5771-4332-B4B3-C759C5B0715A}"/>
    <cellStyle name="Normal 13 2 5 4 4 5" xfId="40403" xr:uid="{119A7DBD-5295-452D-ABFC-4FADBE9BC686}"/>
    <cellStyle name="Normal 13 2 5 4 4 6" xfId="53737" xr:uid="{FE9A177C-7E8C-4891-9961-2060441CD3CA}"/>
    <cellStyle name="Normal 13 2 5 4 5" xfId="6697" xr:uid="{17ECCDB6-4203-4D27-985E-A79D060B82E7}"/>
    <cellStyle name="Normal 13 2 5 4 5 2" xfId="18962" xr:uid="{110B26B7-9918-40AA-9DAD-1DFA6D026753}"/>
    <cellStyle name="Normal 13 2 5 4 5 3" xfId="31214" xr:uid="{74CB26B2-2702-45CB-8FE5-DC5328EE9FAD}"/>
    <cellStyle name="Normal 13 2 5 4 5 4" xfId="43466" xr:uid="{6CC15995-17CF-4BB4-AA7E-575D7861F819}"/>
    <cellStyle name="Normal 13 2 5 4 6" xfId="12835" xr:uid="{DF05D18D-9344-4E9D-AF80-F5F8670A823E}"/>
    <cellStyle name="Normal 13 2 5 4 7" xfId="25088" xr:uid="{26C600A0-43BB-46E5-ACD2-D0BBFED8EB9B}"/>
    <cellStyle name="Normal 13 2 5 4 8" xfId="37340" xr:uid="{B2CC8A49-DDDD-4356-84C8-60AEFC576DBC}"/>
    <cellStyle name="Normal 13 2 5 4 9" xfId="49593" xr:uid="{FAE3E7AD-58DE-461E-916C-1029B2A7EC9A}"/>
    <cellStyle name="Normal 13 2 5 5" xfId="1015" xr:uid="{D88E5B75-1B7B-4408-880C-1E898F94B84C}"/>
    <cellStyle name="Normal 13 2 5 5 2" xfId="2095" xr:uid="{9AD6873A-D975-4D91-A262-43F2BA55CFE8}"/>
    <cellStyle name="Normal 13 2 5 5 2 2" xfId="5162" xr:uid="{7DA426B3-0D16-41C1-A7F8-82563B24CDA6}"/>
    <cellStyle name="Normal 13 2 5 5 2 2 2" xfId="11290" xr:uid="{AF2EAFD1-4B26-4D56-AA6C-5D6F00560C6A}"/>
    <cellStyle name="Normal 13 2 5 5 2 2 2 2" xfId="23555" xr:uid="{B72DD44F-79FD-41A0-88FB-7A35B5B94637}"/>
    <cellStyle name="Normal 13 2 5 5 2 2 2 3" xfId="35807" xr:uid="{5800833C-7CFF-4CEF-8654-15CB5C3155BA}"/>
    <cellStyle name="Normal 13 2 5 5 2 2 2 4" xfId="48059" xr:uid="{61180197-62BB-4F2A-8B2F-817C387AD2B7}"/>
    <cellStyle name="Normal 13 2 5 5 2 2 3" xfId="17428" xr:uid="{0EBD1AE6-F95D-4A9E-A4C1-A8263BE657F3}"/>
    <cellStyle name="Normal 13 2 5 5 2 2 4" xfId="29681" xr:uid="{66326EDB-E57A-4CD6-9279-041A088989C8}"/>
    <cellStyle name="Normal 13 2 5 5 2 2 5" xfId="41933" xr:uid="{BA9073FC-D3E7-4EDE-9BA4-40293A4D26AA}"/>
    <cellStyle name="Normal 13 2 5 5 2 2 6" xfId="55267" xr:uid="{BD871749-CC9D-4F45-A75F-13BA66E5C04F}"/>
    <cellStyle name="Normal 13 2 5 5 2 3" xfId="8227" xr:uid="{DBA81968-03A4-4F8E-88A5-836EC64AD2B8}"/>
    <cellStyle name="Normal 13 2 5 5 2 3 2" xfId="20492" xr:uid="{53928C79-60ED-4B72-88ED-9146BB97F6E3}"/>
    <cellStyle name="Normal 13 2 5 5 2 3 3" xfId="32744" xr:uid="{F22ED4C0-65A9-4932-A727-706904BA8AF5}"/>
    <cellStyle name="Normal 13 2 5 5 2 3 4" xfId="44996" xr:uid="{8D82CF66-752F-4E19-9138-1F17A7E035E6}"/>
    <cellStyle name="Normal 13 2 5 5 2 4" xfId="14365" xr:uid="{BD47D903-2209-40FC-8FF8-BA6AD7610BF7}"/>
    <cellStyle name="Normal 13 2 5 5 2 5" xfId="26618" xr:uid="{A52F32B8-D388-42E8-950D-15846C379ABC}"/>
    <cellStyle name="Normal 13 2 5 5 2 6" xfId="38870" xr:uid="{F65A532E-AD6E-4209-A388-8A04B58C970A}"/>
    <cellStyle name="Normal 13 2 5 5 2 7" xfId="52204" xr:uid="{49C48930-7F6E-419F-B6DA-ACC85DB82908}"/>
    <cellStyle name="Normal 13 2 5 5 3" xfId="4082" xr:uid="{57F9C08F-0793-4207-A34D-913D21E03E19}"/>
    <cellStyle name="Normal 13 2 5 5 3 2" xfId="10210" xr:uid="{CEAFFA87-0FA1-4FD0-98C4-0027555EEBEF}"/>
    <cellStyle name="Normal 13 2 5 5 3 2 2" xfId="22475" xr:uid="{5DC9664D-0DDB-4A84-B9A1-B15D71F1E73A}"/>
    <cellStyle name="Normal 13 2 5 5 3 2 3" xfId="34727" xr:uid="{B46E4A36-CD68-4F37-9A45-14208459D3ED}"/>
    <cellStyle name="Normal 13 2 5 5 3 2 4" xfId="46979" xr:uid="{62E344F1-E2B7-4D06-BB43-76E068BFEBBD}"/>
    <cellStyle name="Normal 13 2 5 5 3 3" xfId="16348" xr:uid="{492FD642-AEAD-4C9A-A77A-D7A3D0D812A2}"/>
    <cellStyle name="Normal 13 2 5 5 3 4" xfId="28601" xr:uid="{5CC39CC4-FE11-4EE4-8E4D-422F96F00CC3}"/>
    <cellStyle name="Normal 13 2 5 5 3 5" xfId="40853" xr:uid="{8A39181C-F3A4-4C08-8738-4AC0D08A3DF1}"/>
    <cellStyle name="Normal 13 2 5 5 3 6" xfId="54187" xr:uid="{1F3F4E06-566F-43FC-9741-581E6BF80253}"/>
    <cellStyle name="Normal 13 2 5 5 4" xfId="7147" xr:uid="{D96F0BFB-01B3-4941-8F2A-71343046545E}"/>
    <cellStyle name="Normal 13 2 5 5 4 2" xfId="19412" xr:uid="{30216E03-3543-4C3A-B664-FE48767F3DEB}"/>
    <cellStyle name="Normal 13 2 5 5 4 3" xfId="31664" xr:uid="{6760128E-E436-4CED-AB9B-7DD2808B679F}"/>
    <cellStyle name="Normal 13 2 5 5 4 4" xfId="43916" xr:uid="{A7B0F39A-D2B6-4C9C-AB05-00ECCC4B7BBA}"/>
    <cellStyle name="Normal 13 2 5 5 5" xfId="13285" xr:uid="{414C6A3C-4A87-44CB-9729-D233C57737A3}"/>
    <cellStyle name="Normal 13 2 5 5 6" xfId="25538" xr:uid="{4ADF68B7-BAE0-4AE2-8C2F-BBEE55E2E05E}"/>
    <cellStyle name="Normal 13 2 5 5 7" xfId="37790" xr:uid="{CA86F890-4A2E-4643-9E46-B67780484CE2}"/>
    <cellStyle name="Normal 13 2 5 5 8" xfId="50043" xr:uid="{377EBE07-0000-419C-972A-C4B3EFE3A280}"/>
    <cellStyle name="Normal 13 2 5 5 9" xfId="51124" xr:uid="{E2FA6623-2539-40BD-855A-3520CB284634}"/>
    <cellStyle name="Normal 13 2 5 6" xfId="1105" xr:uid="{ECE91B64-F85D-424A-97F3-C8FC35A55490}"/>
    <cellStyle name="Normal 13 2 5 6 2" xfId="2185" xr:uid="{F5280811-0F37-4AC0-9D44-BA5955FE845F}"/>
    <cellStyle name="Normal 13 2 5 6 2 2" xfId="5252" xr:uid="{A16F26A0-5785-4605-94E1-EA4977A05B10}"/>
    <cellStyle name="Normal 13 2 5 6 2 2 2" xfId="11380" xr:uid="{9A3FD162-3EF1-4EFF-B221-BAE351695A9D}"/>
    <cellStyle name="Normal 13 2 5 6 2 2 2 2" xfId="23645" xr:uid="{1E65309F-953C-43DE-A493-CE1B9584ECAF}"/>
    <cellStyle name="Normal 13 2 5 6 2 2 2 3" xfId="35897" xr:uid="{D56F49D7-F0D3-4AE0-9489-611819B25618}"/>
    <cellStyle name="Normal 13 2 5 6 2 2 2 4" xfId="48149" xr:uid="{2D00EB07-3FC2-43A3-B233-0ED1860CFC11}"/>
    <cellStyle name="Normal 13 2 5 6 2 2 3" xfId="17518" xr:uid="{51DB3C70-3809-4518-B8FC-126EFF2BAFA7}"/>
    <cellStyle name="Normal 13 2 5 6 2 2 4" xfId="29771" xr:uid="{3A4B907A-64FB-4F38-8159-29BE039A3244}"/>
    <cellStyle name="Normal 13 2 5 6 2 2 5" xfId="42023" xr:uid="{15F290DB-F3A3-4B87-8828-0FFDDA49F7BF}"/>
    <cellStyle name="Normal 13 2 5 6 2 2 6" xfId="55357" xr:uid="{B7DCD48B-8EC4-471F-BC7E-2BBD30922B27}"/>
    <cellStyle name="Normal 13 2 5 6 2 3" xfId="8317" xr:uid="{DAC53F7F-E06B-4BB9-AE4F-9031CD55B5C7}"/>
    <cellStyle name="Normal 13 2 5 6 2 3 2" xfId="20582" xr:uid="{88469E0D-BF21-4E49-B777-7D258E2F15AE}"/>
    <cellStyle name="Normal 13 2 5 6 2 3 3" xfId="32834" xr:uid="{DB967351-FD96-4C40-9AE3-D367B3B446B6}"/>
    <cellStyle name="Normal 13 2 5 6 2 3 4" xfId="45086" xr:uid="{E13E0FA9-3807-44F9-9074-8BB51E87FAAF}"/>
    <cellStyle name="Normal 13 2 5 6 2 4" xfId="14455" xr:uid="{9DB1FE7C-4985-4861-827E-50BE36DD6000}"/>
    <cellStyle name="Normal 13 2 5 6 2 5" xfId="26708" xr:uid="{E33384E4-13BE-41EC-962E-1CEDC71DB9FA}"/>
    <cellStyle name="Normal 13 2 5 6 2 6" xfId="38960" xr:uid="{6D0C327B-0081-4A97-A926-9C6F6B847873}"/>
    <cellStyle name="Normal 13 2 5 6 2 7" xfId="52294" xr:uid="{5B9AB844-8E91-4FE2-98EB-9B08BA9230AB}"/>
    <cellStyle name="Normal 13 2 5 6 3" xfId="4172" xr:uid="{1AB4A0DA-206E-4653-93E2-BDF46E9E68C7}"/>
    <cellStyle name="Normal 13 2 5 6 3 2" xfId="10300" xr:uid="{7A25F19E-9197-4822-889D-F47CE71C96C6}"/>
    <cellStyle name="Normal 13 2 5 6 3 2 2" xfId="22565" xr:uid="{CF744F7A-1371-407F-B888-E9316FF74A37}"/>
    <cellStyle name="Normal 13 2 5 6 3 2 3" xfId="34817" xr:uid="{0E669C29-D54F-47A8-A6E9-16E510F84030}"/>
    <cellStyle name="Normal 13 2 5 6 3 2 4" xfId="47069" xr:uid="{DD613F8E-E16A-4B86-B28E-AA03CCE9DBBC}"/>
    <cellStyle name="Normal 13 2 5 6 3 3" xfId="16438" xr:uid="{A3B9D9A6-DB51-4781-86BB-ADE4E84FAE66}"/>
    <cellStyle name="Normal 13 2 5 6 3 4" xfId="28691" xr:uid="{8034C375-D9D6-4821-92DF-AE241BB0BC61}"/>
    <cellStyle name="Normal 13 2 5 6 3 5" xfId="40943" xr:uid="{1DD4438E-3CC5-4A69-A160-4A61FCCC4272}"/>
    <cellStyle name="Normal 13 2 5 6 3 6" xfId="54277" xr:uid="{DBFF718B-9594-4AA2-BFB8-8218CFC26D6A}"/>
    <cellStyle name="Normal 13 2 5 6 4" xfId="7237" xr:uid="{CD2486A9-2954-4F62-89C2-4FC18FC88E87}"/>
    <cellStyle name="Normal 13 2 5 6 4 2" xfId="19502" xr:uid="{EA59BEB1-13A1-4D66-97A6-BF31B4B6660B}"/>
    <cellStyle name="Normal 13 2 5 6 4 3" xfId="31754" xr:uid="{454D5D79-4B96-4D88-9410-700CE45B8BDC}"/>
    <cellStyle name="Normal 13 2 5 6 4 4" xfId="44006" xr:uid="{2BF3C54A-772F-40E2-918A-CBE2C6F483CC}"/>
    <cellStyle name="Normal 13 2 5 6 5" xfId="13375" xr:uid="{3CFB36D8-4998-401E-ABA3-1E524684837E}"/>
    <cellStyle name="Normal 13 2 5 6 6" xfId="25628" xr:uid="{D540DEFA-DE2C-4720-B12D-89922B5CEFA7}"/>
    <cellStyle name="Normal 13 2 5 6 7" xfId="37880" xr:uid="{77E53D86-2E18-4D81-B62D-6A0C5129D477}"/>
    <cellStyle name="Normal 13 2 5 6 8" xfId="50133" xr:uid="{C958A433-A621-45FF-B51E-19A3C2F018B5}"/>
    <cellStyle name="Normal 13 2 5 6 9" xfId="51214" xr:uid="{44D0CFE7-E0B8-4A62-B5FC-EEB08782DE55}"/>
    <cellStyle name="Normal 13 2 5 7" xfId="1195" xr:uid="{4D41245B-7C7A-4E23-AAD6-76388B3E9F33}"/>
    <cellStyle name="Normal 13 2 5 7 2" xfId="4262" xr:uid="{23AB47EF-718B-4550-A4D5-E03563E3A652}"/>
    <cellStyle name="Normal 13 2 5 7 2 2" xfId="10390" xr:uid="{CF23FFA0-0B55-4E96-A689-15D123DE7E11}"/>
    <cellStyle name="Normal 13 2 5 7 2 2 2" xfId="22655" xr:uid="{013CFF92-2994-425B-BBD7-BF13FF14BBCA}"/>
    <cellStyle name="Normal 13 2 5 7 2 2 3" xfId="34907" xr:uid="{83B9ED1F-092B-4073-A1E7-44F0899D5A3C}"/>
    <cellStyle name="Normal 13 2 5 7 2 2 4" xfId="47159" xr:uid="{B0C3D1A4-13C7-4299-A15C-4A8FAEC2A8C0}"/>
    <cellStyle name="Normal 13 2 5 7 2 3" xfId="16528" xr:uid="{B4E81D2E-AE46-4618-B2F9-C20EDDF8805E}"/>
    <cellStyle name="Normal 13 2 5 7 2 4" xfId="28781" xr:uid="{4ECECB5C-5B90-4BA4-B01D-83701F06D9C5}"/>
    <cellStyle name="Normal 13 2 5 7 2 5" xfId="41033" xr:uid="{9E395F88-6FB4-4287-958D-5BE3A95D06AD}"/>
    <cellStyle name="Normal 13 2 5 7 2 6" xfId="54367" xr:uid="{973840F0-2D97-45FC-A398-36B56B1666C9}"/>
    <cellStyle name="Normal 13 2 5 7 3" xfId="7327" xr:uid="{BECC99BF-C284-46F7-85E4-98D64F6D639C}"/>
    <cellStyle name="Normal 13 2 5 7 3 2" xfId="19592" xr:uid="{0AFFABA6-C394-4741-AD0D-EAC80B0C83AC}"/>
    <cellStyle name="Normal 13 2 5 7 3 3" xfId="31844" xr:uid="{5FB79D71-E7B8-4A1F-A852-43CC50BD17B8}"/>
    <cellStyle name="Normal 13 2 5 7 3 4" xfId="44096" xr:uid="{E3234261-9025-4BC9-A95E-ABD4A85362AD}"/>
    <cellStyle name="Normal 13 2 5 7 4" xfId="13465" xr:uid="{CBD80684-0E61-4C75-8AA1-E7DFB71A3E88}"/>
    <cellStyle name="Normal 13 2 5 7 5" xfId="25718" xr:uid="{67DDA920-932B-487D-AC31-F374C6288C7F}"/>
    <cellStyle name="Normal 13 2 5 7 6" xfId="37970" xr:uid="{C7FC02FD-D186-4F6B-AC77-F01C511ED65F}"/>
    <cellStyle name="Normal 13 2 5 7 7" xfId="51304" xr:uid="{FE14E2BF-C1F2-48B6-A78B-6A1EC0140DDF}"/>
    <cellStyle name="Normal 13 2 5 8" xfId="2279" xr:uid="{4EF7E814-71FE-4E66-A3F9-31C9D93A957B}"/>
    <cellStyle name="Normal 13 2 5 8 2" xfId="5343" xr:uid="{31C9F1C1-EA6F-423B-8BAE-B0533139EA9F}"/>
    <cellStyle name="Normal 13 2 5 8 2 2" xfId="11471" xr:uid="{E22796D2-278D-4515-B7B5-0F02385DA444}"/>
    <cellStyle name="Normal 13 2 5 8 2 2 2" xfId="23736" xr:uid="{BBBE1A83-97FB-44E5-8B36-1811EC9E7972}"/>
    <cellStyle name="Normal 13 2 5 8 2 2 3" xfId="35988" xr:uid="{D705E7E8-1E54-46D2-9F99-6EB00C82D09D}"/>
    <cellStyle name="Normal 13 2 5 8 2 2 4" xfId="48240" xr:uid="{B0A24DD1-3358-4AB6-8E8F-B466EDAD6699}"/>
    <cellStyle name="Normal 13 2 5 8 2 3" xfId="17609" xr:uid="{FC92FC57-39A8-4D01-990B-CE6BA7559245}"/>
    <cellStyle name="Normal 13 2 5 8 2 4" xfId="29862" xr:uid="{15F8237D-5BC4-4D99-81FC-E7C575FB3DD1}"/>
    <cellStyle name="Normal 13 2 5 8 2 5" xfId="42114" xr:uid="{69C7449D-6AAB-4307-95AF-9E24FDC83A94}"/>
    <cellStyle name="Normal 13 2 5 8 2 6" xfId="55448" xr:uid="{8187B087-872C-47C8-99CC-AA2371261D1C}"/>
    <cellStyle name="Normal 13 2 5 8 3" xfId="8408" xr:uid="{365D5811-3658-495D-B1E4-C2A40BEC1205}"/>
    <cellStyle name="Normal 13 2 5 8 3 2" xfId="20673" xr:uid="{AEC562D1-8980-4CEF-819C-B6CF756974FF}"/>
    <cellStyle name="Normal 13 2 5 8 3 3" xfId="32925" xr:uid="{ED9232B2-4302-48A7-B537-8F206BD2E836}"/>
    <cellStyle name="Normal 13 2 5 8 3 4" xfId="45177" xr:uid="{C37C1A60-A78F-4DDD-BFDC-0768D522D0FF}"/>
    <cellStyle name="Normal 13 2 5 8 4" xfId="14546" xr:uid="{E2E4A0A5-CE23-4DE3-94DA-3DC438743DA7}"/>
    <cellStyle name="Normal 13 2 5 8 5" xfId="26799" xr:uid="{82EEB6E5-6CC6-4CD5-872D-14D69E543A0E}"/>
    <cellStyle name="Normal 13 2 5 8 6" xfId="39051" xr:uid="{13482C60-8C03-4004-B75E-A7364BAF8672}"/>
    <cellStyle name="Normal 13 2 5 8 7" xfId="52385" xr:uid="{E5A36A0E-2B9D-4250-AA74-E68584D757B7}"/>
    <cellStyle name="Normal 13 2 5 9" xfId="3182" xr:uid="{401D078C-38EA-4E85-A2AB-749C9B495712}"/>
    <cellStyle name="Normal 13 2 5 9 2" xfId="9310" xr:uid="{19E024DE-FBDD-450B-83F7-3F9488360064}"/>
    <cellStyle name="Normal 13 2 5 9 2 2" xfId="21575" xr:uid="{9015B48A-D246-453E-A41E-39629DFE4567}"/>
    <cellStyle name="Normal 13 2 5 9 2 3" xfId="33827" xr:uid="{DDC4D654-EDAD-4080-9678-4E96386EF942}"/>
    <cellStyle name="Normal 13 2 5 9 2 4" xfId="46079" xr:uid="{D114227C-39FE-43D8-AE5B-197123AFB9EB}"/>
    <cellStyle name="Normal 13 2 5 9 3" xfId="15448" xr:uid="{095563A4-0E81-4F6C-9330-8328B866EC36}"/>
    <cellStyle name="Normal 13 2 5 9 4" xfId="27701" xr:uid="{F78AC7D8-01FE-4F60-83ED-1A8F497FD90E}"/>
    <cellStyle name="Normal 13 2 5 9 5" xfId="39953" xr:uid="{900CBDE5-0560-4783-B989-C1F3CBB69846}"/>
    <cellStyle name="Normal 13 2 5 9 6" xfId="53287" xr:uid="{CC1EBE23-F196-4824-87F7-AC1AD6B08215}"/>
    <cellStyle name="Normal 13 2 6" xfId="155" xr:uid="{FB84F2AA-5087-4B72-95B9-1136D77EA005}"/>
    <cellStyle name="Normal 13 2 6 10" xfId="6288" xr:uid="{F1C136DC-17C9-4FAC-908B-1714C09445A0}"/>
    <cellStyle name="Normal 13 2 6 10 2" xfId="18553" xr:uid="{1B2AF067-B5B5-44EB-B379-F3E3D35053EB}"/>
    <cellStyle name="Normal 13 2 6 10 3" xfId="30806" xr:uid="{12E020EC-AAE6-40FB-BFB3-B48FB2FA1160}"/>
    <cellStyle name="Normal 13 2 6 10 4" xfId="43058" xr:uid="{9C9FE827-2A24-46CC-9397-718D2EF6BAFB}"/>
    <cellStyle name="Normal 13 2 6 11" xfId="12427" xr:uid="{6E2A3D22-8D31-48F1-BFB4-51DE9E96D1C5}"/>
    <cellStyle name="Normal 13 2 6 12" xfId="24680" xr:uid="{9A8386B9-8663-4ADC-95DC-ACD4955EE1F1}"/>
    <cellStyle name="Normal 13 2 6 13" xfId="36932" xr:uid="{9682A1E7-8ED2-4465-9F98-06555B7CCB1F}"/>
    <cellStyle name="Normal 13 2 6 14" xfId="49185" xr:uid="{4E1BDD5D-ECE0-4479-BDAC-DE417436F628}"/>
    <cellStyle name="Normal 13 2 6 15" xfId="50266" xr:uid="{E9AC39B3-3AA0-445D-96CD-F780840175F8}"/>
    <cellStyle name="Normal 13 2 6 2" xfId="266" xr:uid="{385757A1-8067-4568-87E7-5A6342CE8CF4}"/>
    <cellStyle name="Normal 13 2 6 2 10" xfId="37043" xr:uid="{D5C60E24-1B74-4492-B4F9-A30657661530}"/>
    <cellStyle name="Normal 13 2 6 2 11" xfId="49296" xr:uid="{11DF3E64-AA3D-4DEF-BC5D-28D895665C21}"/>
    <cellStyle name="Normal 13 2 6 2 12" xfId="50377" xr:uid="{BDD67C56-B717-4C6B-AEC3-A73F8C226F93}"/>
    <cellStyle name="Normal 13 2 6 2 2" xfId="470" xr:uid="{2DC9DEDE-562F-438D-A6EB-1EC0C171B109}"/>
    <cellStyle name="Normal 13 2 6 2 2 10" xfId="49500" xr:uid="{4AC7AA3D-67D5-4BF3-A62E-22106FF4AD07}"/>
    <cellStyle name="Normal 13 2 6 2 2 11" xfId="50581" xr:uid="{BCDBFEC1-77BA-4ED7-999F-557B972F8793}"/>
    <cellStyle name="Normal 13 2 6 2 2 2" xfId="921" xr:uid="{CDDC188E-A4AF-4B10-9E61-D2FB5993E639}"/>
    <cellStyle name="Normal 13 2 6 2 2 2 10" xfId="51031" xr:uid="{C998CE24-6B97-48A8-B939-DB53E471F538}"/>
    <cellStyle name="Normal 13 2 6 2 2 2 2" xfId="2002" xr:uid="{B9539173-7CDF-4542-AD53-D545909F8022}"/>
    <cellStyle name="Normal 13 2 6 2 2 2 2 2" xfId="5069" xr:uid="{27B586DE-91BC-4174-BCA7-E5DBC646ED5F}"/>
    <cellStyle name="Normal 13 2 6 2 2 2 2 2 2" xfId="11197" xr:uid="{9F402359-27B6-4650-B4E4-3AAFCAB61B81}"/>
    <cellStyle name="Normal 13 2 6 2 2 2 2 2 2 2" xfId="23462" xr:uid="{F0924533-D8F0-4414-97A8-D458534FFE8B}"/>
    <cellStyle name="Normal 13 2 6 2 2 2 2 2 2 3" xfId="35714" xr:uid="{04E59FCA-BA34-46AE-B3EF-C750B136F459}"/>
    <cellStyle name="Normal 13 2 6 2 2 2 2 2 2 4" xfId="47966" xr:uid="{85819B39-0796-4510-9989-2591B83B3202}"/>
    <cellStyle name="Normal 13 2 6 2 2 2 2 2 3" xfId="17335" xr:uid="{96818B54-4340-4F4C-A16E-F50B9028A315}"/>
    <cellStyle name="Normal 13 2 6 2 2 2 2 2 4" xfId="29588" xr:uid="{83608B9C-C4E1-41C0-B143-557295564AB1}"/>
    <cellStyle name="Normal 13 2 6 2 2 2 2 2 5" xfId="41840" xr:uid="{C1D1BE59-59EF-4840-918B-F9C9DC8DC601}"/>
    <cellStyle name="Normal 13 2 6 2 2 2 2 2 6" xfId="55174" xr:uid="{AA17D140-ACF7-4945-9088-55D0E2834D61}"/>
    <cellStyle name="Normal 13 2 6 2 2 2 2 3" xfId="8134" xr:uid="{DF34E777-D78A-4C4F-AEC4-C1769406CA01}"/>
    <cellStyle name="Normal 13 2 6 2 2 2 2 3 2" xfId="20399" xr:uid="{4FC0E890-EFB8-4752-A7AD-C6B696EF725C}"/>
    <cellStyle name="Normal 13 2 6 2 2 2 2 3 3" xfId="32651" xr:uid="{2D5E7C24-258E-494A-8F9B-EDB0B4F69A10}"/>
    <cellStyle name="Normal 13 2 6 2 2 2 2 3 4" xfId="44903" xr:uid="{7209AAF4-7A4A-4DA4-857A-13C80735A45E}"/>
    <cellStyle name="Normal 13 2 6 2 2 2 2 4" xfId="14272" xr:uid="{46489362-6580-4FDA-8837-9A2F606BDE8C}"/>
    <cellStyle name="Normal 13 2 6 2 2 2 2 5" xfId="26525" xr:uid="{B351F8F7-7B54-4BFB-BDC5-422629053094}"/>
    <cellStyle name="Normal 13 2 6 2 2 2 2 6" xfId="38777" xr:uid="{C71DEBF1-0B2E-492B-860D-50AA7B43EA8E}"/>
    <cellStyle name="Normal 13 2 6 2 2 2 2 7" xfId="52111" xr:uid="{F04C3D96-D2EA-4B5E-B9AA-874ADDB1971F}"/>
    <cellStyle name="Normal 13 2 6 2 2 2 3" xfId="3086" xr:uid="{94720C9E-7A87-4F7B-87C9-C7FFCA929DFD}"/>
    <cellStyle name="Normal 13 2 6 2 2 2 3 2" xfId="6150" xr:uid="{EBB6094C-0F1A-4D0D-A5D3-339F2B85AED3}"/>
    <cellStyle name="Normal 13 2 6 2 2 2 3 2 2" xfId="12278" xr:uid="{5BEA45E8-017F-4CE4-AA23-9C8279F22F97}"/>
    <cellStyle name="Normal 13 2 6 2 2 2 3 2 2 2" xfId="24543" xr:uid="{EF3E24B7-E964-4143-BDB5-15921BFFB1EB}"/>
    <cellStyle name="Normal 13 2 6 2 2 2 3 2 2 3" xfId="36795" xr:uid="{8A78CA53-8A4C-4295-A0F8-3B438C2537CC}"/>
    <cellStyle name="Normal 13 2 6 2 2 2 3 2 2 4" xfId="49047" xr:uid="{25B32874-1F0F-4120-85F5-0E6030760831}"/>
    <cellStyle name="Normal 13 2 6 2 2 2 3 2 3" xfId="18416" xr:uid="{D8BE6641-816F-42AE-B16E-1F1298B0FB64}"/>
    <cellStyle name="Normal 13 2 6 2 2 2 3 2 4" xfId="30669" xr:uid="{FA3D4B52-6E5F-45BB-A709-E1F39833AC51}"/>
    <cellStyle name="Normal 13 2 6 2 2 2 3 2 5" xfId="42921" xr:uid="{4419BE3B-2226-4DAF-9B5B-E6E3063AEE11}"/>
    <cellStyle name="Normal 13 2 6 2 2 2 3 2 6" xfId="56255" xr:uid="{652ACF11-EDAE-44B9-91E7-60A7C460A6C7}"/>
    <cellStyle name="Normal 13 2 6 2 2 2 3 3" xfId="9215" xr:uid="{E220C9CB-42A9-4C33-84E7-5685C152F91F}"/>
    <cellStyle name="Normal 13 2 6 2 2 2 3 3 2" xfId="21480" xr:uid="{D9A325D7-D154-4608-906A-D927FCB9F323}"/>
    <cellStyle name="Normal 13 2 6 2 2 2 3 3 3" xfId="33732" xr:uid="{29C4AE89-7107-4DB7-9179-9DA60C1402B2}"/>
    <cellStyle name="Normal 13 2 6 2 2 2 3 3 4" xfId="45984" xr:uid="{E7AF33BA-809F-4B7D-9C65-6F3C580732D9}"/>
    <cellStyle name="Normal 13 2 6 2 2 2 3 4" xfId="15353" xr:uid="{EA951EF5-5094-4780-80D8-C788B0A29A7E}"/>
    <cellStyle name="Normal 13 2 6 2 2 2 3 5" xfId="27606" xr:uid="{CFF8EB20-E266-4C8E-B54F-27FC785396AD}"/>
    <cellStyle name="Normal 13 2 6 2 2 2 3 6" xfId="39858" xr:uid="{F1A3FE61-C44B-4F6B-8728-6D080A43C3CC}"/>
    <cellStyle name="Normal 13 2 6 2 2 2 3 7" xfId="53192" xr:uid="{60D78833-6158-4217-BCF1-8D98BB9D17B5}"/>
    <cellStyle name="Normal 13 2 6 2 2 2 4" xfId="3989" xr:uid="{86613D3B-1C1D-4BE0-B688-DC6C5A65A083}"/>
    <cellStyle name="Normal 13 2 6 2 2 2 4 2" xfId="10117" xr:uid="{AFADF2CC-2246-4F74-ADEA-3812C809CA20}"/>
    <cellStyle name="Normal 13 2 6 2 2 2 4 2 2" xfId="22382" xr:uid="{560F7CF6-F46B-4E3A-8EFA-C194D1D75249}"/>
    <cellStyle name="Normal 13 2 6 2 2 2 4 2 3" xfId="34634" xr:uid="{4D2C0609-E77A-4DEE-97F8-7CAFA2A0B4D6}"/>
    <cellStyle name="Normal 13 2 6 2 2 2 4 2 4" xfId="46886" xr:uid="{2B69014F-C4BF-4A0F-977F-9E273674D3D0}"/>
    <cellStyle name="Normal 13 2 6 2 2 2 4 3" xfId="16255" xr:uid="{E214C2A2-FC23-4428-9479-B5DD66076FC9}"/>
    <cellStyle name="Normal 13 2 6 2 2 2 4 4" xfId="28508" xr:uid="{09589C83-7ECD-4EE2-BD78-F1004EFF79ED}"/>
    <cellStyle name="Normal 13 2 6 2 2 2 4 5" xfId="40760" xr:uid="{0F591B98-7811-4C9C-B63F-5C4369570694}"/>
    <cellStyle name="Normal 13 2 6 2 2 2 4 6" xfId="54094" xr:uid="{EB559B24-FC23-459C-8A46-FBC94F1F6DBE}"/>
    <cellStyle name="Normal 13 2 6 2 2 2 5" xfId="7054" xr:uid="{26264B54-FF14-453A-A451-53C75BB51FA5}"/>
    <cellStyle name="Normal 13 2 6 2 2 2 5 2" xfId="19319" xr:uid="{AB286914-720B-4EFA-8129-038EE62B593D}"/>
    <cellStyle name="Normal 13 2 6 2 2 2 5 3" xfId="31571" xr:uid="{8F26493F-959C-47CE-BEC3-037F30A27AAF}"/>
    <cellStyle name="Normal 13 2 6 2 2 2 5 4" xfId="43823" xr:uid="{607FC54D-2A00-4D22-AB6D-2F15DE2D8F75}"/>
    <cellStyle name="Normal 13 2 6 2 2 2 6" xfId="13192" xr:uid="{B89F3C15-5E6F-4E4E-B5A9-8A018CB1FE20}"/>
    <cellStyle name="Normal 13 2 6 2 2 2 7" xfId="25445" xr:uid="{D4EB29C3-064D-47AE-982D-86A6E879440E}"/>
    <cellStyle name="Normal 13 2 6 2 2 2 8" xfId="37697" xr:uid="{4F60D07A-5B2A-4EF2-B72E-7C0EEA7C145D}"/>
    <cellStyle name="Normal 13 2 6 2 2 2 9" xfId="49950" xr:uid="{F7AD055A-50CB-42CF-B93A-0C3F9958E512}"/>
    <cellStyle name="Normal 13 2 6 2 2 3" xfId="1552" xr:uid="{764A61B2-078B-4398-8020-2FFEF6C192A8}"/>
    <cellStyle name="Normal 13 2 6 2 2 3 2" xfId="4619" xr:uid="{3ABC024F-4C73-44B8-B29C-77EE3579274E}"/>
    <cellStyle name="Normal 13 2 6 2 2 3 2 2" xfId="10747" xr:uid="{3073F39B-613D-44E2-8101-D0DA506BCA0F}"/>
    <cellStyle name="Normal 13 2 6 2 2 3 2 2 2" xfId="23012" xr:uid="{DDB647AA-F0A7-41FA-ABB4-EE64387D4539}"/>
    <cellStyle name="Normal 13 2 6 2 2 3 2 2 3" xfId="35264" xr:uid="{AC23D8CA-ED69-4C5F-ABA7-D4CCA657C949}"/>
    <cellStyle name="Normal 13 2 6 2 2 3 2 2 4" xfId="47516" xr:uid="{1084130D-15C5-41B4-A91C-04956CCF730C}"/>
    <cellStyle name="Normal 13 2 6 2 2 3 2 3" xfId="16885" xr:uid="{D22749E0-7286-4469-BBB2-27819A64934C}"/>
    <cellStyle name="Normal 13 2 6 2 2 3 2 4" xfId="29138" xr:uid="{8CF20FBC-9647-4A6A-9436-6FC00F799B76}"/>
    <cellStyle name="Normal 13 2 6 2 2 3 2 5" xfId="41390" xr:uid="{9EB6DF8D-AA69-415F-90FF-91F921A98AFF}"/>
    <cellStyle name="Normal 13 2 6 2 2 3 2 6" xfId="54724" xr:uid="{0A9457B6-4231-4B6C-B531-83D61C114AF4}"/>
    <cellStyle name="Normal 13 2 6 2 2 3 3" xfId="7684" xr:uid="{09B91036-1B09-4416-ACAA-0A3F69F79908}"/>
    <cellStyle name="Normal 13 2 6 2 2 3 3 2" xfId="19949" xr:uid="{BDA7EAE2-3EEA-4B86-8D47-DBCD17F7DB90}"/>
    <cellStyle name="Normal 13 2 6 2 2 3 3 3" xfId="32201" xr:uid="{D348B16B-F98A-4C8A-B359-DD791B013C29}"/>
    <cellStyle name="Normal 13 2 6 2 2 3 3 4" xfId="44453" xr:uid="{698E7CFF-A979-48BF-9C6A-47F70A284E3C}"/>
    <cellStyle name="Normal 13 2 6 2 2 3 4" xfId="13822" xr:uid="{29B24B66-F54B-46C1-90A6-AE4061D935CB}"/>
    <cellStyle name="Normal 13 2 6 2 2 3 5" xfId="26075" xr:uid="{877CFBCD-C843-421A-B0B8-FFA3200B652E}"/>
    <cellStyle name="Normal 13 2 6 2 2 3 6" xfId="38327" xr:uid="{31A74663-3D64-4AF8-AF86-AF0B23611F84}"/>
    <cellStyle name="Normal 13 2 6 2 2 3 7" xfId="51661" xr:uid="{429ACE75-6E4C-4363-B1ED-E0046583BF5C}"/>
    <cellStyle name="Normal 13 2 6 2 2 4" xfId="2636" xr:uid="{CC46E434-7880-4B05-BD11-223761201F89}"/>
    <cellStyle name="Normal 13 2 6 2 2 4 2" xfId="5700" xr:uid="{FEC31FEC-5780-4D80-AFFC-AF85B0215311}"/>
    <cellStyle name="Normal 13 2 6 2 2 4 2 2" xfId="11828" xr:uid="{18892CA8-D9AE-4463-9E7D-17BE6154AE45}"/>
    <cellStyle name="Normal 13 2 6 2 2 4 2 2 2" xfId="24093" xr:uid="{1CE9FBBE-4E5F-4A62-BE4A-6BBC2140B6ED}"/>
    <cellStyle name="Normal 13 2 6 2 2 4 2 2 3" xfId="36345" xr:uid="{0D4DD905-CA13-4B3B-9A50-3EF860EF42B7}"/>
    <cellStyle name="Normal 13 2 6 2 2 4 2 2 4" xfId="48597" xr:uid="{EE36A781-1C96-4D1F-8E19-304811A29A2C}"/>
    <cellStyle name="Normal 13 2 6 2 2 4 2 3" xfId="17966" xr:uid="{72792F9F-3E9E-4A78-806F-92E35FE53F2A}"/>
    <cellStyle name="Normal 13 2 6 2 2 4 2 4" xfId="30219" xr:uid="{0A4F4433-4EE2-4369-BCB4-A9520D4E6998}"/>
    <cellStyle name="Normal 13 2 6 2 2 4 2 5" xfId="42471" xr:uid="{B0A5B6BD-DB15-4B36-AF86-1FFD7D83DE54}"/>
    <cellStyle name="Normal 13 2 6 2 2 4 2 6" xfId="55805" xr:uid="{DC690B4A-5D6C-48D8-9D20-04EFF46E312F}"/>
    <cellStyle name="Normal 13 2 6 2 2 4 3" xfId="8765" xr:uid="{F029571F-F04E-4F4A-AE62-BDDEBEBAE09F}"/>
    <cellStyle name="Normal 13 2 6 2 2 4 3 2" xfId="21030" xr:uid="{14D4F516-1EA6-49CA-990E-818C57CD044F}"/>
    <cellStyle name="Normal 13 2 6 2 2 4 3 3" xfId="33282" xr:uid="{F95C242C-1C13-42A6-BAD9-013DF24A1FC7}"/>
    <cellStyle name="Normal 13 2 6 2 2 4 3 4" xfId="45534" xr:uid="{AA17907F-D8E9-40D1-97B5-2C8734061BBC}"/>
    <cellStyle name="Normal 13 2 6 2 2 4 4" xfId="14903" xr:uid="{AC14F1D7-88F4-42B5-B516-8F01B1787D22}"/>
    <cellStyle name="Normal 13 2 6 2 2 4 5" xfId="27156" xr:uid="{FA587B5A-E6BA-4B28-8795-073488EC0088}"/>
    <cellStyle name="Normal 13 2 6 2 2 4 6" xfId="39408" xr:uid="{9678A4A0-2D67-4866-92A5-8079678081DC}"/>
    <cellStyle name="Normal 13 2 6 2 2 4 7" xfId="52742" xr:uid="{C54D2D0C-F430-4020-83E0-3131446EDDD5}"/>
    <cellStyle name="Normal 13 2 6 2 2 5" xfId="3539" xr:uid="{8CEE3C80-F855-4914-804D-D116CCBB4E61}"/>
    <cellStyle name="Normal 13 2 6 2 2 5 2" xfId="9667" xr:uid="{7CD0B5D9-5B9E-4E5B-825B-69CB4C736FE6}"/>
    <cellStyle name="Normal 13 2 6 2 2 5 2 2" xfId="21932" xr:uid="{46E92AF0-0A13-4605-BA53-73D71972C0D1}"/>
    <cellStyle name="Normal 13 2 6 2 2 5 2 3" xfId="34184" xr:uid="{43CCDE65-8B49-4052-8479-032CB40926F7}"/>
    <cellStyle name="Normal 13 2 6 2 2 5 2 4" xfId="46436" xr:uid="{6BDF1246-9F19-4696-BE9A-3733979A4BA9}"/>
    <cellStyle name="Normal 13 2 6 2 2 5 3" xfId="15805" xr:uid="{DAA5A460-96CA-4E4D-9596-B3BFD3A0ECC6}"/>
    <cellStyle name="Normal 13 2 6 2 2 5 4" xfId="28058" xr:uid="{490FF901-190F-44D2-BBCA-638929C8A0BC}"/>
    <cellStyle name="Normal 13 2 6 2 2 5 5" xfId="40310" xr:uid="{D2DC9A6D-024D-49E8-A9F1-F07DA021E49D}"/>
    <cellStyle name="Normal 13 2 6 2 2 5 6" xfId="53644" xr:uid="{860D6DA5-8F31-4FBA-A7C3-23C4186279F7}"/>
    <cellStyle name="Normal 13 2 6 2 2 6" xfId="6603" xr:uid="{44DC5115-B5C1-4713-8A54-41940ACAB0EC}"/>
    <cellStyle name="Normal 13 2 6 2 2 6 2" xfId="18868" xr:uid="{ECAF1FBC-EA96-4D7F-AF38-ACA976C451E7}"/>
    <cellStyle name="Normal 13 2 6 2 2 6 3" xfId="31121" xr:uid="{F1151A0A-3DFE-4919-A3EB-EA5036627424}"/>
    <cellStyle name="Normal 13 2 6 2 2 6 4" xfId="43373" xr:uid="{9C3684C5-475D-4A0B-B723-806E99D1CC76}"/>
    <cellStyle name="Normal 13 2 6 2 2 7" xfId="12742" xr:uid="{2A760E79-C633-46B1-AA43-E0FC964AEBDA}"/>
    <cellStyle name="Normal 13 2 6 2 2 8" xfId="24995" xr:uid="{D898B9F9-9E59-4C29-BB54-5378E3A92C23}"/>
    <cellStyle name="Normal 13 2 6 2 2 9" xfId="37247" xr:uid="{553D6180-9ACA-49A1-BB95-3F0AAC9F2F65}"/>
    <cellStyle name="Normal 13 2 6 2 3" xfId="717" xr:uid="{44159F79-8B92-42B1-BCA2-9ECBDDCF5BB4}"/>
    <cellStyle name="Normal 13 2 6 2 3 10" xfId="50827" xr:uid="{24DAE5F8-373F-4CA0-AF5E-68DBF0360E4A}"/>
    <cellStyle name="Normal 13 2 6 2 3 2" xfId="1798" xr:uid="{3189B377-7616-4B59-A730-DF9D3F61793A}"/>
    <cellStyle name="Normal 13 2 6 2 3 2 2" xfId="4865" xr:uid="{70DE7CB3-FD99-4011-B459-EADD37527CF0}"/>
    <cellStyle name="Normal 13 2 6 2 3 2 2 2" xfId="10993" xr:uid="{656FFA8E-B694-4723-9AAF-197645FC5B66}"/>
    <cellStyle name="Normal 13 2 6 2 3 2 2 2 2" xfId="23258" xr:uid="{80AC264E-C90C-407A-BA6B-475A2EAD1613}"/>
    <cellStyle name="Normal 13 2 6 2 3 2 2 2 3" xfId="35510" xr:uid="{30C3EC25-71B3-4B8A-8CED-A6658D96AD11}"/>
    <cellStyle name="Normal 13 2 6 2 3 2 2 2 4" xfId="47762" xr:uid="{353AD3A5-CCCB-4BD1-909A-3F310FE12C98}"/>
    <cellStyle name="Normal 13 2 6 2 3 2 2 3" xfId="17131" xr:uid="{159D3CEF-B015-4C4B-8296-307BC596A05A}"/>
    <cellStyle name="Normal 13 2 6 2 3 2 2 4" xfId="29384" xr:uid="{8A4A0097-685D-4E33-98E2-3B05D556698E}"/>
    <cellStyle name="Normal 13 2 6 2 3 2 2 5" xfId="41636" xr:uid="{3A01ED8B-C21C-4A93-9E28-0711B9B5B26F}"/>
    <cellStyle name="Normal 13 2 6 2 3 2 2 6" xfId="54970" xr:uid="{46C6A717-79B2-4545-8866-9407EFA24A85}"/>
    <cellStyle name="Normal 13 2 6 2 3 2 3" xfId="7930" xr:uid="{F64DDE6F-4D70-4558-8E84-13C89B7612A8}"/>
    <cellStyle name="Normal 13 2 6 2 3 2 3 2" xfId="20195" xr:uid="{38F0D919-A07B-4849-A8C3-856D4B2E12DB}"/>
    <cellStyle name="Normal 13 2 6 2 3 2 3 3" xfId="32447" xr:uid="{12DAD702-2E48-4246-AD92-514B7CB5E05A}"/>
    <cellStyle name="Normal 13 2 6 2 3 2 3 4" xfId="44699" xr:uid="{6FF5197C-FA66-45BA-98C7-4BFA38A317F9}"/>
    <cellStyle name="Normal 13 2 6 2 3 2 4" xfId="14068" xr:uid="{453DF3C8-DA77-446F-9679-10CD6A304041}"/>
    <cellStyle name="Normal 13 2 6 2 3 2 5" xfId="26321" xr:uid="{C591802F-3758-4BCD-BAC8-2425ABF81A78}"/>
    <cellStyle name="Normal 13 2 6 2 3 2 6" xfId="38573" xr:uid="{9BB7A831-1921-4127-A3E2-26BDD627F0DB}"/>
    <cellStyle name="Normal 13 2 6 2 3 2 7" xfId="51907" xr:uid="{65C0F7AF-37D3-4F8F-8869-A9C630B9A6FE}"/>
    <cellStyle name="Normal 13 2 6 2 3 3" xfId="2882" xr:uid="{F006D0BA-D505-4A1C-BDA0-258BFA501F6A}"/>
    <cellStyle name="Normal 13 2 6 2 3 3 2" xfId="5946" xr:uid="{E43914E2-C6CF-4D53-8ABF-8F50121B2572}"/>
    <cellStyle name="Normal 13 2 6 2 3 3 2 2" xfId="12074" xr:uid="{86240999-6178-4AD2-92DD-8D97A38D4CBF}"/>
    <cellStyle name="Normal 13 2 6 2 3 3 2 2 2" xfId="24339" xr:uid="{8A2A4C8C-026D-4595-BD8F-63162C83887D}"/>
    <cellStyle name="Normal 13 2 6 2 3 3 2 2 3" xfId="36591" xr:uid="{085B69FA-0D78-459F-8FC3-E2EBD1B2B558}"/>
    <cellStyle name="Normal 13 2 6 2 3 3 2 2 4" xfId="48843" xr:uid="{0046C5F4-8790-4097-B105-A454BAF0F267}"/>
    <cellStyle name="Normal 13 2 6 2 3 3 2 3" xfId="18212" xr:uid="{6BAC3330-39A9-46A3-94E1-88406C66D2D8}"/>
    <cellStyle name="Normal 13 2 6 2 3 3 2 4" xfId="30465" xr:uid="{FEDDEA14-7FB5-43C8-8DF2-B83FF967DF04}"/>
    <cellStyle name="Normal 13 2 6 2 3 3 2 5" xfId="42717" xr:uid="{52C40351-51D7-4BAB-AF1D-212D1E9446AD}"/>
    <cellStyle name="Normal 13 2 6 2 3 3 2 6" xfId="56051" xr:uid="{2EF9D2A0-D22A-468D-9B39-ABD1F3CF11CA}"/>
    <cellStyle name="Normal 13 2 6 2 3 3 3" xfId="9011" xr:uid="{7D8972C5-69A4-4D59-9E89-0D14E524B078}"/>
    <cellStyle name="Normal 13 2 6 2 3 3 3 2" xfId="21276" xr:uid="{A94BA606-7EB5-43C7-ABA7-CE7C17D5312F}"/>
    <cellStyle name="Normal 13 2 6 2 3 3 3 3" xfId="33528" xr:uid="{51584789-88CA-4D89-BAFC-D416C1C0DEB9}"/>
    <cellStyle name="Normal 13 2 6 2 3 3 3 4" xfId="45780" xr:uid="{657FED2B-E9D6-4047-8347-13504C19A80A}"/>
    <cellStyle name="Normal 13 2 6 2 3 3 4" xfId="15149" xr:uid="{9EB35C32-926C-4F04-894F-347D5CE65194}"/>
    <cellStyle name="Normal 13 2 6 2 3 3 5" xfId="27402" xr:uid="{92BAF3D3-F1A2-4881-95E0-53FE8BD717AF}"/>
    <cellStyle name="Normal 13 2 6 2 3 3 6" xfId="39654" xr:uid="{B859A920-CF30-4C4D-8AF8-3CE3BC1B53BE}"/>
    <cellStyle name="Normal 13 2 6 2 3 3 7" xfId="52988" xr:uid="{6228FF96-9B51-42F7-A5E4-512DB18A1279}"/>
    <cellStyle name="Normal 13 2 6 2 3 4" xfId="3785" xr:uid="{CF6D5561-B256-4401-B009-FD47466550ED}"/>
    <cellStyle name="Normal 13 2 6 2 3 4 2" xfId="9913" xr:uid="{7A835580-8C2F-4D04-A308-DF1F7696DDF5}"/>
    <cellStyle name="Normal 13 2 6 2 3 4 2 2" xfId="22178" xr:uid="{22538B1A-48DA-447F-BAFF-F69743E25CD5}"/>
    <cellStyle name="Normal 13 2 6 2 3 4 2 3" xfId="34430" xr:uid="{31E786B5-E9E0-46C5-86A4-2C1F22F2452F}"/>
    <cellStyle name="Normal 13 2 6 2 3 4 2 4" xfId="46682" xr:uid="{F16DDDF8-4D41-432A-9628-3AFDC982742D}"/>
    <cellStyle name="Normal 13 2 6 2 3 4 3" xfId="16051" xr:uid="{20BDB626-0361-4309-AF66-FF617D1005C2}"/>
    <cellStyle name="Normal 13 2 6 2 3 4 4" xfId="28304" xr:uid="{79DCDD02-1433-48C6-95F6-306AEC0E9F4F}"/>
    <cellStyle name="Normal 13 2 6 2 3 4 5" xfId="40556" xr:uid="{7F3BEB93-16BD-4C5A-A124-4023EAEE5DF2}"/>
    <cellStyle name="Normal 13 2 6 2 3 4 6" xfId="53890" xr:uid="{310E5B4E-5C27-49C8-8EC5-D5B9F846880C}"/>
    <cellStyle name="Normal 13 2 6 2 3 5" xfId="6850" xr:uid="{0F464EBA-C26C-4D75-AAD8-4902770401A1}"/>
    <cellStyle name="Normal 13 2 6 2 3 5 2" xfId="19115" xr:uid="{ACAC1933-63D1-4B1E-8BAB-F772DDB0B1FF}"/>
    <cellStyle name="Normal 13 2 6 2 3 5 3" xfId="31367" xr:uid="{4CCD9C95-8C3B-4315-BD59-51DFAD55FE75}"/>
    <cellStyle name="Normal 13 2 6 2 3 5 4" xfId="43619" xr:uid="{E6DD4296-A132-4192-BB5B-6428A6CCB894}"/>
    <cellStyle name="Normal 13 2 6 2 3 6" xfId="12988" xr:uid="{1359F9B3-6D8E-413F-9E09-844899598C76}"/>
    <cellStyle name="Normal 13 2 6 2 3 7" xfId="25241" xr:uid="{AA3C1C76-ABDD-4435-8624-40A9F06413B2}"/>
    <cellStyle name="Normal 13 2 6 2 3 8" xfId="37493" xr:uid="{A0CD009C-1FE7-4D96-8526-B47334363C7B}"/>
    <cellStyle name="Normal 13 2 6 2 3 9" xfId="49746" xr:uid="{6006C18A-B8AE-4107-9BB6-541B6E0B6DC0}"/>
    <cellStyle name="Normal 13 2 6 2 4" xfId="1348" xr:uid="{9DFBADEC-C38A-407B-A629-083CB1F06D52}"/>
    <cellStyle name="Normal 13 2 6 2 4 2" xfId="4415" xr:uid="{2FB7C2D1-5FD5-480F-A926-CEC90AD1A769}"/>
    <cellStyle name="Normal 13 2 6 2 4 2 2" xfId="10543" xr:uid="{8007615D-67C8-4F65-BC26-CB8068853345}"/>
    <cellStyle name="Normal 13 2 6 2 4 2 2 2" xfId="22808" xr:uid="{D7627FCF-B150-4BB7-881F-3EF3C45E9ABD}"/>
    <cellStyle name="Normal 13 2 6 2 4 2 2 3" xfId="35060" xr:uid="{C3AB5846-B029-47B4-AF40-E44E31FF4B9A}"/>
    <cellStyle name="Normal 13 2 6 2 4 2 2 4" xfId="47312" xr:uid="{423B3AFB-97AA-4FE2-94AB-DE82D6592165}"/>
    <cellStyle name="Normal 13 2 6 2 4 2 3" xfId="16681" xr:uid="{8B0394A7-2B80-41E0-A77D-C74DEC427CD4}"/>
    <cellStyle name="Normal 13 2 6 2 4 2 4" xfId="28934" xr:uid="{8E97D0D9-D29C-4997-B757-C25DF076CF58}"/>
    <cellStyle name="Normal 13 2 6 2 4 2 5" xfId="41186" xr:uid="{DD3508B0-832A-4371-92DE-0C93D550E18C}"/>
    <cellStyle name="Normal 13 2 6 2 4 2 6" xfId="54520" xr:uid="{0C8E82BE-9FA2-4E30-85D5-AB3F6D3C3F11}"/>
    <cellStyle name="Normal 13 2 6 2 4 3" xfId="7480" xr:uid="{C43E9FCF-5877-4581-B876-1C352F3E22EF}"/>
    <cellStyle name="Normal 13 2 6 2 4 3 2" xfId="19745" xr:uid="{7818B199-0386-4ADA-A595-B6D23026CD2E}"/>
    <cellStyle name="Normal 13 2 6 2 4 3 3" xfId="31997" xr:uid="{76297308-4F6C-4359-B803-0E2E5E2B8BF9}"/>
    <cellStyle name="Normal 13 2 6 2 4 3 4" xfId="44249" xr:uid="{15E6114B-D0E4-4E93-8674-48835888E81B}"/>
    <cellStyle name="Normal 13 2 6 2 4 4" xfId="13618" xr:uid="{0F8F6308-13DA-4A4F-A6AE-FEA8A22FF567}"/>
    <cellStyle name="Normal 13 2 6 2 4 5" xfId="25871" xr:uid="{6DCCB698-07A8-4269-A594-8289F62153E9}"/>
    <cellStyle name="Normal 13 2 6 2 4 6" xfId="38123" xr:uid="{C545BA8C-D5A3-431B-B8D5-97FDC444CA82}"/>
    <cellStyle name="Normal 13 2 6 2 4 7" xfId="51457" xr:uid="{D4A29191-72DB-4B20-A143-66B7C08DEE11}"/>
    <cellStyle name="Normal 13 2 6 2 5" xfId="2432" xr:uid="{43BA7FB4-E455-4250-A5A2-0D03A46179BB}"/>
    <cellStyle name="Normal 13 2 6 2 5 2" xfId="5496" xr:uid="{E6E0BF4B-7D20-47B9-964D-0AE406F4D6C1}"/>
    <cellStyle name="Normal 13 2 6 2 5 2 2" xfId="11624" xr:uid="{4EF340FA-282E-48E3-9D5E-B341F983F821}"/>
    <cellStyle name="Normal 13 2 6 2 5 2 2 2" xfId="23889" xr:uid="{F011AD92-1C49-4988-BFFE-1937E73BD24D}"/>
    <cellStyle name="Normal 13 2 6 2 5 2 2 3" xfId="36141" xr:uid="{86D0E85F-E400-494A-93D1-759C70865207}"/>
    <cellStyle name="Normal 13 2 6 2 5 2 2 4" xfId="48393" xr:uid="{50C0DF6C-3E6F-42BE-AF99-FA30C3FE11ED}"/>
    <cellStyle name="Normal 13 2 6 2 5 2 3" xfId="17762" xr:uid="{13BFCD23-58B4-4028-9DEA-C9AB1E8A8B8D}"/>
    <cellStyle name="Normal 13 2 6 2 5 2 4" xfId="30015" xr:uid="{141584FF-F18E-492B-A31D-43967BE20B88}"/>
    <cellStyle name="Normal 13 2 6 2 5 2 5" xfId="42267" xr:uid="{7946A569-5F04-497C-BB03-384F2324DBC3}"/>
    <cellStyle name="Normal 13 2 6 2 5 2 6" xfId="55601" xr:uid="{B7D6943C-E96F-41B7-8028-D69526C7D365}"/>
    <cellStyle name="Normal 13 2 6 2 5 3" xfId="8561" xr:uid="{42936D5C-D31B-4BD3-917D-F83545FDC04C}"/>
    <cellStyle name="Normal 13 2 6 2 5 3 2" xfId="20826" xr:uid="{D9B1E0B4-9A2A-46E8-B992-D2B36398AAB5}"/>
    <cellStyle name="Normal 13 2 6 2 5 3 3" xfId="33078" xr:uid="{E812DA62-DF93-4653-8F5B-9611EB441132}"/>
    <cellStyle name="Normal 13 2 6 2 5 3 4" xfId="45330" xr:uid="{387EAF47-F9EC-44FA-B7FC-E1AF397978A8}"/>
    <cellStyle name="Normal 13 2 6 2 5 4" xfId="14699" xr:uid="{773E4176-C6F0-4EF3-BD65-5B654AEF9CB2}"/>
    <cellStyle name="Normal 13 2 6 2 5 5" xfId="26952" xr:uid="{B4280824-E79F-4440-94E8-AF61C925D095}"/>
    <cellStyle name="Normal 13 2 6 2 5 6" xfId="39204" xr:uid="{12796F5D-3F6F-4AA7-B918-20EF7B57791E}"/>
    <cellStyle name="Normal 13 2 6 2 5 7" xfId="52538" xr:uid="{1E161921-0AE6-4486-A471-6BD42C42F776}"/>
    <cellStyle name="Normal 13 2 6 2 6" xfId="3335" xr:uid="{396E347A-BC32-471E-A85F-679B949FB51C}"/>
    <cellStyle name="Normal 13 2 6 2 6 2" xfId="9463" xr:uid="{E4E380D1-12F8-4210-A38B-F13FE6264A26}"/>
    <cellStyle name="Normal 13 2 6 2 6 2 2" xfId="21728" xr:uid="{9A8D52EA-7333-4632-AFB2-3C02806FD720}"/>
    <cellStyle name="Normal 13 2 6 2 6 2 3" xfId="33980" xr:uid="{54B18160-9141-48A7-B01A-7D5E6E2DBE5A}"/>
    <cellStyle name="Normal 13 2 6 2 6 2 4" xfId="46232" xr:uid="{91586109-88D2-40FF-BA66-C2FB1CE30176}"/>
    <cellStyle name="Normal 13 2 6 2 6 3" xfId="15601" xr:uid="{395F5CC9-0CBE-4A76-9600-E7418FC7A5EB}"/>
    <cellStyle name="Normal 13 2 6 2 6 4" xfId="27854" xr:uid="{2BBB2EB2-3460-4719-B621-57F5C1A4A26B}"/>
    <cellStyle name="Normal 13 2 6 2 6 5" xfId="40106" xr:uid="{C89F401B-5FA2-43F8-92E9-1E591B3586D5}"/>
    <cellStyle name="Normal 13 2 6 2 6 6" xfId="53440" xr:uid="{B50E5D62-2775-4327-AE84-7A69111AE81F}"/>
    <cellStyle name="Normal 13 2 6 2 7" xfId="6399" xr:uid="{C2335D63-B4BF-473A-A79D-DE7F2A21FDF5}"/>
    <cellStyle name="Normal 13 2 6 2 7 2" xfId="18664" xr:uid="{B4C3B135-EA0C-4140-9B0B-A87E6FED1971}"/>
    <cellStyle name="Normal 13 2 6 2 7 3" xfId="30917" xr:uid="{2D7B316D-9E50-4EFF-B745-D48CCADFD945}"/>
    <cellStyle name="Normal 13 2 6 2 7 4" xfId="43169" xr:uid="{0D20F7E0-E1E6-4285-B862-86F3D48726EC}"/>
    <cellStyle name="Normal 13 2 6 2 8" xfId="12538" xr:uid="{64DF4B00-68DA-40CE-8704-043967C99947}"/>
    <cellStyle name="Normal 13 2 6 2 9" xfId="24791" xr:uid="{590B0CB1-ED6B-4EB2-A5AB-E896B64CCF9C}"/>
    <cellStyle name="Normal 13 2 6 3" xfId="359" xr:uid="{08FA298F-CF3B-4839-A56D-A65DBAA281C8}"/>
    <cellStyle name="Normal 13 2 6 3 10" xfId="49389" xr:uid="{561EB5FF-3CA2-4178-A878-72A7B0E1A298}"/>
    <cellStyle name="Normal 13 2 6 3 11" xfId="50470" xr:uid="{8FF0C1A5-4874-4C18-938B-E0C278C5B523}"/>
    <cellStyle name="Normal 13 2 6 3 2" xfId="810" xr:uid="{B2E1C066-D245-48B3-90C2-517A04EF18E7}"/>
    <cellStyle name="Normal 13 2 6 3 2 10" xfId="50920" xr:uid="{F6635EA2-3331-4F2C-9937-3631FF1FBE04}"/>
    <cellStyle name="Normal 13 2 6 3 2 2" xfId="1891" xr:uid="{FA533E29-7FD4-4097-9A8C-8A1FDB7A98D5}"/>
    <cellStyle name="Normal 13 2 6 3 2 2 2" xfId="4958" xr:uid="{49ED4520-D413-4DAB-BC40-7D6BE649A425}"/>
    <cellStyle name="Normal 13 2 6 3 2 2 2 2" xfId="11086" xr:uid="{EAB8F113-3D49-4303-8806-4D1C09F34E41}"/>
    <cellStyle name="Normal 13 2 6 3 2 2 2 2 2" xfId="23351" xr:uid="{5A146003-9866-4108-8133-72861D1F4B45}"/>
    <cellStyle name="Normal 13 2 6 3 2 2 2 2 3" xfId="35603" xr:uid="{293B3F0E-54F2-4AB0-8E9D-7DE367C27ABA}"/>
    <cellStyle name="Normal 13 2 6 3 2 2 2 2 4" xfId="47855" xr:uid="{CAD24E22-A8A4-4279-8664-0918CC6D620F}"/>
    <cellStyle name="Normal 13 2 6 3 2 2 2 3" xfId="17224" xr:uid="{A045D049-F967-4507-A82E-B6819EB9CC89}"/>
    <cellStyle name="Normal 13 2 6 3 2 2 2 4" xfId="29477" xr:uid="{16D8D1CB-0ABA-496A-A023-D0B2E44CA94C}"/>
    <cellStyle name="Normal 13 2 6 3 2 2 2 5" xfId="41729" xr:uid="{016CF125-DAED-41BE-AE46-D4D966A04F9F}"/>
    <cellStyle name="Normal 13 2 6 3 2 2 2 6" xfId="55063" xr:uid="{20480F29-C0A5-45E1-97D5-35E1484A844E}"/>
    <cellStyle name="Normal 13 2 6 3 2 2 3" xfId="8023" xr:uid="{76E2B53F-0490-451C-97C6-2CF6A3E66D9E}"/>
    <cellStyle name="Normal 13 2 6 3 2 2 3 2" xfId="20288" xr:uid="{93B70AD2-FF41-454B-983C-9B983BC234AE}"/>
    <cellStyle name="Normal 13 2 6 3 2 2 3 3" xfId="32540" xr:uid="{B41F766F-38CF-458F-94B2-919211703CDD}"/>
    <cellStyle name="Normal 13 2 6 3 2 2 3 4" xfId="44792" xr:uid="{EEBA1309-B0CA-4636-8A32-7343E480B58D}"/>
    <cellStyle name="Normal 13 2 6 3 2 2 4" xfId="14161" xr:uid="{90F1646E-EC75-4232-8A3C-4EF539949343}"/>
    <cellStyle name="Normal 13 2 6 3 2 2 5" xfId="26414" xr:uid="{E2AD6A02-F61D-4C79-BEB9-0D662905F004}"/>
    <cellStyle name="Normal 13 2 6 3 2 2 6" xfId="38666" xr:uid="{11D705F8-C26F-4867-ABDF-8980C9C32697}"/>
    <cellStyle name="Normal 13 2 6 3 2 2 7" xfId="52000" xr:uid="{7C499F70-54FB-4078-B684-23F5D60054F9}"/>
    <cellStyle name="Normal 13 2 6 3 2 3" xfId="2975" xr:uid="{88446720-48FC-4D84-B561-86877BBE27D1}"/>
    <cellStyle name="Normal 13 2 6 3 2 3 2" xfId="6039" xr:uid="{FEA1C607-2246-4EE8-97BA-6A23A1BCC8D7}"/>
    <cellStyle name="Normal 13 2 6 3 2 3 2 2" xfId="12167" xr:uid="{D5CF2434-1A75-436E-A06F-1213494C7BA2}"/>
    <cellStyle name="Normal 13 2 6 3 2 3 2 2 2" xfId="24432" xr:uid="{15CF5B3B-7752-4DD4-996E-FFC7B1DE346A}"/>
    <cellStyle name="Normal 13 2 6 3 2 3 2 2 3" xfId="36684" xr:uid="{8B8B4E20-8DFE-42EB-ABB3-6A62D62E6B29}"/>
    <cellStyle name="Normal 13 2 6 3 2 3 2 2 4" xfId="48936" xr:uid="{F38B2011-197C-47E7-8458-127BCBC79A33}"/>
    <cellStyle name="Normal 13 2 6 3 2 3 2 3" xfId="18305" xr:uid="{33689329-A842-49D5-8B34-9AEA76A1C1EA}"/>
    <cellStyle name="Normal 13 2 6 3 2 3 2 4" xfId="30558" xr:uid="{8BD571D9-00D8-4E33-A1A0-90E80A917A83}"/>
    <cellStyle name="Normal 13 2 6 3 2 3 2 5" xfId="42810" xr:uid="{2AB5DB07-EC19-4332-82C7-31B1E07063EA}"/>
    <cellStyle name="Normal 13 2 6 3 2 3 2 6" xfId="56144" xr:uid="{423E0FB6-3BB5-4AB8-B4CE-D43A3C68D74A}"/>
    <cellStyle name="Normal 13 2 6 3 2 3 3" xfId="9104" xr:uid="{DC0C6D75-8D23-4C81-918C-9EB57221621A}"/>
    <cellStyle name="Normal 13 2 6 3 2 3 3 2" xfId="21369" xr:uid="{7D2EF3C6-320E-4DF3-A093-695A2C81D7E0}"/>
    <cellStyle name="Normal 13 2 6 3 2 3 3 3" xfId="33621" xr:uid="{CF9D91EA-9832-4736-98C4-192E35FB3712}"/>
    <cellStyle name="Normal 13 2 6 3 2 3 3 4" xfId="45873" xr:uid="{9DDC5085-507C-4620-9C26-B3108DE69FEC}"/>
    <cellStyle name="Normal 13 2 6 3 2 3 4" xfId="15242" xr:uid="{8528A5CE-7ED0-4EAE-B7E2-2FC80D9C782D}"/>
    <cellStyle name="Normal 13 2 6 3 2 3 5" xfId="27495" xr:uid="{89B9D269-8748-494C-8A11-B4E218F0DAF6}"/>
    <cellStyle name="Normal 13 2 6 3 2 3 6" xfId="39747" xr:uid="{34188987-45FA-4215-A98D-CCAF55F536BD}"/>
    <cellStyle name="Normal 13 2 6 3 2 3 7" xfId="53081" xr:uid="{8B0FF7B5-5394-40ED-80FE-206D90BA21DB}"/>
    <cellStyle name="Normal 13 2 6 3 2 4" xfId="3878" xr:uid="{E2A0EF96-93B7-4BEC-9EDB-7243A6B7C2FA}"/>
    <cellStyle name="Normal 13 2 6 3 2 4 2" xfId="10006" xr:uid="{F3F957FC-50EA-4C43-8B63-D9C23C76698D}"/>
    <cellStyle name="Normal 13 2 6 3 2 4 2 2" xfId="22271" xr:uid="{1E877C90-187B-4ADA-A9A3-644500300D72}"/>
    <cellStyle name="Normal 13 2 6 3 2 4 2 3" xfId="34523" xr:uid="{CBDA41A4-F0B1-41E1-958B-06663FF51E6E}"/>
    <cellStyle name="Normal 13 2 6 3 2 4 2 4" xfId="46775" xr:uid="{A0D9F542-DCDC-4EAF-8C6F-2B5FE9965564}"/>
    <cellStyle name="Normal 13 2 6 3 2 4 3" xfId="16144" xr:uid="{CBDBE253-BE61-4EED-93B0-94D5FA037FA4}"/>
    <cellStyle name="Normal 13 2 6 3 2 4 4" xfId="28397" xr:uid="{64ECBA3C-2909-4294-A9B6-BF888D46ADAB}"/>
    <cellStyle name="Normal 13 2 6 3 2 4 5" xfId="40649" xr:uid="{AE359B60-C91C-4852-88B5-588989D25DF1}"/>
    <cellStyle name="Normal 13 2 6 3 2 4 6" xfId="53983" xr:uid="{CC1339C1-5250-4E48-B81B-16DDA96F6E9F}"/>
    <cellStyle name="Normal 13 2 6 3 2 5" xfId="6943" xr:uid="{4478A9B0-5CB6-431C-B414-E877FBCCF9C0}"/>
    <cellStyle name="Normal 13 2 6 3 2 5 2" xfId="19208" xr:uid="{8F2EADCB-7356-4706-9814-F985DFD8E4DF}"/>
    <cellStyle name="Normal 13 2 6 3 2 5 3" xfId="31460" xr:uid="{903AF360-5216-4C9B-8549-192A80958106}"/>
    <cellStyle name="Normal 13 2 6 3 2 5 4" xfId="43712" xr:uid="{949A6B98-9BF4-4F40-ADF9-42171857B692}"/>
    <cellStyle name="Normal 13 2 6 3 2 6" xfId="13081" xr:uid="{1B519B1A-60C4-4640-A53D-F1F55CCC7870}"/>
    <cellStyle name="Normal 13 2 6 3 2 7" xfId="25334" xr:uid="{BBF1EEC2-8B1A-406D-A17C-8221BE501544}"/>
    <cellStyle name="Normal 13 2 6 3 2 8" xfId="37586" xr:uid="{8D2BD1DF-CF84-41D6-ACC0-8EE77835A5F8}"/>
    <cellStyle name="Normal 13 2 6 3 2 9" xfId="49839" xr:uid="{2826EFEF-2DBB-4BFA-A5C5-4859FA0A1D88}"/>
    <cellStyle name="Normal 13 2 6 3 3" xfId="1441" xr:uid="{61415773-3250-48F3-8911-2182624B5E6F}"/>
    <cellStyle name="Normal 13 2 6 3 3 2" xfId="4508" xr:uid="{3D03D764-D085-4DE5-A1CA-802B3A55CD8A}"/>
    <cellStyle name="Normal 13 2 6 3 3 2 2" xfId="10636" xr:uid="{11E38131-401F-4D0F-9A68-E01BD8039845}"/>
    <cellStyle name="Normal 13 2 6 3 3 2 2 2" xfId="22901" xr:uid="{41046C2B-3B23-4660-A515-972A905E0B83}"/>
    <cellStyle name="Normal 13 2 6 3 3 2 2 3" xfId="35153" xr:uid="{94402191-EFE8-4B35-A3BC-E61381DE765C}"/>
    <cellStyle name="Normal 13 2 6 3 3 2 2 4" xfId="47405" xr:uid="{FD273E12-673B-4491-AA93-F6055983EC01}"/>
    <cellStyle name="Normal 13 2 6 3 3 2 3" xfId="16774" xr:uid="{7DBCDD7D-A951-47AF-8793-A01AF6F7E63F}"/>
    <cellStyle name="Normal 13 2 6 3 3 2 4" xfId="29027" xr:uid="{9BF8B888-8621-4600-917A-B1B6EA96E886}"/>
    <cellStyle name="Normal 13 2 6 3 3 2 5" xfId="41279" xr:uid="{EC70C47A-4EC9-4D36-970F-D3B24131AC81}"/>
    <cellStyle name="Normal 13 2 6 3 3 2 6" xfId="54613" xr:uid="{7A6CB117-04DE-4518-B850-67B2F9D13A3F}"/>
    <cellStyle name="Normal 13 2 6 3 3 3" xfId="7573" xr:uid="{5D8F1EB5-6E06-4D37-B546-3CEDD4BA9CDF}"/>
    <cellStyle name="Normal 13 2 6 3 3 3 2" xfId="19838" xr:uid="{6ED95F33-F616-4358-A8C6-CBE06A5545B4}"/>
    <cellStyle name="Normal 13 2 6 3 3 3 3" xfId="32090" xr:uid="{60D62DF2-0980-40B3-835B-7454AAB46E07}"/>
    <cellStyle name="Normal 13 2 6 3 3 3 4" xfId="44342" xr:uid="{C18B96E2-40BD-48C3-8DB4-167AF6431E63}"/>
    <cellStyle name="Normal 13 2 6 3 3 4" xfId="13711" xr:uid="{348A88BD-BDB9-4526-B9C9-003B5A06DC01}"/>
    <cellStyle name="Normal 13 2 6 3 3 5" xfId="25964" xr:uid="{A28CB0DA-2273-4A6E-A73E-4C15B4F67513}"/>
    <cellStyle name="Normal 13 2 6 3 3 6" xfId="38216" xr:uid="{FAAB2B39-CFF3-4A31-8A04-F0A70C08743F}"/>
    <cellStyle name="Normal 13 2 6 3 3 7" xfId="51550" xr:uid="{13CB4F41-DE29-4590-BAE4-73D8A202EE64}"/>
    <cellStyle name="Normal 13 2 6 3 4" xfId="2525" xr:uid="{2363C409-B79D-49AE-8839-3165C705987F}"/>
    <cellStyle name="Normal 13 2 6 3 4 2" xfId="5589" xr:uid="{3C26499D-3659-420C-A1B9-090A58811729}"/>
    <cellStyle name="Normal 13 2 6 3 4 2 2" xfId="11717" xr:uid="{AA54F06E-85AA-42E7-8C9C-80D2FE876347}"/>
    <cellStyle name="Normal 13 2 6 3 4 2 2 2" xfId="23982" xr:uid="{A0B78F2F-1539-4035-BA31-9DFF3364B4AE}"/>
    <cellStyle name="Normal 13 2 6 3 4 2 2 3" xfId="36234" xr:uid="{4CC4861F-9D63-4447-A27B-797E9FBB66C5}"/>
    <cellStyle name="Normal 13 2 6 3 4 2 2 4" xfId="48486" xr:uid="{BC56DEE5-E7E9-4ABA-A198-7DA0A21C8932}"/>
    <cellStyle name="Normal 13 2 6 3 4 2 3" xfId="17855" xr:uid="{35EF7DA0-8383-4A4E-8700-AB75CA8BFD3D}"/>
    <cellStyle name="Normal 13 2 6 3 4 2 4" xfId="30108" xr:uid="{C3E5BDA4-730A-4509-9373-A6872F5F4637}"/>
    <cellStyle name="Normal 13 2 6 3 4 2 5" xfId="42360" xr:uid="{C9E6ACB2-7889-4359-9F42-1BF8A52A72DA}"/>
    <cellStyle name="Normal 13 2 6 3 4 2 6" xfId="55694" xr:uid="{C3F5B5D8-304E-4A54-A18A-25BB7CE9F6F1}"/>
    <cellStyle name="Normal 13 2 6 3 4 3" xfId="8654" xr:uid="{27ADD516-7B04-4CD1-AD96-B9769DD33665}"/>
    <cellStyle name="Normal 13 2 6 3 4 3 2" xfId="20919" xr:uid="{D5AF86D3-803B-41B6-908D-5FBFF7AAB442}"/>
    <cellStyle name="Normal 13 2 6 3 4 3 3" xfId="33171" xr:uid="{952D2BAA-98A0-41A7-8AD8-2037FCF15C9C}"/>
    <cellStyle name="Normal 13 2 6 3 4 3 4" xfId="45423" xr:uid="{1143DD35-697D-4855-83E4-C6A7D7FB9E25}"/>
    <cellStyle name="Normal 13 2 6 3 4 4" xfId="14792" xr:uid="{0887E6A2-4AF2-4286-A923-3371767FD586}"/>
    <cellStyle name="Normal 13 2 6 3 4 5" xfId="27045" xr:uid="{C90BCF35-0C2E-45A7-98B9-7D696F3BEF45}"/>
    <cellStyle name="Normal 13 2 6 3 4 6" xfId="39297" xr:uid="{ED58B5FF-9F13-4E62-8749-8845A6AF9FFB}"/>
    <cellStyle name="Normal 13 2 6 3 4 7" xfId="52631" xr:uid="{A081BB19-A832-4962-A614-A3EEC008AAA4}"/>
    <cellStyle name="Normal 13 2 6 3 5" xfId="3428" xr:uid="{2529D82B-81F7-4C90-8961-8103A8FAED5A}"/>
    <cellStyle name="Normal 13 2 6 3 5 2" xfId="9556" xr:uid="{CE4AB213-7B7E-4081-90D4-11A27D4F4C14}"/>
    <cellStyle name="Normal 13 2 6 3 5 2 2" xfId="21821" xr:uid="{E7801EF7-3E7B-483A-B359-CFC5632E5F5A}"/>
    <cellStyle name="Normal 13 2 6 3 5 2 3" xfId="34073" xr:uid="{5C5129ED-9553-4059-B722-B3D10E49AC2E}"/>
    <cellStyle name="Normal 13 2 6 3 5 2 4" xfId="46325" xr:uid="{D1C64995-541F-47E2-8403-8CE6919CBC54}"/>
    <cellStyle name="Normal 13 2 6 3 5 3" xfId="15694" xr:uid="{3BFCFF7E-EED2-43A9-BC02-A7EA3CB07C54}"/>
    <cellStyle name="Normal 13 2 6 3 5 4" xfId="27947" xr:uid="{3513CFD9-7EC1-44B8-B65A-B97517588C7C}"/>
    <cellStyle name="Normal 13 2 6 3 5 5" xfId="40199" xr:uid="{239FD4FB-E05E-4278-A66A-CDB9CAA18964}"/>
    <cellStyle name="Normal 13 2 6 3 5 6" xfId="53533" xr:uid="{5F56A3CE-5108-4E16-9FF0-49DBF97B93BB}"/>
    <cellStyle name="Normal 13 2 6 3 6" xfId="6492" xr:uid="{2ACF8934-6224-407E-AFEA-D34785AC6B5B}"/>
    <cellStyle name="Normal 13 2 6 3 6 2" xfId="18757" xr:uid="{F80D0AA8-7706-40F1-8FD3-4F2408FCB915}"/>
    <cellStyle name="Normal 13 2 6 3 6 3" xfId="31010" xr:uid="{16E82BC0-907F-4CE6-91CC-FC0AFCBDFD36}"/>
    <cellStyle name="Normal 13 2 6 3 6 4" xfId="43262" xr:uid="{77AC5E35-31A2-45D2-A5B4-D12C347C945B}"/>
    <cellStyle name="Normal 13 2 6 3 7" xfId="12631" xr:uid="{88868959-FD80-4A56-9FEB-7C7BCD22F9F5}"/>
    <cellStyle name="Normal 13 2 6 3 8" xfId="24884" xr:uid="{C3B98398-716D-46A3-9EEC-4DEAB86A44E4}"/>
    <cellStyle name="Normal 13 2 6 3 9" xfId="37136" xr:uid="{C3B582C3-1737-4B46-B9E3-91B9BD65386D}"/>
    <cellStyle name="Normal 13 2 6 4" xfId="606" xr:uid="{9C5DCC15-C703-4129-B28D-172158D1C268}"/>
    <cellStyle name="Normal 13 2 6 4 10" xfId="50716" xr:uid="{BAA0E84D-9B0A-40E0-B3D3-D8E51C2D6FC4}"/>
    <cellStyle name="Normal 13 2 6 4 2" xfId="1687" xr:uid="{97194872-31AB-497C-B939-8676DB2631BB}"/>
    <cellStyle name="Normal 13 2 6 4 2 2" xfId="4754" xr:uid="{F426685A-D1AB-4535-A8F1-4743D458F789}"/>
    <cellStyle name="Normal 13 2 6 4 2 2 2" xfId="10882" xr:uid="{773BD4A1-3001-4D8A-88A7-455B4C28407A}"/>
    <cellStyle name="Normal 13 2 6 4 2 2 2 2" xfId="23147" xr:uid="{ADF887EA-DA9D-4207-A124-6BF977959890}"/>
    <cellStyle name="Normal 13 2 6 4 2 2 2 3" xfId="35399" xr:uid="{0FA02DA8-8953-4BFD-86E9-783C5F07F5F4}"/>
    <cellStyle name="Normal 13 2 6 4 2 2 2 4" xfId="47651" xr:uid="{0ED08F88-78B8-412B-A241-986F655F65CF}"/>
    <cellStyle name="Normal 13 2 6 4 2 2 3" xfId="17020" xr:uid="{DC27D60A-141A-4F8D-9A55-8D310799FD5A}"/>
    <cellStyle name="Normal 13 2 6 4 2 2 4" xfId="29273" xr:uid="{616209FC-DC9F-4829-BC28-CDCE13AC231C}"/>
    <cellStyle name="Normal 13 2 6 4 2 2 5" xfId="41525" xr:uid="{C836D351-0600-468F-AA26-AA9674E68D19}"/>
    <cellStyle name="Normal 13 2 6 4 2 2 6" xfId="54859" xr:uid="{387DA86B-275A-435B-B301-A9533F4FBB07}"/>
    <cellStyle name="Normal 13 2 6 4 2 3" xfId="7819" xr:uid="{2F4B237E-3897-4965-8379-1A98E88D9C08}"/>
    <cellStyle name="Normal 13 2 6 4 2 3 2" xfId="20084" xr:uid="{0F183642-8C1A-418D-B7F3-FC3D40DA659C}"/>
    <cellStyle name="Normal 13 2 6 4 2 3 3" xfId="32336" xr:uid="{2D00D3B1-6222-476B-944D-7D4C55DA936D}"/>
    <cellStyle name="Normal 13 2 6 4 2 3 4" xfId="44588" xr:uid="{F6F76818-4537-42F1-893C-DF9EAE8E6101}"/>
    <cellStyle name="Normal 13 2 6 4 2 4" xfId="13957" xr:uid="{F50586A6-E746-425F-9FBC-85ECFBE29267}"/>
    <cellStyle name="Normal 13 2 6 4 2 5" xfId="26210" xr:uid="{A5D8D2A0-9D9B-49A3-87AD-3173221B2BE8}"/>
    <cellStyle name="Normal 13 2 6 4 2 6" xfId="38462" xr:uid="{B116BEF3-E6EB-4D5D-8CA0-34D473590592}"/>
    <cellStyle name="Normal 13 2 6 4 2 7" xfId="51796" xr:uid="{4E696BDC-292C-4869-98F5-3CAAECB55A45}"/>
    <cellStyle name="Normal 13 2 6 4 3" xfId="2771" xr:uid="{63122D35-927B-4D58-BB9A-D5E856FE8A38}"/>
    <cellStyle name="Normal 13 2 6 4 3 2" xfId="5835" xr:uid="{E81A1883-6268-4731-8809-0F0D209D1233}"/>
    <cellStyle name="Normal 13 2 6 4 3 2 2" xfId="11963" xr:uid="{36225819-99FB-4171-8509-6E924BCACE97}"/>
    <cellStyle name="Normal 13 2 6 4 3 2 2 2" xfId="24228" xr:uid="{525E4460-64C7-4CD0-A94D-ECA0CFF29AE0}"/>
    <cellStyle name="Normal 13 2 6 4 3 2 2 3" xfId="36480" xr:uid="{67F34BC6-3FFF-4028-B092-02A600FB8119}"/>
    <cellStyle name="Normal 13 2 6 4 3 2 2 4" xfId="48732" xr:uid="{108A375D-E8A5-4024-95F3-371EB4DCE8DF}"/>
    <cellStyle name="Normal 13 2 6 4 3 2 3" xfId="18101" xr:uid="{E640D0C5-C2F0-42AE-A8AC-6C32D79284BD}"/>
    <cellStyle name="Normal 13 2 6 4 3 2 4" xfId="30354" xr:uid="{EC6A37C9-AE41-4822-A19F-778409EFBFB5}"/>
    <cellStyle name="Normal 13 2 6 4 3 2 5" xfId="42606" xr:uid="{5C926000-A83E-4FB5-B9C5-BF80A710E9D3}"/>
    <cellStyle name="Normal 13 2 6 4 3 2 6" xfId="55940" xr:uid="{E3A6A0C7-5D9A-41CD-8073-248D05B60452}"/>
    <cellStyle name="Normal 13 2 6 4 3 3" xfId="8900" xr:uid="{D0D24C20-112A-4B50-804B-995747DAEEE3}"/>
    <cellStyle name="Normal 13 2 6 4 3 3 2" xfId="21165" xr:uid="{8DF5EBFE-74C6-430D-995C-641083453A4E}"/>
    <cellStyle name="Normal 13 2 6 4 3 3 3" xfId="33417" xr:uid="{43F7AD5E-A740-45AE-8F77-A1FA7FA9796F}"/>
    <cellStyle name="Normal 13 2 6 4 3 3 4" xfId="45669" xr:uid="{4CEF6EB5-F331-4D24-9D58-AEEBC164C552}"/>
    <cellStyle name="Normal 13 2 6 4 3 4" xfId="15038" xr:uid="{46883575-8687-4CD2-8AB2-EAD18968C534}"/>
    <cellStyle name="Normal 13 2 6 4 3 5" xfId="27291" xr:uid="{1DCCC00A-686E-4181-A591-B55AD1860662}"/>
    <cellStyle name="Normal 13 2 6 4 3 6" xfId="39543" xr:uid="{805836EC-49E3-46D0-85BA-C8EA723BAE75}"/>
    <cellStyle name="Normal 13 2 6 4 3 7" xfId="52877" xr:uid="{7E1535C2-950E-4CCB-8A8E-964308FDAC36}"/>
    <cellStyle name="Normal 13 2 6 4 4" xfId="3674" xr:uid="{CC5FC010-C026-4699-ACC0-5CCEE1C14A8B}"/>
    <cellStyle name="Normal 13 2 6 4 4 2" xfId="9802" xr:uid="{829535E6-8433-42E5-BF93-93F2F053E88C}"/>
    <cellStyle name="Normal 13 2 6 4 4 2 2" xfId="22067" xr:uid="{AD26D9C3-6FBF-4978-B19F-1A3CEAAF6745}"/>
    <cellStyle name="Normal 13 2 6 4 4 2 3" xfId="34319" xr:uid="{0E11A859-A503-42CF-B5FB-907D399BCBF9}"/>
    <cellStyle name="Normal 13 2 6 4 4 2 4" xfId="46571" xr:uid="{13E67280-9E5D-4F8C-9646-729F3A455697}"/>
    <cellStyle name="Normal 13 2 6 4 4 3" xfId="15940" xr:uid="{62DFAE5E-C37F-407E-8F0E-537204DF92C9}"/>
    <cellStyle name="Normal 13 2 6 4 4 4" xfId="28193" xr:uid="{6D864179-43FB-47FF-A330-77DB414C6FF5}"/>
    <cellStyle name="Normal 13 2 6 4 4 5" xfId="40445" xr:uid="{82D4E569-F92D-4AA6-B487-92E593A14322}"/>
    <cellStyle name="Normal 13 2 6 4 4 6" xfId="53779" xr:uid="{0F03C505-816F-46A7-808C-C923FED73520}"/>
    <cellStyle name="Normal 13 2 6 4 5" xfId="6739" xr:uid="{04BB31E5-47D9-4495-B09E-9E7D24AB51D8}"/>
    <cellStyle name="Normal 13 2 6 4 5 2" xfId="19004" xr:uid="{1CED88B1-BD1D-4A50-8294-D2E06694049C}"/>
    <cellStyle name="Normal 13 2 6 4 5 3" xfId="31256" xr:uid="{DBF4514B-D798-4FDC-A227-FBBC68C94E6C}"/>
    <cellStyle name="Normal 13 2 6 4 5 4" xfId="43508" xr:uid="{F710C686-C1F1-4BF6-95F8-C2BFA2B4787A}"/>
    <cellStyle name="Normal 13 2 6 4 6" xfId="12877" xr:uid="{1C365BDF-CD37-4110-BC26-918977FA605C}"/>
    <cellStyle name="Normal 13 2 6 4 7" xfId="25130" xr:uid="{AFC63969-3DC6-4BCD-AEB7-B69A9AAC0D0A}"/>
    <cellStyle name="Normal 13 2 6 4 8" xfId="37382" xr:uid="{CBBD4567-A619-4677-A2D3-4625C25A5E57}"/>
    <cellStyle name="Normal 13 2 6 4 9" xfId="49635" xr:uid="{298E063C-36DF-46A0-8E10-443AD864BFE9}"/>
    <cellStyle name="Normal 13 2 6 5" xfId="1057" xr:uid="{8CFB4AB0-325D-4736-813D-1D2C96AB211F}"/>
    <cellStyle name="Normal 13 2 6 5 2" xfId="2137" xr:uid="{E84987B4-0F1E-4A2D-8775-DF13E7375EFB}"/>
    <cellStyle name="Normal 13 2 6 5 2 2" xfId="5204" xr:uid="{DB317FC6-1944-4BA2-B297-F40837149D31}"/>
    <cellStyle name="Normal 13 2 6 5 2 2 2" xfId="11332" xr:uid="{4D920BE1-48B3-40C0-8DBF-2F5DC875B298}"/>
    <cellStyle name="Normal 13 2 6 5 2 2 2 2" xfId="23597" xr:uid="{6AB19F22-63FA-4D00-B6B4-9042CC3B9BC8}"/>
    <cellStyle name="Normal 13 2 6 5 2 2 2 3" xfId="35849" xr:uid="{56F98BB1-51B0-40B8-AD10-EEA8FBBF66F7}"/>
    <cellStyle name="Normal 13 2 6 5 2 2 2 4" xfId="48101" xr:uid="{132B31B2-8ED9-4305-890D-94742E828067}"/>
    <cellStyle name="Normal 13 2 6 5 2 2 3" xfId="17470" xr:uid="{8081BAC9-E002-404D-9F25-E656AC0A6C07}"/>
    <cellStyle name="Normal 13 2 6 5 2 2 4" xfId="29723" xr:uid="{B015D7D0-0395-442A-AB34-A1D2DFFD0613}"/>
    <cellStyle name="Normal 13 2 6 5 2 2 5" xfId="41975" xr:uid="{5FD717F8-1036-4E2A-A1B3-25212806E785}"/>
    <cellStyle name="Normal 13 2 6 5 2 2 6" xfId="55309" xr:uid="{82F2CFF4-2BB5-4C92-80B7-B2B1253AFD85}"/>
    <cellStyle name="Normal 13 2 6 5 2 3" xfId="8269" xr:uid="{2658A689-8FC2-4948-9682-6C6377FE406C}"/>
    <cellStyle name="Normal 13 2 6 5 2 3 2" xfId="20534" xr:uid="{4EEC99F7-D380-4222-BE85-3EA88FEA130E}"/>
    <cellStyle name="Normal 13 2 6 5 2 3 3" xfId="32786" xr:uid="{A0BC692F-9D3D-45AF-8484-793B32E71191}"/>
    <cellStyle name="Normal 13 2 6 5 2 3 4" xfId="45038" xr:uid="{48607F7B-D43F-45F4-A023-1C26ECAA2537}"/>
    <cellStyle name="Normal 13 2 6 5 2 4" xfId="14407" xr:uid="{9BC81A19-C5AB-48D2-AE95-E6519BA1D14D}"/>
    <cellStyle name="Normal 13 2 6 5 2 5" xfId="26660" xr:uid="{8A603DD3-09E1-40CE-9319-BEC6EA856B5D}"/>
    <cellStyle name="Normal 13 2 6 5 2 6" xfId="38912" xr:uid="{EF210B46-0940-4256-A1A9-050E99D7E527}"/>
    <cellStyle name="Normal 13 2 6 5 2 7" xfId="52246" xr:uid="{8D8B2F4F-4EEA-4850-8EFC-719885B3DF61}"/>
    <cellStyle name="Normal 13 2 6 5 3" xfId="4124" xr:uid="{967B6AD7-BE6F-463F-BF60-FEE98F42A043}"/>
    <cellStyle name="Normal 13 2 6 5 3 2" xfId="10252" xr:uid="{27D03FBC-F7B4-4F21-A8E7-64310299BEA8}"/>
    <cellStyle name="Normal 13 2 6 5 3 2 2" xfId="22517" xr:uid="{E5F5D0FC-7D34-41F1-9D23-2B001557A1E0}"/>
    <cellStyle name="Normal 13 2 6 5 3 2 3" xfId="34769" xr:uid="{B085679A-DEBD-46F1-886C-1094999AF045}"/>
    <cellStyle name="Normal 13 2 6 5 3 2 4" xfId="47021" xr:uid="{0A30236D-A7BE-4173-9DCA-A36443AFE00B}"/>
    <cellStyle name="Normal 13 2 6 5 3 3" xfId="16390" xr:uid="{9DB11867-AF6A-4175-9BBF-35AF615C164E}"/>
    <cellStyle name="Normal 13 2 6 5 3 4" xfId="28643" xr:uid="{E4861447-3838-453B-827E-E1AC6FB543C6}"/>
    <cellStyle name="Normal 13 2 6 5 3 5" xfId="40895" xr:uid="{FEBB1D12-67DF-410E-9386-D7AD54741986}"/>
    <cellStyle name="Normal 13 2 6 5 3 6" xfId="54229" xr:uid="{6052A62A-3071-461F-9EEB-148815FCBC60}"/>
    <cellStyle name="Normal 13 2 6 5 4" xfId="7189" xr:uid="{EB5B481E-D924-4D6A-8A89-3E221C6982DC}"/>
    <cellStyle name="Normal 13 2 6 5 4 2" xfId="19454" xr:uid="{9D8F83B7-CB86-44A4-98AE-DF1239486B6A}"/>
    <cellStyle name="Normal 13 2 6 5 4 3" xfId="31706" xr:uid="{E12A5826-AD15-46FA-B8CC-0FEC46B38A60}"/>
    <cellStyle name="Normal 13 2 6 5 4 4" xfId="43958" xr:uid="{CBFAE537-5B98-4EA4-80B8-ABE64BF257D9}"/>
    <cellStyle name="Normal 13 2 6 5 5" xfId="13327" xr:uid="{B889FDE2-6611-45CC-A05C-35F880F0A34C}"/>
    <cellStyle name="Normal 13 2 6 5 6" xfId="25580" xr:uid="{C481D7B5-EAA8-40A6-9FDD-3BFE03E49741}"/>
    <cellStyle name="Normal 13 2 6 5 7" xfId="37832" xr:uid="{06422195-3664-4F35-A162-453B19FCE5B6}"/>
    <cellStyle name="Normal 13 2 6 5 8" xfId="50085" xr:uid="{1332D192-400B-48EA-A1E9-A34C2419D199}"/>
    <cellStyle name="Normal 13 2 6 5 9" xfId="51166" xr:uid="{D2271B51-06DE-4616-BA54-C00B6660A4DE}"/>
    <cellStyle name="Normal 13 2 6 6" xfId="1147" xr:uid="{3DA5749C-CF0D-436B-8E22-37CD914B889B}"/>
    <cellStyle name="Normal 13 2 6 6 2" xfId="2227" xr:uid="{BC7F432E-B28B-427D-9D37-D974E402D0D9}"/>
    <cellStyle name="Normal 13 2 6 6 2 2" xfId="5294" xr:uid="{AD99C921-AC5E-4BED-A239-5DEE6FA35C67}"/>
    <cellStyle name="Normal 13 2 6 6 2 2 2" xfId="11422" xr:uid="{6436563D-23FB-47AB-80AC-40B23231FF87}"/>
    <cellStyle name="Normal 13 2 6 6 2 2 2 2" xfId="23687" xr:uid="{A2638B7A-C6E8-4AC1-950E-6DC0B55ACCBB}"/>
    <cellStyle name="Normal 13 2 6 6 2 2 2 3" xfId="35939" xr:uid="{8E5234A2-3E47-405C-A2BB-762B133679F9}"/>
    <cellStyle name="Normal 13 2 6 6 2 2 2 4" xfId="48191" xr:uid="{66F28798-BF5C-48BE-8AB7-02AE5FC6BCCC}"/>
    <cellStyle name="Normal 13 2 6 6 2 2 3" xfId="17560" xr:uid="{8B3B0890-E5FD-4691-A306-E858A2FDE31B}"/>
    <cellStyle name="Normal 13 2 6 6 2 2 4" xfId="29813" xr:uid="{DBB105BE-6AF9-4A3D-BCD4-CB1F6B15EE66}"/>
    <cellStyle name="Normal 13 2 6 6 2 2 5" xfId="42065" xr:uid="{0CCA3340-A5B4-4090-BCBC-C97AFA3C71E5}"/>
    <cellStyle name="Normal 13 2 6 6 2 2 6" xfId="55399" xr:uid="{CF55743F-2129-46B9-A8F8-D08210107F85}"/>
    <cellStyle name="Normal 13 2 6 6 2 3" xfId="8359" xr:uid="{D7C81FFB-39C0-450B-9432-B745A87B6225}"/>
    <cellStyle name="Normal 13 2 6 6 2 3 2" xfId="20624" xr:uid="{FB4C00BD-22A5-4DB2-9B9A-B3BE7894F03B}"/>
    <cellStyle name="Normal 13 2 6 6 2 3 3" xfId="32876" xr:uid="{8E091009-209F-49C2-9459-C2B0497CBA49}"/>
    <cellStyle name="Normal 13 2 6 6 2 3 4" xfId="45128" xr:uid="{0C4C5A7E-E25A-40F6-A822-E10A94A13FA8}"/>
    <cellStyle name="Normal 13 2 6 6 2 4" xfId="14497" xr:uid="{2DCD48F1-B532-49C5-BC49-886DB91F3039}"/>
    <cellStyle name="Normal 13 2 6 6 2 5" xfId="26750" xr:uid="{2FFE2B66-2C11-43AF-8582-306E7BA48ACC}"/>
    <cellStyle name="Normal 13 2 6 6 2 6" xfId="39002" xr:uid="{58B30D45-9111-45B9-B63A-0A29F3AE4A5C}"/>
    <cellStyle name="Normal 13 2 6 6 2 7" xfId="52336" xr:uid="{CA6DEBC3-3B69-4012-A65C-4669A245782D}"/>
    <cellStyle name="Normal 13 2 6 6 3" xfId="4214" xr:uid="{2B969383-E785-4CFF-AB25-0AEDE6820F10}"/>
    <cellStyle name="Normal 13 2 6 6 3 2" xfId="10342" xr:uid="{90111613-0256-41F6-A85F-3B386C81235B}"/>
    <cellStyle name="Normal 13 2 6 6 3 2 2" xfId="22607" xr:uid="{EDEC397C-8CC8-41B4-8EC9-089D9E23439D}"/>
    <cellStyle name="Normal 13 2 6 6 3 2 3" xfId="34859" xr:uid="{5C86EC39-0EDC-41D9-8E3A-CF54758E349C}"/>
    <cellStyle name="Normal 13 2 6 6 3 2 4" xfId="47111" xr:uid="{479A9F71-DCDA-45E6-8C4E-7A2E34E5A80B}"/>
    <cellStyle name="Normal 13 2 6 6 3 3" xfId="16480" xr:uid="{C6783C4F-2718-43B2-A879-DAA595312A91}"/>
    <cellStyle name="Normal 13 2 6 6 3 4" xfId="28733" xr:uid="{C1990A90-F7B5-4BC5-A568-3D0C40DDF7E9}"/>
    <cellStyle name="Normal 13 2 6 6 3 5" xfId="40985" xr:uid="{525B7B5E-7A9B-475F-8ED0-6D349E3BB87C}"/>
    <cellStyle name="Normal 13 2 6 6 3 6" xfId="54319" xr:uid="{4DB4C3D4-7D94-4B2A-836A-E57ED6F0FBE5}"/>
    <cellStyle name="Normal 13 2 6 6 4" xfId="7279" xr:uid="{150B300F-B20D-44C0-A5AA-C5666454D9ED}"/>
    <cellStyle name="Normal 13 2 6 6 4 2" xfId="19544" xr:uid="{8E48DF0A-565D-417B-9F96-BB21E9CE7535}"/>
    <cellStyle name="Normal 13 2 6 6 4 3" xfId="31796" xr:uid="{7F7BA546-B412-4B8B-893E-4D142BF515C4}"/>
    <cellStyle name="Normal 13 2 6 6 4 4" xfId="44048" xr:uid="{E15DE190-C9DA-482F-9E25-56C2A9F23DE9}"/>
    <cellStyle name="Normal 13 2 6 6 5" xfId="13417" xr:uid="{8512586A-CD4E-49A9-B262-A3695671496D}"/>
    <cellStyle name="Normal 13 2 6 6 6" xfId="25670" xr:uid="{AAF9F7D9-6AC2-4E40-9F88-95C8530D7FD0}"/>
    <cellStyle name="Normal 13 2 6 6 7" xfId="37922" xr:uid="{F73539B3-8484-4E02-B16D-CDF6006E1E3B}"/>
    <cellStyle name="Normal 13 2 6 6 8" xfId="50175" xr:uid="{D46943CE-4A3A-4C8B-B1FB-587C8AF685D9}"/>
    <cellStyle name="Normal 13 2 6 6 9" xfId="51256" xr:uid="{BD6C9F72-02F9-415A-B911-BA7DDB324273}"/>
    <cellStyle name="Normal 13 2 6 7" xfId="1237" xr:uid="{DEC5A29C-4F30-486F-8D0F-9D8397F17020}"/>
    <cellStyle name="Normal 13 2 6 7 2" xfId="4304" xr:uid="{B700B3F1-9DE7-432E-A16E-A8E084F205DC}"/>
    <cellStyle name="Normal 13 2 6 7 2 2" xfId="10432" xr:uid="{EA3EAF75-9BFA-4216-8876-B1E4BE454A39}"/>
    <cellStyle name="Normal 13 2 6 7 2 2 2" xfId="22697" xr:uid="{E75F6162-7D55-4837-9794-E8BEB4F17F1F}"/>
    <cellStyle name="Normal 13 2 6 7 2 2 3" xfId="34949" xr:uid="{3180CB01-8FBB-4989-A99D-0C0FBC9539D3}"/>
    <cellStyle name="Normal 13 2 6 7 2 2 4" xfId="47201" xr:uid="{AF94D901-A227-433C-826C-01E2C1836698}"/>
    <cellStyle name="Normal 13 2 6 7 2 3" xfId="16570" xr:uid="{646F9C23-4E21-4446-8816-06334B176BFF}"/>
    <cellStyle name="Normal 13 2 6 7 2 4" xfId="28823" xr:uid="{DCD56B6A-3AEC-4E62-8DDD-853ECB697F52}"/>
    <cellStyle name="Normal 13 2 6 7 2 5" xfId="41075" xr:uid="{2395B66C-7B27-4F63-9F91-55B59DB57EFF}"/>
    <cellStyle name="Normal 13 2 6 7 2 6" xfId="54409" xr:uid="{F4EE0A87-7CC2-40A1-8C54-A5614C06AC7D}"/>
    <cellStyle name="Normal 13 2 6 7 3" xfId="7369" xr:uid="{41018E6A-CF99-4013-A199-12AFA39118B6}"/>
    <cellStyle name="Normal 13 2 6 7 3 2" xfId="19634" xr:uid="{E9A27680-82C6-4708-AFC3-0BE69B33A028}"/>
    <cellStyle name="Normal 13 2 6 7 3 3" xfId="31886" xr:uid="{89EC714B-F275-4861-8681-CC9D1DE1FB93}"/>
    <cellStyle name="Normal 13 2 6 7 3 4" xfId="44138" xr:uid="{94CD57A5-E248-40AE-AAC6-2301B6D0E719}"/>
    <cellStyle name="Normal 13 2 6 7 4" xfId="13507" xr:uid="{F3D3AAF8-0666-445C-B359-69DC542DC100}"/>
    <cellStyle name="Normal 13 2 6 7 5" xfId="25760" xr:uid="{3507474D-B8AD-4D05-8381-9D1218673066}"/>
    <cellStyle name="Normal 13 2 6 7 6" xfId="38012" xr:uid="{739E1583-F7B6-4FDB-AA7C-6F500DF4F536}"/>
    <cellStyle name="Normal 13 2 6 7 7" xfId="51346" xr:uid="{DDB5C5EA-082C-469A-A184-93162AA19838}"/>
    <cellStyle name="Normal 13 2 6 8" xfId="2321" xr:uid="{9794C3A1-27AE-43D7-BE92-BD2CF9B5CB21}"/>
    <cellStyle name="Normal 13 2 6 8 2" xfId="5385" xr:uid="{6735F900-C49B-412E-AC84-00AE18E30290}"/>
    <cellStyle name="Normal 13 2 6 8 2 2" xfId="11513" xr:uid="{8FBD13A5-1018-4AF6-98CB-2B20603678DC}"/>
    <cellStyle name="Normal 13 2 6 8 2 2 2" xfId="23778" xr:uid="{61595A82-5183-4673-A96B-C3F3E1BA0C14}"/>
    <cellStyle name="Normal 13 2 6 8 2 2 3" xfId="36030" xr:uid="{92A4BB5B-3DB8-42F5-A73A-98BB6C849361}"/>
    <cellStyle name="Normal 13 2 6 8 2 2 4" xfId="48282" xr:uid="{08477537-079D-4310-B67B-E29D5B501F5A}"/>
    <cellStyle name="Normal 13 2 6 8 2 3" xfId="17651" xr:uid="{96E8D54F-A90F-4B13-8312-996A0C3626D6}"/>
    <cellStyle name="Normal 13 2 6 8 2 4" xfId="29904" xr:uid="{151D78D9-5E68-425B-A877-B7CF4E057E83}"/>
    <cellStyle name="Normal 13 2 6 8 2 5" xfId="42156" xr:uid="{1586ABA7-D980-47DB-A630-BF359727D2D6}"/>
    <cellStyle name="Normal 13 2 6 8 2 6" xfId="55490" xr:uid="{9BD73622-7A9D-46E1-A06D-1748E305AC6A}"/>
    <cellStyle name="Normal 13 2 6 8 3" xfId="8450" xr:uid="{BF05478D-8DFC-4A65-AD3C-5A8D980C0425}"/>
    <cellStyle name="Normal 13 2 6 8 3 2" xfId="20715" xr:uid="{8FFAA753-8F73-4F7C-BAEC-690850DD0824}"/>
    <cellStyle name="Normal 13 2 6 8 3 3" xfId="32967" xr:uid="{0C2E67FB-22B3-40B1-8182-82706F582BDD}"/>
    <cellStyle name="Normal 13 2 6 8 3 4" xfId="45219" xr:uid="{DAFA1C85-7074-4B8C-A826-A634164AD15E}"/>
    <cellStyle name="Normal 13 2 6 8 4" xfId="14588" xr:uid="{5B66A104-B05E-4A97-8804-45FAA4CA0715}"/>
    <cellStyle name="Normal 13 2 6 8 5" xfId="26841" xr:uid="{EE4F481C-2DD4-4E1A-B42D-0D051DBF47E6}"/>
    <cellStyle name="Normal 13 2 6 8 6" xfId="39093" xr:uid="{84D3851A-58D3-4FB9-A17C-298037BEEEC5}"/>
    <cellStyle name="Normal 13 2 6 8 7" xfId="52427" xr:uid="{20B5EC9B-45B5-4B0C-AF38-7A1E98F6376B}"/>
    <cellStyle name="Normal 13 2 6 9" xfId="3224" xr:uid="{8538B73C-FEEF-4B4C-AAD4-CAB64F9C8E87}"/>
    <cellStyle name="Normal 13 2 6 9 2" xfId="9352" xr:uid="{4F6E8510-AC2A-4001-8D0C-8C607AC4205C}"/>
    <cellStyle name="Normal 13 2 6 9 2 2" xfId="21617" xr:uid="{8D415CA3-3558-4E25-9861-F0B72BA49BCE}"/>
    <cellStyle name="Normal 13 2 6 9 2 3" xfId="33869" xr:uid="{97A29A65-7F94-4A5F-82EB-42DB7AF71283}"/>
    <cellStyle name="Normal 13 2 6 9 2 4" xfId="46121" xr:uid="{B3E1FFCB-BC96-4B6E-AC3D-202D0B5ABF20}"/>
    <cellStyle name="Normal 13 2 6 9 3" xfId="15490" xr:uid="{A2DF1CC8-D740-4BFE-8A7F-51EADBDD5934}"/>
    <cellStyle name="Normal 13 2 6 9 4" xfId="27743" xr:uid="{66E10AD9-BCE3-4E21-BA88-18847C07437A}"/>
    <cellStyle name="Normal 13 2 6 9 5" xfId="39995" xr:uid="{502EE8A1-FE25-4982-9EE3-8D3BE7E9FC30}"/>
    <cellStyle name="Normal 13 2 6 9 6" xfId="53329" xr:uid="{0AA5DF76-5843-4C14-A69D-8C313B709A6E}"/>
    <cellStyle name="Normal 13 2 7" xfId="161" xr:uid="{E5CF7A0B-9A44-46B8-A794-B7E9B2D38182}"/>
    <cellStyle name="Normal 13 2 7 10" xfId="36938" xr:uid="{48B6739A-35C1-4406-92ED-039BBDB8CE3F}"/>
    <cellStyle name="Normal 13 2 7 11" xfId="49191" xr:uid="{72BCC221-3A3D-4D07-A926-5C5AF62C3E03}"/>
    <cellStyle name="Normal 13 2 7 12" xfId="50272" xr:uid="{C94059F1-999F-48E0-9BEE-2AC571B21CB2}"/>
    <cellStyle name="Normal 13 2 7 2" xfId="365" xr:uid="{CF7EAF56-5F97-41FC-82A7-BB43109E8A63}"/>
    <cellStyle name="Normal 13 2 7 2 10" xfId="49395" xr:uid="{014A2FF3-3110-4EEE-8F00-3CD73CB0CE26}"/>
    <cellStyle name="Normal 13 2 7 2 11" xfId="50476" xr:uid="{EE7CD1DE-56AB-432C-9CF5-4BA81C284944}"/>
    <cellStyle name="Normal 13 2 7 2 2" xfId="816" xr:uid="{9A6BC73A-1667-4E20-83AD-7DEFE4D78D58}"/>
    <cellStyle name="Normal 13 2 7 2 2 10" xfId="50926" xr:uid="{FDEBBE4C-E3E9-409B-9BBC-28AA11F7460B}"/>
    <cellStyle name="Normal 13 2 7 2 2 2" xfId="1897" xr:uid="{FEA538E8-D4AF-4460-9620-6ED66ABD44A7}"/>
    <cellStyle name="Normal 13 2 7 2 2 2 2" xfId="4964" xr:uid="{EDF4A8A2-4E1F-47CB-82C3-DC8BC93697E9}"/>
    <cellStyle name="Normal 13 2 7 2 2 2 2 2" xfId="11092" xr:uid="{995B22A7-7EF7-4CC6-8F95-54D82B69EE51}"/>
    <cellStyle name="Normal 13 2 7 2 2 2 2 2 2" xfId="23357" xr:uid="{B36BB263-D099-41DC-908F-B47170C94092}"/>
    <cellStyle name="Normal 13 2 7 2 2 2 2 2 3" xfId="35609" xr:uid="{6B3713D2-1244-4D7D-B1CC-E51B5C95ADEA}"/>
    <cellStyle name="Normal 13 2 7 2 2 2 2 2 4" xfId="47861" xr:uid="{A86DD81B-D64F-4586-8E3C-6DE64DD88667}"/>
    <cellStyle name="Normal 13 2 7 2 2 2 2 3" xfId="17230" xr:uid="{B2F4CDC3-D704-41A4-92E9-22B8BCF70574}"/>
    <cellStyle name="Normal 13 2 7 2 2 2 2 4" xfId="29483" xr:uid="{9AC2C5C1-8C45-477C-B3CE-820A27D451F9}"/>
    <cellStyle name="Normal 13 2 7 2 2 2 2 5" xfId="41735" xr:uid="{89E63BC2-016B-4140-B0EF-33CF63C67E58}"/>
    <cellStyle name="Normal 13 2 7 2 2 2 2 6" xfId="55069" xr:uid="{B3AAE514-9C4B-4F2D-B90A-D086E48F2A0A}"/>
    <cellStyle name="Normal 13 2 7 2 2 2 3" xfId="8029" xr:uid="{25955295-8BF6-4582-954C-151E174725C0}"/>
    <cellStyle name="Normal 13 2 7 2 2 2 3 2" xfId="20294" xr:uid="{698EAFB9-09E3-412D-8F7D-623C740E3A48}"/>
    <cellStyle name="Normal 13 2 7 2 2 2 3 3" xfId="32546" xr:uid="{A90D82D4-30DA-46BD-96E0-31DDE97C2994}"/>
    <cellStyle name="Normal 13 2 7 2 2 2 3 4" xfId="44798" xr:uid="{DC8B9A50-0D0D-406C-BB0C-AA322CB3B799}"/>
    <cellStyle name="Normal 13 2 7 2 2 2 4" xfId="14167" xr:uid="{99525F64-53C4-41D8-8DA7-79D5A4F10048}"/>
    <cellStyle name="Normal 13 2 7 2 2 2 5" xfId="26420" xr:uid="{D9E26E5C-312A-4D6A-B919-9609F1643732}"/>
    <cellStyle name="Normal 13 2 7 2 2 2 6" xfId="38672" xr:uid="{B3149084-E895-43BF-B8E6-447BE8486CC3}"/>
    <cellStyle name="Normal 13 2 7 2 2 2 7" xfId="52006" xr:uid="{70F92ABF-8448-4A45-A4EF-8290C8A49FE1}"/>
    <cellStyle name="Normal 13 2 7 2 2 3" xfId="2981" xr:uid="{288E5461-4721-472F-9201-95A231FFCB40}"/>
    <cellStyle name="Normal 13 2 7 2 2 3 2" xfId="6045" xr:uid="{4F42C7FB-0E81-4255-A075-66367D4382C0}"/>
    <cellStyle name="Normal 13 2 7 2 2 3 2 2" xfId="12173" xr:uid="{AD2F3943-BDFC-49E2-98C5-264A2560E2EC}"/>
    <cellStyle name="Normal 13 2 7 2 2 3 2 2 2" xfId="24438" xr:uid="{F152B387-8948-40AD-B220-A032BA320EC0}"/>
    <cellStyle name="Normal 13 2 7 2 2 3 2 2 3" xfId="36690" xr:uid="{851E936C-C9B9-4813-B9B1-D5805CF2625B}"/>
    <cellStyle name="Normal 13 2 7 2 2 3 2 2 4" xfId="48942" xr:uid="{D6B65BA4-BB32-4EEE-84A3-CB669516D8AE}"/>
    <cellStyle name="Normal 13 2 7 2 2 3 2 3" xfId="18311" xr:uid="{0B2F57CD-510B-4B61-ADFC-852E3FE7D75F}"/>
    <cellStyle name="Normal 13 2 7 2 2 3 2 4" xfId="30564" xr:uid="{3B210900-C011-4456-996F-2F69381376FB}"/>
    <cellStyle name="Normal 13 2 7 2 2 3 2 5" xfId="42816" xr:uid="{624C7E8D-D1A3-41DD-A97E-B840DF629E3A}"/>
    <cellStyle name="Normal 13 2 7 2 2 3 2 6" xfId="56150" xr:uid="{9562ACA4-3A7A-4A9A-AE5D-EBE1B3409200}"/>
    <cellStyle name="Normal 13 2 7 2 2 3 3" xfId="9110" xr:uid="{356C3BB3-3E2C-4F54-B3B1-6F3001B7292C}"/>
    <cellStyle name="Normal 13 2 7 2 2 3 3 2" xfId="21375" xr:uid="{23DC9034-439D-4D74-BA71-D857B06BFC36}"/>
    <cellStyle name="Normal 13 2 7 2 2 3 3 3" xfId="33627" xr:uid="{43C2C8EF-5BD6-4F3F-A4FA-DC245599BEA4}"/>
    <cellStyle name="Normal 13 2 7 2 2 3 3 4" xfId="45879" xr:uid="{B2225363-A88A-4547-866E-D3B6B1B32AD6}"/>
    <cellStyle name="Normal 13 2 7 2 2 3 4" xfId="15248" xr:uid="{5F60AC92-1DFC-40BA-B8B8-26F75CA9A9FB}"/>
    <cellStyle name="Normal 13 2 7 2 2 3 5" xfId="27501" xr:uid="{C29850BA-811E-45BC-BCC6-CC7C9AEB3389}"/>
    <cellStyle name="Normal 13 2 7 2 2 3 6" xfId="39753" xr:uid="{6EEAC0AB-09FA-4231-BB0C-015E564D8E8A}"/>
    <cellStyle name="Normal 13 2 7 2 2 3 7" xfId="53087" xr:uid="{F15D0BF7-D48F-42E9-929D-272C0A0FB0CC}"/>
    <cellStyle name="Normal 13 2 7 2 2 4" xfId="3884" xr:uid="{83546202-5402-443F-9118-A65286808C1C}"/>
    <cellStyle name="Normal 13 2 7 2 2 4 2" xfId="10012" xr:uid="{2EF35797-CCA4-4286-8C14-BF9ABA0A6968}"/>
    <cellStyle name="Normal 13 2 7 2 2 4 2 2" xfId="22277" xr:uid="{A347C533-8ACE-424E-BFEC-A0E4566ACF7D}"/>
    <cellStyle name="Normal 13 2 7 2 2 4 2 3" xfId="34529" xr:uid="{EB4534AD-4740-4F2C-9A61-C7BD66A95466}"/>
    <cellStyle name="Normal 13 2 7 2 2 4 2 4" xfId="46781" xr:uid="{29F9DB8B-0F34-44F0-BDBF-83AEC9255AE0}"/>
    <cellStyle name="Normal 13 2 7 2 2 4 3" xfId="16150" xr:uid="{D40580D2-8859-4455-8A9E-0A34B284C948}"/>
    <cellStyle name="Normal 13 2 7 2 2 4 4" xfId="28403" xr:uid="{E819E9DB-9177-4591-9630-C3453E93F99E}"/>
    <cellStyle name="Normal 13 2 7 2 2 4 5" xfId="40655" xr:uid="{119B7D52-395F-4F81-B0B9-ACD283514E47}"/>
    <cellStyle name="Normal 13 2 7 2 2 4 6" xfId="53989" xr:uid="{AA89C35B-BEBC-43B0-9D0B-3C1A1DBEEA89}"/>
    <cellStyle name="Normal 13 2 7 2 2 5" xfId="6949" xr:uid="{60290DF3-88AF-4659-A1CE-AEAE92FA2C52}"/>
    <cellStyle name="Normal 13 2 7 2 2 5 2" xfId="19214" xr:uid="{8878EFFB-3734-4F31-9651-045E724D8644}"/>
    <cellStyle name="Normal 13 2 7 2 2 5 3" xfId="31466" xr:uid="{2DF10F06-75ED-4508-9A19-CB9B90EC0D92}"/>
    <cellStyle name="Normal 13 2 7 2 2 5 4" xfId="43718" xr:uid="{0B749C0A-C2C4-4E36-8DBA-3FEB2DE5528F}"/>
    <cellStyle name="Normal 13 2 7 2 2 6" xfId="13087" xr:uid="{546A13B4-F305-407E-B46B-3634D7E8A10A}"/>
    <cellStyle name="Normal 13 2 7 2 2 7" xfId="25340" xr:uid="{62DC2C2C-A389-4589-9A66-64C561C82609}"/>
    <cellStyle name="Normal 13 2 7 2 2 8" xfId="37592" xr:uid="{3B5D19D4-3105-4A81-9F02-42B89A9B134F}"/>
    <cellStyle name="Normal 13 2 7 2 2 9" xfId="49845" xr:uid="{7FF8FDF9-DC07-4029-B435-DEEA13A7778B}"/>
    <cellStyle name="Normal 13 2 7 2 3" xfId="1447" xr:uid="{8F80CCE3-88C8-4597-B562-B55AB6C5DAB7}"/>
    <cellStyle name="Normal 13 2 7 2 3 2" xfId="4514" xr:uid="{21F0AF94-CD23-4C95-8EB6-73335490C702}"/>
    <cellStyle name="Normal 13 2 7 2 3 2 2" xfId="10642" xr:uid="{4626D1E9-3EBB-45F5-984D-6B61A40A3229}"/>
    <cellStyle name="Normal 13 2 7 2 3 2 2 2" xfId="22907" xr:uid="{858AA055-32CA-4AFC-912F-975108FDF5E7}"/>
    <cellStyle name="Normal 13 2 7 2 3 2 2 3" xfId="35159" xr:uid="{4DCC4B09-C079-4A12-A14B-84CE6AC44654}"/>
    <cellStyle name="Normal 13 2 7 2 3 2 2 4" xfId="47411" xr:uid="{B37B211A-CD08-4EC8-BCB6-F9668113B647}"/>
    <cellStyle name="Normal 13 2 7 2 3 2 3" xfId="16780" xr:uid="{79167917-5AF7-4409-8AE3-3F19296E5CE8}"/>
    <cellStyle name="Normal 13 2 7 2 3 2 4" xfId="29033" xr:uid="{B5081B27-EA41-46E4-AACB-B250D47B497D}"/>
    <cellStyle name="Normal 13 2 7 2 3 2 5" xfId="41285" xr:uid="{874D9D13-F13D-47DA-93D2-7567C7833EA1}"/>
    <cellStyle name="Normal 13 2 7 2 3 2 6" xfId="54619" xr:uid="{7911CACE-1673-4D6C-8BB7-0FD643A8E64B}"/>
    <cellStyle name="Normal 13 2 7 2 3 3" xfId="7579" xr:uid="{32369A12-B60E-4101-A133-31947D2FC3EE}"/>
    <cellStyle name="Normal 13 2 7 2 3 3 2" xfId="19844" xr:uid="{F6F49A1C-E9DA-49E0-8D38-95E9E8B837C0}"/>
    <cellStyle name="Normal 13 2 7 2 3 3 3" xfId="32096" xr:uid="{BBA333E2-32D9-4730-ACDE-3CFF550B9CBC}"/>
    <cellStyle name="Normal 13 2 7 2 3 3 4" xfId="44348" xr:uid="{41C0FB94-325E-48CE-89F3-1A9E4CB7EA21}"/>
    <cellStyle name="Normal 13 2 7 2 3 4" xfId="13717" xr:uid="{B48A39A9-8113-4FB4-A4A2-028628218F2B}"/>
    <cellStyle name="Normal 13 2 7 2 3 5" xfId="25970" xr:uid="{5E01D9C3-154F-4AFB-9B9F-0891AA5EC024}"/>
    <cellStyle name="Normal 13 2 7 2 3 6" xfId="38222" xr:uid="{E2A86D8C-AA39-4E7C-824B-937316C46250}"/>
    <cellStyle name="Normal 13 2 7 2 3 7" xfId="51556" xr:uid="{2B450388-36DF-48E4-87D9-C7DF05E8B028}"/>
    <cellStyle name="Normal 13 2 7 2 4" xfId="2531" xr:uid="{43A1A065-BD94-42D0-A9AD-481F966D267B}"/>
    <cellStyle name="Normal 13 2 7 2 4 2" xfId="5595" xr:uid="{9AEF6047-F1A6-427E-9E05-5499FF17D148}"/>
    <cellStyle name="Normal 13 2 7 2 4 2 2" xfId="11723" xr:uid="{41B03D8E-4006-4E72-9D63-B094AB8779F0}"/>
    <cellStyle name="Normal 13 2 7 2 4 2 2 2" xfId="23988" xr:uid="{93B7B3B1-4918-44BB-A0BF-C71891BA31B2}"/>
    <cellStyle name="Normal 13 2 7 2 4 2 2 3" xfId="36240" xr:uid="{46FCF1D9-4CBB-42B7-8647-81E1A1F957FD}"/>
    <cellStyle name="Normal 13 2 7 2 4 2 2 4" xfId="48492" xr:uid="{0575A5EE-9845-452A-B367-09218D12B96B}"/>
    <cellStyle name="Normal 13 2 7 2 4 2 3" xfId="17861" xr:uid="{6CBE508D-FC2C-4E6A-844C-8A64D888E352}"/>
    <cellStyle name="Normal 13 2 7 2 4 2 4" xfId="30114" xr:uid="{1BBBD57B-A2E7-4837-9212-1CD82F86C8D7}"/>
    <cellStyle name="Normal 13 2 7 2 4 2 5" xfId="42366" xr:uid="{7EE442EA-2B67-4344-8F9D-5859E0D400E3}"/>
    <cellStyle name="Normal 13 2 7 2 4 2 6" xfId="55700" xr:uid="{B0D23ECD-24D2-4E07-8972-5F5CDA093CB7}"/>
    <cellStyle name="Normal 13 2 7 2 4 3" xfId="8660" xr:uid="{59A1854F-EEC7-4BC1-B5BE-0B64375FBC7F}"/>
    <cellStyle name="Normal 13 2 7 2 4 3 2" xfId="20925" xr:uid="{3D52AAEC-97CF-4AE7-941A-84156D5AB4B9}"/>
    <cellStyle name="Normal 13 2 7 2 4 3 3" xfId="33177" xr:uid="{2780A95B-BAA5-4BF9-8010-3F037D8B728B}"/>
    <cellStyle name="Normal 13 2 7 2 4 3 4" xfId="45429" xr:uid="{15FFA06C-7A3D-4EA4-A5A9-129FECBAADA3}"/>
    <cellStyle name="Normal 13 2 7 2 4 4" xfId="14798" xr:uid="{626CFB94-1EAA-4C38-961A-83419658CBF2}"/>
    <cellStyle name="Normal 13 2 7 2 4 5" xfId="27051" xr:uid="{F1124A5B-5A69-4CCC-BFBF-6650D98268D8}"/>
    <cellStyle name="Normal 13 2 7 2 4 6" xfId="39303" xr:uid="{8985BC07-24ED-4E7D-9EC5-627BFB233A48}"/>
    <cellStyle name="Normal 13 2 7 2 4 7" xfId="52637" xr:uid="{7436970C-61D6-4B02-A970-3B1DE39184CA}"/>
    <cellStyle name="Normal 13 2 7 2 5" xfId="3434" xr:uid="{8E90BF78-4850-4D4F-8DE8-1BB66A3358AA}"/>
    <cellStyle name="Normal 13 2 7 2 5 2" xfId="9562" xr:uid="{CA19A998-0C55-4772-A966-9BD8F72C6F23}"/>
    <cellStyle name="Normal 13 2 7 2 5 2 2" xfId="21827" xr:uid="{81917EE8-D7EF-4CAF-8840-BEA645B7AE2E}"/>
    <cellStyle name="Normal 13 2 7 2 5 2 3" xfId="34079" xr:uid="{555127B4-4E1D-446D-8B91-62283E50DFE6}"/>
    <cellStyle name="Normal 13 2 7 2 5 2 4" xfId="46331" xr:uid="{9DB35084-0020-4657-BC22-B8FB59FC9AA8}"/>
    <cellStyle name="Normal 13 2 7 2 5 3" xfId="15700" xr:uid="{5F75F290-FA5C-4769-B28F-0EDBF48C165F}"/>
    <cellStyle name="Normal 13 2 7 2 5 4" xfId="27953" xr:uid="{36B55CDD-FC59-4659-9016-686F544E317B}"/>
    <cellStyle name="Normal 13 2 7 2 5 5" xfId="40205" xr:uid="{9907F2AA-D681-4C56-8643-F6FCCF48F7E3}"/>
    <cellStyle name="Normal 13 2 7 2 5 6" xfId="53539" xr:uid="{F85FDB66-5EB2-43C8-A5A7-5A71E97564A9}"/>
    <cellStyle name="Normal 13 2 7 2 6" xfId="6498" xr:uid="{71EEA301-1E30-4949-A0B0-5ECDE33A9813}"/>
    <cellStyle name="Normal 13 2 7 2 6 2" xfId="18763" xr:uid="{C905D35E-46F9-4699-B95D-E1F6B430FF1D}"/>
    <cellStyle name="Normal 13 2 7 2 6 3" xfId="31016" xr:uid="{40D651C4-1EC7-457D-B961-D8763311B262}"/>
    <cellStyle name="Normal 13 2 7 2 6 4" xfId="43268" xr:uid="{C251379B-B479-4218-AE2B-566495E57F46}"/>
    <cellStyle name="Normal 13 2 7 2 7" xfId="12637" xr:uid="{7043BC51-0442-4F86-BF58-FD1F54FA9A71}"/>
    <cellStyle name="Normal 13 2 7 2 8" xfId="24890" xr:uid="{7F271A1E-8B5E-4B49-A693-722FA06AC80B}"/>
    <cellStyle name="Normal 13 2 7 2 9" xfId="37142" xr:uid="{7BC678FC-0F2B-4907-B14C-42AB6B902183}"/>
    <cellStyle name="Normal 13 2 7 3" xfId="612" xr:uid="{08800853-89F7-4FE9-8206-49D286235DB2}"/>
    <cellStyle name="Normal 13 2 7 3 10" xfId="50722" xr:uid="{B734F236-3CBD-443F-A80E-97B3D1B29EC6}"/>
    <cellStyle name="Normal 13 2 7 3 2" xfId="1693" xr:uid="{9B82EF00-C1D5-4D35-BD58-007E12B36645}"/>
    <cellStyle name="Normal 13 2 7 3 2 2" xfId="4760" xr:uid="{A074E226-C827-482D-ADB1-3C0D741E2077}"/>
    <cellStyle name="Normal 13 2 7 3 2 2 2" xfId="10888" xr:uid="{4E89E69E-BE38-48B2-AD18-0FAF59E5E3B9}"/>
    <cellStyle name="Normal 13 2 7 3 2 2 2 2" xfId="23153" xr:uid="{1208258A-6F60-4A43-80E2-C59CEC0E7956}"/>
    <cellStyle name="Normal 13 2 7 3 2 2 2 3" xfId="35405" xr:uid="{C57B8494-FFDE-4162-8706-EC3D752F18E6}"/>
    <cellStyle name="Normal 13 2 7 3 2 2 2 4" xfId="47657" xr:uid="{E6ACF404-108F-4649-AD7D-C6E55B55DA19}"/>
    <cellStyle name="Normal 13 2 7 3 2 2 3" xfId="17026" xr:uid="{4B245295-5FBB-4B13-A235-3E42B6F587E0}"/>
    <cellStyle name="Normal 13 2 7 3 2 2 4" xfId="29279" xr:uid="{26AFEF6B-7B37-4FEC-95FE-AD388E025358}"/>
    <cellStyle name="Normal 13 2 7 3 2 2 5" xfId="41531" xr:uid="{1DF0E5B5-C120-4318-B3CE-AC0C06F1E318}"/>
    <cellStyle name="Normal 13 2 7 3 2 2 6" xfId="54865" xr:uid="{94A3F091-91AF-4A83-A007-25D1F433080F}"/>
    <cellStyle name="Normal 13 2 7 3 2 3" xfId="7825" xr:uid="{47A31684-AD1C-4808-A19B-25195465DD80}"/>
    <cellStyle name="Normal 13 2 7 3 2 3 2" xfId="20090" xr:uid="{D43324D4-66E7-442F-B455-525F48783964}"/>
    <cellStyle name="Normal 13 2 7 3 2 3 3" xfId="32342" xr:uid="{25F4593F-D01A-4447-A233-AD1F01A26127}"/>
    <cellStyle name="Normal 13 2 7 3 2 3 4" xfId="44594" xr:uid="{FE318A11-C212-4E00-949C-C5208B477EB7}"/>
    <cellStyle name="Normal 13 2 7 3 2 4" xfId="13963" xr:uid="{9E1A25C3-578B-417E-99B4-81C2FCD85C06}"/>
    <cellStyle name="Normal 13 2 7 3 2 5" xfId="26216" xr:uid="{ADF09A56-DD97-4984-A173-B6722424C3DF}"/>
    <cellStyle name="Normal 13 2 7 3 2 6" xfId="38468" xr:uid="{CE33C3D2-8470-4FA2-B5B6-6C939DB5526E}"/>
    <cellStyle name="Normal 13 2 7 3 2 7" xfId="51802" xr:uid="{6E1EDD4D-4950-4CA7-BD33-43835FB7FE7A}"/>
    <cellStyle name="Normal 13 2 7 3 3" xfId="2777" xr:uid="{40652A04-3D83-44A1-A0AA-3F2ACFFFC0F7}"/>
    <cellStyle name="Normal 13 2 7 3 3 2" xfId="5841" xr:uid="{49F5EA4B-9FB2-41DF-92E1-629FE803D720}"/>
    <cellStyle name="Normal 13 2 7 3 3 2 2" xfId="11969" xr:uid="{62A37FB6-9CE6-490E-AA36-B082E81AEBA8}"/>
    <cellStyle name="Normal 13 2 7 3 3 2 2 2" xfId="24234" xr:uid="{957D3EAA-CA3F-44C8-89FA-90333CE8EEEF}"/>
    <cellStyle name="Normal 13 2 7 3 3 2 2 3" xfId="36486" xr:uid="{3AAC6BC6-A58E-459A-ADD5-403F223FCBA3}"/>
    <cellStyle name="Normal 13 2 7 3 3 2 2 4" xfId="48738" xr:uid="{AF9F8662-B32A-4E94-B802-76D825ACAAB5}"/>
    <cellStyle name="Normal 13 2 7 3 3 2 3" xfId="18107" xr:uid="{646266F6-D6D5-43C7-918E-9B7DAA7460C5}"/>
    <cellStyle name="Normal 13 2 7 3 3 2 4" xfId="30360" xr:uid="{619B7180-4F71-4D1F-9142-5A86855ED874}"/>
    <cellStyle name="Normal 13 2 7 3 3 2 5" xfId="42612" xr:uid="{DCF2FBF0-B98E-4C26-84F5-9979D07741A3}"/>
    <cellStyle name="Normal 13 2 7 3 3 2 6" xfId="55946" xr:uid="{046C78FC-C89C-4219-B1DB-5ED260662EDC}"/>
    <cellStyle name="Normal 13 2 7 3 3 3" xfId="8906" xr:uid="{87027C67-8ADA-47AC-86D5-E14A332DA139}"/>
    <cellStyle name="Normal 13 2 7 3 3 3 2" xfId="21171" xr:uid="{C1EA9186-7111-4FB9-9CD4-25E9912C7682}"/>
    <cellStyle name="Normal 13 2 7 3 3 3 3" xfId="33423" xr:uid="{7F0EC1A9-7BA7-414F-8DB8-9560B2F26A42}"/>
    <cellStyle name="Normal 13 2 7 3 3 3 4" xfId="45675" xr:uid="{72359A87-ECD8-4347-9516-62DA99A2DE6B}"/>
    <cellStyle name="Normal 13 2 7 3 3 4" xfId="15044" xr:uid="{A81E20D8-0227-40CA-AD20-798A122DD82C}"/>
    <cellStyle name="Normal 13 2 7 3 3 5" xfId="27297" xr:uid="{C77C36DF-21CA-447F-8A7D-1A4402DC0914}"/>
    <cellStyle name="Normal 13 2 7 3 3 6" xfId="39549" xr:uid="{07BD26E8-8B05-4F10-B435-BCCE49962DA4}"/>
    <cellStyle name="Normal 13 2 7 3 3 7" xfId="52883" xr:uid="{09C6D4A9-B49F-4BDF-AA22-38629A1BC2A5}"/>
    <cellStyle name="Normal 13 2 7 3 4" xfId="3680" xr:uid="{C4DA1323-23FB-4A9F-9B57-49C8533A346E}"/>
    <cellStyle name="Normal 13 2 7 3 4 2" xfId="9808" xr:uid="{B25EFD7F-FC75-4AA8-A22A-FA4201ECDA0A}"/>
    <cellStyle name="Normal 13 2 7 3 4 2 2" xfId="22073" xr:uid="{1A6AA2C2-8E44-4A6E-8AC9-A6764EFC1977}"/>
    <cellStyle name="Normal 13 2 7 3 4 2 3" xfId="34325" xr:uid="{EFBE5A03-0290-4C74-83EA-3205176E7CF7}"/>
    <cellStyle name="Normal 13 2 7 3 4 2 4" xfId="46577" xr:uid="{CB1DA8A0-F5A7-42AB-968C-9DF7C7AF10A7}"/>
    <cellStyle name="Normal 13 2 7 3 4 3" xfId="15946" xr:uid="{A111DA8A-F92E-4188-9CD1-072594AE73DA}"/>
    <cellStyle name="Normal 13 2 7 3 4 4" xfId="28199" xr:uid="{8F1445A2-7A49-4BA0-B2F4-17290269B014}"/>
    <cellStyle name="Normal 13 2 7 3 4 5" xfId="40451" xr:uid="{3CD6EC79-6DA0-45B2-A7E9-770D85EF59B1}"/>
    <cellStyle name="Normal 13 2 7 3 4 6" xfId="53785" xr:uid="{9A64A5DF-1C21-41A2-81F0-92C29FD2FA6D}"/>
    <cellStyle name="Normal 13 2 7 3 5" xfId="6745" xr:uid="{3466BED1-E8EB-4DBA-9170-95005D7FD2D9}"/>
    <cellStyle name="Normal 13 2 7 3 5 2" xfId="19010" xr:uid="{69AA5176-773E-4BF2-86E7-2BA077A5BB0C}"/>
    <cellStyle name="Normal 13 2 7 3 5 3" xfId="31262" xr:uid="{AFE4FD0E-F19B-4DAB-A9C0-0E616B13BE8F}"/>
    <cellStyle name="Normal 13 2 7 3 5 4" xfId="43514" xr:uid="{4BF33CC0-6105-4898-A740-37E8CBC4A1FF}"/>
    <cellStyle name="Normal 13 2 7 3 6" xfId="12883" xr:uid="{4023155C-5ED9-4393-B992-FAB0D41BC32A}"/>
    <cellStyle name="Normal 13 2 7 3 7" xfId="25136" xr:uid="{E459E5F6-EE8E-402A-822F-01EEFBAB1EA8}"/>
    <cellStyle name="Normal 13 2 7 3 8" xfId="37388" xr:uid="{F069361F-B27C-486F-B9AC-A32D0A9D93C4}"/>
    <cellStyle name="Normal 13 2 7 3 9" xfId="49641" xr:uid="{3F622D04-3C3D-4D5E-98ED-ED843546B6F6}"/>
    <cellStyle name="Normal 13 2 7 4" xfId="1243" xr:uid="{7B7A42AA-6D0B-4505-9D12-D869E54CFB03}"/>
    <cellStyle name="Normal 13 2 7 4 2" xfId="4310" xr:uid="{4E88A32B-E326-4A33-BAB3-5B82F9F6270D}"/>
    <cellStyle name="Normal 13 2 7 4 2 2" xfId="10438" xr:uid="{B33CE7ED-5869-4645-896D-80D217F28CB7}"/>
    <cellStyle name="Normal 13 2 7 4 2 2 2" xfId="22703" xr:uid="{50CE87AE-A1A5-441E-A559-701D13A49AC8}"/>
    <cellStyle name="Normal 13 2 7 4 2 2 3" xfId="34955" xr:uid="{E343DEEB-147E-4F56-B023-055597D4A301}"/>
    <cellStyle name="Normal 13 2 7 4 2 2 4" xfId="47207" xr:uid="{CD398926-314D-4639-97DA-AFC10B0B607E}"/>
    <cellStyle name="Normal 13 2 7 4 2 3" xfId="16576" xr:uid="{7D6D4A36-02C9-4EED-AF93-26EEFD316CDF}"/>
    <cellStyle name="Normal 13 2 7 4 2 4" xfId="28829" xr:uid="{6169440B-7682-499E-9FD1-1DF83B3FFAF7}"/>
    <cellStyle name="Normal 13 2 7 4 2 5" xfId="41081" xr:uid="{A5C5E4FB-BDDD-483E-8573-B84CD01F82AA}"/>
    <cellStyle name="Normal 13 2 7 4 2 6" xfId="54415" xr:uid="{4EE5A983-EC10-4A5B-8C6C-FDDA8784C951}"/>
    <cellStyle name="Normal 13 2 7 4 3" xfId="7375" xr:uid="{955C9994-B4F3-4EE6-AA28-C9FB1D7014BE}"/>
    <cellStyle name="Normal 13 2 7 4 3 2" xfId="19640" xr:uid="{E04F605D-F861-44B0-9767-D735911B6F2F}"/>
    <cellStyle name="Normal 13 2 7 4 3 3" xfId="31892" xr:uid="{D2085BBD-A075-4AF2-B689-DA0BB179530F}"/>
    <cellStyle name="Normal 13 2 7 4 3 4" xfId="44144" xr:uid="{39A46910-44B4-442F-86F5-73C54620A4C9}"/>
    <cellStyle name="Normal 13 2 7 4 4" xfId="13513" xr:uid="{A8C5F0A7-CE94-4221-9212-37813DEDC741}"/>
    <cellStyle name="Normal 13 2 7 4 5" xfId="25766" xr:uid="{ED1DC278-3C88-44D0-8257-A86663C80A3E}"/>
    <cellStyle name="Normal 13 2 7 4 6" xfId="38018" xr:uid="{A8117843-3941-4432-AE65-0BE1B5E31BF8}"/>
    <cellStyle name="Normal 13 2 7 4 7" xfId="51352" xr:uid="{AC3A7C18-BFCF-4D54-BE9E-850D184EA1D7}"/>
    <cellStyle name="Normal 13 2 7 5" xfId="2327" xr:uid="{872286CB-BC27-49EA-BF63-61A95F579AEC}"/>
    <cellStyle name="Normal 13 2 7 5 2" xfId="5391" xr:uid="{D5F6400D-70AC-48A0-AFE7-3CDB87C9987A}"/>
    <cellStyle name="Normal 13 2 7 5 2 2" xfId="11519" xr:uid="{327F8001-58B2-4355-8F59-79ACC907C709}"/>
    <cellStyle name="Normal 13 2 7 5 2 2 2" xfId="23784" xr:uid="{9D2BD0D7-4042-4527-9C91-05BAC58515DD}"/>
    <cellStyle name="Normal 13 2 7 5 2 2 3" xfId="36036" xr:uid="{32E0EEC2-EC65-41BD-9BF6-61E913F39200}"/>
    <cellStyle name="Normal 13 2 7 5 2 2 4" xfId="48288" xr:uid="{713E7409-F78E-4C51-AD58-87E2A1694127}"/>
    <cellStyle name="Normal 13 2 7 5 2 3" xfId="17657" xr:uid="{7D65384E-6E8C-453D-AD98-93C3AF4FEAED}"/>
    <cellStyle name="Normal 13 2 7 5 2 4" xfId="29910" xr:uid="{FE7F8C4A-4543-4748-8F4E-8BC3BD945AE7}"/>
    <cellStyle name="Normal 13 2 7 5 2 5" xfId="42162" xr:uid="{C04A5E87-276E-4892-860F-1A3AF496FE8B}"/>
    <cellStyle name="Normal 13 2 7 5 2 6" xfId="55496" xr:uid="{6F541F52-ECCA-4E7A-980A-CCE94800790F}"/>
    <cellStyle name="Normal 13 2 7 5 3" xfId="8456" xr:uid="{34176C43-08CE-4803-8DA4-9EFE7A690260}"/>
    <cellStyle name="Normal 13 2 7 5 3 2" xfId="20721" xr:uid="{28D8FD60-058B-42F3-99E4-F2CD837800A5}"/>
    <cellStyle name="Normal 13 2 7 5 3 3" xfId="32973" xr:uid="{582F545A-5B32-4BD7-BFDC-C1C01C16D445}"/>
    <cellStyle name="Normal 13 2 7 5 3 4" xfId="45225" xr:uid="{001738DC-9555-48E3-8BE7-BFB356F17AFD}"/>
    <cellStyle name="Normal 13 2 7 5 4" xfId="14594" xr:uid="{98F9CDC3-41A5-48AE-8EBE-165BDE76269F}"/>
    <cellStyle name="Normal 13 2 7 5 5" xfId="26847" xr:uid="{29C13AE3-51EA-4B23-A8E2-B65327B41A9C}"/>
    <cellStyle name="Normal 13 2 7 5 6" xfId="39099" xr:uid="{1DC24AB4-43EE-4DBE-9D09-F40137D64CDF}"/>
    <cellStyle name="Normal 13 2 7 5 7" xfId="52433" xr:uid="{29F02783-366C-496E-8DAB-52EDC399D696}"/>
    <cellStyle name="Normal 13 2 7 6" xfId="3230" xr:uid="{1E75514D-4C83-4282-8A95-5E023965BC47}"/>
    <cellStyle name="Normal 13 2 7 6 2" xfId="9358" xr:uid="{216392DF-492A-47BA-A1C4-3BC0EDEB274D}"/>
    <cellStyle name="Normal 13 2 7 6 2 2" xfId="21623" xr:uid="{238B7CCB-EFA1-4D92-BD51-0D3DBF6452BB}"/>
    <cellStyle name="Normal 13 2 7 6 2 3" xfId="33875" xr:uid="{47502E38-2CBA-47B0-AF76-F6D79ECDE6D0}"/>
    <cellStyle name="Normal 13 2 7 6 2 4" xfId="46127" xr:uid="{281993FA-5C1A-42D2-8D45-D74AD9FDDFE4}"/>
    <cellStyle name="Normal 13 2 7 6 3" xfId="15496" xr:uid="{DEFE552E-0889-4A5A-82D8-4F459A78CDDC}"/>
    <cellStyle name="Normal 13 2 7 6 4" xfId="27749" xr:uid="{60094852-F7B2-413D-8DB3-3A8470A2C754}"/>
    <cellStyle name="Normal 13 2 7 6 5" xfId="40001" xr:uid="{0F279D11-A9B5-44F5-A1BF-5E464FCE3350}"/>
    <cellStyle name="Normal 13 2 7 6 6" xfId="53335" xr:uid="{3BDBD70E-CD48-4A9D-97AF-7F30542170CC}"/>
    <cellStyle name="Normal 13 2 7 7" xfId="6294" xr:uid="{FE98E1B0-0540-4AF8-BA43-5AED40D5EE08}"/>
    <cellStyle name="Normal 13 2 7 7 2" xfId="18559" xr:uid="{8AF9A030-8CB9-4F63-82B3-DFBE9F20F8EF}"/>
    <cellStyle name="Normal 13 2 7 7 3" xfId="30812" xr:uid="{736F873A-2C31-4D80-97D2-6132004767F4}"/>
    <cellStyle name="Normal 13 2 7 7 4" xfId="43064" xr:uid="{FC863156-63EF-4672-B3CD-6BC54DFC2F39}"/>
    <cellStyle name="Normal 13 2 7 8" xfId="12433" xr:uid="{7BF4BE93-EE17-43E4-9615-03B125C2361D}"/>
    <cellStyle name="Normal 13 2 7 9" xfId="24686" xr:uid="{ABCD8705-A5B5-4408-8BD0-8105EB1E0B6B}"/>
    <cellStyle name="Normal 13 2 8" xfId="182" xr:uid="{B5B52CF8-2B2C-4D0D-9C5C-3139A8F7399E}"/>
    <cellStyle name="Normal 13 2 8 10" xfId="36959" xr:uid="{0C2DE8AD-3990-451F-A98C-DF94F1258123}"/>
    <cellStyle name="Normal 13 2 8 11" xfId="49212" xr:uid="{88E0C223-9083-46EE-8146-3B8046E09036}"/>
    <cellStyle name="Normal 13 2 8 12" xfId="50293" xr:uid="{0B0E0CE7-E6BE-43CC-8D38-47D16213F60B}"/>
    <cellStyle name="Normal 13 2 8 2" xfId="386" xr:uid="{01D37972-82E0-4CD5-A574-AE04DCB2D82D}"/>
    <cellStyle name="Normal 13 2 8 2 10" xfId="49416" xr:uid="{CCAF5475-6B63-4875-89E7-258A3AEDF34D}"/>
    <cellStyle name="Normal 13 2 8 2 11" xfId="50497" xr:uid="{91E0311C-38E5-466D-AA38-2091A961F5FB}"/>
    <cellStyle name="Normal 13 2 8 2 2" xfId="837" xr:uid="{2A85DA84-FF76-465E-83ED-7BF0C604C72A}"/>
    <cellStyle name="Normal 13 2 8 2 2 10" xfId="50947" xr:uid="{5BE546A8-C27E-4688-A048-D75731093FB2}"/>
    <cellStyle name="Normal 13 2 8 2 2 2" xfId="1918" xr:uid="{F6D69E09-F0AD-47B7-98D3-2B6DF1ED6F32}"/>
    <cellStyle name="Normal 13 2 8 2 2 2 2" xfId="4985" xr:uid="{366E823E-F77E-4EFC-BBAA-7106592DFC01}"/>
    <cellStyle name="Normal 13 2 8 2 2 2 2 2" xfId="11113" xr:uid="{5DAB618F-230C-4F9D-BE51-CF8D7E61F7B4}"/>
    <cellStyle name="Normal 13 2 8 2 2 2 2 2 2" xfId="23378" xr:uid="{7CD7BC33-39A0-45A8-8C4D-6F960FE2EF59}"/>
    <cellStyle name="Normal 13 2 8 2 2 2 2 2 3" xfId="35630" xr:uid="{7773D544-8BB8-4B6F-84C7-BB7DC5A1AEC1}"/>
    <cellStyle name="Normal 13 2 8 2 2 2 2 2 4" xfId="47882" xr:uid="{4399E070-2C6A-41BF-931D-4B35250D6EBF}"/>
    <cellStyle name="Normal 13 2 8 2 2 2 2 3" xfId="17251" xr:uid="{A148E21A-2402-4329-9EFD-951CA2B41A68}"/>
    <cellStyle name="Normal 13 2 8 2 2 2 2 4" xfId="29504" xr:uid="{D19ECA65-FAC0-40F4-B7EA-BF5D31194361}"/>
    <cellStyle name="Normal 13 2 8 2 2 2 2 5" xfId="41756" xr:uid="{BF30F80A-14C8-42B0-A390-C645A6E4CD6B}"/>
    <cellStyle name="Normal 13 2 8 2 2 2 2 6" xfId="55090" xr:uid="{0598C162-3345-4E4E-831D-CAF34BF4DBB3}"/>
    <cellStyle name="Normal 13 2 8 2 2 2 3" xfId="8050" xr:uid="{E9B7DC19-BAE7-4A3E-9328-C57FD4F03B54}"/>
    <cellStyle name="Normal 13 2 8 2 2 2 3 2" xfId="20315" xr:uid="{11D58D46-F0D3-4771-B399-8D11E4FCC7E1}"/>
    <cellStyle name="Normal 13 2 8 2 2 2 3 3" xfId="32567" xr:uid="{62F37E7E-3963-4517-A856-EB696E82241D}"/>
    <cellStyle name="Normal 13 2 8 2 2 2 3 4" xfId="44819" xr:uid="{2EE278E4-6DC3-4E12-8B4C-616377F74D92}"/>
    <cellStyle name="Normal 13 2 8 2 2 2 4" xfId="14188" xr:uid="{059A927F-9166-44F0-A849-ADB7790D034F}"/>
    <cellStyle name="Normal 13 2 8 2 2 2 5" xfId="26441" xr:uid="{50985697-26E2-43BC-8920-6235306159ED}"/>
    <cellStyle name="Normal 13 2 8 2 2 2 6" xfId="38693" xr:uid="{2FA7EBE7-2E67-40F0-9468-D267D41EA359}"/>
    <cellStyle name="Normal 13 2 8 2 2 2 7" xfId="52027" xr:uid="{D0B5E7A3-CF75-49DD-9608-6996A10539CB}"/>
    <cellStyle name="Normal 13 2 8 2 2 3" xfId="3002" xr:uid="{FDC36033-E58C-4034-8D35-03163EAADFB3}"/>
    <cellStyle name="Normal 13 2 8 2 2 3 2" xfId="6066" xr:uid="{F583FBD0-57B4-4BC0-8DC5-D862D2DE80D0}"/>
    <cellStyle name="Normal 13 2 8 2 2 3 2 2" xfId="12194" xr:uid="{38DCA158-E75D-4A11-94A1-6D326AFBA8F9}"/>
    <cellStyle name="Normal 13 2 8 2 2 3 2 2 2" xfId="24459" xr:uid="{A654CDFF-D5D0-415C-8FB5-C7CDBFF2CD81}"/>
    <cellStyle name="Normal 13 2 8 2 2 3 2 2 3" xfId="36711" xr:uid="{0C78C16F-A4E4-432B-B269-CA70127F234B}"/>
    <cellStyle name="Normal 13 2 8 2 2 3 2 2 4" xfId="48963" xr:uid="{86C2B464-2841-4D13-94C1-8433A3D7391C}"/>
    <cellStyle name="Normal 13 2 8 2 2 3 2 3" xfId="18332" xr:uid="{66D300F1-905D-483E-8911-5AC86AE08C2E}"/>
    <cellStyle name="Normal 13 2 8 2 2 3 2 4" xfId="30585" xr:uid="{C807A257-35B2-4D8B-A14F-8C1D56143B77}"/>
    <cellStyle name="Normal 13 2 8 2 2 3 2 5" xfId="42837" xr:uid="{B769B798-29FF-44B1-BBF7-880DEE7BE9F7}"/>
    <cellStyle name="Normal 13 2 8 2 2 3 2 6" xfId="56171" xr:uid="{CAF2DD73-FC3E-4B9C-A120-2D5B90E980C1}"/>
    <cellStyle name="Normal 13 2 8 2 2 3 3" xfId="9131" xr:uid="{A6B5F3C0-85DB-499E-AFCD-7DD274235BAD}"/>
    <cellStyle name="Normal 13 2 8 2 2 3 3 2" xfId="21396" xr:uid="{16066126-734C-4321-8733-F39998772FD8}"/>
    <cellStyle name="Normal 13 2 8 2 2 3 3 3" xfId="33648" xr:uid="{71716AA3-21A2-4581-9B0B-F07F457A2745}"/>
    <cellStyle name="Normal 13 2 8 2 2 3 3 4" xfId="45900" xr:uid="{B0518504-3461-4FF7-B3F6-5818DDC24938}"/>
    <cellStyle name="Normal 13 2 8 2 2 3 4" xfId="15269" xr:uid="{0B798E2E-D287-493F-B408-637678B5F6F2}"/>
    <cellStyle name="Normal 13 2 8 2 2 3 5" xfId="27522" xr:uid="{920232E4-8B52-4322-A0EE-27FB31C75BDE}"/>
    <cellStyle name="Normal 13 2 8 2 2 3 6" xfId="39774" xr:uid="{AA02696C-9E46-483E-A35D-90F9B01B5DA9}"/>
    <cellStyle name="Normal 13 2 8 2 2 3 7" xfId="53108" xr:uid="{A32F5337-C0F6-4E48-B9F3-823B62F0CCEE}"/>
    <cellStyle name="Normal 13 2 8 2 2 4" xfId="3905" xr:uid="{3D234422-E3A8-4E22-B663-0BE14FC24D2E}"/>
    <cellStyle name="Normal 13 2 8 2 2 4 2" xfId="10033" xr:uid="{E1C046AC-263D-4A0B-9385-58CB2251E7E0}"/>
    <cellStyle name="Normal 13 2 8 2 2 4 2 2" xfId="22298" xr:uid="{A6BF7CF9-7A0D-4AA9-9C8B-28534BFE1CEB}"/>
    <cellStyle name="Normal 13 2 8 2 2 4 2 3" xfId="34550" xr:uid="{752CA7C6-6670-4E39-B23A-67BBC5493043}"/>
    <cellStyle name="Normal 13 2 8 2 2 4 2 4" xfId="46802" xr:uid="{D192E348-FC58-4CAE-86D0-B547A9963E2B}"/>
    <cellStyle name="Normal 13 2 8 2 2 4 3" xfId="16171" xr:uid="{1EB1B252-F60D-4CD5-9E0D-DAA8D360A285}"/>
    <cellStyle name="Normal 13 2 8 2 2 4 4" xfId="28424" xr:uid="{3F9EF724-25BF-444E-A9C8-0EBD61B19FFC}"/>
    <cellStyle name="Normal 13 2 8 2 2 4 5" xfId="40676" xr:uid="{5961059B-0EF4-4DB0-9C4E-AE33D34FAE3A}"/>
    <cellStyle name="Normal 13 2 8 2 2 4 6" xfId="54010" xr:uid="{9D478414-74AD-4672-B364-027D6621C227}"/>
    <cellStyle name="Normal 13 2 8 2 2 5" xfId="6970" xr:uid="{C0C5A227-8E21-4989-8C8F-E9E74EBF75E2}"/>
    <cellStyle name="Normal 13 2 8 2 2 5 2" xfId="19235" xr:uid="{1182B8A4-4A82-41B7-AB1B-A3721B501C47}"/>
    <cellStyle name="Normal 13 2 8 2 2 5 3" xfId="31487" xr:uid="{8449D097-90D2-42F2-B3DC-01CEBCEB6606}"/>
    <cellStyle name="Normal 13 2 8 2 2 5 4" xfId="43739" xr:uid="{E034FF1E-D3BA-440B-964F-2B0F71635882}"/>
    <cellStyle name="Normal 13 2 8 2 2 6" xfId="13108" xr:uid="{1C6032FD-0AB6-4D8A-BACE-8AF1B526A193}"/>
    <cellStyle name="Normal 13 2 8 2 2 7" xfId="25361" xr:uid="{897F1262-3D8D-4FB2-B065-7BF3614F30B9}"/>
    <cellStyle name="Normal 13 2 8 2 2 8" xfId="37613" xr:uid="{F8A2860C-1374-44EF-BCAD-1BEF80C66D4C}"/>
    <cellStyle name="Normal 13 2 8 2 2 9" xfId="49866" xr:uid="{0CB9F730-8D44-43E0-B73F-251E88F8AFC8}"/>
    <cellStyle name="Normal 13 2 8 2 3" xfId="1468" xr:uid="{C429B33B-2A9D-4E63-BDDA-1E98AB0F77D1}"/>
    <cellStyle name="Normal 13 2 8 2 3 2" xfId="4535" xr:uid="{2AF29AC0-7AD1-4DD5-A833-FBAD36FB931D}"/>
    <cellStyle name="Normal 13 2 8 2 3 2 2" xfId="10663" xr:uid="{F039A63D-BA92-45F5-AA7E-AB85CDCF3924}"/>
    <cellStyle name="Normal 13 2 8 2 3 2 2 2" xfId="22928" xr:uid="{BF9766CF-8EF4-4C9D-B234-FCC57908E258}"/>
    <cellStyle name="Normal 13 2 8 2 3 2 2 3" xfId="35180" xr:uid="{BBFC2329-F189-46D1-952F-5313C5507A99}"/>
    <cellStyle name="Normal 13 2 8 2 3 2 2 4" xfId="47432" xr:uid="{B899AB88-51F9-434D-9234-BDEBD1D71827}"/>
    <cellStyle name="Normal 13 2 8 2 3 2 3" xfId="16801" xr:uid="{86E986E9-444B-40BC-92F2-E7C35D330D28}"/>
    <cellStyle name="Normal 13 2 8 2 3 2 4" xfId="29054" xr:uid="{12FD9D0B-C72B-4825-ABB3-B2BF74CF2337}"/>
    <cellStyle name="Normal 13 2 8 2 3 2 5" xfId="41306" xr:uid="{CB0745E9-9ECA-4DB6-899A-D53E339A9DAD}"/>
    <cellStyle name="Normal 13 2 8 2 3 2 6" xfId="54640" xr:uid="{26E4F49E-C2E7-498A-B48A-55300E1E9210}"/>
    <cellStyle name="Normal 13 2 8 2 3 3" xfId="7600" xr:uid="{72D45D1F-7BCE-41C7-8C87-EB47A660701D}"/>
    <cellStyle name="Normal 13 2 8 2 3 3 2" xfId="19865" xr:uid="{6C9958B6-F9E2-4E37-BA4D-FC79F4A781F3}"/>
    <cellStyle name="Normal 13 2 8 2 3 3 3" xfId="32117" xr:uid="{C4026D9E-C2A6-46B3-B716-A60D7745CB20}"/>
    <cellStyle name="Normal 13 2 8 2 3 3 4" xfId="44369" xr:uid="{2BDFC17F-E478-4FEA-86F0-2CA00E3211D2}"/>
    <cellStyle name="Normal 13 2 8 2 3 4" xfId="13738" xr:uid="{BEC3793D-3296-487E-8744-842D7B21F87F}"/>
    <cellStyle name="Normal 13 2 8 2 3 5" xfId="25991" xr:uid="{87133F62-744B-4D13-B147-48AB4BF15176}"/>
    <cellStyle name="Normal 13 2 8 2 3 6" xfId="38243" xr:uid="{D8A7ED2B-D228-47A4-8624-74EB5796D677}"/>
    <cellStyle name="Normal 13 2 8 2 3 7" xfId="51577" xr:uid="{52ABDF57-2AA0-4CA5-8B78-14E762C0D4AB}"/>
    <cellStyle name="Normal 13 2 8 2 4" xfId="2552" xr:uid="{4632B191-30CE-4653-83B8-6D6917AF4A2F}"/>
    <cellStyle name="Normal 13 2 8 2 4 2" xfId="5616" xr:uid="{B716A7A7-54ED-46D4-BA1D-25802C2B8EB2}"/>
    <cellStyle name="Normal 13 2 8 2 4 2 2" xfId="11744" xr:uid="{3308BF88-3633-46DF-997D-70DFA092F8D1}"/>
    <cellStyle name="Normal 13 2 8 2 4 2 2 2" xfId="24009" xr:uid="{5F648B36-09DD-45FF-8C2C-CD4C171D9198}"/>
    <cellStyle name="Normal 13 2 8 2 4 2 2 3" xfId="36261" xr:uid="{E653CDF9-ABFB-4A76-AE9B-A0862DE78759}"/>
    <cellStyle name="Normal 13 2 8 2 4 2 2 4" xfId="48513" xr:uid="{953143F1-9F60-4649-9525-A0D32E1F612E}"/>
    <cellStyle name="Normal 13 2 8 2 4 2 3" xfId="17882" xr:uid="{2CF58396-3CD7-4C93-9439-6E83C7F804DD}"/>
    <cellStyle name="Normal 13 2 8 2 4 2 4" xfId="30135" xr:uid="{5D5A5AF7-8A7D-467D-B149-05664876D974}"/>
    <cellStyle name="Normal 13 2 8 2 4 2 5" xfId="42387" xr:uid="{5208E9D5-9D6D-447B-8977-AD6E038ECB70}"/>
    <cellStyle name="Normal 13 2 8 2 4 2 6" xfId="55721" xr:uid="{0C39A877-8D53-4B01-8C85-13A90BF548AF}"/>
    <cellStyle name="Normal 13 2 8 2 4 3" xfId="8681" xr:uid="{E14A2C49-6975-4068-824F-73BD8686358C}"/>
    <cellStyle name="Normal 13 2 8 2 4 3 2" xfId="20946" xr:uid="{E7FD0A0E-3FCC-4002-A2C9-FCC2EE381088}"/>
    <cellStyle name="Normal 13 2 8 2 4 3 3" xfId="33198" xr:uid="{3E009AFD-ABC8-4B56-851E-0902E558D269}"/>
    <cellStyle name="Normal 13 2 8 2 4 3 4" xfId="45450" xr:uid="{3C2324DF-C6B4-4154-A91F-4F9B98489E01}"/>
    <cellStyle name="Normal 13 2 8 2 4 4" xfId="14819" xr:uid="{584C70C5-E30B-4FE5-B63A-D421CEAD9DB5}"/>
    <cellStyle name="Normal 13 2 8 2 4 5" xfId="27072" xr:uid="{3B4DC019-B9AE-4337-BFE1-B37F8ACFE69A}"/>
    <cellStyle name="Normal 13 2 8 2 4 6" xfId="39324" xr:uid="{3E940CE6-58E9-4194-9F3B-196DEB5C53C4}"/>
    <cellStyle name="Normal 13 2 8 2 4 7" xfId="52658" xr:uid="{9ABF88F6-D240-4CA7-A1C0-CE33D9F715FA}"/>
    <cellStyle name="Normal 13 2 8 2 5" xfId="3455" xr:uid="{6778F176-586F-44C5-9770-F002FFCF4D9B}"/>
    <cellStyle name="Normal 13 2 8 2 5 2" xfId="9583" xr:uid="{6C685C66-4891-46A9-B7E3-028010438046}"/>
    <cellStyle name="Normal 13 2 8 2 5 2 2" xfId="21848" xr:uid="{B9AE729A-85BA-4481-98CE-615C95CDDE67}"/>
    <cellStyle name="Normal 13 2 8 2 5 2 3" xfId="34100" xr:uid="{35CC006D-5CEF-4FA0-A702-8A3B8FD63C30}"/>
    <cellStyle name="Normal 13 2 8 2 5 2 4" xfId="46352" xr:uid="{8ECDBC31-215C-4E3A-B508-D73CA6AB339C}"/>
    <cellStyle name="Normal 13 2 8 2 5 3" xfId="15721" xr:uid="{EEC8B09F-07F7-4DDA-B1D0-81C1638DDD97}"/>
    <cellStyle name="Normal 13 2 8 2 5 4" xfId="27974" xr:uid="{AC2B4780-4525-4602-A678-916CAEE506F3}"/>
    <cellStyle name="Normal 13 2 8 2 5 5" xfId="40226" xr:uid="{3163E1AF-1A9B-4BB8-AD42-A76E0D457E10}"/>
    <cellStyle name="Normal 13 2 8 2 5 6" xfId="53560" xr:uid="{259D6C16-2225-4386-A9EF-FF3F0277AD01}"/>
    <cellStyle name="Normal 13 2 8 2 6" xfId="6519" xr:uid="{60564B02-D9CA-4BF2-9022-6CE3C2A53BBE}"/>
    <cellStyle name="Normal 13 2 8 2 6 2" xfId="18784" xr:uid="{D1BD61F5-64A1-4EE6-A8AB-AA6C25DBA347}"/>
    <cellStyle name="Normal 13 2 8 2 6 3" xfId="31037" xr:uid="{A76174E3-7392-4F3E-9B48-A52655122B8C}"/>
    <cellStyle name="Normal 13 2 8 2 6 4" xfId="43289" xr:uid="{F18AF861-7DCB-42F8-BE73-DADD57545C13}"/>
    <cellStyle name="Normal 13 2 8 2 7" xfId="12658" xr:uid="{B5A0A2BB-035E-45AE-BACF-C9B748A43B24}"/>
    <cellStyle name="Normal 13 2 8 2 8" xfId="24911" xr:uid="{40630F92-3204-4835-A724-F3228CF4BA31}"/>
    <cellStyle name="Normal 13 2 8 2 9" xfId="37163" xr:uid="{9231C2ED-26A2-4724-AA0E-9CB2B7ED7873}"/>
    <cellStyle name="Normal 13 2 8 3" xfId="633" xr:uid="{6983B392-583D-4FCB-A67E-56BB2405ED40}"/>
    <cellStyle name="Normal 13 2 8 3 10" xfId="50743" xr:uid="{2B63D8E5-46EC-4D97-AD09-CEF20DC74C40}"/>
    <cellStyle name="Normal 13 2 8 3 2" xfId="1714" xr:uid="{CAE52343-5828-433F-AF9C-4FC2B471D162}"/>
    <cellStyle name="Normal 13 2 8 3 2 2" xfId="4781" xr:uid="{BA6AE632-4F7F-48E0-B780-0BAD23025974}"/>
    <cellStyle name="Normal 13 2 8 3 2 2 2" xfId="10909" xr:uid="{A21AFFE1-A689-44E4-9C1A-04670E0130D4}"/>
    <cellStyle name="Normal 13 2 8 3 2 2 2 2" xfId="23174" xr:uid="{89127777-1341-4739-BDB5-2D8A8077C34D}"/>
    <cellStyle name="Normal 13 2 8 3 2 2 2 3" xfId="35426" xr:uid="{9CAEE0A4-2AFA-449F-8BDA-91834E0C917B}"/>
    <cellStyle name="Normal 13 2 8 3 2 2 2 4" xfId="47678" xr:uid="{683A84DD-7616-499A-B45C-0455CE14C5AB}"/>
    <cellStyle name="Normal 13 2 8 3 2 2 3" xfId="17047" xr:uid="{36B408AC-D126-4419-BBD7-EE74325DB9E7}"/>
    <cellStyle name="Normal 13 2 8 3 2 2 4" xfId="29300" xr:uid="{DAD824B1-6192-4328-85FE-00D6C6A65E63}"/>
    <cellStyle name="Normal 13 2 8 3 2 2 5" xfId="41552" xr:uid="{872E7690-6A9C-433E-AA9D-3DC65F1DAE82}"/>
    <cellStyle name="Normal 13 2 8 3 2 2 6" xfId="54886" xr:uid="{F50EC5FB-B170-4977-AF3F-FE8189DB185A}"/>
    <cellStyle name="Normal 13 2 8 3 2 3" xfId="7846" xr:uid="{FD8FDA20-5F6A-46EB-ABC5-0E9B0D947BD3}"/>
    <cellStyle name="Normal 13 2 8 3 2 3 2" xfId="20111" xr:uid="{0A522223-6CA5-4B19-95C6-6EADB62AC890}"/>
    <cellStyle name="Normal 13 2 8 3 2 3 3" xfId="32363" xr:uid="{098E927B-FD4F-4D29-9391-BFB58F35274E}"/>
    <cellStyle name="Normal 13 2 8 3 2 3 4" xfId="44615" xr:uid="{8F654633-933A-4C22-B5EF-10BD7D159EA9}"/>
    <cellStyle name="Normal 13 2 8 3 2 4" xfId="13984" xr:uid="{E717376E-4937-4BC8-9523-BD0061C056EF}"/>
    <cellStyle name="Normal 13 2 8 3 2 5" xfId="26237" xr:uid="{98F189DF-1EF0-4FD0-B06C-0A35BEC64EF5}"/>
    <cellStyle name="Normal 13 2 8 3 2 6" xfId="38489" xr:uid="{85A8BE92-878C-45E6-B356-BE11C1C8C0E6}"/>
    <cellStyle name="Normal 13 2 8 3 2 7" xfId="51823" xr:uid="{A7777DD9-C68E-4EB2-8749-08D4E5CAA7E8}"/>
    <cellStyle name="Normal 13 2 8 3 3" xfId="2798" xr:uid="{0967E376-453C-4E17-966A-6B923F1FFE0E}"/>
    <cellStyle name="Normal 13 2 8 3 3 2" xfId="5862" xr:uid="{26EDE492-457C-4D51-94ED-26BE1E08262F}"/>
    <cellStyle name="Normal 13 2 8 3 3 2 2" xfId="11990" xr:uid="{91D93865-2124-40D9-A103-ABCD2AF2933D}"/>
    <cellStyle name="Normal 13 2 8 3 3 2 2 2" xfId="24255" xr:uid="{A6A3D57A-E1AE-4AC8-BACE-E111684F3038}"/>
    <cellStyle name="Normal 13 2 8 3 3 2 2 3" xfId="36507" xr:uid="{BFBCB78D-BE33-48BD-8989-5DDEAE745B91}"/>
    <cellStyle name="Normal 13 2 8 3 3 2 2 4" xfId="48759" xr:uid="{4D0C5AF8-55CD-4494-9148-220EB450F705}"/>
    <cellStyle name="Normal 13 2 8 3 3 2 3" xfId="18128" xr:uid="{C30556EF-3846-41A2-ADB9-3DD68D4A2169}"/>
    <cellStyle name="Normal 13 2 8 3 3 2 4" xfId="30381" xr:uid="{78937FC5-304A-48F7-B8AD-EF97D33735F9}"/>
    <cellStyle name="Normal 13 2 8 3 3 2 5" xfId="42633" xr:uid="{8109F861-1659-4D1E-A7FC-C0BDD46CC742}"/>
    <cellStyle name="Normal 13 2 8 3 3 2 6" xfId="55967" xr:uid="{9D9300A1-DF44-4615-8AE5-78ADCD103463}"/>
    <cellStyle name="Normal 13 2 8 3 3 3" xfId="8927" xr:uid="{E360FEA4-4C4F-44F7-91F9-38592ABE42FA}"/>
    <cellStyle name="Normal 13 2 8 3 3 3 2" xfId="21192" xr:uid="{14638912-F070-46D9-BCBC-6A711B7C386C}"/>
    <cellStyle name="Normal 13 2 8 3 3 3 3" xfId="33444" xr:uid="{9A1A9C73-7B14-4F45-9530-BCEA4431537A}"/>
    <cellStyle name="Normal 13 2 8 3 3 3 4" xfId="45696" xr:uid="{9957FD6B-36A4-42F2-8E2B-B40D0A144BDC}"/>
    <cellStyle name="Normal 13 2 8 3 3 4" xfId="15065" xr:uid="{DAC02392-9388-4582-8BE4-198C4A56893B}"/>
    <cellStyle name="Normal 13 2 8 3 3 5" xfId="27318" xr:uid="{D6DBE19C-4CE5-4219-8D0A-ABFED91448F3}"/>
    <cellStyle name="Normal 13 2 8 3 3 6" xfId="39570" xr:uid="{8595E911-E168-47F2-9FF8-5DD0922782BA}"/>
    <cellStyle name="Normal 13 2 8 3 3 7" xfId="52904" xr:uid="{A2CA9CFA-CE48-41FA-820E-622D6570DAF8}"/>
    <cellStyle name="Normal 13 2 8 3 4" xfId="3701" xr:uid="{3CECCFA7-4736-40C9-B309-68E3F9F8B27B}"/>
    <cellStyle name="Normal 13 2 8 3 4 2" xfId="9829" xr:uid="{4BC4372B-D740-42C8-8962-5CB1BBC86F14}"/>
    <cellStyle name="Normal 13 2 8 3 4 2 2" xfId="22094" xr:uid="{539D0457-8CC1-4B24-BF81-678C2C961717}"/>
    <cellStyle name="Normal 13 2 8 3 4 2 3" xfId="34346" xr:uid="{231FD6A4-DF7C-4540-90AF-DFF145ACA042}"/>
    <cellStyle name="Normal 13 2 8 3 4 2 4" xfId="46598" xr:uid="{EB58EF9C-6AC0-4373-8C78-0EBCAD6CEC0F}"/>
    <cellStyle name="Normal 13 2 8 3 4 3" xfId="15967" xr:uid="{438E2D1F-789C-4081-8935-7D382BF605BB}"/>
    <cellStyle name="Normal 13 2 8 3 4 4" xfId="28220" xr:uid="{07245FD5-4960-4407-B011-52057A479B3B}"/>
    <cellStyle name="Normal 13 2 8 3 4 5" xfId="40472" xr:uid="{E6F81DBD-C899-45C0-8D00-2CA787A68A56}"/>
    <cellStyle name="Normal 13 2 8 3 4 6" xfId="53806" xr:uid="{D749AEC7-BC86-4CEF-BA6E-BE58962886C5}"/>
    <cellStyle name="Normal 13 2 8 3 5" xfId="6766" xr:uid="{4433ED85-1D75-440B-B500-BED83EA4FB8E}"/>
    <cellStyle name="Normal 13 2 8 3 5 2" xfId="19031" xr:uid="{AF122F83-392E-4029-8EB0-DB00901D9002}"/>
    <cellStyle name="Normal 13 2 8 3 5 3" xfId="31283" xr:uid="{93D3E59A-82BD-41CC-A107-CE8C07821499}"/>
    <cellStyle name="Normal 13 2 8 3 5 4" xfId="43535" xr:uid="{03FAC74F-FA5D-47B2-B272-CEB318D9297F}"/>
    <cellStyle name="Normal 13 2 8 3 6" xfId="12904" xr:uid="{9BC65D41-6CF8-4FD9-8F54-6BEC61C15E66}"/>
    <cellStyle name="Normal 13 2 8 3 7" xfId="25157" xr:uid="{07DDBCCE-9154-4FB4-80F5-0A42029C3EA2}"/>
    <cellStyle name="Normal 13 2 8 3 8" xfId="37409" xr:uid="{19267DFE-0516-4073-ADEC-4D8724338CBD}"/>
    <cellStyle name="Normal 13 2 8 3 9" xfId="49662" xr:uid="{1A315A79-A415-4C87-BB4E-3FD4CED24772}"/>
    <cellStyle name="Normal 13 2 8 4" xfId="1264" xr:uid="{9C62D14E-047B-4712-ADBB-0A22BB06CCD3}"/>
    <cellStyle name="Normal 13 2 8 4 2" xfId="4331" xr:uid="{E5930BBD-3ACF-43B1-817E-A69F1FC6529E}"/>
    <cellStyle name="Normal 13 2 8 4 2 2" xfId="10459" xr:uid="{8519EF94-D30C-4623-B8AC-E876B9867675}"/>
    <cellStyle name="Normal 13 2 8 4 2 2 2" xfId="22724" xr:uid="{C39D492D-855D-46AE-A2BA-FE349681A7F7}"/>
    <cellStyle name="Normal 13 2 8 4 2 2 3" xfId="34976" xr:uid="{E57347BB-C337-4ECE-9B92-8D1C98EFB62F}"/>
    <cellStyle name="Normal 13 2 8 4 2 2 4" xfId="47228" xr:uid="{1E19FA48-DA4F-4C1E-BAC5-9C25EF3776BB}"/>
    <cellStyle name="Normal 13 2 8 4 2 3" xfId="16597" xr:uid="{071D3E6E-D6CE-4B0B-A1E8-7C4FEC9FAFAB}"/>
    <cellStyle name="Normal 13 2 8 4 2 4" xfId="28850" xr:uid="{01EE5B57-C044-48C8-8604-F96E16E827C8}"/>
    <cellStyle name="Normal 13 2 8 4 2 5" xfId="41102" xr:uid="{31B38B6A-B303-4F7C-ACAA-84AB40910935}"/>
    <cellStyle name="Normal 13 2 8 4 2 6" xfId="54436" xr:uid="{DB2E8DDF-2E43-42B2-B54E-25BECB7B083F}"/>
    <cellStyle name="Normal 13 2 8 4 3" xfId="7396" xr:uid="{91C4AEF5-1490-4302-8499-62165ED71C26}"/>
    <cellStyle name="Normal 13 2 8 4 3 2" xfId="19661" xr:uid="{85F0F339-B56E-4CFC-AF17-C82B8F2A9F74}"/>
    <cellStyle name="Normal 13 2 8 4 3 3" xfId="31913" xr:uid="{31778F38-F073-4A21-B924-BBC3010654B9}"/>
    <cellStyle name="Normal 13 2 8 4 3 4" xfId="44165" xr:uid="{AE6D14A2-0953-4759-B6DC-9F00B06DECD4}"/>
    <cellStyle name="Normal 13 2 8 4 4" xfId="13534" xr:uid="{A471AC62-C343-4C0D-A071-7B7FF6F150B1}"/>
    <cellStyle name="Normal 13 2 8 4 5" xfId="25787" xr:uid="{8936ECE0-B8B8-4AB7-B20B-71693F620219}"/>
    <cellStyle name="Normal 13 2 8 4 6" xfId="38039" xr:uid="{094D30DE-DCDA-4C77-B407-B38A1BF3D70C}"/>
    <cellStyle name="Normal 13 2 8 4 7" xfId="51373" xr:uid="{22D06DAB-6EE0-4BBE-A5BB-BA57C42C6568}"/>
    <cellStyle name="Normal 13 2 8 5" xfId="2348" xr:uid="{476C8462-743B-47DE-B210-8C681A8451CF}"/>
    <cellStyle name="Normal 13 2 8 5 2" xfId="5412" xr:uid="{D9AA5B27-87D0-4109-B485-D4AE8CC0663C}"/>
    <cellStyle name="Normal 13 2 8 5 2 2" xfId="11540" xr:uid="{45BBF9BB-63D6-4122-8724-A45CAFD79A5C}"/>
    <cellStyle name="Normal 13 2 8 5 2 2 2" xfId="23805" xr:uid="{9A140C01-92DF-47C3-B9FF-6028135D4600}"/>
    <cellStyle name="Normal 13 2 8 5 2 2 3" xfId="36057" xr:uid="{FEBBB397-C171-41B5-B4DB-6DAA8473B662}"/>
    <cellStyle name="Normal 13 2 8 5 2 2 4" xfId="48309" xr:uid="{C9CF949B-CE26-4CAE-AEEB-82269B8B2F12}"/>
    <cellStyle name="Normal 13 2 8 5 2 3" xfId="17678" xr:uid="{0A08FF29-9B38-413B-9287-F2680F403561}"/>
    <cellStyle name="Normal 13 2 8 5 2 4" xfId="29931" xr:uid="{C4CD9A20-3C9E-4876-8F47-F899B63825EB}"/>
    <cellStyle name="Normal 13 2 8 5 2 5" xfId="42183" xr:uid="{D0B0C987-8898-4D0C-9513-B5A6100876C0}"/>
    <cellStyle name="Normal 13 2 8 5 2 6" xfId="55517" xr:uid="{48962641-420F-4C54-BE74-3F418FE1F402}"/>
    <cellStyle name="Normal 13 2 8 5 3" xfId="8477" xr:uid="{36EB51FC-164C-445B-9C71-9AA469DB80B6}"/>
    <cellStyle name="Normal 13 2 8 5 3 2" xfId="20742" xr:uid="{28C4BAC4-CBF9-44F3-AB13-110CBC4B46FF}"/>
    <cellStyle name="Normal 13 2 8 5 3 3" xfId="32994" xr:uid="{1E2F278C-2D3D-4F0B-80E7-27D35C422514}"/>
    <cellStyle name="Normal 13 2 8 5 3 4" xfId="45246" xr:uid="{142E83BA-9282-4B03-A62B-C7D2D12D2DE6}"/>
    <cellStyle name="Normal 13 2 8 5 4" xfId="14615" xr:uid="{AAD20BD1-E9D1-4FE8-9B9F-C4E8BBAF8E19}"/>
    <cellStyle name="Normal 13 2 8 5 5" xfId="26868" xr:uid="{20D8D131-A26C-436B-9BF8-C9D00660D278}"/>
    <cellStyle name="Normal 13 2 8 5 6" xfId="39120" xr:uid="{76178D10-B499-4E0D-AFF5-3B7A284B7167}"/>
    <cellStyle name="Normal 13 2 8 5 7" xfId="52454" xr:uid="{50AE6728-CC82-48A3-9FFB-7186A4B2603F}"/>
    <cellStyle name="Normal 13 2 8 6" xfId="3251" xr:uid="{C2E122B8-12EC-4CFE-B01B-B7A675005371}"/>
    <cellStyle name="Normal 13 2 8 6 2" xfId="9379" xr:uid="{F8687718-3244-4E6A-B7C0-C602FB3C44CA}"/>
    <cellStyle name="Normal 13 2 8 6 2 2" xfId="21644" xr:uid="{7887CB42-8952-48DB-BC7B-00A283609E94}"/>
    <cellStyle name="Normal 13 2 8 6 2 3" xfId="33896" xr:uid="{4319E4B7-4360-4059-AF99-06BF3571E708}"/>
    <cellStyle name="Normal 13 2 8 6 2 4" xfId="46148" xr:uid="{928322F5-096E-4609-B8F6-1057742F81EB}"/>
    <cellStyle name="Normal 13 2 8 6 3" xfId="15517" xr:uid="{149F507B-3196-43E2-AA56-93C288C78038}"/>
    <cellStyle name="Normal 13 2 8 6 4" xfId="27770" xr:uid="{1BBB9B1D-7436-4B76-8EB0-B20E65B7A4EF}"/>
    <cellStyle name="Normal 13 2 8 6 5" xfId="40022" xr:uid="{3172A27E-FAE2-4B24-A8EA-3A72959EC6B1}"/>
    <cellStyle name="Normal 13 2 8 6 6" xfId="53356" xr:uid="{935B7144-F08D-4B81-A210-CBDEADACE796}"/>
    <cellStyle name="Normal 13 2 8 7" xfId="6315" xr:uid="{62AD2773-E41A-4D80-8DB1-645CD15ECED7}"/>
    <cellStyle name="Normal 13 2 8 7 2" xfId="18580" xr:uid="{841BC379-3081-4F6B-AB0A-7752C906592A}"/>
    <cellStyle name="Normal 13 2 8 7 3" xfId="30833" xr:uid="{9B40E143-63CD-40F9-9A10-A342F15BFCF2}"/>
    <cellStyle name="Normal 13 2 8 7 4" xfId="43085" xr:uid="{8CC4E3D9-27D3-4B86-AE16-99BFF4DA6119}"/>
    <cellStyle name="Normal 13 2 8 8" xfId="12454" xr:uid="{7ED3DC18-E8A9-45BA-A80A-B24BB180F0A2}"/>
    <cellStyle name="Normal 13 2 8 9" xfId="24707" xr:uid="{0F974ABA-C118-42F3-B853-851086EB5BC9}"/>
    <cellStyle name="Normal 13 2 9" xfId="275" xr:uid="{F5CF8C9E-F014-4147-B43A-0D35FA5BBC29}"/>
    <cellStyle name="Normal 13 2 9 10" xfId="49305" xr:uid="{09CC859A-3F17-455E-9F22-4D77D4A105FC}"/>
    <cellStyle name="Normal 13 2 9 11" xfId="50386" xr:uid="{49D85869-21CC-4BCB-B6DD-3F44AFDEB5AA}"/>
    <cellStyle name="Normal 13 2 9 2" xfId="726" xr:uid="{EE99356D-4518-404F-8B2F-C083DDB783A2}"/>
    <cellStyle name="Normal 13 2 9 2 10" xfId="50836" xr:uid="{6687DD04-C89F-4F11-940D-6BF7489BA439}"/>
    <cellStyle name="Normal 13 2 9 2 2" xfId="1807" xr:uid="{AB83A782-A956-44BD-B07E-D5FD0097028D}"/>
    <cellStyle name="Normal 13 2 9 2 2 2" xfId="4874" xr:uid="{508B66D4-877A-4111-9306-6142D0A0AF70}"/>
    <cellStyle name="Normal 13 2 9 2 2 2 2" xfId="11002" xr:uid="{B83C7664-C12A-4E9A-8D65-A4C5E1644D87}"/>
    <cellStyle name="Normal 13 2 9 2 2 2 2 2" xfId="23267" xr:uid="{182E4649-20B6-4DF2-836F-7C12B41F1127}"/>
    <cellStyle name="Normal 13 2 9 2 2 2 2 3" xfId="35519" xr:uid="{DDEB4AF4-7AB2-458C-8FE5-FE2A675711BF}"/>
    <cellStyle name="Normal 13 2 9 2 2 2 2 4" xfId="47771" xr:uid="{B7D06654-1730-4E03-A4A6-3E2B93DEF25A}"/>
    <cellStyle name="Normal 13 2 9 2 2 2 3" xfId="17140" xr:uid="{E621362F-F22A-4B29-8C6A-7739F777058D}"/>
    <cellStyle name="Normal 13 2 9 2 2 2 4" xfId="29393" xr:uid="{5A389A76-7C7C-4D67-956F-8283DE00D533}"/>
    <cellStyle name="Normal 13 2 9 2 2 2 5" xfId="41645" xr:uid="{41E5D8A0-482E-4227-A352-940E1BDBF4FD}"/>
    <cellStyle name="Normal 13 2 9 2 2 2 6" xfId="54979" xr:uid="{9425FFEF-9500-4447-8C12-AB0F45CEE00C}"/>
    <cellStyle name="Normal 13 2 9 2 2 3" xfId="7939" xr:uid="{7A82E79C-4E5B-4E2D-8CC1-6F8143D8AC45}"/>
    <cellStyle name="Normal 13 2 9 2 2 3 2" xfId="20204" xr:uid="{EF599CAD-64A0-41C9-B947-B69637D86A19}"/>
    <cellStyle name="Normal 13 2 9 2 2 3 3" xfId="32456" xr:uid="{3B0E2F1A-12D6-4493-B581-7A814733E29A}"/>
    <cellStyle name="Normal 13 2 9 2 2 3 4" xfId="44708" xr:uid="{7FA63CF7-059B-447A-A8C9-52930D8A98B0}"/>
    <cellStyle name="Normal 13 2 9 2 2 4" xfId="14077" xr:uid="{1D536808-AA3C-462F-AF9B-7B05718AFED1}"/>
    <cellStyle name="Normal 13 2 9 2 2 5" xfId="26330" xr:uid="{A426CB60-9B5E-4CF3-8BD3-04D0A8AEB650}"/>
    <cellStyle name="Normal 13 2 9 2 2 6" xfId="38582" xr:uid="{E4A058E5-5F0F-4079-84F8-A614D8E31FDF}"/>
    <cellStyle name="Normal 13 2 9 2 2 7" xfId="51916" xr:uid="{C7C640E1-652A-4BC2-BE00-23E51BF75C7B}"/>
    <cellStyle name="Normal 13 2 9 2 3" xfId="2891" xr:uid="{4DC04C43-7D1E-45C4-8CD1-249E6215C43A}"/>
    <cellStyle name="Normal 13 2 9 2 3 2" xfId="5955" xr:uid="{3C7B1D31-2531-4843-849E-8DEEE195130B}"/>
    <cellStyle name="Normal 13 2 9 2 3 2 2" xfId="12083" xr:uid="{5094112E-6297-4203-A8D2-130B03B1B8B8}"/>
    <cellStyle name="Normal 13 2 9 2 3 2 2 2" xfId="24348" xr:uid="{CC38FB35-B46C-4EE9-92D1-A141ACD0F298}"/>
    <cellStyle name="Normal 13 2 9 2 3 2 2 3" xfId="36600" xr:uid="{9C259855-73C3-4338-957D-1AA2CF834994}"/>
    <cellStyle name="Normal 13 2 9 2 3 2 2 4" xfId="48852" xr:uid="{4CD24A20-1C87-4AC2-A9AF-44E5963F0785}"/>
    <cellStyle name="Normal 13 2 9 2 3 2 3" xfId="18221" xr:uid="{C589783E-712C-49D4-8AFC-ABA3E64CE266}"/>
    <cellStyle name="Normal 13 2 9 2 3 2 4" xfId="30474" xr:uid="{BC63407F-20E1-48A8-B09D-A0F4A0F9AD7F}"/>
    <cellStyle name="Normal 13 2 9 2 3 2 5" xfId="42726" xr:uid="{2BB8804B-AEF0-4428-BF55-A09677004AC9}"/>
    <cellStyle name="Normal 13 2 9 2 3 2 6" xfId="56060" xr:uid="{EF12607A-0A0B-4053-BB37-0EE0C368E1F9}"/>
    <cellStyle name="Normal 13 2 9 2 3 3" xfId="9020" xr:uid="{331E4DFE-30AE-4E26-A672-BBE4D7092AB9}"/>
    <cellStyle name="Normal 13 2 9 2 3 3 2" xfId="21285" xr:uid="{632A5518-9582-48FC-A4A3-65A537D1AE07}"/>
    <cellStyle name="Normal 13 2 9 2 3 3 3" xfId="33537" xr:uid="{6B57B39F-4423-4ED0-8A4D-4D1C086B334E}"/>
    <cellStyle name="Normal 13 2 9 2 3 3 4" xfId="45789" xr:uid="{FB893DC6-7811-460F-882E-A32C5C6891DC}"/>
    <cellStyle name="Normal 13 2 9 2 3 4" xfId="15158" xr:uid="{AEE902DC-C88F-4BA0-AAE1-C80A5A923F0D}"/>
    <cellStyle name="Normal 13 2 9 2 3 5" xfId="27411" xr:uid="{E4162377-E60B-4729-A6F2-625DADBE2E59}"/>
    <cellStyle name="Normal 13 2 9 2 3 6" xfId="39663" xr:uid="{450CE89C-1DDF-488D-9D5F-B75715E97BF4}"/>
    <cellStyle name="Normal 13 2 9 2 3 7" xfId="52997" xr:uid="{BDB00F42-D139-4B75-B8A4-AB8EDBDD8DA1}"/>
    <cellStyle name="Normal 13 2 9 2 4" xfId="3794" xr:uid="{DDFC25A8-F083-4F0C-ABA8-E4E80EEA43F6}"/>
    <cellStyle name="Normal 13 2 9 2 4 2" xfId="9922" xr:uid="{69C22AD6-ED44-4847-B88A-2D6514D46243}"/>
    <cellStyle name="Normal 13 2 9 2 4 2 2" xfId="22187" xr:uid="{2A07D620-65CF-47EF-8427-489F80139EDA}"/>
    <cellStyle name="Normal 13 2 9 2 4 2 3" xfId="34439" xr:uid="{A79DB069-19D9-42CC-B156-C67879FA6961}"/>
    <cellStyle name="Normal 13 2 9 2 4 2 4" xfId="46691" xr:uid="{0C110262-110D-40F8-BFCE-5BBF25285AFB}"/>
    <cellStyle name="Normal 13 2 9 2 4 3" xfId="16060" xr:uid="{A9663624-74DE-439A-A49E-6CC8CE0273CD}"/>
    <cellStyle name="Normal 13 2 9 2 4 4" xfId="28313" xr:uid="{5E30BDE2-0331-48F1-8B12-669893DD9356}"/>
    <cellStyle name="Normal 13 2 9 2 4 5" xfId="40565" xr:uid="{DDC4F23A-D378-4C24-8F24-2C41D9C153AF}"/>
    <cellStyle name="Normal 13 2 9 2 4 6" xfId="53899" xr:uid="{876CC169-9082-4BA6-8A12-122EBA88250D}"/>
    <cellStyle name="Normal 13 2 9 2 5" xfId="6859" xr:uid="{7B964F95-8EAB-47F6-B57A-B8F8C213CD9E}"/>
    <cellStyle name="Normal 13 2 9 2 5 2" xfId="19124" xr:uid="{FC1F0253-F721-4D42-8CED-DBC8B5D8F917}"/>
    <cellStyle name="Normal 13 2 9 2 5 3" xfId="31376" xr:uid="{A6FE5C99-4BFB-4AFC-88EC-3D3EDEEC3C00}"/>
    <cellStyle name="Normal 13 2 9 2 5 4" xfId="43628" xr:uid="{96F8356C-6C5E-40C3-9ED1-A62F50AEE1F9}"/>
    <cellStyle name="Normal 13 2 9 2 6" xfId="12997" xr:uid="{7ADD24B9-723C-45C6-B3BE-A04DEAC68D88}"/>
    <cellStyle name="Normal 13 2 9 2 7" xfId="25250" xr:uid="{7CE36CBC-CE07-469D-8023-92F699199615}"/>
    <cellStyle name="Normal 13 2 9 2 8" xfId="37502" xr:uid="{EFA8D489-D0BA-499D-80DF-3EC6E73EC207}"/>
    <cellStyle name="Normal 13 2 9 2 9" xfId="49755" xr:uid="{71875C22-6590-4BF3-A54D-9AEDF956456B}"/>
    <cellStyle name="Normal 13 2 9 3" xfId="1357" xr:uid="{03715490-37AB-4A87-83AB-99D2BF8BF08B}"/>
    <cellStyle name="Normal 13 2 9 3 2" xfId="4424" xr:uid="{CEB3457E-2345-423E-AD31-823F0DC1EEDB}"/>
    <cellStyle name="Normal 13 2 9 3 2 2" xfId="10552" xr:uid="{AF3E4FD7-0D9F-4F9F-8582-86A92DDA567A}"/>
    <cellStyle name="Normal 13 2 9 3 2 2 2" xfId="22817" xr:uid="{381C697F-C8AA-41B1-8725-4E62BFA6291C}"/>
    <cellStyle name="Normal 13 2 9 3 2 2 3" xfId="35069" xr:uid="{81D34DFC-1B05-4727-953D-6C56B6E62980}"/>
    <cellStyle name="Normal 13 2 9 3 2 2 4" xfId="47321" xr:uid="{C29ABD4C-EEBD-42FD-B52B-17BA3584BA4D}"/>
    <cellStyle name="Normal 13 2 9 3 2 3" xfId="16690" xr:uid="{2C362529-10BE-4E90-A07D-3B57AB37FB5B}"/>
    <cellStyle name="Normal 13 2 9 3 2 4" xfId="28943" xr:uid="{7FD3C7C5-1B66-45BE-94A0-85758A0D8F8E}"/>
    <cellStyle name="Normal 13 2 9 3 2 5" xfId="41195" xr:uid="{E90EE034-373E-48A0-9BFC-BCC35DA65405}"/>
    <cellStyle name="Normal 13 2 9 3 2 6" xfId="54529" xr:uid="{18C29690-EFE1-40DB-A498-8FE0E6EC06A3}"/>
    <cellStyle name="Normal 13 2 9 3 3" xfId="7489" xr:uid="{1D77C505-C692-40CC-AE1A-F8D5FA2C2467}"/>
    <cellStyle name="Normal 13 2 9 3 3 2" xfId="19754" xr:uid="{9D0178D7-3D1E-492C-BAF8-8B53EC21EC4B}"/>
    <cellStyle name="Normal 13 2 9 3 3 3" xfId="32006" xr:uid="{353DEA5B-8632-446B-A2F3-C657F2CD98B5}"/>
    <cellStyle name="Normal 13 2 9 3 3 4" xfId="44258" xr:uid="{D7043948-302F-4ADF-9C6F-4704CB77B4D7}"/>
    <cellStyle name="Normal 13 2 9 3 4" xfId="13627" xr:uid="{4A0B2BC9-9539-41E6-A685-4716374B33BA}"/>
    <cellStyle name="Normal 13 2 9 3 5" xfId="25880" xr:uid="{42399E95-02B4-469B-8058-CB51EC924C49}"/>
    <cellStyle name="Normal 13 2 9 3 6" xfId="38132" xr:uid="{0DB23E08-89F3-43C8-9FE5-CDAFA5A8C35F}"/>
    <cellStyle name="Normal 13 2 9 3 7" xfId="51466" xr:uid="{E4E707ED-1C78-46AA-9DB3-6133A444E882}"/>
    <cellStyle name="Normal 13 2 9 4" xfId="2441" xr:uid="{FB93214F-7E12-4BE8-9953-5FF864C4EC62}"/>
    <cellStyle name="Normal 13 2 9 4 2" xfId="5505" xr:uid="{E13B773F-3B95-4A44-9AB6-6F4B6466B3C1}"/>
    <cellStyle name="Normal 13 2 9 4 2 2" xfId="11633" xr:uid="{8BEEFE2F-E60B-4475-A005-CADDB7645795}"/>
    <cellStyle name="Normal 13 2 9 4 2 2 2" xfId="23898" xr:uid="{DFF3883D-BDCC-454E-9899-E2C7DC5C93F0}"/>
    <cellStyle name="Normal 13 2 9 4 2 2 3" xfId="36150" xr:uid="{90F2CAE7-A312-45B0-9ADF-551243623915}"/>
    <cellStyle name="Normal 13 2 9 4 2 2 4" xfId="48402" xr:uid="{C38A47A8-7678-4D84-98FA-A6A77FBD5182}"/>
    <cellStyle name="Normal 13 2 9 4 2 3" xfId="17771" xr:uid="{617F140E-39B2-4451-AD17-1F2C99E2E90B}"/>
    <cellStyle name="Normal 13 2 9 4 2 4" xfId="30024" xr:uid="{819B0DA9-4F1A-4321-8761-B01E821A324F}"/>
    <cellStyle name="Normal 13 2 9 4 2 5" xfId="42276" xr:uid="{59AD439A-3172-4807-B3E1-B646462A56A9}"/>
    <cellStyle name="Normal 13 2 9 4 2 6" xfId="55610" xr:uid="{764945F8-1A74-4548-B5F6-21D754868321}"/>
    <cellStyle name="Normal 13 2 9 4 3" xfId="8570" xr:uid="{D2D82EF7-6967-4BEA-BC2A-9AFBDCB55C1A}"/>
    <cellStyle name="Normal 13 2 9 4 3 2" xfId="20835" xr:uid="{2D95CABD-8409-4254-844E-7CD1ED5C52E9}"/>
    <cellStyle name="Normal 13 2 9 4 3 3" xfId="33087" xr:uid="{A782890B-9D9A-4295-85B2-CFFE24976F72}"/>
    <cellStyle name="Normal 13 2 9 4 3 4" xfId="45339" xr:uid="{B3E7670C-4FEA-4473-A52F-9779E13356FD}"/>
    <cellStyle name="Normal 13 2 9 4 4" xfId="14708" xr:uid="{2C538D56-3515-4A6F-80A4-F51461AB32AF}"/>
    <cellStyle name="Normal 13 2 9 4 5" xfId="26961" xr:uid="{CED29435-66E9-408D-A506-AADED4FDF936}"/>
    <cellStyle name="Normal 13 2 9 4 6" xfId="39213" xr:uid="{5A0EF60B-CB5D-43D7-8AD4-FE63206ECF59}"/>
    <cellStyle name="Normal 13 2 9 4 7" xfId="52547" xr:uid="{F1A7071B-DB20-4059-B22F-3ADA1D75AF75}"/>
    <cellStyle name="Normal 13 2 9 5" xfId="3344" xr:uid="{5E5992F7-CED0-4BC5-B6CC-7B9F76FB7BA0}"/>
    <cellStyle name="Normal 13 2 9 5 2" xfId="9472" xr:uid="{F2C03DF0-4200-4EF6-B194-33E117152C20}"/>
    <cellStyle name="Normal 13 2 9 5 2 2" xfId="21737" xr:uid="{074699F4-B9A1-4AF8-973B-0B2D8C91E204}"/>
    <cellStyle name="Normal 13 2 9 5 2 3" xfId="33989" xr:uid="{68A6DBE2-7E69-49A2-B923-B524AAC3CD65}"/>
    <cellStyle name="Normal 13 2 9 5 2 4" xfId="46241" xr:uid="{D40CBC06-DB31-4046-B21D-EE1E594FF888}"/>
    <cellStyle name="Normal 13 2 9 5 3" xfId="15610" xr:uid="{029F0198-595E-449B-A9F1-7EC6050F2DD0}"/>
    <cellStyle name="Normal 13 2 9 5 4" xfId="27863" xr:uid="{A73403F8-C939-42E6-8F72-582214066B8D}"/>
    <cellStyle name="Normal 13 2 9 5 5" xfId="40115" xr:uid="{766D4240-C95C-451E-8BA1-89AF48445276}"/>
    <cellStyle name="Normal 13 2 9 5 6" xfId="53449" xr:uid="{9987EA9A-E039-497C-B342-1947000CF115}"/>
    <cellStyle name="Normal 13 2 9 6" xfId="6408" xr:uid="{3636C449-24B3-40B6-BFE0-1AE9C7E0AAC4}"/>
    <cellStyle name="Normal 13 2 9 6 2" xfId="18673" xr:uid="{153F2AE5-0B49-4E2B-842B-2482124C2EC9}"/>
    <cellStyle name="Normal 13 2 9 6 3" xfId="30926" xr:uid="{5C34F57C-FA8D-46A4-B077-18C6800B826F}"/>
    <cellStyle name="Normal 13 2 9 6 4" xfId="43178" xr:uid="{F8C98789-3637-4411-B54A-78205110F6DD}"/>
    <cellStyle name="Normal 13 2 9 7" xfId="12547" xr:uid="{58A70A25-54C8-4115-9AF8-EA0DDEB47B2E}"/>
    <cellStyle name="Normal 13 2 9 8" xfId="24800" xr:uid="{0B858160-5440-4205-BE13-B145EA86DAA8}"/>
    <cellStyle name="Normal 13 2 9 9" xfId="37052" xr:uid="{AE6B7ED0-2DBF-4121-BB30-BAA994FED744}"/>
    <cellStyle name="Normal 13 20" xfId="12340" xr:uid="{C0FCC6DB-39A9-4B6A-985E-DBDEE910F099}"/>
    <cellStyle name="Normal 13 21" xfId="24593" xr:uid="{1FECC777-BFAE-4249-8D88-7DCAAAD2A9F3}"/>
    <cellStyle name="Normal 13 22" xfId="36845" xr:uid="{10935C37-147D-4264-8B09-1967159DCC06}"/>
    <cellStyle name="Normal 13 23" xfId="49098" xr:uid="{604E06E6-149F-4AF8-B64A-BF99243F2743}"/>
    <cellStyle name="Normal 13 24" xfId="50179" xr:uid="{3E8DC2C7-BDBC-45FE-96A8-9698A3627D16}"/>
    <cellStyle name="Normal 13 25" xfId="56939" xr:uid="{1220BA6C-9AB5-4257-A2E9-EF476F0987A9}"/>
    <cellStyle name="Normal 13 3" xfId="72" xr:uid="{1E2B3975-3D30-49C8-9710-8956CC9576E1}"/>
    <cellStyle name="Normal 13 3 10" xfId="1066" xr:uid="{3BE9AF89-7DEE-4F21-809C-6008182F821B}"/>
    <cellStyle name="Normal 13 3 10 2" xfId="2146" xr:uid="{74FB6F06-85CE-4338-B4C5-760AC5E49478}"/>
    <cellStyle name="Normal 13 3 10 2 2" xfId="5213" xr:uid="{4678541F-0940-48B5-8360-7D1BB9C30D50}"/>
    <cellStyle name="Normal 13 3 10 2 2 2" xfId="11341" xr:uid="{8466F1B1-2F0F-4CE5-BB21-07F214A0E7EF}"/>
    <cellStyle name="Normal 13 3 10 2 2 2 2" xfId="23606" xr:uid="{02FCD56E-3A7C-4857-8E00-077CBA7063E3}"/>
    <cellStyle name="Normal 13 3 10 2 2 2 3" xfId="35858" xr:uid="{534285B4-BC6E-4EF0-962D-8CC606CD6F4A}"/>
    <cellStyle name="Normal 13 3 10 2 2 2 4" xfId="48110" xr:uid="{F1E376D3-ED3F-4172-97FA-230EE79BB6C5}"/>
    <cellStyle name="Normal 13 3 10 2 2 3" xfId="17479" xr:uid="{E39314AD-C9EF-4662-9453-7830C14F0E12}"/>
    <cellStyle name="Normal 13 3 10 2 2 4" xfId="29732" xr:uid="{13BE112F-87A3-4552-9821-5FE22223BD84}"/>
    <cellStyle name="Normal 13 3 10 2 2 5" xfId="41984" xr:uid="{4CD4D1BF-610C-4036-B468-97FB79A39750}"/>
    <cellStyle name="Normal 13 3 10 2 2 6" xfId="55318" xr:uid="{E2E3B60B-55D1-449F-9659-AEF9D61966CD}"/>
    <cellStyle name="Normal 13 3 10 2 3" xfId="8278" xr:uid="{8E6BB341-DD82-4A5C-B66A-A8822934E8B0}"/>
    <cellStyle name="Normal 13 3 10 2 3 2" xfId="20543" xr:uid="{C069E4C1-3776-43C4-81AB-0258F55351BE}"/>
    <cellStyle name="Normal 13 3 10 2 3 3" xfId="32795" xr:uid="{C893148C-D142-45AE-A8C4-60818DAD639E}"/>
    <cellStyle name="Normal 13 3 10 2 3 4" xfId="45047" xr:uid="{2BB8C23E-9A01-49A6-B253-75F8935E0DBF}"/>
    <cellStyle name="Normal 13 3 10 2 4" xfId="14416" xr:uid="{702CAD17-E52E-46F1-A9A5-2EF7BCCC3018}"/>
    <cellStyle name="Normal 13 3 10 2 5" xfId="26669" xr:uid="{00A03818-EC44-4001-AD0B-8B6BB9946BDA}"/>
    <cellStyle name="Normal 13 3 10 2 6" xfId="38921" xr:uid="{5A36091B-80FB-4058-91A0-65D91888AF8F}"/>
    <cellStyle name="Normal 13 3 10 2 7" xfId="52255" xr:uid="{A3B3E976-C78C-4F04-8426-AEC47DE5F8BD}"/>
    <cellStyle name="Normal 13 3 10 3" xfId="4133" xr:uid="{3C0995B5-FA36-4195-B37A-62BB829CB63C}"/>
    <cellStyle name="Normal 13 3 10 3 2" xfId="10261" xr:uid="{286A3D1C-9452-4E04-B77F-2B331DD82587}"/>
    <cellStyle name="Normal 13 3 10 3 2 2" xfId="22526" xr:uid="{254D6E4F-D1BF-47F8-8F4A-1CAAE1CEAD1E}"/>
    <cellStyle name="Normal 13 3 10 3 2 3" xfId="34778" xr:uid="{C05F5C54-7B6E-4558-8466-EE64F75B08DB}"/>
    <cellStyle name="Normal 13 3 10 3 2 4" xfId="47030" xr:uid="{79B396BA-53F7-4B78-99B5-893CE67C029C}"/>
    <cellStyle name="Normal 13 3 10 3 3" xfId="16399" xr:uid="{048AAE28-F2DA-4617-948F-6F21AC17D9D1}"/>
    <cellStyle name="Normal 13 3 10 3 4" xfId="28652" xr:uid="{BB9AA0D6-6748-4621-8385-209A269EAE4C}"/>
    <cellStyle name="Normal 13 3 10 3 5" xfId="40904" xr:uid="{658190AF-C687-4D82-BDBA-4F8534E67606}"/>
    <cellStyle name="Normal 13 3 10 3 6" xfId="54238" xr:uid="{DEB845EC-43F8-43E6-9D8D-77BF313EB7F1}"/>
    <cellStyle name="Normal 13 3 10 4" xfId="7198" xr:uid="{A960A795-AC72-4CD2-9989-0E566EAD56EC}"/>
    <cellStyle name="Normal 13 3 10 4 2" xfId="19463" xr:uid="{8005DEBD-AC5E-4C83-9933-0480A7B76F36}"/>
    <cellStyle name="Normal 13 3 10 4 3" xfId="31715" xr:uid="{18E36D6C-AF43-40A6-90B0-4392CE24248E}"/>
    <cellStyle name="Normal 13 3 10 4 4" xfId="43967" xr:uid="{AD477A1A-BF1A-409E-A86C-0D2FB81B7BB5}"/>
    <cellStyle name="Normal 13 3 10 5" xfId="13336" xr:uid="{0B8CFB28-CC94-439C-9A83-46FDF4172EF5}"/>
    <cellStyle name="Normal 13 3 10 6" xfId="25589" xr:uid="{5F4F3DF1-C285-42D3-AA4E-C3769EC532F9}"/>
    <cellStyle name="Normal 13 3 10 7" xfId="37841" xr:uid="{55680617-2B44-49DA-8C8A-4E34F6ADA56E}"/>
    <cellStyle name="Normal 13 3 10 8" xfId="50094" xr:uid="{B0C5E6C6-BD56-499B-99A2-889845793AE0}"/>
    <cellStyle name="Normal 13 3 10 9" xfId="51175" xr:uid="{945A7F20-5527-4A25-AA82-FA4B809558EE}"/>
    <cellStyle name="Normal 13 3 11" xfId="1156" xr:uid="{CA7E2657-D853-41F3-9001-C31E9A5960D5}"/>
    <cellStyle name="Normal 13 3 11 2" xfId="4223" xr:uid="{7B6B45D2-6E40-4DEF-B23C-0F0BBA64CF3E}"/>
    <cellStyle name="Normal 13 3 11 2 2" xfId="10351" xr:uid="{0BDCBB30-532D-4230-9ECD-CCC004D1446F}"/>
    <cellStyle name="Normal 13 3 11 2 2 2" xfId="22616" xr:uid="{F90D38E8-0B8D-45FD-85F8-249C1C57386D}"/>
    <cellStyle name="Normal 13 3 11 2 2 3" xfId="34868" xr:uid="{FE6BAC10-11B2-4D1C-AB0C-FA7D1A119F0F}"/>
    <cellStyle name="Normal 13 3 11 2 2 4" xfId="47120" xr:uid="{B0CDD4E0-D29C-4B3F-A93B-637946DFDABC}"/>
    <cellStyle name="Normal 13 3 11 2 3" xfId="16489" xr:uid="{C0941B6D-1D77-483A-842A-E48819217534}"/>
    <cellStyle name="Normal 13 3 11 2 4" xfId="28742" xr:uid="{DC2430DF-12D9-499E-8144-CB17C507291A}"/>
    <cellStyle name="Normal 13 3 11 2 5" xfId="40994" xr:uid="{8F8F8AA7-29E1-46D7-B5E9-8FAC9F7E2B20}"/>
    <cellStyle name="Normal 13 3 11 2 6" xfId="54328" xr:uid="{E66C8B50-FE3E-4D1C-BFDD-338D53CF8C42}"/>
    <cellStyle name="Normal 13 3 11 3" xfId="7288" xr:uid="{CF41C895-83DA-4EC5-8317-2DB65315E3BB}"/>
    <cellStyle name="Normal 13 3 11 3 2" xfId="19553" xr:uid="{B9D61E2D-A5D4-4325-A84F-2F2F2C4DC429}"/>
    <cellStyle name="Normal 13 3 11 3 3" xfId="31805" xr:uid="{2D6F4617-8C8E-4794-9D1D-D768F7C366AD}"/>
    <cellStyle name="Normal 13 3 11 3 4" xfId="44057" xr:uid="{5740E32F-CD6F-49ED-99F0-AE032C7719A6}"/>
    <cellStyle name="Normal 13 3 11 4" xfId="13426" xr:uid="{12995A17-8080-4DB7-B046-FC51151FF779}"/>
    <cellStyle name="Normal 13 3 11 5" xfId="25679" xr:uid="{6F0A4959-35C7-4066-A1E4-750780FEF19D}"/>
    <cellStyle name="Normal 13 3 11 6" xfId="37931" xr:uid="{79313E03-F03C-46AC-9CAC-E478D288ADD5}"/>
    <cellStyle name="Normal 13 3 11 7" xfId="51265" xr:uid="{C8A69ACE-B7AC-47B1-B442-E23BE0E01976}"/>
    <cellStyle name="Normal 13 3 12" xfId="2240" xr:uid="{83ABBB77-8091-4E05-BC5B-2EE66DF66138}"/>
    <cellStyle name="Normal 13 3 12 2" xfId="5304" xr:uid="{179D301E-2E94-4064-AF28-3914C4CA1EF1}"/>
    <cellStyle name="Normal 13 3 12 2 2" xfId="11432" xr:uid="{AAF749F8-4BEC-4AED-9764-EE39EEA3BDB2}"/>
    <cellStyle name="Normal 13 3 12 2 2 2" xfId="23697" xr:uid="{13C168DE-98B5-45E7-9401-089D218054C9}"/>
    <cellStyle name="Normal 13 3 12 2 2 3" xfId="35949" xr:uid="{F24E57A2-D5C9-4BF3-A3CB-4165B0E1F621}"/>
    <cellStyle name="Normal 13 3 12 2 2 4" xfId="48201" xr:uid="{FE7C6E48-75E6-43D0-8388-148946A57F77}"/>
    <cellStyle name="Normal 13 3 12 2 3" xfId="17570" xr:uid="{95A5BDAE-2FB5-4E9D-9858-0E787D5177A3}"/>
    <cellStyle name="Normal 13 3 12 2 4" xfId="29823" xr:uid="{B42BE5BD-A338-4B1C-8CE1-7B64E294DD2A}"/>
    <cellStyle name="Normal 13 3 12 2 5" xfId="42075" xr:uid="{AFA6D0D5-81CC-4756-AA79-0CC9EE79CC8D}"/>
    <cellStyle name="Normal 13 3 12 2 6" xfId="55409" xr:uid="{F0F55F25-7F5A-4456-B086-256543C6C73A}"/>
    <cellStyle name="Normal 13 3 12 3" xfId="8369" xr:uid="{4697CFA0-D742-4DED-939D-AE9565A4527D}"/>
    <cellStyle name="Normal 13 3 12 3 2" xfId="20634" xr:uid="{3AF0643F-12BF-4BAD-BF66-A5F9CF9BC4CD}"/>
    <cellStyle name="Normal 13 3 12 3 3" xfId="32886" xr:uid="{F8D68F13-2632-4136-92B9-FF81106EEA76}"/>
    <cellStyle name="Normal 13 3 12 3 4" xfId="45138" xr:uid="{208730DB-406C-4314-9282-48C8880D8E05}"/>
    <cellStyle name="Normal 13 3 12 4" xfId="14507" xr:uid="{2C16D3FA-0E95-448E-8400-2147A89DAEFF}"/>
    <cellStyle name="Normal 13 3 12 5" xfId="26760" xr:uid="{63364798-A207-4EA7-B624-29B563BF8182}"/>
    <cellStyle name="Normal 13 3 12 6" xfId="39012" xr:uid="{48F63A60-486C-46DF-8EA9-F8FE03894FE6}"/>
    <cellStyle name="Normal 13 3 12 7" xfId="52346" xr:uid="{326FB0F9-1556-414D-86D5-771DF037DFCF}"/>
    <cellStyle name="Normal 13 3 13" xfId="3143" xr:uid="{ADDDAF8B-E2EF-4A58-A9AF-A54557EBAF80}"/>
    <cellStyle name="Normal 13 3 13 2" xfId="9271" xr:uid="{6783FEB8-CCA5-4B15-8B86-180BAD03398F}"/>
    <cellStyle name="Normal 13 3 13 2 2" xfId="21536" xr:uid="{D96E264B-E0E8-4E36-9E3C-446726A4D619}"/>
    <cellStyle name="Normal 13 3 13 2 3" xfId="33788" xr:uid="{B8B1E52A-CE95-4A95-8C7A-5156274ABB12}"/>
    <cellStyle name="Normal 13 3 13 2 4" xfId="46040" xr:uid="{979DFC5A-9065-4A6B-AC65-BDCF3DEE777B}"/>
    <cellStyle name="Normal 13 3 13 3" xfId="15409" xr:uid="{3983145E-8201-4237-816D-464689CA0D38}"/>
    <cellStyle name="Normal 13 3 13 4" xfId="27662" xr:uid="{9141B667-7F10-43C3-BFEC-53BF006B77A8}"/>
    <cellStyle name="Normal 13 3 13 5" xfId="39914" xr:uid="{885163D4-EEBC-43AD-A37C-5DBA8388F94C}"/>
    <cellStyle name="Normal 13 3 13 6" xfId="53248" xr:uid="{F670669C-9C80-48B4-A4F6-B126754991E1}"/>
    <cellStyle name="Normal 13 3 14" xfId="6207" xr:uid="{41F216B9-EA17-4BDD-ADC8-B4222A642BFA}"/>
    <cellStyle name="Normal 13 3 14 2" xfId="18472" xr:uid="{FEA0B910-2FB7-44FD-866F-6D2486C1E53C}"/>
    <cellStyle name="Normal 13 3 14 3" xfId="30725" xr:uid="{F94016EF-58B5-44D5-BFCF-1CB8B37687A0}"/>
    <cellStyle name="Normal 13 3 14 4" xfId="42977" xr:uid="{A79EE024-6E2E-47FB-A520-86BB16819A18}"/>
    <cellStyle name="Normal 13 3 15" xfId="12346" xr:uid="{C80A2728-C196-4E55-95F3-D4A0478A6169}"/>
    <cellStyle name="Normal 13 3 16" xfId="24599" xr:uid="{8D2AACA4-D4C6-4308-A419-4475CA28EFE5}"/>
    <cellStyle name="Normal 13 3 17" xfId="36851" xr:uid="{5BAE0B3E-44D6-418F-91B0-4CEA00E01EAB}"/>
    <cellStyle name="Normal 13 3 18" xfId="49104" xr:uid="{006435BD-8B3E-4914-80C2-41AA7B574429}"/>
    <cellStyle name="Normal 13 3 19" xfId="50185" xr:uid="{EBEECA40-D5A4-44C0-B903-FFA4CDA50EA7}"/>
    <cellStyle name="Normal 13 3 2" xfId="95" xr:uid="{D3D6EA86-0D93-47DB-9218-5B7F5B0D9C6C}"/>
    <cellStyle name="Normal 13 3 2 10" xfId="2261" xr:uid="{B32C4B57-DB7B-450C-8F76-27B6D9B0F655}"/>
    <cellStyle name="Normal 13 3 2 10 2" xfId="5325" xr:uid="{976C8307-2F63-4ED6-B01B-95CA1F682F4B}"/>
    <cellStyle name="Normal 13 3 2 10 2 2" xfId="11453" xr:uid="{FB96A0EB-CECF-496C-A6D3-659443A4A9F0}"/>
    <cellStyle name="Normal 13 3 2 10 2 2 2" xfId="23718" xr:uid="{358E71C4-0B59-4879-97B0-FDFDD18FC39E}"/>
    <cellStyle name="Normal 13 3 2 10 2 2 3" xfId="35970" xr:uid="{19CFCD69-C12A-4C94-BC41-2F0AE0466261}"/>
    <cellStyle name="Normal 13 3 2 10 2 2 4" xfId="48222" xr:uid="{E59D1E65-9BB5-400B-B2AC-3C850C5EADAB}"/>
    <cellStyle name="Normal 13 3 2 10 2 3" xfId="17591" xr:uid="{B6B3709F-5CC5-4686-9236-2932077D0751}"/>
    <cellStyle name="Normal 13 3 2 10 2 4" xfId="29844" xr:uid="{0D26B471-1C96-444E-B7B0-9A431B3D596A}"/>
    <cellStyle name="Normal 13 3 2 10 2 5" xfId="42096" xr:uid="{C126EE2D-D44E-4B25-BDB4-7A674949E7F7}"/>
    <cellStyle name="Normal 13 3 2 10 2 6" xfId="55430" xr:uid="{F1A00098-01DE-4BA7-87D9-02F0052DD905}"/>
    <cellStyle name="Normal 13 3 2 10 3" xfId="8390" xr:uid="{E613E469-AA07-484C-BC3C-D07DC53F809F}"/>
    <cellStyle name="Normal 13 3 2 10 3 2" xfId="20655" xr:uid="{8D4A707B-3F3F-497B-9908-0FA6CC5827BC}"/>
    <cellStyle name="Normal 13 3 2 10 3 3" xfId="32907" xr:uid="{DC07216A-0100-495E-8FEE-E7CCC4FCB749}"/>
    <cellStyle name="Normal 13 3 2 10 3 4" xfId="45159" xr:uid="{504C06A3-8FAA-48C8-8239-27878D7508B9}"/>
    <cellStyle name="Normal 13 3 2 10 4" xfId="14528" xr:uid="{E2E925A6-8058-4EAE-8F51-9FC232D27C49}"/>
    <cellStyle name="Normal 13 3 2 10 5" xfId="26781" xr:uid="{79675ED5-DEE5-4E90-B82C-A41FC8B6DFDE}"/>
    <cellStyle name="Normal 13 3 2 10 6" xfId="39033" xr:uid="{06F889CF-E132-44EB-A812-EA360706826B}"/>
    <cellStyle name="Normal 13 3 2 10 7" xfId="52367" xr:uid="{2DBEC469-E036-4FC2-A502-43E571D0AA5D}"/>
    <cellStyle name="Normal 13 3 2 11" xfId="3164" xr:uid="{A6F9DD78-2106-4137-B72C-267D136D9A5B}"/>
    <cellStyle name="Normal 13 3 2 11 2" xfId="9292" xr:uid="{FF0A7649-0593-4B5A-B78F-21A3F1D833FB}"/>
    <cellStyle name="Normal 13 3 2 11 2 2" xfId="21557" xr:uid="{327DD215-44AF-48C8-9C00-8471B4CEBDDB}"/>
    <cellStyle name="Normal 13 3 2 11 2 3" xfId="33809" xr:uid="{77716EF4-1EF9-4186-B034-61EB7524C261}"/>
    <cellStyle name="Normal 13 3 2 11 2 4" xfId="46061" xr:uid="{48F05D6E-39C6-40D5-A1ED-D162B9E15D1F}"/>
    <cellStyle name="Normal 13 3 2 11 3" xfId="15430" xr:uid="{62251B61-2125-4831-B07E-6AABA1DC29B7}"/>
    <cellStyle name="Normal 13 3 2 11 4" xfId="27683" xr:uid="{1BDE3838-5643-453C-9C0F-08A0455F434C}"/>
    <cellStyle name="Normal 13 3 2 11 5" xfId="39935" xr:uid="{1B9A3013-D64E-4469-AB29-6BB8C88B5709}"/>
    <cellStyle name="Normal 13 3 2 11 6" xfId="53269" xr:uid="{A4D3B33B-3D28-4A74-BE80-E688E4C22EF2}"/>
    <cellStyle name="Normal 13 3 2 12" xfId="6228" xr:uid="{233C9752-FEFA-4BC4-9E42-583477977068}"/>
    <cellStyle name="Normal 13 3 2 12 2" xfId="18493" xr:uid="{C8F31F61-B662-4A72-B899-21F948E32C3C}"/>
    <cellStyle name="Normal 13 3 2 12 3" xfId="30746" xr:uid="{AD2F45A1-5C3D-4FF1-8A40-9D7554DADCB0}"/>
    <cellStyle name="Normal 13 3 2 12 4" xfId="42998" xr:uid="{C5F261CB-D6E2-4757-93E8-02EE87324480}"/>
    <cellStyle name="Normal 13 3 2 13" xfId="12367" xr:uid="{5CDD9B05-DF15-498E-9161-1B4F18EA4FA3}"/>
    <cellStyle name="Normal 13 3 2 14" xfId="24620" xr:uid="{13D4A462-FF75-4907-89A6-416B9569E62B}"/>
    <cellStyle name="Normal 13 3 2 15" xfId="36872" xr:uid="{CA6C20F4-943C-4D01-937F-4CE01AA5CAF0}"/>
    <cellStyle name="Normal 13 3 2 16" xfId="49125" xr:uid="{DF6455D5-E81B-4D0A-B5D7-17A77FF05E99}"/>
    <cellStyle name="Normal 13 3 2 17" xfId="50206" xr:uid="{6F363B63-F7FA-4F9C-8D6E-76633D1BC8BD}"/>
    <cellStyle name="Normal 13 3 2 2" xfId="137" xr:uid="{068B4F6A-0E61-4EF4-B01A-B47E561EB988}"/>
    <cellStyle name="Normal 13 3 2 2 10" xfId="6270" xr:uid="{B0B564DD-C83A-447D-B73F-97A9D344640E}"/>
    <cellStyle name="Normal 13 3 2 2 10 2" xfId="18535" xr:uid="{B95DF495-E549-4292-96C3-500BBE764D85}"/>
    <cellStyle name="Normal 13 3 2 2 10 3" xfId="30788" xr:uid="{441CA0C6-E8B1-4D0B-B333-9A27EECBD1D6}"/>
    <cellStyle name="Normal 13 3 2 2 10 4" xfId="43040" xr:uid="{1DB9CEFE-0CB1-4DCA-8813-64C45CC17DFD}"/>
    <cellStyle name="Normal 13 3 2 2 11" xfId="12409" xr:uid="{EA218B4F-1A39-401E-BDC4-7B4A02FC97BB}"/>
    <cellStyle name="Normal 13 3 2 2 12" xfId="24662" xr:uid="{DDB305CC-9E03-41CB-97FD-92652F2BBA76}"/>
    <cellStyle name="Normal 13 3 2 2 13" xfId="36914" xr:uid="{821DDD92-A36E-4288-91CF-3990C390856B}"/>
    <cellStyle name="Normal 13 3 2 2 14" xfId="49167" xr:uid="{C42A26C8-CF3C-430B-9BC7-397C44362982}"/>
    <cellStyle name="Normal 13 3 2 2 15" xfId="50248" xr:uid="{308C5C9A-D9DE-46DA-9434-1BDC713854A7}"/>
    <cellStyle name="Normal 13 3 2 2 2" xfId="248" xr:uid="{614D2472-D1A0-4434-84EC-B55BC926CE5D}"/>
    <cellStyle name="Normal 13 3 2 2 2 10" xfId="37025" xr:uid="{D6721808-4D37-4CA6-85EA-BBE6F03BC427}"/>
    <cellStyle name="Normal 13 3 2 2 2 11" xfId="49278" xr:uid="{EDAFFD0D-F918-4D96-9554-A1737E67FDB7}"/>
    <cellStyle name="Normal 13 3 2 2 2 12" xfId="50359" xr:uid="{515EF0D8-BFFE-44C4-9C49-A9024175BAFE}"/>
    <cellStyle name="Normal 13 3 2 2 2 2" xfId="452" xr:uid="{BA24880C-5FE3-440C-AE00-52159632B29A}"/>
    <cellStyle name="Normal 13 3 2 2 2 2 10" xfId="49482" xr:uid="{3F051DF4-8053-45B4-A1C4-864544DFA9DC}"/>
    <cellStyle name="Normal 13 3 2 2 2 2 11" xfId="50563" xr:uid="{D9F5B464-06A2-4353-96CF-E7F892BF4619}"/>
    <cellStyle name="Normal 13 3 2 2 2 2 2" xfId="903" xr:uid="{314702DB-E967-4FE9-83A0-E7FB8B0E6C92}"/>
    <cellStyle name="Normal 13 3 2 2 2 2 2 10" xfId="51013" xr:uid="{59AB3A0F-8D08-463D-BCD7-5ED658ADFF16}"/>
    <cellStyle name="Normal 13 3 2 2 2 2 2 2" xfId="1984" xr:uid="{892CC5A3-F95E-4318-8C5A-4DD0E20B7C50}"/>
    <cellStyle name="Normal 13 3 2 2 2 2 2 2 2" xfId="5051" xr:uid="{0435BB8A-E5BD-49AA-BBEE-1F70AB0FE96B}"/>
    <cellStyle name="Normal 13 3 2 2 2 2 2 2 2 2" xfId="11179" xr:uid="{62EE873D-1AD4-4D75-86D6-75FDCADA9661}"/>
    <cellStyle name="Normal 13 3 2 2 2 2 2 2 2 2 2" xfId="23444" xr:uid="{8ED58528-196D-4352-91B8-5A4479ACCFAD}"/>
    <cellStyle name="Normal 13 3 2 2 2 2 2 2 2 2 3" xfId="35696" xr:uid="{F775CDE5-C974-4C21-8D61-425DAB5ABF7D}"/>
    <cellStyle name="Normal 13 3 2 2 2 2 2 2 2 2 4" xfId="47948" xr:uid="{E01BD937-00E2-4D7F-9D65-AE770BA7623C}"/>
    <cellStyle name="Normal 13 3 2 2 2 2 2 2 2 3" xfId="17317" xr:uid="{4EE90778-E69D-4312-881A-697F4688C8C9}"/>
    <cellStyle name="Normal 13 3 2 2 2 2 2 2 2 4" xfId="29570" xr:uid="{135675E9-DA2B-413B-B193-7F91A0C51D8D}"/>
    <cellStyle name="Normal 13 3 2 2 2 2 2 2 2 5" xfId="41822" xr:uid="{5E578CDA-BC46-4573-8112-77483FFE598D}"/>
    <cellStyle name="Normal 13 3 2 2 2 2 2 2 2 6" xfId="55156" xr:uid="{3756A096-CDCB-4CB8-801B-6357769817CE}"/>
    <cellStyle name="Normal 13 3 2 2 2 2 2 2 3" xfId="8116" xr:uid="{E623D540-E243-4A7E-9342-CB15854B6491}"/>
    <cellStyle name="Normal 13 3 2 2 2 2 2 2 3 2" xfId="20381" xr:uid="{AC933580-AA7E-47FC-89D9-9BAF9308309F}"/>
    <cellStyle name="Normal 13 3 2 2 2 2 2 2 3 3" xfId="32633" xr:uid="{3C247AA8-63F9-45F2-85D7-F5603F2394FC}"/>
    <cellStyle name="Normal 13 3 2 2 2 2 2 2 3 4" xfId="44885" xr:uid="{D6585A1C-60A2-477B-8F5D-14B508E25013}"/>
    <cellStyle name="Normal 13 3 2 2 2 2 2 2 4" xfId="14254" xr:uid="{7F002D8B-A47C-46C3-A9B8-C63AE54593CA}"/>
    <cellStyle name="Normal 13 3 2 2 2 2 2 2 5" xfId="26507" xr:uid="{71209333-C1BE-42E3-98D5-C6912C9E84FF}"/>
    <cellStyle name="Normal 13 3 2 2 2 2 2 2 6" xfId="38759" xr:uid="{B4291178-9685-43F1-8C0B-49B5695AEE0D}"/>
    <cellStyle name="Normal 13 3 2 2 2 2 2 2 7" xfId="52093" xr:uid="{699C549A-D476-46FB-9EF9-C383EDB1F15C}"/>
    <cellStyle name="Normal 13 3 2 2 2 2 2 3" xfId="3068" xr:uid="{AA45E284-210B-4E27-8332-B56976363F77}"/>
    <cellStyle name="Normal 13 3 2 2 2 2 2 3 2" xfId="6132" xr:uid="{4A3F5685-272F-47BB-963F-A28A5D7C2472}"/>
    <cellStyle name="Normal 13 3 2 2 2 2 2 3 2 2" xfId="12260" xr:uid="{BCA1D298-B934-45A4-A8D6-5A16ABE10306}"/>
    <cellStyle name="Normal 13 3 2 2 2 2 2 3 2 2 2" xfId="24525" xr:uid="{CF9F41B3-B272-4A1B-AC44-210065B0C61C}"/>
    <cellStyle name="Normal 13 3 2 2 2 2 2 3 2 2 3" xfId="36777" xr:uid="{6C72C31F-ABF8-402F-8423-655BC9962600}"/>
    <cellStyle name="Normal 13 3 2 2 2 2 2 3 2 2 4" xfId="49029" xr:uid="{8EE3159A-3A1A-44BB-BAA0-4DE63EF5ED68}"/>
    <cellStyle name="Normal 13 3 2 2 2 2 2 3 2 3" xfId="18398" xr:uid="{758DFD78-9DA2-4E1C-8934-B7D6EE3220CB}"/>
    <cellStyle name="Normal 13 3 2 2 2 2 2 3 2 4" xfId="30651" xr:uid="{55B8CC46-20E4-4044-B664-63FDDB5F6DEC}"/>
    <cellStyle name="Normal 13 3 2 2 2 2 2 3 2 5" xfId="42903" xr:uid="{9AC59503-0F2F-4D4E-A069-135F8514FBC6}"/>
    <cellStyle name="Normal 13 3 2 2 2 2 2 3 2 6" xfId="56237" xr:uid="{A28B9014-545E-4748-B50A-CC3AE539EADA}"/>
    <cellStyle name="Normal 13 3 2 2 2 2 2 3 3" xfId="9197" xr:uid="{9D3A56DE-E759-4815-8C68-96038231A1E2}"/>
    <cellStyle name="Normal 13 3 2 2 2 2 2 3 3 2" xfId="21462" xr:uid="{F0B5477E-2EC1-4344-9FAC-BAB6C0CC49C1}"/>
    <cellStyle name="Normal 13 3 2 2 2 2 2 3 3 3" xfId="33714" xr:uid="{131D5AF8-B6BF-4231-A809-62805571C36E}"/>
    <cellStyle name="Normal 13 3 2 2 2 2 2 3 3 4" xfId="45966" xr:uid="{2E4B98D3-70ED-4BAA-8E9A-1091BBF11B7A}"/>
    <cellStyle name="Normal 13 3 2 2 2 2 2 3 4" xfId="15335" xr:uid="{398655BD-11DD-4FBC-A464-E04CAA00AE79}"/>
    <cellStyle name="Normal 13 3 2 2 2 2 2 3 5" xfId="27588" xr:uid="{31E6F39D-3640-4706-AB57-D021FF01A301}"/>
    <cellStyle name="Normal 13 3 2 2 2 2 2 3 6" xfId="39840" xr:uid="{981F21A6-90EA-41C0-8EB9-0D009AA35118}"/>
    <cellStyle name="Normal 13 3 2 2 2 2 2 3 7" xfId="53174" xr:uid="{82DDDAC1-C3D6-4096-9ECC-8EE3654E67C6}"/>
    <cellStyle name="Normal 13 3 2 2 2 2 2 4" xfId="3971" xr:uid="{4EE51296-21C7-4E9C-95C0-00CAF392C8B5}"/>
    <cellStyle name="Normal 13 3 2 2 2 2 2 4 2" xfId="10099" xr:uid="{2C082F0A-705E-4E6F-8DFD-1B65BF869F00}"/>
    <cellStyle name="Normal 13 3 2 2 2 2 2 4 2 2" xfId="22364" xr:uid="{06DD61DD-DC9A-44EC-9B1C-5DA06671659D}"/>
    <cellStyle name="Normal 13 3 2 2 2 2 2 4 2 3" xfId="34616" xr:uid="{C0C5B080-8F59-4450-9F1D-25C942C10835}"/>
    <cellStyle name="Normal 13 3 2 2 2 2 2 4 2 4" xfId="46868" xr:uid="{52CB85A3-8868-456E-AA8A-53E43B0A0956}"/>
    <cellStyle name="Normal 13 3 2 2 2 2 2 4 3" xfId="16237" xr:uid="{9A43F451-D957-4C38-8492-C86A2ED105DD}"/>
    <cellStyle name="Normal 13 3 2 2 2 2 2 4 4" xfId="28490" xr:uid="{BD5A68A5-2851-4500-9CA6-0AF58A32B125}"/>
    <cellStyle name="Normal 13 3 2 2 2 2 2 4 5" xfId="40742" xr:uid="{E4429A2B-960A-439E-8ECF-977C4E134505}"/>
    <cellStyle name="Normal 13 3 2 2 2 2 2 4 6" xfId="54076" xr:uid="{E0EEC7CC-0D23-4A53-A88B-B6A066B38108}"/>
    <cellStyle name="Normal 13 3 2 2 2 2 2 5" xfId="7036" xr:uid="{FF2CA66D-318F-4059-BF9A-3D09C487646C}"/>
    <cellStyle name="Normal 13 3 2 2 2 2 2 5 2" xfId="19301" xr:uid="{D253674D-AC92-4873-97E0-66FB0C0F3BE1}"/>
    <cellStyle name="Normal 13 3 2 2 2 2 2 5 3" xfId="31553" xr:uid="{F5377321-DD74-4570-A3AE-75B33405973A}"/>
    <cellStyle name="Normal 13 3 2 2 2 2 2 5 4" xfId="43805" xr:uid="{C63053CA-F313-42A0-8743-6A69FE35F344}"/>
    <cellStyle name="Normal 13 3 2 2 2 2 2 6" xfId="13174" xr:uid="{80E965F7-36B0-4D96-A0F5-53476CC952AD}"/>
    <cellStyle name="Normal 13 3 2 2 2 2 2 7" xfId="25427" xr:uid="{3BA4E631-7771-49C2-A78F-FE1E75CD1381}"/>
    <cellStyle name="Normal 13 3 2 2 2 2 2 8" xfId="37679" xr:uid="{FF64441A-BD9D-41D6-98BB-89E64C550C33}"/>
    <cellStyle name="Normal 13 3 2 2 2 2 2 9" xfId="49932" xr:uid="{5C0A8370-DDA8-49B6-BED5-CAD418B26773}"/>
    <cellStyle name="Normal 13 3 2 2 2 2 3" xfId="1534" xr:uid="{93C6A9A9-6E7B-4783-A00B-272CABD34F61}"/>
    <cellStyle name="Normal 13 3 2 2 2 2 3 2" xfId="4601" xr:uid="{B08E3DD5-22F4-4182-94CE-06D1B2266F07}"/>
    <cellStyle name="Normal 13 3 2 2 2 2 3 2 2" xfId="10729" xr:uid="{55916A7C-307E-4CFA-AB99-310B5883EE8E}"/>
    <cellStyle name="Normal 13 3 2 2 2 2 3 2 2 2" xfId="22994" xr:uid="{D9C5A043-5580-48E1-9E95-DB93079EF0D0}"/>
    <cellStyle name="Normal 13 3 2 2 2 2 3 2 2 3" xfId="35246" xr:uid="{D90C171E-043C-4E47-A114-9951CDAE1653}"/>
    <cellStyle name="Normal 13 3 2 2 2 2 3 2 2 4" xfId="47498" xr:uid="{0EF2C162-0380-4DA2-AB6B-F6FBE013C416}"/>
    <cellStyle name="Normal 13 3 2 2 2 2 3 2 3" xfId="16867" xr:uid="{18AFF62C-7705-4599-8B3E-29AC16254A7F}"/>
    <cellStyle name="Normal 13 3 2 2 2 2 3 2 4" xfId="29120" xr:uid="{A69627CC-F22A-4368-930F-820C8B3B3160}"/>
    <cellStyle name="Normal 13 3 2 2 2 2 3 2 5" xfId="41372" xr:uid="{3351DF0C-EA53-4050-84AE-E2FF8CEB3606}"/>
    <cellStyle name="Normal 13 3 2 2 2 2 3 2 6" xfId="54706" xr:uid="{776C015D-FBE1-44A0-B4A3-F0C18D70CAB4}"/>
    <cellStyle name="Normal 13 3 2 2 2 2 3 3" xfId="7666" xr:uid="{717BE19E-B868-49C9-9EEF-503D9E0B974A}"/>
    <cellStyle name="Normal 13 3 2 2 2 2 3 3 2" xfId="19931" xr:uid="{B0E64019-AE83-4783-87A3-A2060C141765}"/>
    <cellStyle name="Normal 13 3 2 2 2 2 3 3 3" xfId="32183" xr:uid="{776D6A2A-2C5D-4CC3-9B99-41F1B83FEEF0}"/>
    <cellStyle name="Normal 13 3 2 2 2 2 3 3 4" xfId="44435" xr:uid="{9CAD476B-2B95-42A9-A38B-7B32C3267ECF}"/>
    <cellStyle name="Normal 13 3 2 2 2 2 3 4" xfId="13804" xr:uid="{7D172529-0E56-44B3-A50E-A5AC7874861F}"/>
    <cellStyle name="Normal 13 3 2 2 2 2 3 5" xfId="26057" xr:uid="{24987C3E-478B-4646-94BB-A6A41E973221}"/>
    <cellStyle name="Normal 13 3 2 2 2 2 3 6" xfId="38309" xr:uid="{8C59AD4E-82D1-4627-B5F1-FF36F634B24B}"/>
    <cellStyle name="Normal 13 3 2 2 2 2 3 7" xfId="51643" xr:uid="{D08C92A4-556C-4B11-93C5-979095DD13F5}"/>
    <cellStyle name="Normal 13 3 2 2 2 2 4" xfId="2618" xr:uid="{53B809F0-EFB5-425D-A1F8-B3D1CE755303}"/>
    <cellStyle name="Normal 13 3 2 2 2 2 4 2" xfId="5682" xr:uid="{9A48986F-2C85-4228-B4DB-0EFAB9E76D35}"/>
    <cellStyle name="Normal 13 3 2 2 2 2 4 2 2" xfId="11810" xr:uid="{8CA6D3F5-1B87-4CF4-8DB5-CF004ECB8293}"/>
    <cellStyle name="Normal 13 3 2 2 2 2 4 2 2 2" xfId="24075" xr:uid="{937E3593-044C-4512-8F66-48252C354FC0}"/>
    <cellStyle name="Normal 13 3 2 2 2 2 4 2 2 3" xfId="36327" xr:uid="{EE096940-5109-43D3-9DC2-F84A68091A71}"/>
    <cellStyle name="Normal 13 3 2 2 2 2 4 2 2 4" xfId="48579" xr:uid="{FE7856AA-2C8F-4D22-9AB4-4188E6E532C4}"/>
    <cellStyle name="Normal 13 3 2 2 2 2 4 2 3" xfId="17948" xr:uid="{62A3B118-B9B1-4B72-B50D-B6AA7367741E}"/>
    <cellStyle name="Normal 13 3 2 2 2 2 4 2 4" xfId="30201" xr:uid="{B92BB5A6-6AE2-4BC4-8FC6-8B9E299B89AB}"/>
    <cellStyle name="Normal 13 3 2 2 2 2 4 2 5" xfId="42453" xr:uid="{38349764-F9D4-4C09-9921-51F11BB0DB99}"/>
    <cellStyle name="Normal 13 3 2 2 2 2 4 2 6" xfId="55787" xr:uid="{E88DF1D5-EE97-4874-8EA0-2AED32796858}"/>
    <cellStyle name="Normal 13 3 2 2 2 2 4 3" xfId="8747" xr:uid="{22CA6589-5779-4056-B619-859F2146923D}"/>
    <cellStyle name="Normal 13 3 2 2 2 2 4 3 2" xfId="21012" xr:uid="{6E4F90D3-429F-4A85-B282-25B68BE71921}"/>
    <cellStyle name="Normal 13 3 2 2 2 2 4 3 3" xfId="33264" xr:uid="{B523A808-DE88-435B-BF24-78884D23D05C}"/>
    <cellStyle name="Normal 13 3 2 2 2 2 4 3 4" xfId="45516" xr:uid="{F73A0DE2-E703-42C9-A09E-214CD9861E5B}"/>
    <cellStyle name="Normal 13 3 2 2 2 2 4 4" xfId="14885" xr:uid="{75385744-9771-4AA1-873B-A5FC7A6CAAB1}"/>
    <cellStyle name="Normal 13 3 2 2 2 2 4 5" xfId="27138" xr:uid="{5FB12B7F-DFE4-4A86-9B19-9706B1CF9728}"/>
    <cellStyle name="Normal 13 3 2 2 2 2 4 6" xfId="39390" xr:uid="{8A398661-E210-4FD9-9894-FF4678E93663}"/>
    <cellStyle name="Normal 13 3 2 2 2 2 4 7" xfId="52724" xr:uid="{9A61BFAA-6B38-407F-B561-BE1CAEA68BF2}"/>
    <cellStyle name="Normal 13 3 2 2 2 2 5" xfId="3521" xr:uid="{AC79B308-12A1-4BA2-B1CB-24B09F61D62A}"/>
    <cellStyle name="Normal 13 3 2 2 2 2 5 2" xfId="9649" xr:uid="{30BC4A6A-CAC8-424C-9DA8-7C58D5FE3897}"/>
    <cellStyle name="Normal 13 3 2 2 2 2 5 2 2" xfId="21914" xr:uid="{2CF14A70-C4E6-4A51-94BE-9ADF973C0588}"/>
    <cellStyle name="Normal 13 3 2 2 2 2 5 2 3" xfId="34166" xr:uid="{EF7F3872-FE0B-42BA-B507-2E925FBC4F3F}"/>
    <cellStyle name="Normal 13 3 2 2 2 2 5 2 4" xfId="46418" xr:uid="{F5D1CDE8-9C79-44E4-92A2-676FB8A38D08}"/>
    <cellStyle name="Normal 13 3 2 2 2 2 5 3" xfId="15787" xr:uid="{7C177FD5-B3A4-4030-A7CD-9505A7E5B815}"/>
    <cellStyle name="Normal 13 3 2 2 2 2 5 4" xfId="28040" xr:uid="{C6C56027-3981-44CB-A42C-18D4BCCDE648}"/>
    <cellStyle name="Normal 13 3 2 2 2 2 5 5" xfId="40292" xr:uid="{24C2BCB1-8992-4893-8254-7E3FAEAB0431}"/>
    <cellStyle name="Normal 13 3 2 2 2 2 5 6" xfId="53626" xr:uid="{29D04902-2854-498C-9C84-28B46DF6E118}"/>
    <cellStyle name="Normal 13 3 2 2 2 2 6" xfId="6585" xr:uid="{2E265338-B4FD-4DBC-AD14-3809A7870A61}"/>
    <cellStyle name="Normal 13 3 2 2 2 2 6 2" xfId="18850" xr:uid="{CB6300BD-060B-4400-B8BF-A3705680CBA2}"/>
    <cellStyle name="Normal 13 3 2 2 2 2 6 3" xfId="31103" xr:uid="{1949162B-0611-48D2-83DE-7B97954E35E2}"/>
    <cellStyle name="Normal 13 3 2 2 2 2 6 4" xfId="43355" xr:uid="{18F244E8-B155-4869-B948-67158E7A264A}"/>
    <cellStyle name="Normal 13 3 2 2 2 2 7" xfId="12724" xr:uid="{4AE9A710-D565-4F62-9AC4-43682FFC8091}"/>
    <cellStyle name="Normal 13 3 2 2 2 2 8" xfId="24977" xr:uid="{5C476368-C02B-4A5A-8C71-E7423839EEAB}"/>
    <cellStyle name="Normal 13 3 2 2 2 2 9" xfId="37229" xr:uid="{B579A08F-1EDD-4BF0-AF7C-E2157626248A}"/>
    <cellStyle name="Normal 13 3 2 2 2 3" xfId="699" xr:uid="{92D34CB8-64F8-4692-93BE-A5F8CE75C4D2}"/>
    <cellStyle name="Normal 13 3 2 2 2 3 10" xfId="50809" xr:uid="{F2A775AF-5D5E-4A5B-BF0C-202331192ED9}"/>
    <cellStyle name="Normal 13 3 2 2 2 3 2" xfId="1780" xr:uid="{9AC165F0-D3FB-45CD-B7A7-DEA8B53245ED}"/>
    <cellStyle name="Normal 13 3 2 2 2 3 2 2" xfId="4847" xr:uid="{1BB95008-DCC4-4F22-BE68-2EAAFCD9C3ED}"/>
    <cellStyle name="Normal 13 3 2 2 2 3 2 2 2" xfId="10975" xr:uid="{3241D2E1-26ED-4F74-B814-4C55FE7B6934}"/>
    <cellStyle name="Normal 13 3 2 2 2 3 2 2 2 2" xfId="23240" xr:uid="{648D216D-3309-40FF-BCB6-EDD9F868AA40}"/>
    <cellStyle name="Normal 13 3 2 2 2 3 2 2 2 3" xfId="35492" xr:uid="{C6ED18A8-D0A2-4C12-8A69-809BE861DB1D}"/>
    <cellStyle name="Normal 13 3 2 2 2 3 2 2 2 4" xfId="47744" xr:uid="{D02B51A6-0957-413E-A87E-E191A6D179BC}"/>
    <cellStyle name="Normal 13 3 2 2 2 3 2 2 3" xfId="17113" xr:uid="{73FCA1A4-45B2-40C9-80F8-BCD3931C09F0}"/>
    <cellStyle name="Normal 13 3 2 2 2 3 2 2 4" xfId="29366" xr:uid="{14FFB58C-90EB-4026-B861-D7B6AB4BA651}"/>
    <cellStyle name="Normal 13 3 2 2 2 3 2 2 5" xfId="41618" xr:uid="{1F175030-0786-4515-8F82-59101920AE18}"/>
    <cellStyle name="Normal 13 3 2 2 2 3 2 2 6" xfId="54952" xr:uid="{94803E0A-88D8-4BEF-916D-79F7197F73EC}"/>
    <cellStyle name="Normal 13 3 2 2 2 3 2 3" xfId="7912" xr:uid="{A97EF30B-B807-44BE-A280-592F2569E50D}"/>
    <cellStyle name="Normal 13 3 2 2 2 3 2 3 2" xfId="20177" xr:uid="{68F259CC-DB0B-474A-B2FC-B953825DEDFE}"/>
    <cellStyle name="Normal 13 3 2 2 2 3 2 3 3" xfId="32429" xr:uid="{F484317E-B082-4EE9-87C7-2C04A79CEE6D}"/>
    <cellStyle name="Normal 13 3 2 2 2 3 2 3 4" xfId="44681" xr:uid="{9086D023-FABC-44D1-9759-C362A628AAD0}"/>
    <cellStyle name="Normal 13 3 2 2 2 3 2 4" xfId="14050" xr:uid="{E6B8AE79-4BD4-49B1-B8A8-8752E9CEF130}"/>
    <cellStyle name="Normal 13 3 2 2 2 3 2 5" xfId="26303" xr:uid="{26B91064-99D7-4579-9B1E-49ABCE931062}"/>
    <cellStyle name="Normal 13 3 2 2 2 3 2 6" xfId="38555" xr:uid="{7BEC2C8F-68AC-4198-B78D-2976F37C7090}"/>
    <cellStyle name="Normal 13 3 2 2 2 3 2 7" xfId="51889" xr:uid="{44671D6A-DF80-4E5D-B511-150D41E01477}"/>
    <cellStyle name="Normal 13 3 2 2 2 3 3" xfId="2864" xr:uid="{496DA93D-D53F-4647-A650-152F4358224B}"/>
    <cellStyle name="Normal 13 3 2 2 2 3 3 2" xfId="5928" xr:uid="{DFF85A84-AA3F-4C12-9413-35CE5B013028}"/>
    <cellStyle name="Normal 13 3 2 2 2 3 3 2 2" xfId="12056" xr:uid="{D31ABB07-E28F-4CE0-A90A-E22E5695DAED}"/>
    <cellStyle name="Normal 13 3 2 2 2 3 3 2 2 2" xfId="24321" xr:uid="{DF55EBDD-29D8-4EAA-83CC-BA8F91B1A647}"/>
    <cellStyle name="Normal 13 3 2 2 2 3 3 2 2 3" xfId="36573" xr:uid="{3763A3A7-DB40-4257-AA89-3A06B9E4D90B}"/>
    <cellStyle name="Normal 13 3 2 2 2 3 3 2 2 4" xfId="48825" xr:uid="{B8AFBB84-C556-4EC3-8FC4-E56346F21F44}"/>
    <cellStyle name="Normal 13 3 2 2 2 3 3 2 3" xfId="18194" xr:uid="{179F3C18-48D0-4B40-BF80-4EAD43511BD1}"/>
    <cellStyle name="Normal 13 3 2 2 2 3 3 2 4" xfId="30447" xr:uid="{254A13A0-6B1D-4D8B-AAE4-26808867E028}"/>
    <cellStyle name="Normal 13 3 2 2 2 3 3 2 5" xfId="42699" xr:uid="{8FB8C0AF-076E-4CBA-B9AB-42FF0523DE69}"/>
    <cellStyle name="Normal 13 3 2 2 2 3 3 2 6" xfId="56033" xr:uid="{E29DB731-3284-42E8-B8F7-D631F096C5D1}"/>
    <cellStyle name="Normal 13 3 2 2 2 3 3 3" xfId="8993" xr:uid="{1ED47EEC-5B4B-4B5E-BDD1-C2503B533A61}"/>
    <cellStyle name="Normal 13 3 2 2 2 3 3 3 2" xfId="21258" xr:uid="{A9BDBCF6-F5A0-4289-B2BA-EB68FD58BDC6}"/>
    <cellStyle name="Normal 13 3 2 2 2 3 3 3 3" xfId="33510" xr:uid="{51FF19BD-8F5D-4BB3-BE71-6A71F70DE26A}"/>
    <cellStyle name="Normal 13 3 2 2 2 3 3 3 4" xfId="45762" xr:uid="{5175FA68-2AF8-4BE2-A9B3-01714FBE9158}"/>
    <cellStyle name="Normal 13 3 2 2 2 3 3 4" xfId="15131" xr:uid="{101566CE-87F6-40F1-A556-5E4578B988AC}"/>
    <cellStyle name="Normal 13 3 2 2 2 3 3 5" xfId="27384" xr:uid="{91A474C1-8A6A-458F-943F-520ECF3DDDFB}"/>
    <cellStyle name="Normal 13 3 2 2 2 3 3 6" xfId="39636" xr:uid="{1BCDE61E-C334-43DF-9639-7ADC33FD5C1E}"/>
    <cellStyle name="Normal 13 3 2 2 2 3 3 7" xfId="52970" xr:uid="{777F40B6-DBAA-407E-96D3-7D5B27707447}"/>
    <cellStyle name="Normal 13 3 2 2 2 3 4" xfId="3767" xr:uid="{7A395FCB-4C0B-4C1C-B1FD-9E5A4113E3EA}"/>
    <cellStyle name="Normal 13 3 2 2 2 3 4 2" xfId="9895" xr:uid="{DD8A357A-0EC2-450C-A57C-C009FC41AE7D}"/>
    <cellStyle name="Normal 13 3 2 2 2 3 4 2 2" xfId="22160" xr:uid="{24A43EE5-C107-4BD9-865C-A84A5B716416}"/>
    <cellStyle name="Normal 13 3 2 2 2 3 4 2 3" xfId="34412" xr:uid="{84E5BC96-049D-4D7A-B5BC-4C50DDC3B437}"/>
    <cellStyle name="Normal 13 3 2 2 2 3 4 2 4" xfId="46664" xr:uid="{D8AA1DDB-5A1F-424D-83A8-90A2270A3B16}"/>
    <cellStyle name="Normal 13 3 2 2 2 3 4 3" xfId="16033" xr:uid="{02655F1B-F95C-4309-B6E0-6C714BACA702}"/>
    <cellStyle name="Normal 13 3 2 2 2 3 4 4" xfId="28286" xr:uid="{0A23F22D-C34E-4295-80BA-5D746C00E26A}"/>
    <cellStyle name="Normal 13 3 2 2 2 3 4 5" xfId="40538" xr:uid="{7458B580-41F7-439F-82D0-CCA95B330AF3}"/>
    <cellStyle name="Normal 13 3 2 2 2 3 4 6" xfId="53872" xr:uid="{9F2BA995-A85E-472B-BA95-A5743461D831}"/>
    <cellStyle name="Normal 13 3 2 2 2 3 5" xfId="6832" xr:uid="{61D2AFA7-6197-4820-903A-5FD7CEC9F46E}"/>
    <cellStyle name="Normal 13 3 2 2 2 3 5 2" xfId="19097" xr:uid="{288C0CDE-9BCF-4D0A-8437-5AEB02EDEDC1}"/>
    <cellStyle name="Normal 13 3 2 2 2 3 5 3" xfId="31349" xr:uid="{8AA1DF43-14F5-498E-B8AA-1BD733FBC571}"/>
    <cellStyle name="Normal 13 3 2 2 2 3 5 4" xfId="43601" xr:uid="{2FE7B023-5861-46C9-A0FE-B3FC7EB7D08B}"/>
    <cellStyle name="Normal 13 3 2 2 2 3 6" xfId="12970" xr:uid="{76585D25-AF94-494F-B886-52DAB0C56C52}"/>
    <cellStyle name="Normal 13 3 2 2 2 3 7" xfId="25223" xr:uid="{2CB2540F-B462-4A4A-A9FD-71100EE75712}"/>
    <cellStyle name="Normal 13 3 2 2 2 3 8" xfId="37475" xr:uid="{754F2F76-7D69-4B8F-BCE3-70274FE8B7F2}"/>
    <cellStyle name="Normal 13 3 2 2 2 3 9" xfId="49728" xr:uid="{36D1201E-437E-43C2-ACF1-DB6B496830BA}"/>
    <cellStyle name="Normal 13 3 2 2 2 4" xfId="1330" xr:uid="{704C92DD-7128-4C70-B22E-BD01AB48D7D5}"/>
    <cellStyle name="Normal 13 3 2 2 2 4 2" xfId="4397" xr:uid="{F268D805-6958-4C9C-ABE3-3465203724A7}"/>
    <cellStyle name="Normal 13 3 2 2 2 4 2 2" xfId="10525" xr:uid="{13827827-65B4-48A4-8053-10954D8FF4AC}"/>
    <cellStyle name="Normal 13 3 2 2 2 4 2 2 2" xfId="22790" xr:uid="{75A30A46-DFBD-45F4-BCAE-4E543F52DCD9}"/>
    <cellStyle name="Normal 13 3 2 2 2 4 2 2 3" xfId="35042" xr:uid="{7025327D-0CBD-40CE-9E60-2DBD1C02DF43}"/>
    <cellStyle name="Normal 13 3 2 2 2 4 2 2 4" xfId="47294" xr:uid="{FBACEB86-F521-4D21-BEE6-BE81C38EC385}"/>
    <cellStyle name="Normal 13 3 2 2 2 4 2 3" xfId="16663" xr:uid="{E6B340B9-A26B-48E1-93EB-FA34DF250AC6}"/>
    <cellStyle name="Normal 13 3 2 2 2 4 2 4" xfId="28916" xr:uid="{913045B5-3010-4BB4-94E9-0732C07C38B3}"/>
    <cellStyle name="Normal 13 3 2 2 2 4 2 5" xfId="41168" xr:uid="{2816490D-FC47-425F-9817-200973A94985}"/>
    <cellStyle name="Normal 13 3 2 2 2 4 2 6" xfId="54502" xr:uid="{0DA8F4CD-2CA5-4195-A9D4-D72D4C7B0247}"/>
    <cellStyle name="Normal 13 3 2 2 2 4 3" xfId="7462" xr:uid="{7B24DFD0-1A02-4B5C-A56A-47528D3537B9}"/>
    <cellStyle name="Normal 13 3 2 2 2 4 3 2" xfId="19727" xr:uid="{360CD894-C447-4828-B612-C81CBD9B5961}"/>
    <cellStyle name="Normal 13 3 2 2 2 4 3 3" xfId="31979" xr:uid="{87622A15-8E7B-4DD5-94D3-55D10D131B81}"/>
    <cellStyle name="Normal 13 3 2 2 2 4 3 4" xfId="44231" xr:uid="{1195711B-DF4D-4A88-84F7-9E2E7E19020D}"/>
    <cellStyle name="Normal 13 3 2 2 2 4 4" xfId="13600" xr:uid="{1120E4D1-491F-4747-8EFF-8AFCAA18B35C}"/>
    <cellStyle name="Normal 13 3 2 2 2 4 5" xfId="25853" xr:uid="{BD2A0E91-ADD0-487A-A7F8-FAFE83F64AF6}"/>
    <cellStyle name="Normal 13 3 2 2 2 4 6" xfId="38105" xr:uid="{CF37D782-B85B-4509-93CA-FFA45D1D815A}"/>
    <cellStyle name="Normal 13 3 2 2 2 4 7" xfId="51439" xr:uid="{0E9564D2-1B18-4F1D-9A87-3B84DB413D1C}"/>
    <cellStyle name="Normal 13 3 2 2 2 5" xfId="2414" xr:uid="{5AF81610-90D0-44C6-B905-0DE9DD984279}"/>
    <cellStyle name="Normal 13 3 2 2 2 5 2" xfId="5478" xr:uid="{6B75D0F9-201A-4998-ABFE-12DA5537731B}"/>
    <cellStyle name="Normal 13 3 2 2 2 5 2 2" xfId="11606" xr:uid="{05814618-9B9A-4652-86CC-9BB2597D43FA}"/>
    <cellStyle name="Normal 13 3 2 2 2 5 2 2 2" xfId="23871" xr:uid="{9AB8895C-9C1C-458F-8112-09774E61B5C6}"/>
    <cellStyle name="Normal 13 3 2 2 2 5 2 2 3" xfId="36123" xr:uid="{B4FC6547-2A91-434F-B79E-C15302326C31}"/>
    <cellStyle name="Normal 13 3 2 2 2 5 2 2 4" xfId="48375" xr:uid="{97BBB386-EFA6-4AE1-851F-482744296633}"/>
    <cellStyle name="Normal 13 3 2 2 2 5 2 3" xfId="17744" xr:uid="{FCB13B72-9374-4A35-819E-9AC4120BE565}"/>
    <cellStyle name="Normal 13 3 2 2 2 5 2 4" xfId="29997" xr:uid="{1706852B-D0FA-4E6D-9E39-DFBA2CC73A26}"/>
    <cellStyle name="Normal 13 3 2 2 2 5 2 5" xfId="42249" xr:uid="{60028E59-A061-425F-9B2D-1E92068B6A60}"/>
    <cellStyle name="Normal 13 3 2 2 2 5 2 6" xfId="55583" xr:uid="{9B598F90-ACC7-42B7-9E46-7D3FECE20A7B}"/>
    <cellStyle name="Normal 13 3 2 2 2 5 3" xfId="8543" xr:uid="{77A75887-3B0B-4C27-8EE9-9E8F541A2AD5}"/>
    <cellStyle name="Normal 13 3 2 2 2 5 3 2" xfId="20808" xr:uid="{253B32D6-BBEC-413C-823D-A169EEBF87A6}"/>
    <cellStyle name="Normal 13 3 2 2 2 5 3 3" xfId="33060" xr:uid="{CD4B2F29-8147-456D-8FA4-66A0A8E8B9D1}"/>
    <cellStyle name="Normal 13 3 2 2 2 5 3 4" xfId="45312" xr:uid="{64181524-17DB-44A2-B4B6-913F186C9B16}"/>
    <cellStyle name="Normal 13 3 2 2 2 5 4" xfId="14681" xr:uid="{F48DF31F-05BE-4118-BEF9-FCAEBAA277DF}"/>
    <cellStyle name="Normal 13 3 2 2 2 5 5" xfId="26934" xr:uid="{87FFFB14-677D-400D-890E-99C7FFEA8E90}"/>
    <cellStyle name="Normal 13 3 2 2 2 5 6" xfId="39186" xr:uid="{14B9F61A-050E-4C05-BC32-6F38788ACB59}"/>
    <cellStyle name="Normal 13 3 2 2 2 5 7" xfId="52520" xr:uid="{4F461A92-DB86-4349-9599-2BC785F74DAB}"/>
    <cellStyle name="Normal 13 3 2 2 2 6" xfId="3317" xr:uid="{3209D1AA-9D79-4CE1-B2CE-39FC278FFDFD}"/>
    <cellStyle name="Normal 13 3 2 2 2 6 2" xfId="9445" xr:uid="{7BB5323F-E1CC-4C3B-B2B1-4805D43E648D}"/>
    <cellStyle name="Normal 13 3 2 2 2 6 2 2" xfId="21710" xr:uid="{A6DE56AD-CDD1-450D-B587-FEF09DFA1A1B}"/>
    <cellStyle name="Normal 13 3 2 2 2 6 2 3" xfId="33962" xr:uid="{8696E4E0-E032-4E55-AC11-969514D28A21}"/>
    <cellStyle name="Normal 13 3 2 2 2 6 2 4" xfId="46214" xr:uid="{6FA8DF77-14C1-4FD6-A675-832EDDB79C4D}"/>
    <cellStyle name="Normal 13 3 2 2 2 6 3" xfId="15583" xr:uid="{84337773-CBB9-490C-A5B5-449599C07327}"/>
    <cellStyle name="Normal 13 3 2 2 2 6 4" xfId="27836" xr:uid="{A5B5C9B4-89AB-41E6-A7B8-DB23A7C41862}"/>
    <cellStyle name="Normal 13 3 2 2 2 6 5" xfId="40088" xr:uid="{D0DB2795-318C-4C53-8924-2991115A3BFC}"/>
    <cellStyle name="Normal 13 3 2 2 2 6 6" xfId="53422" xr:uid="{135B9E37-B95E-4BFE-A52F-BD06A2E7B467}"/>
    <cellStyle name="Normal 13 3 2 2 2 7" xfId="6381" xr:uid="{CB3DE69B-B389-444E-865C-CD4003BFB639}"/>
    <cellStyle name="Normal 13 3 2 2 2 7 2" xfId="18646" xr:uid="{D2E1FD77-39DB-4E55-BDDD-8428B4A302E7}"/>
    <cellStyle name="Normal 13 3 2 2 2 7 3" xfId="30899" xr:uid="{5F5EEDC9-314E-4B5E-9CF5-5B137A4CD334}"/>
    <cellStyle name="Normal 13 3 2 2 2 7 4" xfId="43151" xr:uid="{7F3A31FF-15AC-4D5C-B460-CFFA1723BB17}"/>
    <cellStyle name="Normal 13 3 2 2 2 8" xfId="12520" xr:uid="{312C5A33-D310-4BCD-AEBC-C1260210403B}"/>
    <cellStyle name="Normal 13 3 2 2 2 9" xfId="24773" xr:uid="{9EBB2492-33AD-4ED9-8AFE-CBFE8361FEC1}"/>
    <cellStyle name="Normal 13 3 2 2 3" xfId="341" xr:uid="{212D9916-321A-4DB5-9B4C-5BA5C5AE025B}"/>
    <cellStyle name="Normal 13 3 2 2 3 10" xfId="49371" xr:uid="{C1AF3B06-597A-4506-8418-75B77380047A}"/>
    <cellStyle name="Normal 13 3 2 2 3 11" xfId="50452" xr:uid="{106B3A6B-7818-45EF-B25C-1592E8921E0A}"/>
    <cellStyle name="Normal 13 3 2 2 3 2" xfId="792" xr:uid="{B3DCDF98-8E28-4581-B170-56D425F447F4}"/>
    <cellStyle name="Normal 13 3 2 2 3 2 10" xfId="50902" xr:uid="{2C93304E-5752-4D2C-98A1-0B94B2214C67}"/>
    <cellStyle name="Normal 13 3 2 2 3 2 2" xfId="1873" xr:uid="{1D2CA377-1549-4E34-9224-1B3E41BF900D}"/>
    <cellStyle name="Normal 13 3 2 2 3 2 2 2" xfId="4940" xr:uid="{15097719-4329-4D99-A0D2-095CA7D6A94C}"/>
    <cellStyle name="Normal 13 3 2 2 3 2 2 2 2" xfId="11068" xr:uid="{C990E5C5-ADAD-4E43-BAA4-796C7F019476}"/>
    <cellStyle name="Normal 13 3 2 2 3 2 2 2 2 2" xfId="23333" xr:uid="{F0043E83-6E22-4371-A983-569437E31A2B}"/>
    <cellStyle name="Normal 13 3 2 2 3 2 2 2 2 3" xfId="35585" xr:uid="{44E32677-890D-43B9-A704-8CBD46131982}"/>
    <cellStyle name="Normal 13 3 2 2 3 2 2 2 2 4" xfId="47837" xr:uid="{93201167-C3A2-40E0-B4DB-9E9815908325}"/>
    <cellStyle name="Normal 13 3 2 2 3 2 2 2 3" xfId="17206" xr:uid="{3CB4BCE3-9602-4560-BBDB-045C2F79A49E}"/>
    <cellStyle name="Normal 13 3 2 2 3 2 2 2 4" xfId="29459" xr:uid="{D0F67FD3-AD29-49EC-A572-C8FFFC779CCF}"/>
    <cellStyle name="Normal 13 3 2 2 3 2 2 2 5" xfId="41711" xr:uid="{19961CDB-44DA-4974-8E43-DD3532521910}"/>
    <cellStyle name="Normal 13 3 2 2 3 2 2 2 6" xfId="55045" xr:uid="{1CCED235-01E6-4A98-8E80-81CDB92F8A40}"/>
    <cellStyle name="Normal 13 3 2 2 3 2 2 3" xfId="8005" xr:uid="{BA2B4453-48AC-4B02-BB4C-98A4A04F217B}"/>
    <cellStyle name="Normal 13 3 2 2 3 2 2 3 2" xfId="20270" xr:uid="{35163071-A594-49D3-B042-C4D08E5A17FC}"/>
    <cellStyle name="Normal 13 3 2 2 3 2 2 3 3" xfId="32522" xr:uid="{BFCC9B9C-2C07-4F92-AC9F-55125794F466}"/>
    <cellStyle name="Normal 13 3 2 2 3 2 2 3 4" xfId="44774" xr:uid="{99C209A5-5A19-459A-980C-A4E05DAFE679}"/>
    <cellStyle name="Normal 13 3 2 2 3 2 2 4" xfId="14143" xr:uid="{96EE56A1-DA24-4E1D-A3BA-163271E5DCAD}"/>
    <cellStyle name="Normal 13 3 2 2 3 2 2 5" xfId="26396" xr:uid="{E42ABAB5-8DB0-40A6-BD32-495B964575BF}"/>
    <cellStyle name="Normal 13 3 2 2 3 2 2 6" xfId="38648" xr:uid="{00383776-6BA3-44C3-BFA8-7FB0E8A23911}"/>
    <cellStyle name="Normal 13 3 2 2 3 2 2 7" xfId="51982" xr:uid="{D827E872-2877-4DCD-A7A6-E058F5E55D0F}"/>
    <cellStyle name="Normal 13 3 2 2 3 2 3" xfId="2957" xr:uid="{795997D0-4E3E-48AD-8C6B-7C08B3ED2DBA}"/>
    <cellStyle name="Normal 13 3 2 2 3 2 3 2" xfId="6021" xr:uid="{FD49AEE7-DDE6-40AD-A9CD-0CA7BDB1AE3A}"/>
    <cellStyle name="Normal 13 3 2 2 3 2 3 2 2" xfId="12149" xr:uid="{83B94790-ACD4-487B-ADB2-0B1CDF14EE39}"/>
    <cellStyle name="Normal 13 3 2 2 3 2 3 2 2 2" xfId="24414" xr:uid="{F6442A29-4CA1-49E3-AF78-BE93F75F9DE8}"/>
    <cellStyle name="Normal 13 3 2 2 3 2 3 2 2 3" xfId="36666" xr:uid="{6CAF3CD8-5901-4169-B515-11C16FCB5C1A}"/>
    <cellStyle name="Normal 13 3 2 2 3 2 3 2 2 4" xfId="48918" xr:uid="{090F2C80-505C-4983-BAAC-4BA6887F9A8F}"/>
    <cellStyle name="Normal 13 3 2 2 3 2 3 2 3" xfId="18287" xr:uid="{5A1E53B7-95BF-4CF7-B839-6BAF7471B84D}"/>
    <cellStyle name="Normal 13 3 2 2 3 2 3 2 4" xfId="30540" xr:uid="{C18A1377-53BC-47F8-9F00-FFD669A3E575}"/>
    <cellStyle name="Normal 13 3 2 2 3 2 3 2 5" xfId="42792" xr:uid="{6FD62A6F-BF9A-4157-9A88-B9A060ED6F91}"/>
    <cellStyle name="Normal 13 3 2 2 3 2 3 2 6" xfId="56126" xr:uid="{2F77401D-A9EF-4FE5-B372-A4EA7FB25367}"/>
    <cellStyle name="Normal 13 3 2 2 3 2 3 3" xfId="9086" xr:uid="{76B7D742-D25B-45BD-B6D1-D4EE8A365BFA}"/>
    <cellStyle name="Normal 13 3 2 2 3 2 3 3 2" xfId="21351" xr:uid="{C8481872-617E-4F25-BC47-3724E2174365}"/>
    <cellStyle name="Normal 13 3 2 2 3 2 3 3 3" xfId="33603" xr:uid="{FCD03FB4-DC5F-48CE-9A84-716A72C6152C}"/>
    <cellStyle name="Normal 13 3 2 2 3 2 3 3 4" xfId="45855" xr:uid="{BCD14EF6-C2D5-46C3-B032-139503F4CAC2}"/>
    <cellStyle name="Normal 13 3 2 2 3 2 3 4" xfId="15224" xr:uid="{D3728238-3162-4F51-B063-27E8F07E9C33}"/>
    <cellStyle name="Normal 13 3 2 2 3 2 3 5" xfId="27477" xr:uid="{EE69A80E-A82E-43EB-B0EE-B7257708557E}"/>
    <cellStyle name="Normal 13 3 2 2 3 2 3 6" xfId="39729" xr:uid="{BB3DF277-28F0-4080-95E9-52B3768ECE8B}"/>
    <cellStyle name="Normal 13 3 2 2 3 2 3 7" xfId="53063" xr:uid="{3BB33DBD-02B2-4670-BF38-9B39364A72E0}"/>
    <cellStyle name="Normal 13 3 2 2 3 2 4" xfId="3860" xr:uid="{67406A9E-4017-47EC-98D6-AB80A272D938}"/>
    <cellStyle name="Normal 13 3 2 2 3 2 4 2" xfId="9988" xr:uid="{38814372-0F60-4559-87FE-173F8286E290}"/>
    <cellStyle name="Normal 13 3 2 2 3 2 4 2 2" xfId="22253" xr:uid="{C0B93492-39BC-46DA-8C53-5C36D3E65B35}"/>
    <cellStyle name="Normal 13 3 2 2 3 2 4 2 3" xfId="34505" xr:uid="{F7078133-5C67-4EE5-B26B-1FBB4A5AFE00}"/>
    <cellStyle name="Normal 13 3 2 2 3 2 4 2 4" xfId="46757" xr:uid="{8F87A305-94DF-4713-8618-E3A19505E46C}"/>
    <cellStyle name="Normal 13 3 2 2 3 2 4 3" xfId="16126" xr:uid="{9835C391-9B42-439C-AA36-C69A464B7863}"/>
    <cellStyle name="Normal 13 3 2 2 3 2 4 4" xfId="28379" xr:uid="{5C2EB9A2-5C84-4649-8D33-E34A412760B6}"/>
    <cellStyle name="Normal 13 3 2 2 3 2 4 5" xfId="40631" xr:uid="{2FB82024-BECD-4965-B925-4CEB7F3CA767}"/>
    <cellStyle name="Normal 13 3 2 2 3 2 4 6" xfId="53965" xr:uid="{5C285F75-E61C-4B5A-82FD-E823257F59BA}"/>
    <cellStyle name="Normal 13 3 2 2 3 2 5" xfId="6925" xr:uid="{B6876B20-618F-4132-8F01-52FEA8D0D185}"/>
    <cellStyle name="Normal 13 3 2 2 3 2 5 2" xfId="19190" xr:uid="{F942EBC9-9CD9-4DC0-8038-75B4161E29A6}"/>
    <cellStyle name="Normal 13 3 2 2 3 2 5 3" xfId="31442" xr:uid="{25E51F66-524B-4447-9AA0-6600C7E90F36}"/>
    <cellStyle name="Normal 13 3 2 2 3 2 5 4" xfId="43694" xr:uid="{4A92C752-9B69-44F7-AD2D-9C6DFF2D550D}"/>
    <cellStyle name="Normal 13 3 2 2 3 2 6" xfId="13063" xr:uid="{32C08505-ECA0-4136-B995-0E353FE46F44}"/>
    <cellStyle name="Normal 13 3 2 2 3 2 7" xfId="25316" xr:uid="{6B9E2DBD-FCD8-4248-91DF-314AEE981485}"/>
    <cellStyle name="Normal 13 3 2 2 3 2 8" xfId="37568" xr:uid="{476507B1-505A-4284-B763-22B64F6397B0}"/>
    <cellStyle name="Normal 13 3 2 2 3 2 9" xfId="49821" xr:uid="{66BBB139-14A6-4AFA-B510-48FDB266BFC8}"/>
    <cellStyle name="Normal 13 3 2 2 3 3" xfId="1423" xr:uid="{541DF66D-BBFF-4505-9C70-C312A573053B}"/>
    <cellStyle name="Normal 13 3 2 2 3 3 2" xfId="4490" xr:uid="{DD9FEE5F-0ED0-42DC-AA60-B126C66BE883}"/>
    <cellStyle name="Normal 13 3 2 2 3 3 2 2" xfId="10618" xr:uid="{634ABE5A-EA1B-4416-9822-3B18ECF520FD}"/>
    <cellStyle name="Normal 13 3 2 2 3 3 2 2 2" xfId="22883" xr:uid="{37643D0F-7298-4B0B-994E-9B708CAF5139}"/>
    <cellStyle name="Normal 13 3 2 2 3 3 2 2 3" xfId="35135" xr:uid="{33B2CC1B-6E1E-4241-BB3C-36530BDC911C}"/>
    <cellStyle name="Normal 13 3 2 2 3 3 2 2 4" xfId="47387" xr:uid="{A825C828-82C0-47F3-A203-6283BFEE5EF5}"/>
    <cellStyle name="Normal 13 3 2 2 3 3 2 3" xfId="16756" xr:uid="{DAC810FA-6320-43EF-9C95-CCD6586FB738}"/>
    <cellStyle name="Normal 13 3 2 2 3 3 2 4" xfId="29009" xr:uid="{F4E7F1EF-A98B-4953-B590-F4A7F8E73DBF}"/>
    <cellStyle name="Normal 13 3 2 2 3 3 2 5" xfId="41261" xr:uid="{EA85DE78-6F60-4C80-987B-9E21F84657F7}"/>
    <cellStyle name="Normal 13 3 2 2 3 3 2 6" xfId="54595" xr:uid="{B5373E51-345E-4287-85B8-FFF7840D5587}"/>
    <cellStyle name="Normal 13 3 2 2 3 3 3" xfId="7555" xr:uid="{3D4935A5-FB9B-462E-952B-CD5366520760}"/>
    <cellStyle name="Normal 13 3 2 2 3 3 3 2" xfId="19820" xr:uid="{DA022E3D-6856-40D1-9863-335109F951F7}"/>
    <cellStyle name="Normal 13 3 2 2 3 3 3 3" xfId="32072" xr:uid="{A892B34F-478A-46F5-96DD-CA99F03F6AD3}"/>
    <cellStyle name="Normal 13 3 2 2 3 3 3 4" xfId="44324" xr:uid="{031C07B5-A295-41A7-B322-B6063035D5CA}"/>
    <cellStyle name="Normal 13 3 2 2 3 3 4" xfId="13693" xr:uid="{6E0FCF77-C701-4AB8-A452-E4E0F4FD5261}"/>
    <cellStyle name="Normal 13 3 2 2 3 3 5" xfId="25946" xr:uid="{07B0ABC5-CAFA-4731-8665-B3CDB22EA688}"/>
    <cellStyle name="Normal 13 3 2 2 3 3 6" xfId="38198" xr:uid="{0B09F36B-6814-4020-BF58-4A50853E77F8}"/>
    <cellStyle name="Normal 13 3 2 2 3 3 7" xfId="51532" xr:uid="{63A8439C-C003-4BAF-AAE8-4E723D648CC7}"/>
    <cellStyle name="Normal 13 3 2 2 3 4" xfId="2507" xr:uid="{57D90D4D-F9DD-42DA-A896-5FF38F1C5216}"/>
    <cellStyle name="Normal 13 3 2 2 3 4 2" xfId="5571" xr:uid="{545EA575-51C9-4ADB-8E65-A5CF59B27112}"/>
    <cellStyle name="Normal 13 3 2 2 3 4 2 2" xfId="11699" xr:uid="{CBDFCD91-952E-45ED-B953-AF9C15DD2813}"/>
    <cellStyle name="Normal 13 3 2 2 3 4 2 2 2" xfId="23964" xr:uid="{02680FC3-6DAA-4229-9A6B-D3B1A1E5801F}"/>
    <cellStyle name="Normal 13 3 2 2 3 4 2 2 3" xfId="36216" xr:uid="{E9802C71-9C90-4390-9C57-364E654FDBB0}"/>
    <cellStyle name="Normal 13 3 2 2 3 4 2 2 4" xfId="48468" xr:uid="{812B7A96-5168-456C-8517-88A8B899C807}"/>
    <cellStyle name="Normal 13 3 2 2 3 4 2 3" xfId="17837" xr:uid="{C53C6657-5ED2-4D43-A603-A04456D527BD}"/>
    <cellStyle name="Normal 13 3 2 2 3 4 2 4" xfId="30090" xr:uid="{30A68CDD-8FC1-4FE1-9E6F-375410B82885}"/>
    <cellStyle name="Normal 13 3 2 2 3 4 2 5" xfId="42342" xr:uid="{80EE98B6-177C-48F8-BE3A-FB5418112BC5}"/>
    <cellStyle name="Normal 13 3 2 2 3 4 2 6" xfId="55676" xr:uid="{9BAB3714-41DD-4783-A34D-6D1C8DEF9DB9}"/>
    <cellStyle name="Normal 13 3 2 2 3 4 3" xfId="8636" xr:uid="{F9D2DDE6-5C3E-4008-B96B-17D0ADB1A0BE}"/>
    <cellStyle name="Normal 13 3 2 2 3 4 3 2" xfId="20901" xr:uid="{FC024464-8F64-4551-BB4C-978A348819C2}"/>
    <cellStyle name="Normal 13 3 2 2 3 4 3 3" xfId="33153" xr:uid="{3B48FB4E-1A40-43B2-86BF-8CCC1737F021}"/>
    <cellStyle name="Normal 13 3 2 2 3 4 3 4" xfId="45405" xr:uid="{C44E78CF-FF4F-427A-835A-558AA62F5B1A}"/>
    <cellStyle name="Normal 13 3 2 2 3 4 4" xfId="14774" xr:uid="{890C120A-F8AF-4BDA-9AEA-DD89687B6202}"/>
    <cellStyle name="Normal 13 3 2 2 3 4 5" xfId="27027" xr:uid="{02DAEBD1-3AF9-4CE6-8838-FBF45BAF7738}"/>
    <cellStyle name="Normal 13 3 2 2 3 4 6" xfId="39279" xr:uid="{84EAC633-0517-4131-83FF-208DEBCCD5C9}"/>
    <cellStyle name="Normal 13 3 2 2 3 4 7" xfId="52613" xr:uid="{9C6C29A2-B4BB-4136-A6AE-9151B3800793}"/>
    <cellStyle name="Normal 13 3 2 2 3 5" xfId="3410" xr:uid="{BD55ABF8-018C-4A14-8F27-873E1E586D6D}"/>
    <cellStyle name="Normal 13 3 2 2 3 5 2" xfId="9538" xr:uid="{DA8816F0-D64F-4779-BD4D-2E1844D11702}"/>
    <cellStyle name="Normal 13 3 2 2 3 5 2 2" xfId="21803" xr:uid="{01705A15-08F6-4972-95F3-D58D89935697}"/>
    <cellStyle name="Normal 13 3 2 2 3 5 2 3" xfId="34055" xr:uid="{D8325184-9A97-42AD-8C83-B9931924E48A}"/>
    <cellStyle name="Normal 13 3 2 2 3 5 2 4" xfId="46307" xr:uid="{465A139C-A6E4-4370-BEDB-997C2DB65A21}"/>
    <cellStyle name="Normal 13 3 2 2 3 5 3" xfId="15676" xr:uid="{D97161CF-0C88-48F2-A4F7-D92618DF2E49}"/>
    <cellStyle name="Normal 13 3 2 2 3 5 4" xfId="27929" xr:uid="{A661E16E-1DF3-4A68-A496-66826380F2A4}"/>
    <cellStyle name="Normal 13 3 2 2 3 5 5" xfId="40181" xr:uid="{960F8E8B-500C-4E2B-A197-A0E5096E291B}"/>
    <cellStyle name="Normal 13 3 2 2 3 5 6" xfId="53515" xr:uid="{5BCE85A5-D879-4411-8FCF-9D17D4FA93E0}"/>
    <cellStyle name="Normal 13 3 2 2 3 6" xfId="6474" xr:uid="{F5AD72B2-EA94-40D5-B472-2E63158EE621}"/>
    <cellStyle name="Normal 13 3 2 2 3 6 2" xfId="18739" xr:uid="{34707613-F276-498F-B4ED-9AEEA1F084E0}"/>
    <cellStyle name="Normal 13 3 2 2 3 6 3" xfId="30992" xr:uid="{6F0C93C2-752B-4D20-8808-6D13ADFDC2C5}"/>
    <cellStyle name="Normal 13 3 2 2 3 6 4" xfId="43244" xr:uid="{83A92FCD-7825-4E6D-A30C-667F46B75A2A}"/>
    <cellStyle name="Normal 13 3 2 2 3 7" xfId="12613" xr:uid="{9D916334-495C-48DC-9213-1B2F3F22EDDE}"/>
    <cellStyle name="Normal 13 3 2 2 3 8" xfId="24866" xr:uid="{E8AE3399-EFCB-4083-B7AD-35A18B247EB3}"/>
    <cellStyle name="Normal 13 3 2 2 3 9" xfId="37118" xr:uid="{022737AE-D7D2-4115-A879-4F5665F55304}"/>
    <cellStyle name="Normal 13 3 2 2 4" xfId="588" xr:uid="{C823C547-7D9D-47CC-8E3C-5BFA17DB8D09}"/>
    <cellStyle name="Normal 13 3 2 2 4 10" xfId="50698" xr:uid="{C29D2CB6-F061-4EBA-B230-9E6C292FC7C4}"/>
    <cellStyle name="Normal 13 3 2 2 4 2" xfId="1669" xr:uid="{DEA1D443-778B-4CC7-A743-E5A632078150}"/>
    <cellStyle name="Normal 13 3 2 2 4 2 2" xfId="4736" xr:uid="{C60DD2B7-4E12-48D7-94DC-9EAF57B1ABA0}"/>
    <cellStyle name="Normal 13 3 2 2 4 2 2 2" xfId="10864" xr:uid="{28E9A44E-B06F-4728-8659-01ECAE3EED5A}"/>
    <cellStyle name="Normal 13 3 2 2 4 2 2 2 2" xfId="23129" xr:uid="{70127E0F-58FB-4AA3-A98B-F0741A0B64AE}"/>
    <cellStyle name="Normal 13 3 2 2 4 2 2 2 3" xfId="35381" xr:uid="{86386424-2EFE-4924-A43B-B442FB6F7B38}"/>
    <cellStyle name="Normal 13 3 2 2 4 2 2 2 4" xfId="47633" xr:uid="{C0EA4C61-BFE5-4BE4-B378-98A5EF73E0E2}"/>
    <cellStyle name="Normal 13 3 2 2 4 2 2 3" xfId="17002" xr:uid="{6DAB62F4-3320-4EC4-A842-19F72A6712C6}"/>
    <cellStyle name="Normal 13 3 2 2 4 2 2 4" xfId="29255" xr:uid="{947DB501-EE09-4BB1-B6D9-6E4E55A66431}"/>
    <cellStyle name="Normal 13 3 2 2 4 2 2 5" xfId="41507" xr:uid="{A9929E99-0E26-4588-95CE-64C5BD047AB9}"/>
    <cellStyle name="Normal 13 3 2 2 4 2 2 6" xfId="54841" xr:uid="{D1D696A4-B1D1-4BCD-8680-1B9B5B9DB9EF}"/>
    <cellStyle name="Normal 13 3 2 2 4 2 3" xfId="7801" xr:uid="{88018280-2E68-4BA6-8FB4-12A1705C79AB}"/>
    <cellStyle name="Normal 13 3 2 2 4 2 3 2" xfId="20066" xr:uid="{202BF8E1-4DE7-446D-A1B2-25BFCE0C3A14}"/>
    <cellStyle name="Normal 13 3 2 2 4 2 3 3" xfId="32318" xr:uid="{074F891C-1769-4468-804C-C34272E5CC37}"/>
    <cellStyle name="Normal 13 3 2 2 4 2 3 4" xfId="44570" xr:uid="{706E3295-B63C-4D6D-A1C1-7D883CBB330F}"/>
    <cellStyle name="Normal 13 3 2 2 4 2 4" xfId="13939" xr:uid="{DA2D0E2F-9D2B-4340-9923-2A2A018BC60A}"/>
    <cellStyle name="Normal 13 3 2 2 4 2 5" xfId="26192" xr:uid="{34221AD0-6102-4EDE-B14C-6042EA73F093}"/>
    <cellStyle name="Normal 13 3 2 2 4 2 6" xfId="38444" xr:uid="{952AF2C5-9B62-4559-9592-DBDE3AF848D3}"/>
    <cellStyle name="Normal 13 3 2 2 4 2 7" xfId="51778" xr:uid="{72C3641F-4D41-4D27-9AA5-3CA8B2B00568}"/>
    <cellStyle name="Normal 13 3 2 2 4 3" xfId="2753" xr:uid="{D1859EE8-7C67-44EE-A8E2-2B90E87F6D39}"/>
    <cellStyle name="Normal 13 3 2 2 4 3 2" xfId="5817" xr:uid="{59C7B7BC-8588-478C-AD83-2038DC997C5C}"/>
    <cellStyle name="Normal 13 3 2 2 4 3 2 2" xfId="11945" xr:uid="{AE213D6F-CC07-450E-8134-3049670BFE77}"/>
    <cellStyle name="Normal 13 3 2 2 4 3 2 2 2" xfId="24210" xr:uid="{497AB174-799F-4A82-A180-F3BF31FF4B38}"/>
    <cellStyle name="Normal 13 3 2 2 4 3 2 2 3" xfId="36462" xr:uid="{AAC4CF7B-3C9F-4E6A-A626-6658C92E4046}"/>
    <cellStyle name="Normal 13 3 2 2 4 3 2 2 4" xfId="48714" xr:uid="{5914EFF3-6F70-4880-AC53-700A16753B4B}"/>
    <cellStyle name="Normal 13 3 2 2 4 3 2 3" xfId="18083" xr:uid="{92440BD2-278B-4A34-881B-14554B2B0801}"/>
    <cellStyle name="Normal 13 3 2 2 4 3 2 4" xfId="30336" xr:uid="{46744220-EFA5-4625-95CE-3CABEBE5AF65}"/>
    <cellStyle name="Normal 13 3 2 2 4 3 2 5" xfId="42588" xr:uid="{B1D4B8A7-5D8D-4A81-995F-3B79F0C7FF7E}"/>
    <cellStyle name="Normal 13 3 2 2 4 3 2 6" xfId="55922" xr:uid="{1F6A39F2-C868-45D5-9F62-AD8E1900419F}"/>
    <cellStyle name="Normal 13 3 2 2 4 3 3" xfId="8882" xr:uid="{3C92B4B2-26F1-42DE-826A-8DB983F25E04}"/>
    <cellStyle name="Normal 13 3 2 2 4 3 3 2" xfId="21147" xr:uid="{2AE3484E-6CE4-4504-916A-B14E0CA8724A}"/>
    <cellStyle name="Normal 13 3 2 2 4 3 3 3" xfId="33399" xr:uid="{9B574B8E-3FC0-4A9E-81FF-76147AB5A937}"/>
    <cellStyle name="Normal 13 3 2 2 4 3 3 4" xfId="45651" xr:uid="{A051C7FE-D6E7-4765-81C6-15D5B254BE18}"/>
    <cellStyle name="Normal 13 3 2 2 4 3 4" xfId="15020" xr:uid="{139328E6-0C8A-486F-B164-9F24D0DA6C81}"/>
    <cellStyle name="Normal 13 3 2 2 4 3 5" xfId="27273" xr:uid="{68A1EFA8-B67F-4A95-B46C-7EBDE6C738C5}"/>
    <cellStyle name="Normal 13 3 2 2 4 3 6" xfId="39525" xr:uid="{CEAB6674-8773-42B1-98F5-7DAF549165D7}"/>
    <cellStyle name="Normal 13 3 2 2 4 3 7" xfId="52859" xr:uid="{CF3BBF24-AD1C-47E6-983B-84B26C58FBA7}"/>
    <cellStyle name="Normal 13 3 2 2 4 4" xfId="3656" xr:uid="{977FDCD8-2142-40C6-91B0-93A53D308AAF}"/>
    <cellStyle name="Normal 13 3 2 2 4 4 2" xfId="9784" xr:uid="{604C94F7-C318-4DC4-BBFA-82178E6F26D0}"/>
    <cellStyle name="Normal 13 3 2 2 4 4 2 2" xfId="22049" xr:uid="{D3BB4CD0-77A5-4D72-A5CE-F83D4F2B2431}"/>
    <cellStyle name="Normal 13 3 2 2 4 4 2 3" xfId="34301" xr:uid="{F8783B01-C4FE-4D90-B9BF-F1A5DC90BC3A}"/>
    <cellStyle name="Normal 13 3 2 2 4 4 2 4" xfId="46553" xr:uid="{107188FF-C768-4CB2-83DA-8F0495ED1CEF}"/>
    <cellStyle name="Normal 13 3 2 2 4 4 3" xfId="15922" xr:uid="{40672E9B-EA06-47FA-B4B3-B4A451FEC601}"/>
    <cellStyle name="Normal 13 3 2 2 4 4 4" xfId="28175" xr:uid="{56264D2D-0F67-4C25-97AF-0C3CFE6D99BE}"/>
    <cellStyle name="Normal 13 3 2 2 4 4 5" xfId="40427" xr:uid="{00DF01BE-8B8A-46A5-A783-F81B580F70DF}"/>
    <cellStyle name="Normal 13 3 2 2 4 4 6" xfId="53761" xr:uid="{D2874428-4238-4F9E-A068-935EFF07327E}"/>
    <cellStyle name="Normal 13 3 2 2 4 5" xfId="6721" xr:uid="{459D0C21-10F4-4217-8D6C-7728F89ABAE0}"/>
    <cellStyle name="Normal 13 3 2 2 4 5 2" xfId="18986" xr:uid="{9EBD0577-76AF-48A5-8178-AC483143E100}"/>
    <cellStyle name="Normal 13 3 2 2 4 5 3" xfId="31238" xr:uid="{CA350509-1D1A-4BF8-B05C-70413FC12122}"/>
    <cellStyle name="Normal 13 3 2 2 4 5 4" xfId="43490" xr:uid="{C3E29FC9-1408-44F1-8CF3-FFAB616980C9}"/>
    <cellStyle name="Normal 13 3 2 2 4 6" xfId="12859" xr:uid="{044D3531-E259-469E-92D2-8D28FF48518C}"/>
    <cellStyle name="Normal 13 3 2 2 4 7" xfId="25112" xr:uid="{ABDD16FA-9174-4997-AAE4-1F4CDC0CE22A}"/>
    <cellStyle name="Normal 13 3 2 2 4 8" xfId="37364" xr:uid="{08EBF5DE-1F01-4A3D-A95C-21EA50A7B636}"/>
    <cellStyle name="Normal 13 3 2 2 4 9" xfId="49617" xr:uid="{05F6E461-E673-41FC-B2D9-546657E01ECB}"/>
    <cellStyle name="Normal 13 3 2 2 5" xfId="1039" xr:uid="{65E447DF-0E1A-4019-B2A6-44C32619D27C}"/>
    <cellStyle name="Normal 13 3 2 2 5 2" xfId="2119" xr:uid="{384146FB-6833-411E-B4AD-0710A5113199}"/>
    <cellStyle name="Normal 13 3 2 2 5 2 2" xfId="5186" xr:uid="{BF021D26-E670-4CAB-8C24-7EFEFAD28C86}"/>
    <cellStyle name="Normal 13 3 2 2 5 2 2 2" xfId="11314" xr:uid="{E23DA1C3-DE3B-4256-A96D-7FF6F852FBDB}"/>
    <cellStyle name="Normal 13 3 2 2 5 2 2 2 2" xfId="23579" xr:uid="{28301AD5-B5F1-4A05-85A0-9BCBFEA914CC}"/>
    <cellStyle name="Normal 13 3 2 2 5 2 2 2 3" xfId="35831" xr:uid="{B0076A5C-C528-4148-8DEE-A5EFA628FE57}"/>
    <cellStyle name="Normal 13 3 2 2 5 2 2 2 4" xfId="48083" xr:uid="{CE699280-55A5-4956-AD93-8489AAEE723F}"/>
    <cellStyle name="Normal 13 3 2 2 5 2 2 3" xfId="17452" xr:uid="{346E7120-0AB9-4E64-82D1-B047260843AD}"/>
    <cellStyle name="Normal 13 3 2 2 5 2 2 4" xfId="29705" xr:uid="{5084E04F-650B-4D75-84E7-1A08DF4E03F0}"/>
    <cellStyle name="Normal 13 3 2 2 5 2 2 5" xfId="41957" xr:uid="{FAE3476E-4446-40C8-9D30-327E30260A57}"/>
    <cellStyle name="Normal 13 3 2 2 5 2 2 6" xfId="55291" xr:uid="{6E716C1B-8DB1-42D8-8E71-7C5A65CDA9A0}"/>
    <cellStyle name="Normal 13 3 2 2 5 2 3" xfId="8251" xr:uid="{F2A3BEA5-58D1-4955-B9F0-93DD3638F043}"/>
    <cellStyle name="Normal 13 3 2 2 5 2 3 2" xfId="20516" xr:uid="{4EDD4D92-2A8D-4C69-ADB7-8C962C476C8E}"/>
    <cellStyle name="Normal 13 3 2 2 5 2 3 3" xfId="32768" xr:uid="{80B350AB-C278-4821-9800-9C3F4C3D0A7C}"/>
    <cellStyle name="Normal 13 3 2 2 5 2 3 4" xfId="45020" xr:uid="{F07A44EB-67A6-403F-93B6-4D0D068DC76B}"/>
    <cellStyle name="Normal 13 3 2 2 5 2 4" xfId="14389" xr:uid="{6900BABD-95EC-475E-B501-2CA8087A58A6}"/>
    <cellStyle name="Normal 13 3 2 2 5 2 5" xfId="26642" xr:uid="{AB7A6F86-C9A1-4A8E-B6D6-11F7A54E45DC}"/>
    <cellStyle name="Normal 13 3 2 2 5 2 6" xfId="38894" xr:uid="{EFBC4A2B-A07B-4DF6-AF32-864890D209D0}"/>
    <cellStyle name="Normal 13 3 2 2 5 2 7" xfId="52228" xr:uid="{8B37A9BB-E35D-493E-AC70-F534EE4EEB3C}"/>
    <cellStyle name="Normal 13 3 2 2 5 3" xfId="4106" xr:uid="{9B547F95-06C9-4DE8-98FC-6F889718DB8E}"/>
    <cellStyle name="Normal 13 3 2 2 5 3 2" xfId="10234" xr:uid="{B9B685A5-62AF-40EA-A40A-62CD430C74B6}"/>
    <cellStyle name="Normal 13 3 2 2 5 3 2 2" xfId="22499" xr:uid="{687B2E6C-8D70-4A35-B82E-7BC77F3320F2}"/>
    <cellStyle name="Normal 13 3 2 2 5 3 2 3" xfId="34751" xr:uid="{1FF2422C-A237-4722-8616-0DCB9E6CE96B}"/>
    <cellStyle name="Normal 13 3 2 2 5 3 2 4" xfId="47003" xr:uid="{C98E45C4-F18F-4397-BAD7-A7D75F938601}"/>
    <cellStyle name="Normal 13 3 2 2 5 3 3" xfId="16372" xr:uid="{1C7A5C7F-4D09-40B6-86B6-762D8716FCA8}"/>
    <cellStyle name="Normal 13 3 2 2 5 3 4" xfId="28625" xr:uid="{42CC4290-6B80-4E9E-862F-2BAF9880BAFC}"/>
    <cellStyle name="Normal 13 3 2 2 5 3 5" xfId="40877" xr:uid="{62F6D072-64B3-4D4F-9F0E-FC00E3CB1483}"/>
    <cellStyle name="Normal 13 3 2 2 5 3 6" xfId="54211" xr:uid="{5E1C342D-45DB-48A8-82D2-37E50FA69149}"/>
    <cellStyle name="Normal 13 3 2 2 5 4" xfId="7171" xr:uid="{447304E8-34BD-4A60-B3E6-B20C3D375E72}"/>
    <cellStyle name="Normal 13 3 2 2 5 4 2" xfId="19436" xr:uid="{A6A7399F-0B4D-4A5F-979E-2A75A5637BAD}"/>
    <cellStyle name="Normal 13 3 2 2 5 4 3" xfId="31688" xr:uid="{69CE9485-2A3E-4959-B635-340C2D1F7506}"/>
    <cellStyle name="Normal 13 3 2 2 5 4 4" xfId="43940" xr:uid="{488A8E1E-E7C4-4319-894D-35CBDF0B00AC}"/>
    <cellStyle name="Normal 13 3 2 2 5 5" xfId="13309" xr:uid="{B2D437B4-1786-459F-BF05-25A3B94043C5}"/>
    <cellStyle name="Normal 13 3 2 2 5 6" xfId="25562" xr:uid="{5827938A-4CBC-4B02-9228-EA848B82AD14}"/>
    <cellStyle name="Normal 13 3 2 2 5 7" xfId="37814" xr:uid="{FF5C756E-0D13-4D5B-80EE-B5295B0CF5F5}"/>
    <cellStyle name="Normal 13 3 2 2 5 8" xfId="50067" xr:uid="{47FDA100-9E9E-4493-BE19-A0AB5FADDDA6}"/>
    <cellStyle name="Normal 13 3 2 2 5 9" xfId="51148" xr:uid="{E99F0636-FBB9-4FD0-ADBE-AD6BCC0D5D78}"/>
    <cellStyle name="Normal 13 3 2 2 6" xfId="1129" xr:uid="{75454195-B0D4-4E9F-819D-623D8D7E3312}"/>
    <cellStyle name="Normal 13 3 2 2 6 2" xfId="2209" xr:uid="{96EC0FE5-0797-4159-8602-ED31B77E9EDB}"/>
    <cellStyle name="Normal 13 3 2 2 6 2 2" xfId="5276" xr:uid="{F468AEAF-71F3-47F9-8270-A867F650C510}"/>
    <cellStyle name="Normal 13 3 2 2 6 2 2 2" xfId="11404" xr:uid="{5C7CF93E-B6ED-4416-BFDF-0FF0134359F1}"/>
    <cellStyle name="Normal 13 3 2 2 6 2 2 2 2" xfId="23669" xr:uid="{53FD31BE-9C7C-4E4F-91C2-1274305AAB54}"/>
    <cellStyle name="Normal 13 3 2 2 6 2 2 2 3" xfId="35921" xr:uid="{6B006E66-8C3A-43FC-BE04-557268A81D9A}"/>
    <cellStyle name="Normal 13 3 2 2 6 2 2 2 4" xfId="48173" xr:uid="{741814FA-9B35-4199-80CA-C9E7D1C9EF6E}"/>
    <cellStyle name="Normal 13 3 2 2 6 2 2 3" xfId="17542" xr:uid="{4A1BFE71-C11F-4623-ABA3-9C0B7FE11908}"/>
    <cellStyle name="Normal 13 3 2 2 6 2 2 4" xfId="29795" xr:uid="{D1D3E7B7-6DDA-416E-B072-AAD495A848D3}"/>
    <cellStyle name="Normal 13 3 2 2 6 2 2 5" xfId="42047" xr:uid="{6420F2A1-D2DA-4F81-A3A6-29B50C6D3B27}"/>
    <cellStyle name="Normal 13 3 2 2 6 2 2 6" xfId="55381" xr:uid="{525850AF-F135-415E-9FC5-0D1D67EAF7AA}"/>
    <cellStyle name="Normal 13 3 2 2 6 2 3" xfId="8341" xr:uid="{8A1857C5-53C0-45EA-B507-C82D246242BE}"/>
    <cellStyle name="Normal 13 3 2 2 6 2 3 2" xfId="20606" xr:uid="{F6570A07-4899-4BD9-BDBF-902F7387DC43}"/>
    <cellStyle name="Normal 13 3 2 2 6 2 3 3" xfId="32858" xr:uid="{6F946568-BF2B-4371-A73C-0B1D5008716E}"/>
    <cellStyle name="Normal 13 3 2 2 6 2 3 4" xfId="45110" xr:uid="{76BDE397-9FD9-4574-A924-5577F9138F71}"/>
    <cellStyle name="Normal 13 3 2 2 6 2 4" xfId="14479" xr:uid="{100C0F72-1A6C-4EEF-9E84-3219D82D3180}"/>
    <cellStyle name="Normal 13 3 2 2 6 2 5" xfId="26732" xr:uid="{6414CD57-E060-44A2-B3FB-4EE6C0EFF0F6}"/>
    <cellStyle name="Normal 13 3 2 2 6 2 6" xfId="38984" xr:uid="{0E6143D7-0200-4BE2-8B8C-548429D2AC06}"/>
    <cellStyle name="Normal 13 3 2 2 6 2 7" xfId="52318" xr:uid="{C49209A5-E987-40EA-A282-DFAF52E12A69}"/>
    <cellStyle name="Normal 13 3 2 2 6 3" xfId="4196" xr:uid="{C8515408-92FC-4594-8101-D069F643E558}"/>
    <cellStyle name="Normal 13 3 2 2 6 3 2" xfId="10324" xr:uid="{016A6C0A-1697-4415-81CE-1B06EA368067}"/>
    <cellStyle name="Normal 13 3 2 2 6 3 2 2" xfId="22589" xr:uid="{FCB39BDA-F03B-440B-BB43-D5573139A89E}"/>
    <cellStyle name="Normal 13 3 2 2 6 3 2 3" xfId="34841" xr:uid="{A5E80977-15EC-4298-A5DD-F222A9B5FFFA}"/>
    <cellStyle name="Normal 13 3 2 2 6 3 2 4" xfId="47093" xr:uid="{D5D7D5F3-9779-4AFC-A2F6-BEC85332ACF5}"/>
    <cellStyle name="Normal 13 3 2 2 6 3 3" xfId="16462" xr:uid="{046087B7-9A62-4ACF-ADF8-46B77919A335}"/>
    <cellStyle name="Normal 13 3 2 2 6 3 4" xfId="28715" xr:uid="{7E2DB2A7-5A55-4AE9-B730-EBCA5742C9D8}"/>
    <cellStyle name="Normal 13 3 2 2 6 3 5" xfId="40967" xr:uid="{7184421D-91DB-429B-BF93-DD7051ED060E}"/>
    <cellStyle name="Normal 13 3 2 2 6 3 6" xfId="54301" xr:uid="{08D6820F-B0D5-45BC-A05A-F1665C6A6974}"/>
    <cellStyle name="Normal 13 3 2 2 6 4" xfId="7261" xr:uid="{7549C7A6-585B-41B9-A88D-6F01536004B5}"/>
    <cellStyle name="Normal 13 3 2 2 6 4 2" xfId="19526" xr:uid="{55C7A680-F241-4765-9D40-2389D221F025}"/>
    <cellStyle name="Normal 13 3 2 2 6 4 3" xfId="31778" xr:uid="{631C50E2-DB0A-4885-B5F4-CBC263B6BF35}"/>
    <cellStyle name="Normal 13 3 2 2 6 4 4" xfId="44030" xr:uid="{BB024508-D503-4E56-A47B-50A3BB9326A9}"/>
    <cellStyle name="Normal 13 3 2 2 6 5" xfId="13399" xr:uid="{AE4512AB-9F39-4B87-8E64-4BAEB8445A4E}"/>
    <cellStyle name="Normal 13 3 2 2 6 6" xfId="25652" xr:uid="{47063B05-C022-4AA3-B9DA-7131CFD04EB1}"/>
    <cellStyle name="Normal 13 3 2 2 6 7" xfId="37904" xr:uid="{A22FDAA1-B6BF-4E9C-B809-8D76804A2187}"/>
    <cellStyle name="Normal 13 3 2 2 6 8" xfId="50157" xr:uid="{FEC374FF-89CE-47EB-A28F-49E37F08EC63}"/>
    <cellStyle name="Normal 13 3 2 2 6 9" xfId="51238" xr:uid="{B7A43B7B-7535-488C-ADF3-665BA808F1ED}"/>
    <cellStyle name="Normal 13 3 2 2 7" xfId="1219" xr:uid="{97331DFD-ABA6-4ED0-8131-0144DEFD3EB6}"/>
    <cellStyle name="Normal 13 3 2 2 7 2" xfId="4286" xr:uid="{CC7E0F2B-42B6-4B5A-8204-F6510FE2FD35}"/>
    <cellStyle name="Normal 13 3 2 2 7 2 2" xfId="10414" xr:uid="{66AB0A74-953B-49A9-977B-A1103CF65477}"/>
    <cellStyle name="Normal 13 3 2 2 7 2 2 2" xfId="22679" xr:uid="{2C86FB45-5A29-4EFD-ACE6-50EB16582BE4}"/>
    <cellStyle name="Normal 13 3 2 2 7 2 2 3" xfId="34931" xr:uid="{2E553729-6B83-4A89-916D-569AEE1C0916}"/>
    <cellStyle name="Normal 13 3 2 2 7 2 2 4" xfId="47183" xr:uid="{10A5A122-2233-4D73-A9A4-B5E1AFDFC8E2}"/>
    <cellStyle name="Normal 13 3 2 2 7 2 3" xfId="16552" xr:uid="{6C3C12EA-7EBA-40D2-9B8C-F95FD44D89E2}"/>
    <cellStyle name="Normal 13 3 2 2 7 2 4" xfId="28805" xr:uid="{674D37AB-D12C-4E81-848B-0B818E30014D}"/>
    <cellStyle name="Normal 13 3 2 2 7 2 5" xfId="41057" xr:uid="{7C5D68C8-4EED-406F-BA9A-40CAF7D94109}"/>
    <cellStyle name="Normal 13 3 2 2 7 2 6" xfId="54391" xr:uid="{1EFAA19C-4269-435C-A74C-5DE54785D8D1}"/>
    <cellStyle name="Normal 13 3 2 2 7 3" xfId="7351" xr:uid="{FB4CE3E1-6A21-405E-A466-E8D3C400B095}"/>
    <cellStyle name="Normal 13 3 2 2 7 3 2" xfId="19616" xr:uid="{0972815D-0572-4471-9FB1-1A30EF62275C}"/>
    <cellStyle name="Normal 13 3 2 2 7 3 3" xfId="31868" xr:uid="{08769D01-56F3-4747-A0E5-264B57673EBB}"/>
    <cellStyle name="Normal 13 3 2 2 7 3 4" xfId="44120" xr:uid="{07BBB5EB-97BA-4CB7-A6C8-ADBC3C3D59D0}"/>
    <cellStyle name="Normal 13 3 2 2 7 4" xfId="13489" xr:uid="{59414ECF-1166-4F37-BCD8-1BB9CF0041CD}"/>
    <cellStyle name="Normal 13 3 2 2 7 5" xfId="25742" xr:uid="{8A292A63-F40E-45EE-A014-E27792517C3B}"/>
    <cellStyle name="Normal 13 3 2 2 7 6" xfId="37994" xr:uid="{C883F211-5775-40F7-941F-AF16E8DB691F}"/>
    <cellStyle name="Normal 13 3 2 2 7 7" xfId="51328" xr:uid="{B3BA7B1E-A1B2-4AAB-AF73-ED66C942A0A4}"/>
    <cellStyle name="Normal 13 3 2 2 8" xfId="2303" xr:uid="{CB393F85-A6E3-4958-A3C3-350510304783}"/>
    <cellStyle name="Normal 13 3 2 2 8 2" xfId="5367" xr:uid="{57761F9C-AB93-4719-9E4B-35CA052BC47C}"/>
    <cellStyle name="Normal 13 3 2 2 8 2 2" xfId="11495" xr:uid="{88D1DDF2-DFB2-46B9-809D-9DC84BAA2DD8}"/>
    <cellStyle name="Normal 13 3 2 2 8 2 2 2" xfId="23760" xr:uid="{21BEF68A-1761-469E-BD5C-8523B6807115}"/>
    <cellStyle name="Normal 13 3 2 2 8 2 2 3" xfId="36012" xr:uid="{1B20C066-54A9-45DB-A5E9-388FB00B2990}"/>
    <cellStyle name="Normal 13 3 2 2 8 2 2 4" xfId="48264" xr:uid="{F00CEDEF-0C5E-4983-9930-96ED7B187362}"/>
    <cellStyle name="Normal 13 3 2 2 8 2 3" xfId="17633" xr:uid="{CC438E35-6BBB-4229-898B-13820B3F02F6}"/>
    <cellStyle name="Normal 13 3 2 2 8 2 4" xfId="29886" xr:uid="{049898AE-0265-48DE-81DE-56479F1FE0AE}"/>
    <cellStyle name="Normal 13 3 2 2 8 2 5" xfId="42138" xr:uid="{23C5F69E-3784-49C1-9716-5A28026714C9}"/>
    <cellStyle name="Normal 13 3 2 2 8 2 6" xfId="55472" xr:uid="{B71A5CE1-EA3B-4421-9032-364BC47B64C7}"/>
    <cellStyle name="Normal 13 3 2 2 8 3" xfId="8432" xr:uid="{D554DC43-7397-4CEF-BAA7-EC65D43EEBF9}"/>
    <cellStyle name="Normal 13 3 2 2 8 3 2" xfId="20697" xr:uid="{AC142018-BC3C-451C-9BDD-1559AD5D5709}"/>
    <cellStyle name="Normal 13 3 2 2 8 3 3" xfId="32949" xr:uid="{097AEB26-E25B-4E17-98C0-50058D677573}"/>
    <cellStyle name="Normal 13 3 2 2 8 3 4" xfId="45201" xr:uid="{C49D6260-8956-49A1-8CA9-06F8DB8E1812}"/>
    <cellStyle name="Normal 13 3 2 2 8 4" xfId="14570" xr:uid="{79941A06-6C2F-44C7-A5DF-54143F00303E}"/>
    <cellStyle name="Normal 13 3 2 2 8 5" xfId="26823" xr:uid="{8CC81A50-1B5B-4B4F-B6FD-0003BDA7E8C7}"/>
    <cellStyle name="Normal 13 3 2 2 8 6" xfId="39075" xr:uid="{DD7DFA76-A7BD-4E8D-AE3F-630BB0E171E1}"/>
    <cellStyle name="Normal 13 3 2 2 8 7" xfId="52409" xr:uid="{FEC8E655-3FCE-4EBA-9552-3A74243B471A}"/>
    <cellStyle name="Normal 13 3 2 2 9" xfId="3206" xr:uid="{C25C7A7A-4F63-446F-9886-4DD6B58104A3}"/>
    <cellStyle name="Normal 13 3 2 2 9 2" xfId="9334" xr:uid="{2EF1B4BF-311E-4D2B-802D-791D5BFFDAA9}"/>
    <cellStyle name="Normal 13 3 2 2 9 2 2" xfId="21599" xr:uid="{050B63E8-843D-4A98-9873-F650C351A5FB}"/>
    <cellStyle name="Normal 13 3 2 2 9 2 3" xfId="33851" xr:uid="{2A0EF79F-51D3-4992-AB62-D596BBA19A7F}"/>
    <cellStyle name="Normal 13 3 2 2 9 2 4" xfId="46103" xr:uid="{735BB1B0-ED00-465A-8FEB-E012A197C796}"/>
    <cellStyle name="Normal 13 3 2 2 9 3" xfId="15472" xr:uid="{207D5364-3F32-4498-9CE3-4F6972C617E3}"/>
    <cellStyle name="Normal 13 3 2 2 9 4" xfId="27725" xr:uid="{A826A479-5397-43AA-A4B6-B25519CD65D6}"/>
    <cellStyle name="Normal 13 3 2 2 9 5" xfId="39977" xr:uid="{CB171D5C-7D0A-4889-8192-F5587CA0B545}"/>
    <cellStyle name="Normal 13 3 2 2 9 6" xfId="53311" xr:uid="{4BCBFAF9-181E-48EE-9B59-E379C0968BB6}"/>
    <cellStyle name="Normal 13 3 2 3" xfId="206" xr:uid="{92094EB2-CE6B-4DAB-9DB7-C783F811657E}"/>
    <cellStyle name="Normal 13 3 2 3 10" xfId="36983" xr:uid="{DAD5C1C7-58BF-4A0A-8609-CB5D2B933A01}"/>
    <cellStyle name="Normal 13 3 2 3 11" xfId="49236" xr:uid="{4C4A8EF2-98F5-4ED8-981C-1EEBBB5ABA87}"/>
    <cellStyle name="Normal 13 3 2 3 12" xfId="50317" xr:uid="{5E8E1D22-7A34-4580-B0AA-FFC477D61C7A}"/>
    <cellStyle name="Normal 13 3 2 3 2" xfId="410" xr:uid="{303E8854-4D00-4244-AC20-01607D15E2AD}"/>
    <cellStyle name="Normal 13 3 2 3 2 10" xfId="49440" xr:uid="{032D8246-0F98-4A27-B047-9FA705A9F44E}"/>
    <cellStyle name="Normal 13 3 2 3 2 11" xfId="50521" xr:uid="{EDFB3146-955C-4AF5-82AE-64BDDC48AF4F}"/>
    <cellStyle name="Normal 13 3 2 3 2 2" xfId="861" xr:uid="{CC22A698-298C-46BD-8990-B0D9138A43E3}"/>
    <cellStyle name="Normal 13 3 2 3 2 2 10" xfId="50971" xr:uid="{B1669362-6F3B-4A6E-A0D2-CDCA58E68100}"/>
    <cellStyle name="Normal 13 3 2 3 2 2 2" xfId="1942" xr:uid="{6C64F913-7266-4115-81BC-4D873274F194}"/>
    <cellStyle name="Normal 13 3 2 3 2 2 2 2" xfId="5009" xr:uid="{58261A61-287C-4774-8D9E-7E7C1F79DE0B}"/>
    <cellStyle name="Normal 13 3 2 3 2 2 2 2 2" xfId="11137" xr:uid="{C075D9F0-DD94-4DE1-8777-230FCDE12604}"/>
    <cellStyle name="Normal 13 3 2 3 2 2 2 2 2 2" xfId="23402" xr:uid="{6510A4BD-D357-4502-9012-2363B683D5D2}"/>
    <cellStyle name="Normal 13 3 2 3 2 2 2 2 2 3" xfId="35654" xr:uid="{D4EFB1E0-E848-45E6-B21B-FB248889016D}"/>
    <cellStyle name="Normal 13 3 2 3 2 2 2 2 2 4" xfId="47906" xr:uid="{971B7D6B-76ED-41EC-9711-0548DAE81E71}"/>
    <cellStyle name="Normal 13 3 2 3 2 2 2 2 3" xfId="17275" xr:uid="{F0A0AE2B-E3A5-4586-AE28-DC4617A514FB}"/>
    <cellStyle name="Normal 13 3 2 3 2 2 2 2 4" xfId="29528" xr:uid="{91EEBF1A-5B40-4D3C-BE5F-08ED1C04FFAB}"/>
    <cellStyle name="Normal 13 3 2 3 2 2 2 2 5" xfId="41780" xr:uid="{5D70A65C-7D49-4B69-804C-CC2917089002}"/>
    <cellStyle name="Normal 13 3 2 3 2 2 2 2 6" xfId="55114" xr:uid="{57362940-9436-4AB0-AA54-1E847E8D74C7}"/>
    <cellStyle name="Normal 13 3 2 3 2 2 2 3" xfId="8074" xr:uid="{80855A52-053B-4E2D-A4A6-E7CD6BE60AA6}"/>
    <cellStyle name="Normal 13 3 2 3 2 2 2 3 2" xfId="20339" xr:uid="{FD95D085-5A97-4A55-9EC4-C83E34E46299}"/>
    <cellStyle name="Normal 13 3 2 3 2 2 2 3 3" xfId="32591" xr:uid="{CFB272FC-549D-4C70-89B6-0CA0E8E97424}"/>
    <cellStyle name="Normal 13 3 2 3 2 2 2 3 4" xfId="44843" xr:uid="{1082AE9D-967D-488F-9103-31A8C825999E}"/>
    <cellStyle name="Normal 13 3 2 3 2 2 2 4" xfId="14212" xr:uid="{6EC56012-3A0D-41CC-81F3-57AAACFEDF6D}"/>
    <cellStyle name="Normal 13 3 2 3 2 2 2 5" xfId="26465" xr:uid="{7D65F859-1DD5-4243-B2F0-977C949D7B34}"/>
    <cellStyle name="Normal 13 3 2 3 2 2 2 6" xfId="38717" xr:uid="{0C42F432-9E3E-48E6-845B-14E640E8715A}"/>
    <cellStyle name="Normal 13 3 2 3 2 2 2 7" xfId="52051" xr:uid="{7AB73D7A-DA2A-483F-A57B-1BA8EE9F1B17}"/>
    <cellStyle name="Normal 13 3 2 3 2 2 3" xfId="3026" xr:uid="{A139D218-51F2-404E-8DC7-B45209205E70}"/>
    <cellStyle name="Normal 13 3 2 3 2 2 3 2" xfId="6090" xr:uid="{4D7D7F81-882F-482C-82BB-CB0F279896FB}"/>
    <cellStyle name="Normal 13 3 2 3 2 2 3 2 2" xfId="12218" xr:uid="{5126BEB0-8EB7-40B8-8AC8-F67688DE9993}"/>
    <cellStyle name="Normal 13 3 2 3 2 2 3 2 2 2" xfId="24483" xr:uid="{0D826430-10DE-4DDC-9531-F6D17BA80367}"/>
    <cellStyle name="Normal 13 3 2 3 2 2 3 2 2 3" xfId="36735" xr:uid="{B86E97D8-B5FA-4286-A7A2-7D0D117F2CFC}"/>
    <cellStyle name="Normal 13 3 2 3 2 2 3 2 2 4" xfId="48987" xr:uid="{6FFA8DE8-F5CD-47F6-9B8E-923FD2BC6ADE}"/>
    <cellStyle name="Normal 13 3 2 3 2 2 3 2 3" xfId="18356" xr:uid="{F2176A73-E16B-42F1-BE3D-2E1F78B2D190}"/>
    <cellStyle name="Normal 13 3 2 3 2 2 3 2 4" xfId="30609" xr:uid="{0162661E-EA9D-464E-A34C-4B5DA3702A81}"/>
    <cellStyle name="Normal 13 3 2 3 2 2 3 2 5" xfId="42861" xr:uid="{0241BF61-BA5F-4B07-839B-0C76814AA23D}"/>
    <cellStyle name="Normal 13 3 2 3 2 2 3 2 6" xfId="56195" xr:uid="{AF987901-5929-4551-8F4F-5196EC733C98}"/>
    <cellStyle name="Normal 13 3 2 3 2 2 3 3" xfId="9155" xr:uid="{09CD6E41-6903-4CA9-85C9-4CFB199BE182}"/>
    <cellStyle name="Normal 13 3 2 3 2 2 3 3 2" xfId="21420" xr:uid="{BABF3EE8-382D-442E-95F5-2FEC288B3702}"/>
    <cellStyle name="Normal 13 3 2 3 2 2 3 3 3" xfId="33672" xr:uid="{517F3708-63BB-4561-B860-56B2ED3F5C10}"/>
    <cellStyle name="Normal 13 3 2 3 2 2 3 3 4" xfId="45924" xr:uid="{2E2B0F47-6373-4751-BF91-C438546C3D45}"/>
    <cellStyle name="Normal 13 3 2 3 2 2 3 4" xfId="15293" xr:uid="{91A7B939-6B2B-48B0-9F02-BAA178591EBA}"/>
    <cellStyle name="Normal 13 3 2 3 2 2 3 5" xfId="27546" xr:uid="{1FEA786D-60E8-4344-881F-8704B991AE71}"/>
    <cellStyle name="Normal 13 3 2 3 2 2 3 6" xfId="39798" xr:uid="{E2B4A42A-4604-42C6-96A0-DB1065B89138}"/>
    <cellStyle name="Normal 13 3 2 3 2 2 3 7" xfId="53132" xr:uid="{ECB67F95-D724-45E8-8263-D8311A9A279D}"/>
    <cellStyle name="Normal 13 3 2 3 2 2 4" xfId="3929" xr:uid="{6E3502FE-E44F-46FC-8FD8-F76D4EF95F8B}"/>
    <cellStyle name="Normal 13 3 2 3 2 2 4 2" xfId="10057" xr:uid="{E946DC50-6EFC-46D5-A6BB-DBD3A66E1CB2}"/>
    <cellStyle name="Normal 13 3 2 3 2 2 4 2 2" xfId="22322" xr:uid="{A302AB9A-05B8-47FC-9B74-0A6AC73E5F7C}"/>
    <cellStyle name="Normal 13 3 2 3 2 2 4 2 3" xfId="34574" xr:uid="{76D0097F-2B5B-42AC-B696-ED316749B3B7}"/>
    <cellStyle name="Normal 13 3 2 3 2 2 4 2 4" xfId="46826" xr:uid="{4BC25A03-BFAE-4CE8-B1FA-30ABE7B3EBAF}"/>
    <cellStyle name="Normal 13 3 2 3 2 2 4 3" xfId="16195" xr:uid="{3AA0C27D-41D8-42A8-BA0C-6FB4AB31D7D9}"/>
    <cellStyle name="Normal 13 3 2 3 2 2 4 4" xfId="28448" xr:uid="{38CE284D-D973-451A-BD8B-13C34760CA64}"/>
    <cellStyle name="Normal 13 3 2 3 2 2 4 5" xfId="40700" xr:uid="{9DAA8030-F7AE-433B-894C-202389019ADD}"/>
    <cellStyle name="Normal 13 3 2 3 2 2 4 6" xfId="54034" xr:uid="{AD6841B4-72B9-465B-BD76-510A19BAC358}"/>
    <cellStyle name="Normal 13 3 2 3 2 2 5" xfId="6994" xr:uid="{29175F58-48E9-4EED-B377-0C809E292E9A}"/>
    <cellStyle name="Normal 13 3 2 3 2 2 5 2" xfId="19259" xr:uid="{C106B6B1-7A77-4F6B-BA07-1A6ADCA4AED6}"/>
    <cellStyle name="Normal 13 3 2 3 2 2 5 3" xfId="31511" xr:uid="{0A629B03-1D94-4576-8837-5BD42D4AECA2}"/>
    <cellStyle name="Normal 13 3 2 3 2 2 5 4" xfId="43763" xr:uid="{A84A969F-BA81-4A1F-93DC-BD8E3A41A984}"/>
    <cellStyle name="Normal 13 3 2 3 2 2 6" xfId="13132" xr:uid="{0709C71E-C31D-47E2-B127-1500F7C6B679}"/>
    <cellStyle name="Normal 13 3 2 3 2 2 7" xfId="25385" xr:uid="{6E1EBA28-EF4A-45C7-9F48-69C326D30C6A}"/>
    <cellStyle name="Normal 13 3 2 3 2 2 8" xfId="37637" xr:uid="{84B570DA-5B1F-447E-A3D7-F1FFF8C8DDFE}"/>
    <cellStyle name="Normal 13 3 2 3 2 2 9" xfId="49890" xr:uid="{AC4DB9F0-2B9E-4AB3-B5E1-92FCC86AA28B}"/>
    <cellStyle name="Normal 13 3 2 3 2 3" xfId="1492" xr:uid="{585E63D9-C003-4C02-81AF-BB05D83D6A1F}"/>
    <cellStyle name="Normal 13 3 2 3 2 3 2" xfId="4559" xr:uid="{07D0B506-C036-4DD1-9952-5EA3E161A21C}"/>
    <cellStyle name="Normal 13 3 2 3 2 3 2 2" xfId="10687" xr:uid="{A0686027-2C09-45BF-9D56-C60E223690A2}"/>
    <cellStyle name="Normal 13 3 2 3 2 3 2 2 2" xfId="22952" xr:uid="{C7F1A0E8-2172-4BB7-92ED-9021E92AD117}"/>
    <cellStyle name="Normal 13 3 2 3 2 3 2 2 3" xfId="35204" xr:uid="{A762215F-D8A5-4E88-9590-0A75F74C7DDB}"/>
    <cellStyle name="Normal 13 3 2 3 2 3 2 2 4" xfId="47456" xr:uid="{2F7454C5-9C74-4D78-AE8B-5BF7DDEB8087}"/>
    <cellStyle name="Normal 13 3 2 3 2 3 2 3" xfId="16825" xr:uid="{564A401A-01FA-4F9A-849F-0F851F903C73}"/>
    <cellStyle name="Normal 13 3 2 3 2 3 2 4" xfId="29078" xr:uid="{74CC9CDC-ED2D-4FEC-9A28-58086696E93B}"/>
    <cellStyle name="Normal 13 3 2 3 2 3 2 5" xfId="41330" xr:uid="{47ADDDA8-D900-433D-A58F-58E9871127A3}"/>
    <cellStyle name="Normal 13 3 2 3 2 3 2 6" xfId="54664" xr:uid="{419091AE-2EB3-481E-A759-E220A91AD821}"/>
    <cellStyle name="Normal 13 3 2 3 2 3 3" xfId="7624" xr:uid="{65DEF440-773B-44C8-AC84-F346C8BF290A}"/>
    <cellStyle name="Normal 13 3 2 3 2 3 3 2" xfId="19889" xr:uid="{F4919B45-0618-479E-8C11-9F18F954AA65}"/>
    <cellStyle name="Normal 13 3 2 3 2 3 3 3" xfId="32141" xr:uid="{083BB006-CAAC-49A2-ACC1-16E6B80203CD}"/>
    <cellStyle name="Normal 13 3 2 3 2 3 3 4" xfId="44393" xr:uid="{44DD1230-445E-4498-8C5E-7B974CB68782}"/>
    <cellStyle name="Normal 13 3 2 3 2 3 4" xfId="13762" xr:uid="{FFCEEE16-8FAC-47E4-A6B1-C4B076195BD1}"/>
    <cellStyle name="Normal 13 3 2 3 2 3 5" xfId="26015" xr:uid="{3C3743C0-33A2-425D-BCE3-D4C14F225F30}"/>
    <cellStyle name="Normal 13 3 2 3 2 3 6" xfId="38267" xr:uid="{FF5935A4-C273-4C11-AF41-49524912A759}"/>
    <cellStyle name="Normal 13 3 2 3 2 3 7" xfId="51601" xr:uid="{721DD088-A36F-4060-A8AD-F42F593EF6A4}"/>
    <cellStyle name="Normal 13 3 2 3 2 4" xfId="2576" xr:uid="{7CE6FEF5-727D-4977-8200-A8B33270F2E3}"/>
    <cellStyle name="Normal 13 3 2 3 2 4 2" xfId="5640" xr:uid="{E96F566D-CBFE-4B1B-8998-C42DBF79C064}"/>
    <cellStyle name="Normal 13 3 2 3 2 4 2 2" xfId="11768" xr:uid="{49B0B9EB-59D8-4F3E-A5BF-5E895AA2EBF6}"/>
    <cellStyle name="Normal 13 3 2 3 2 4 2 2 2" xfId="24033" xr:uid="{69DD6965-F5CF-4124-8EEB-2B6D0517EF99}"/>
    <cellStyle name="Normal 13 3 2 3 2 4 2 2 3" xfId="36285" xr:uid="{A33D7255-8B81-4F19-BA05-C126BC7A7F08}"/>
    <cellStyle name="Normal 13 3 2 3 2 4 2 2 4" xfId="48537" xr:uid="{C63FFD66-394B-42F5-93C6-7B09CEB6AC81}"/>
    <cellStyle name="Normal 13 3 2 3 2 4 2 3" xfId="17906" xr:uid="{25FA3961-F45A-4F73-BE70-D98F60AA852F}"/>
    <cellStyle name="Normal 13 3 2 3 2 4 2 4" xfId="30159" xr:uid="{DE4FC195-A285-4232-B7C2-6422BB2EFA0E}"/>
    <cellStyle name="Normal 13 3 2 3 2 4 2 5" xfId="42411" xr:uid="{B3A2ABF8-68BD-499D-8484-4A86CFC703B4}"/>
    <cellStyle name="Normal 13 3 2 3 2 4 2 6" xfId="55745" xr:uid="{6BC7AD2B-35E5-4DA5-8B93-13B343CAC540}"/>
    <cellStyle name="Normal 13 3 2 3 2 4 3" xfId="8705" xr:uid="{BABBD7F8-5D66-4F3C-B29A-BD0592AAAEEF}"/>
    <cellStyle name="Normal 13 3 2 3 2 4 3 2" xfId="20970" xr:uid="{6D005992-C0C5-4961-BC45-FEC0E8B2D245}"/>
    <cellStyle name="Normal 13 3 2 3 2 4 3 3" xfId="33222" xr:uid="{9E0A0FC0-3E28-4453-8419-987C73AFC263}"/>
    <cellStyle name="Normal 13 3 2 3 2 4 3 4" xfId="45474" xr:uid="{41244CC1-438C-416C-93A5-94CFFB648576}"/>
    <cellStyle name="Normal 13 3 2 3 2 4 4" xfId="14843" xr:uid="{BAC59043-07B7-4FC4-909A-D93B42CD4A29}"/>
    <cellStyle name="Normal 13 3 2 3 2 4 5" xfId="27096" xr:uid="{0D8570BF-34B6-4845-85EA-E59DE8E38E91}"/>
    <cellStyle name="Normal 13 3 2 3 2 4 6" xfId="39348" xr:uid="{C16D025A-A2B1-4430-907D-1AB5ED28EB58}"/>
    <cellStyle name="Normal 13 3 2 3 2 4 7" xfId="52682" xr:uid="{7FB84B27-F5D9-4D71-BBA0-76D76D0CFDDA}"/>
    <cellStyle name="Normal 13 3 2 3 2 5" xfId="3479" xr:uid="{8F675F97-DD39-471A-A5DF-586FDAAC20B4}"/>
    <cellStyle name="Normal 13 3 2 3 2 5 2" xfId="9607" xr:uid="{9C689587-FECF-46B8-B287-411E91E8E495}"/>
    <cellStyle name="Normal 13 3 2 3 2 5 2 2" xfId="21872" xr:uid="{4020579F-35DC-48FD-AA72-5B8175A89B8E}"/>
    <cellStyle name="Normal 13 3 2 3 2 5 2 3" xfId="34124" xr:uid="{24F3DA5A-64C8-4342-89D4-420A88DF6D86}"/>
    <cellStyle name="Normal 13 3 2 3 2 5 2 4" xfId="46376" xr:uid="{95A4DFC5-365E-4E19-A451-30E9A0BC4450}"/>
    <cellStyle name="Normal 13 3 2 3 2 5 3" xfId="15745" xr:uid="{80D7139A-87EA-4ADC-AB6A-51826DEA731F}"/>
    <cellStyle name="Normal 13 3 2 3 2 5 4" xfId="27998" xr:uid="{0DC32CFC-A2B0-4CE4-B9D7-AB4C2A99CD9E}"/>
    <cellStyle name="Normal 13 3 2 3 2 5 5" xfId="40250" xr:uid="{63C4FACD-695C-4997-AC21-C8C0D371F28E}"/>
    <cellStyle name="Normal 13 3 2 3 2 5 6" xfId="53584" xr:uid="{B5F69DCD-E568-4ECB-91DF-A5944BF0D2F2}"/>
    <cellStyle name="Normal 13 3 2 3 2 6" xfId="6543" xr:uid="{84AEEDD9-A2D3-46A7-B60D-7FD7C205485E}"/>
    <cellStyle name="Normal 13 3 2 3 2 6 2" xfId="18808" xr:uid="{1AFC5DC3-62EF-4D49-B056-58311D75DD6E}"/>
    <cellStyle name="Normal 13 3 2 3 2 6 3" xfId="31061" xr:uid="{24B08D7D-B3CC-42FE-AFBC-088D254343E5}"/>
    <cellStyle name="Normal 13 3 2 3 2 6 4" xfId="43313" xr:uid="{E82A6439-F507-44F6-9087-8864F78D2115}"/>
    <cellStyle name="Normal 13 3 2 3 2 7" xfId="12682" xr:uid="{F0255958-D6C4-4C5E-ADDB-B78F92AB3F2D}"/>
    <cellStyle name="Normal 13 3 2 3 2 8" xfId="24935" xr:uid="{52257CE4-128E-4A7E-B2AB-94F5A0EA31DA}"/>
    <cellStyle name="Normal 13 3 2 3 2 9" xfId="37187" xr:uid="{5584C19A-A968-427A-B34A-60970A3B39C2}"/>
    <cellStyle name="Normal 13 3 2 3 3" xfId="657" xr:uid="{010B0543-3929-4F0D-9CEF-7E7E74C20773}"/>
    <cellStyle name="Normal 13 3 2 3 3 10" xfId="50767" xr:uid="{165104B7-E4EF-472B-AABF-7E9A2B888A2C}"/>
    <cellStyle name="Normal 13 3 2 3 3 2" xfId="1738" xr:uid="{94D16E8D-BD49-4376-BF27-6B18BE114393}"/>
    <cellStyle name="Normal 13 3 2 3 3 2 2" xfId="4805" xr:uid="{6B54EAEC-1DE0-4C5F-A683-338285193938}"/>
    <cellStyle name="Normal 13 3 2 3 3 2 2 2" xfId="10933" xr:uid="{0A569F57-455F-4EFD-977D-1884BFA01AB7}"/>
    <cellStyle name="Normal 13 3 2 3 3 2 2 2 2" xfId="23198" xr:uid="{74C03303-8147-40A6-9FA6-C7F23C280C60}"/>
    <cellStyle name="Normal 13 3 2 3 3 2 2 2 3" xfId="35450" xr:uid="{630586EA-B0BE-4E04-B20F-CD71B67DE5B7}"/>
    <cellStyle name="Normal 13 3 2 3 3 2 2 2 4" xfId="47702" xr:uid="{E842A944-9972-4225-B9D5-25ADE94FEBCF}"/>
    <cellStyle name="Normal 13 3 2 3 3 2 2 3" xfId="17071" xr:uid="{EAD2A1A4-340A-40BB-9BCB-B3CB180FDC88}"/>
    <cellStyle name="Normal 13 3 2 3 3 2 2 4" xfId="29324" xr:uid="{23DA2889-C518-4FF0-972B-DC30A2304470}"/>
    <cellStyle name="Normal 13 3 2 3 3 2 2 5" xfId="41576" xr:uid="{59DF0735-9A34-4624-A4D0-E988DEC69BD7}"/>
    <cellStyle name="Normal 13 3 2 3 3 2 2 6" xfId="54910" xr:uid="{EDACFB35-E519-4497-BF6B-0D1C26FCF57C}"/>
    <cellStyle name="Normal 13 3 2 3 3 2 3" xfId="7870" xr:uid="{E580A7DF-D75E-4BB9-AE1B-1E85FD221452}"/>
    <cellStyle name="Normal 13 3 2 3 3 2 3 2" xfId="20135" xr:uid="{572F7523-F065-4483-8C7F-037E2ECF1258}"/>
    <cellStyle name="Normal 13 3 2 3 3 2 3 3" xfId="32387" xr:uid="{D572A295-D8D5-4490-8DDD-0D9E61AD2824}"/>
    <cellStyle name="Normal 13 3 2 3 3 2 3 4" xfId="44639" xr:uid="{73CE6AA2-B62B-45C2-A9B5-02B1E6917BF3}"/>
    <cellStyle name="Normal 13 3 2 3 3 2 4" xfId="14008" xr:uid="{D2BB8C41-7D99-48BE-B53B-9648D9647FBD}"/>
    <cellStyle name="Normal 13 3 2 3 3 2 5" xfId="26261" xr:uid="{607E3145-4BDC-4A90-A824-D2FFC66A9DC3}"/>
    <cellStyle name="Normal 13 3 2 3 3 2 6" xfId="38513" xr:uid="{CC5CEF72-2C98-4D06-BBA0-E87FB56539EC}"/>
    <cellStyle name="Normal 13 3 2 3 3 2 7" xfId="51847" xr:uid="{7E464878-FBA3-483B-9C7D-67FF17F14866}"/>
    <cellStyle name="Normal 13 3 2 3 3 3" xfId="2822" xr:uid="{F67AE4CB-A317-4AC3-B7D1-8CE7CFF2072A}"/>
    <cellStyle name="Normal 13 3 2 3 3 3 2" xfId="5886" xr:uid="{173CE76F-27F9-4E35-8DF1-16763D4ACB8F}"/>
    <cellStyle name="Normal 13 3 2 3 3 3 2 2" xfId="12014" xr:uid="{3A3D53C7-B605-4356-834E-9ED67AB61377}"/>
    <cellStyle name="Normal 13 3 2 3 3 3 2 2 2" xfId="24279" xr:uid="{77411500-00B9-4569-B863-E53C1ED8A7DD}"/>
    <cellStyle name="Normal 13 3 2 3 3 3 2 2 3" xfId="36531" xr:uid="{FB5A8FD4-965B-400F-A123-D3C2A106424A}"/>
    <cellStyle name="Normal 13 3 2 3 3 3 2 2 4" xfId="48783" xr:uid="{315140BB-B93B-4D85-BFD4-48CD3AFA82D1}"/>
    <cellStyle name="Normal 13 3 2 3 3 3 2 3" xfId="18152" xr:uid="{455367B5-A68C-4F42-9BBA-44C7DB4B23D6}"/>
    <cellStyle name="Normal 13 3 2 3 3 3 2 4" xfId="30405" xr:uid="{E230335E-0CA4-4265-BEE7-B50D4DB69636}"/>
    <cellStyle name="Normal 13 3 2 3 3 3 2 5" xfId="42657" xr:uid="{7D2A17C0-D416-41B1-9BC8-E2BD861677D4}"/>
    <cellStyle name="Normal 13 3 2 3 3 3 2 6" xfId="55991" xr:uid="{95C4C3D7-9B6C-4A62-8592-B1F77356711D}"/>
    <cellStyle name="Normal 13 3 2 3 3 3 3" xfId="8951" xr:uid="{E3CF7013-A3BE-4466-B890-A7ADB3B84C94}"/>
    <cellStyle name="Normal 13 3 2 3 3 3 3 2" xfId="21216" xr:uid="{970D788A-72B1-4ABC-870E-69B38444BDE3}"/>
    <cellStyle name="Normal 13 3 2 3 3 3 3 3" xfId="33468" xr:uid="{C029E851-7389-409D-981A-7D157D3AB58D}"/>
    <cellStyle name="Normal 13 3 2 3 3 3 3 4" xfId="45720" xr:uid="{EC2DD06D-6C49-4086-99D3-4C47F6110627}"/>
    <cellStyle name="Normal 13 3 2 3 3 3 4" xfId="15089" xr:uid="{064AD3A0-CA32-488F-8A68-78CDBEFF7FA5}"/>
    <cellStyle name="Normal 13 3 2 3 3 3 5" xfId="27342" xr:uid="{876410B5-64F0-4E0D-9536-6A2305E03BEF}"/>
    <cellStyle name="Normal 13 3 2 3 3 3 6" xfId="39594" xr:uid="{A0E79553-2BF6-4AA0-A031-BE237A838FFA}"/>
    <cellStyle name="Normal 13 3 2 3 3 3 7" xfId="52928" xr:uid="{F5BFA278-061B-4BA8-A97D-E540732FD169}"/>
    <cellStyle name="Normal 13 3 2 3 3 4" xfId="3725" xr:uid="{0FBA00EC-55E4-49F8-A921-4A500496B623}"/>
    <cellStyle name="Normal 13 3 2 3 3 4 2" xfId="9853" xr:uid="{541957AF-8F96-452D-B6A8-3953AEBD5CE0}"/>
    <cellStyle name="Normal 13 3 2 3 3 4 2 2" xfId="22118" xr:uid="{DE83CEA0-A5F1-4467-8E03-8369F9DD3CAE}"/>
    <cellStyle name="Normal 13 3 2 3 3 4 2 3" xfId="34370" xr:uid="{2A4086F8-A2F1-4BFF-B02B-EC17F62A55EF}"/>
    <cellStyle name="Normal 13 3 2 3 3 4 2 4" xfId="46622" xr:uid="{4A3DBA77-2DD5-4251-8490-0B907F91D276}"/>
    <cellStyle name="Normal 13 3 2 3 3 4 3" xfId="15991" xr:uid="{04B69F2F-7C9F-4DE2-B946-7CD39C48CBAB}"/>
    <cellStyle name="Normal 13 3 2 3 3 4 4" xfId="28244" xr:uid="{A8DCC594-F325-4BDB-AC4C-B46A0764D994}"/>
    <cellStyle name="Normal 13 3 2 3 3 4 5" xfId="40496" xr:uid="{5C3593E4-852C-4E6C-98BA-79801B634B85}"/>
    <cellStyle name="Normal 13 3 2 3 3 4 6" xfId="53830" xr:uid="{A5E3E489-495E-4E8E-A106-41237BB88D21}"/>
    <cellStyle name="Normal 13 3 2 3 3 5" xfId="6790" xr:uid="{DBF03AA3-CC2A-4DCF-AF4A-13773DBA8BBC}"/>
    <cellStyle name="Normal 13 3 2 3 3 5 2" xfId="19055" xr:uid="{C2B6C311-DF58-49D6-A114-7DF74756D4D9}"/>
    <cellStyle name="Normal 13 3 2 3 3 5 3" xfId="31307" xr:uid="{FB2DE1F6-E6EF-4CF1-A4AC-494FB9506B03}"/>
    <cellStyle name="Normal 13 3 2 3 3 5 4" xfId="43559" xr:uid="{0D6B09CF-C90E-4D45-B7EB-F94D587CC416}"/>
    <cellStyle name="Normal 13 3 2 3 3 6" xfId="12928" xr:uid="{319574CF-C6DF-444B-89FE-7691AF9D41C9}"/>
    <cellStyle name="Normal 13 3 2 3 3 7" xfId="25181" xr:uid="{ADA1B6D6-CC8E-4D45-A870-BF1412FE60DF}"/>
    <cellStyle name="Normal 13 3 2 3 3 8" xfId="37433" xr:uid="{7B2850FF-AEA1-4B1B-9FC2-F5A58284BD99}"/>
    <cellStyle name="Normal 13 3 2 3 3 9" xfId="49686" xr:uid="{C92EB065-2D10-4260-8C86-0F5C0E5E1BCB}"/>
    <cellStyle name="Normal 13 3 2 3 4" xfId="1288" xr:uid="{DCDBD9FA-EA88-4F64-993C-3B17C00868AB}"/>
    <cellStyle name="Normal 13 3 2 3 4 2" xfId="4355" xr:uid="{ADB2B0BE-85F5-4853-AD3D-1B6D816DB294}"/>
    <cellStyle name="Normal 13 3 2 3 4 2 2" xfId="10483" xr:uid="{63963553-7863-4574-B8A0-3F0E439E5A7F}"/>
    <cellStyle name="Normal 13 3 2 3 4 2 2 2" xfId="22748" xr:uid="{46C20BDD-4583-41E5-9DBA-3FAFFE78CE26}"/>
    <cellStyle name="Normal 13 3 2 3 4 2 2 3" xfId="35000" xr:uid="{9E1B0CE2-AB38-4BBF-923D-F7C89F7078C1}"/>
    <cellStyle name="Normal 13 3 2 3 4 2 2 4" xfId="47252" xr:uid="{35AFE855-02D4-4CCD-9679-185228EBB5DA}"/>
    <cellStyle name="Normal 13 3 2 3 4 2 3" xfId="16621" xr:uid="{22395520-DB36-4DA3-901D-0D76161138A4}"/>
    <cellStyle name="Normal 13 3 2 3 4 2 4" xfId="28874" xr:uid="{C60231DD-2A9D-4DCA-902B-A6A3EFB13540}"/>
    <cellStyle name="Normal 13 3 2 3 4 2 5" xfId="41126" xr:uid="{43228369-2BDE-4D0B-B466-1C3BC49B61B1}"/>
    <cellStyle name="Normal 13 3 2 3 4 2 6" xfId="54460" xr:uid="{4BF2A97E-A124-4FFB-8F7D-17E18CA2F4D8}"/>
    <cellStyle name="Normal 13 3 2 3 4 3" xfId="7420" xr:uid="{6B61826B-1859-4BD2-881D-858C474F8B33}"/>
    <cellStyle name="Normal 13 3 2 3 4 3 2" xfId="19685" xr:uid="{81F92986-40AA-4560-97AB-FD8A991E0505}"/>
    <cellStyle name="Normal 13 3 2 3 4 3 3" xfId="31937" xr:uid="{0107A492-3290-4C7E-AE47-C119B8661774}"/>
    <cellStyle name="Normal 13 3 2 3 4 3 4" xfId="44189" xr:uid="{B769A1F7-B26F-4607-B298-A144431A7689}"/>
    <cellStyle name="Normal 13 3 2 3 4 4" xfId="13558" xr:uid="{9AAB5CE3-CD7C-4C22-9156-3F50303CA4EA}"/>
    <cellStyle name="Normal 13 3 2 3 4 5" xfId="25811" xr:uid="{0A575987-C262-4395-B60D-E5B7AF1901AC}"/>
    <cellStyle name="Normal 13 3 2 3 4 6" xfId="38063" xr:uid="{9DCF2037-2233-47CE-9009-B7471487B991}"/>
    <cellStyle name="Normal 13 3 2 3 4 7" xfId="51397" xr:uid="{52E0D1A9-E2B8-4E6E-90C3-10B6CA1BDFE8}"/>
    <cellStyle name="Normal 13 3 2 3 5" xfId="2372" xr:uid="{14620420-BA92-41CB-A78A-F611E7F9D5D3}"/>
    <cellStyle name="Normal 13 3 2 3 5 2" xfId="5436" xr:uid="{70DB7BAB-017F-4E4E-9D26-0EA79BA5FA90}"/>
    <cellStyle name="Normal 13 3 2 3 5 2 2" xfId="11564" xr:uid="{E294824B-2DB9-4FD3-935D-F0528E461163}"/>
    <cellStyle name="Normal 13 3 2 3 5 2 2 2" xfId="23829" xr:uid="{1501CE20-798C-401F-B35B-019664F506C7}"/>
    <cellStyle name="Normal 13 3 2 3 5 2 2 3" xfId="36081" xr:uid="{1E64BE85-BB9E-424E-9923-84C6171F08D0}"/>
    <cellStyle name="Normal 13 3 2 3 5 2 2 4" xfId="48333" xr:uid="{58CE7818-9C90-4236-BF97-5786A5CCFA04}"/>
    <cellStyle name="Normal 13 3 2 3 5 2 3" xfId="17702" xr:uid="{388F2984-CCC5-478D-A132-F943EFF5CFDF}"/>
    <cellStyle name="Normal 13 3 2 3 5 2 4" xfId="29955" xr:uid="{ECA1C315-7971-4365-B7E0-FB0348C9ED7F}"/>
    <cellStyle name="Normal 13 3 2 3 5 2 5" xfId="42207" xr:uid="{60D5BDE5-21CB-4800-B1DD-DC269A086E91}"/>
    <cellStyle name="Normal 13 3 2 3 5 2 6" xfId="55541" xr:uid="{05CDEFCA-433D-41AE-90F3-A13CC93E6C61}"/>
    <cellStyle name="Normal 13 3 2 3 5 3" xfId="8501" xr:uid="{4BEE1633-3224-4657-8DBC-D12EBFE0AD68}"/>
    <cellStyle name="Normal 13 3 2 3 5 3 2" xfId="20766" xr:uid="{90EEE18C-7E0B-45F5-84CD-6C3D9C9E3E7A}"/>
    <cellStyle name="Normal 13 3 2 3 5 3 3" xfId="33018" xr:uid="{782A6C7F-4CEF-417A-97EF-16FB91319BF4}"/>
    <cellStyle name="Normal 13 3 2 3 5 3 4" xfId="45270" xr:uid="{B16AF13B-16D0-4401-AC9A-B4D85C9AC3E7}"/>
    <cellStyle name="Normal 13 3 2 3 5 4" xfId="14639" xr:uid="{A7ACE2A1-A18D-49E8-850C-9A741E027F3E}"/>
    <cellStyle name="Normal 13 3 2 3 5 5" xfId="26892" xr:uid="{9DE25E64-DCC8-43DB-9A33-66E0402F6A94}"/>
    <cellStyle name="Normal 13 3 2 3 5 6" xfId="39144" xr:uid="{EE960955-6FF8-44F7-B254-4E69883BE4E6}"/>
    <cellStyle name="Normal 13 3 2 3 5 7" xfId="52478" xr:uid="{51496EE4-797D-42F6-A0C8-E989EC39B43C}"/>
    <cellStyle name="Normal 13 3 2 3 6" xfId="3275" xr:uid="{C80D9040-47F6-4891-8AC1-992AB17C3038}"/>
    <cellStyle name="Normal 13 3 2 3 6 2" xfId="9403" xr:uid="{B2C6B2B9-1587-45A5-943C-BFDAC68D6F08}"/>
    <cellStyle name="Normal 13 3 2 3 6 2 2" xfId="21668" xr:uid="{D98E12D1-DC7A-4543-9BF4-0DF247BB85AE}"/>
    <cellStyle name="Normal 13 3 2 3 6 2 3" xfId="33920" xr:uid="{B4EB9E48-976C-41EB-B480-7D8E2C320C9B}"/>
    <cellStyle name="Normal 13 3 2 3 6 2 4" xfId="46172" xr:uid="{57380BC4-677A-4D79-BFC4-7912640DE883}"/>
    <cellStyle name="Normal 13 3 2 3 6 3" xfId="15541" xr:uid="{07DAEA3B-B491-45F0-A92B-B8E4588EE6CA}"/>
    <cellStyle name="Normal 13 3 2 3 6 4" xfId="27794" xr:uid="{8212957C-5252-40CA-905F-CEB048B1807D}"/>
    <cellStyle name="Normal 13 3 2 3 6 5" xfId="40046" xr:uid="{9CCA91CD-F282-4EF8-84B1-70125C92B786}"/>
    <cellStyle name="Normal 13 3 2 3 6 6" xfId="53380" xr:uid="{8D9E8A64-9D57-407C-9011-8BBE5ECEB1E7}"/>
    <cellStyle name="Normal 13 3 2 3 7" xfId="6339" xr:uid="{0E92B56E-63F4-4BB7-9226-15ABA668ABD6}"/>
    <cellStyle name="Normal 13 3 2 3 7 2" xfId="18604" xr:uid="{A94984DE-2960-485E-AC9A-BE5297C414FD}"/>
    <cellStyle name="Normal 13 3 2 3 7 3" xfId="30857" xr:uid="{E8BE00AC-A129-47E5-9EF7-39DDA14C573C}"/>
    <cellStyle name="Normal 13 3 2 3 7 4" xfId="43109" xr:uid="{47F28031-ED5F-40E1-9786-BC98BAE10E0B}"/>
    <cellStyle name="Normal 13 3 2 3 8" xfId="12478" xr:uid="{F9E1DECD-00D8-4FAD-BEAF-E0DB259470EF}"/>
    <cellStyle name="Normal 13 3 2 3 9" xfId="24731" xr:uid="{8126E5E2-19BA-40F9-AF41-77BEF0E6013E}"/>
    <cellStyle name="Normal 13 3 2 4" xfId="299" xr:uid="{32266947-D7C2-493D-8AFF-20EE339F492B}"/>
    <cellStyle name="Normal 13 3 2 4 10" xfId="49329" xr:uid="{2EE20724-F692-46A9-96B1-7861FB88A8D9}"/>
    <cellStyle name="Normal 13 3 2 4 11" xfId="50410" xr:uid="{30DDB818-019E-4D5A-8484-48F9F8DFBD1F}"/>
    <cellStyle name="Normal 13 3 2 4 2" xfId="750" xr:uid="{ADDEBF60-F4EF-4588-8BDE-EE4FB3337EBE}"/>
    <cellStyle name="Normal 13 3 2 4 2 10" xfId="50860" xr:uid="{53A70FDC-D0C3-4321-8AE7-C76280074AC2}"/>
    <cellStyle name="Normal 13 3 2 4 2 2" xfId="1831" xr:uid="{ACF975EC-2F1B-4F13-BAB8-09F28F044C28}"/>
    <cellStyle name="Normal 13 3 2 4 2 2 2" xfId="4898" xr:uid="{F5316013-36BC-4831-9ABE-432D8BB8CCE1}"/>
    <cellStyle name="Normal 13 3 2 4 2 2 2 2" xfId="11026" xr:uid="{B5BF221A-70E0-4525-91C4-51090EB94480}"/>
    <cellStyle name="Normal 13 3 2 4 2 2 2 2 2" xfId="23291" xr:uid="{B79BC79B-B851-4C8C-A615-F0B8B2D77511}"/>
    <cellStyle name="Normal 13 3 2 4 2 2 2 2 3" xfId="35543" xr:uid="{40C4CC9C-E806-46A1-BA54-CBFD5BFB116E}"/>
    <cellStyle name="Normal 13 3 2 4 2 2 2 2 4" xfId="47795" xr:uid="{0C4E5336-9E83-4C9D-A53C-7DF6FB78EB4B}"/>
    <cellStyle name="Normal 13 3 2 4 2 2 2 3" xfId="17164" xr:uid="{649DB73C-E8D1-4D33-84C8-954BDBBDE6B1}"/>
    <cellStyle name="Normal 13 3 2 4 2 2 2 4" xfId="29417" xr:uid="{5BB4EFDA-B81E-4BD4-A4AB-F4B8A2EEBA61}"/>
    <cellStyle name="Normal 13 3 2 4 2 2 2 5" xfId="41669" xr:uid="{F244A2DB-1414-4056-BED2-50248DB0E126}"/>
    <cellStyle name="Normal 13 3 2 4 2 2 2 6" xfId="55003" xr:uid="{2A752945-CDCC-4BC0-84D2-F26642B5FDB0}"/>
    <cellStyle name="Normal 13 3 2 4 2 2 3" xfId="7963" xr:uid="{8F4BABDD-6A20-441F-BC52-A1295F67EAC7}"/>
    <cellStyle name="Normal 13 3 2 4 2 2 3 2" xfId="20228" xr:uid="{D1154AEF-5E3A-442E-94D3-1DED60EB5274}"/>
    <cellStyle name="Normal 13 3 2 4 2 2 3 3" xfId="32480" xr:uid="{5D657CD2-CC85-4768-8399-3A80189B8F48}"/>
    <cellStyle name="Normal 13 3 2 4 2 2 3 4" xfId="44732" xr:uid="{9866A7D4-5811-4F71-9252-369D6EA7EDF1}"/>
    <cellStyle name="Normal 13 3 2 4 2 2 4" xfId="14101" xr:uid="{D02372AF-96B6-40B4-A26B-6EFCC304D727}"/>
    <cellStyle name="Normal 13 3 2 4 2 2 5" xfId="26354" xr:uid="{2D7322F3-6452-489C-AAE3-C86E9DB711C2}"/>
    <cellStyle name="Normal 13 3 2 4 2 2 6" xfId="38606" xr:uid="{7A661642-A7CB-4CD8-A80A-117A0039E1DE}"/>
    <cellStyle name="Normal 13 3 2 4 2 2 7" xfId="51940" xr:uid="{C5D5A0DA-1B36-4CEE-A857-0F1B1EB2AB31}"/>
    <cellStyle name="Normal 13 3 2 4 2 3" xfId="2915" xr:uid="{C9F9E1A6-3CAB-4B60-9311-C9E117273D17}"/>
    <cellStyle name="Normal 13 3 2 4 2 3 2" xfId="5979" xr:uid="{A16D6B8F-B8B5-465F-9A96-6C6A767D12BC}"/>
    <cellStyle name="Normal 13 3 2 4 2 3 2 2" xfId="12107" xr:uid="{B6CF1C6E-7B44-4307-B306-77B1578459CE}"/>
    <cellStyle name="Normal 13 3 2 4 2 3 2 2 2" xfId="24372" xr:uid="{4441E55F-0894-4113-B18A-57F9A4D1837F}"/>
    <cellStyle name="Normal 13 3 2 4 2 3 2 2 3" xfId="36624" xr:uid="{C4410F00-2BB5-42E2-B3AE-EBCA1CCA18B1}"/>
    <cellStyle name="Normal 13 3 2 4 2 3 2 2 4" xfId="48876" xr:uid="{BFA9A666-7306-4A6B-AFF0-A75FA689E4FD}"/>
    <cellStyle name="Normal 13 3 2 4 2 3 2 3" xfId="18245" xr:uid="{66C55BB1-97E4-47AC-94D5-8ACAFB664F83}"/>
    <cellStyle name="Normal 13 3 2 4 2 3 2 4" xfId="30498" xr:uid="{881CBF7E-07A6-4B1D-A750-E0C77FF6FF33}"/>
    <cellStyle name="Normal 13 3 2 4 2 3 2 5" xfId="42750" xr:uid="{E36776F8-650B-4D2F-80E0-40CAFE9F6E6A}"/>
    <cellStyle name="Normal 13 3 2 4 2 3 2 6" xfId="56084" xr:uid="{74641DE9-5AB0-4BA7-8E37-35D2947C66F2}"/>
    <cellStyle name="Normal 13 3 2 4 2 3 3" xfId="9044" xr:uid="{D2E2D7A3-FFF0-4607-AF1D-9AFE1C9DCED0}"/>
    <cellStyle name="Normal 13 3 2 4 2 3 3 2" xfId="21309" xr:uid="{A2131B2F-53D2-4891-966C-7DF51C96E78E}"/>
    <cellStyle name="Normal 13 3 2 4 2 3 3 3" xfId="33561" xr:uid="{2F00EE36-C06A-47C3-9184-16445A88AD1C}"/>
    <cellStyle name="Normal 13 3 2 4 2 3 3 4" xfId="45813" xr:uid="{DCC04BB1-CC06-464E-8EF3-45EEC15F8DB7}"/>
    <cellStyle name="Normal 13 3 2 4 2 3 4" xfId="15182" xr:uid="{9A08A210-ADF3-4E99-8069-8E5F7862446D}"/>
    <cellStyle name="Normal 13 3 2 4 2 3 5" xfId="27435" xr:uid="{4D47D7A8-CE9B-4ADE-BC4D-1441BDC40F32}"/>
    <cellStyle name="Normal 13 3 2 4 2 3 6" xfId="39687" xr:uid="{47D5E2E8-1B27-4F2D-B836-A4C851346E06}"/>
    <cellStyle name="Normal 13 3 2 4 2 3 7" xfId="53021" xr:uid="{43FBC9C5-29C4-40FF-A6D6-C07A4B1043DF}"/>
    <cellStyle name="Normal 13 3 2 4 2 4" xfId="3818" xr:uid="{E9212836-B094-4852-BD00-F78362AB18C0}"/>
    <cellStyle name="Normal 13 3 2 4 2 4 2" xfId="9946" xr:uid="{9757A326-C47A-40A3-A2C8-AEE3388D7E8D}"/>
    <cellStyle name="Normal 13 3 2 4 2 4 2 2" xfId="22211" xr:uid="{EF089866-42DA-45E9-9448-18461B5B1F0E}"/>
    <cellStyle name="Normal 13 3 2 4 2 4 2 3" xfId="34463" xr:uid="{AC52E520-5F43-43E3-8BA4-D80863371C43}"/>
    <cellStyle name="Normal 13 3 2 4 2 4 2 4" xfId="46715" xr:uid="{2C237A3C-4EA9-444B-8248-EA589255408D}"/>
    <cellStyle name="Normal 13 3 2 4 2 4 3" xfId="16084" xr:uid="{C1CF69E9-B1A4-4C6C-929B-8F8B0EEF8544}"/>
    <cellStyle name="Normal 13 3 2 4 2 4 4" xfId="28337" xr:uid="{22E5AFD0-0681-421A-B2A9-8E1110152F60}"/>
    <cellStyle name="Normal 13 3 2 4 2 4 5" xfId="40589" xr:uid="{0395408E-2D97-4B41-A268-647B80D17B54}"/>
    <cellStyle name="Normal 13 3 2 4 2 4 6" xfId="53923" xr:uid="{CEED1B40-C71C-44A7-AD9B-7C829ADED35F}"/>
    <cellStyle name="Normal 13 3 2 4 2 5" xfId="6883" xr:uid="{514682B7-B79C-425A-B9B7-B1BF929D7837}"/>
    <cellStyle name="Normal 13 3 2 4 2 5 2" xfId="19148" xr:uid="{7EBB7FF0-F482-43F7-B7C4-94F83A036B3F}"/>
    <cellStyle name="Normal 13 3 2 4 2 5 3" xfId="31400" xr:uid="{48FD0F80-C9F9-45E5-B6F3-FAC02385BDC5}"/>
    <cellStyle name="Normal 13 3 2 4 2 5 4" xfId="43652" xr:uid="{F1BA8B5B-A98F-4435-A28D-0C34DE51FD55}"/>
    <cellStyle name="Normal 13 3 2 4 2 6" xfId="13021" xr:uid="{052CF857-D331-4F4A-97D6-C567EAC3381F}"/>
    <cellStyle name="Normal 13 3 2 4 2 7" xfId="25274" xr:uid="{41D570A8-9DDE-4756-B255-B57159FBD759}"/>
    <cellStyle name="Normal 13 3 2 4 2 8" xfId="37526" xr:uid="{64546515-1F32-4C21-B89E-97E9B9CF8238}"/>
    <cellStyle name="Normal 13 3 2 4 2 9" xfId="49779" xr:uid="{81EC9FC9-F1B9-445B-9490-70024881C035}"/>
    <cellStyle name="Normal 13 3 2 4 3" xfId="1381" xr:uid="{F12C3CBC-1662-4AB8-993B-0A288E4908A1}"/>
    <cellStyle name="Normal 13 3 2 4 3 2" xfId="4448" xr:uid="{99753409-2BD8-4715-ABF4-DB30407F5A3D}"/>
    <cellStyle name="Normal 13 3 2 4 3 2 2" xfId="10576" xr:uid="{6A3DF08C-1F04-4A5A-8D70-E04127E6AA01}"/>
    <cellStyle name="Normal 13 3 2 4 3 2 2 2" xfId="22841" xr:uid="{7C408F56-FF1C-46EC-A3BF-E740BDEE3062}"/>
    <cellStyle name="Normal 13 3 2 4 3 2 2 3" xfId="35093" xr:uid="{087F0842-7776-47FC-AF4D-829887F8838C}"/>
    <cellStyle name="Normal 13 3 2 4 3 2 2 4" xfId="47345" xr:uid="{79749F28-F62F-4E16-870B-259FDEB4C101}"/>
    <cellStyle name="Normal 13 3 2 4 3 2 3" xfId="16714" xr:uid="{035E39EC-14B2-462D-932B-37A29D184E6E}"/>
    <cellStyle name="Normal 13 3 2 4 3 2 4" xfId="28967" xr:uid="{BD6F4471-EB2C-42B3-AD5D-CAE48D498361}"/>
    <cellStyle name="Normal 13 3 2 4 3 2 5" xfId="41219" xr:uid="{8ADF0E58-94BF-4C52-BAD3-42C1083FC2C8}"/>
    <cellStyle name="Normal 13 3 2 4 3 2 6" xfId="54553" xr:uid="{9BB17FA0-29ED-4454-8C73-DD630EAE8EAD}"/>
    <cellStyle name="Normal 13 3 2 4 3 3" xfId="7513" xr:uid="{07CFF1D3-D321-44DA-AD0A-F4F6C53F4B8A}"/>
    <cellStyle name="Normal 13 3 2 4 3 3 2" xfId="19778" xr:uid="{C9FFAD20-F65F-4795-BF0A-81077B5D0463}"/>
    <cellStyle name="Normal 13 3 2 4 3 3 3" xfId="32030" xr:uid="{DACEEA08-D6AF-4330-A4A9-D75102993E75}"/>
    <cellStyle name="Normal 13 3 2 4 3 3 4" xfId="44282" xr:uid="{F1F426B9-0B46-4583-9DB6-A1F5266DC3FC}"/>
    <cellStyle name="Normal 13 3 2 4 3 4" xfId="13651" xr:uid="{EDE7FADD-F169-4291-9925-B8E756DB967C}"/>
    <cellStyle name="Normal 13 3 2 4 3 5" xfId="25904" xr:uid="{40807C50-2D6D-4D74-B109-5193FBE351AD}"/>
    <cellStyle name="Normal 13 3 2 4 3 6" xfId="38156" xr:uid="{064B0029-94BD-4B22-9101-42CB9D345EB7}"/>
    <cellStyle name="Normal 13 3 2 4 3 7" xfId="51490" xr:uid="{06A88C2E-5C4D-434B-A22C-581397FFFC46}"/>
    <cellStyle name="Normal 13 3 2 4 4" xfId="2465" xr:uid="{B68CB224-2ED1-4EFB-A092-83C857D19CFA}"/>
    <cellStyle name="Normal 13 3 2 4 4 2" xfId="5529" xr:uid="{355A47A1-06C0-46CC-A0BA-8813C8B2A046}"/>
    <cellStyle name="Normal 13 3 2 4 4 2 2" xfId="11657" xr:uid="{4E1555D4-5CA0-4399-AE63-1A047F5451C7}"/>
    <cellStyle name="Normal 13 3 2 4 4 2 2 2" xfId="23922" xr:uid="{FD4471C4-8E04-44E5-BC90-AA3E8B182DC6}"/>
    <cellStyle name="Normal 13 3 2 4 4 2 2 3" xfId="36174" xr:uid="{1DEC52AA-9E9A-44D3-A69A-D9C2F9339F3F}"/>
    <cellStyle name="Normal 13 3 2 4 4 2 2 4" xfId="48426" xr:uid="{8807BF52-D889-4415-B2AF-DC96BFBD621A}"/>
    <cellStyle name="Normal 13 3 2 4 4 2 3" xfId="17795" xr:uid="{479CB294-78A6-441D-B50B-FD2946A00167}"/>
    <cellStyle name="Normal 13 3 2 4 4 2 4" xfId="30048" xr:uid="{5E91CA0B-6DA5-4ACD-85D6-506610A23992}"/>
    <cellStyle name="Normal 13 3 2 4 4 2 5" xfId="42300" xr:uid="{B2D0156A-4CB3-4965-9D9E-4D4D64ECAC97}"/>
    <cellStyle name="Normal 13 3 2 4 4 2 6" xfId="55634" xr:uid="{FBF95F6C-8CF8-4037-879D-9D03C2986FA3}"/>
    <cellStyle name="Normal 13 3 2 4 4 3" xfId="8594" xr:uid="{4B70F25A-657E-458A-87FE-782D70BAC3DF}"/>
    <cellStyle name="Normal 13 3 2 4 4 3 2" xfId="20859" xr:uid="{D18B3F2F-F832-49E2-9000-9A32DFBD0878}"/>
    <cellStyle name="Normal 13 3 2 4 4 3 3" xfId="33111" xr:uid="{FDA954E6-DCAA-4DA9-8FD2-37801AB5E93A}"/>
    <cellStyle name="Normal 13 3 2 4 4 3 4" xfId="45363" xr:uid="{A024B635-90F6-48C3-A8D2-CC71A2A6C57D}"/>
    <cellStyle name="Normal 13 3 2 4 4 4" xfId="14732" xr:uid="{1DC77750-0980-4AE7-B169-7844A25FCA18}"/>
    <cellStyle name="Normal 13 3 2 4 4 5" xfId="26985" xr:uid="{D64CBD71-2BFF-472D-B0DD-8174DC745A53}"/>
    <cellStyle name="Normal 13 3 2 4 4 6" xfId="39237" xr:uid="{E4873644-5549-4CE9-8ED9-EBB2291D7DBE}"/>
    <cellStyle name="Normal 13 3 2 4 4 7" xfId="52571" xr:uid="{72F61209-3AFD-421C-A021-A70F4ED8B18B}"/>
    <cellStyle name="Normal 13 3 2 4 5" xfId="3368" xr:uid="{51DBB47E-DBA8-47F5-9317-CEC3C7EE1F92}"/>
    <cellStyle name="Normal 13 3 2 4 5 2" xfId="9496" xr:uid="{806449DA-33CA-4681-B440-43209EF22E5D}"/>
    <cellStyle name="Normal 13 3 2 4 5 2 2" xfId="21761" xr:uid="{F3A2DFBD-3766-429C-8149-CCEEC0A15214}"/>
    <cellStyle name="Normal 13 3 2 4 5 2 3" xfId="34013" xr:uid="{746BC259-FBF3-4ED4-B949-D5C52AA2E7D5}"/>
    <cellStyle name="Normal 13 3 2 4 5 2 4" xfId="46265" xr:uid="{8DFABC5C-9AEE-42FD-A549-DBF5873D4211}"/>
    <cellStyle name="Normal 13 3 2 4 5 3" xfId="15634" xr:uid="{C9CDFF3C-2C70-43D3-ACB3-B15140D0C915}"/>
    <cellStyle name="Normal 13 3 2 4 5 4" xfId="27887" xr:uid="{23E4ECAC-BC85-4B74-8FC8-780FA623C700}"/>
    <cellStyle name="Normal 13 3 2 4 5 5" xfId="40139" xr:uid="{499B2B21-5F26-4958-83BC-D4935C7B2C33}"/>
    <cellStyle name="Normal 13 3 2 4 5 6" xfId="53473" xr:uid="{AB076589-5C87-415C-BF1B-CB75E5B3B6CA}"/>
    <cellStyle name="Normal 13 3 2 4 6" xfId="6432" xr:uid="{823B9FBF-5DB6-4671-BA2B-F7FC73A40E0F}"/>
    <cellStyle name="Normal 13 3 2 4 6 2" xfId="18697" xr:uid="{A36CB1A6-5251-40AD-82AF-E43064A647CD}"/>
    <cellStyle name="Normal 13 3 2 4 6 3" xfId="30950" xr:uid="{770E9861-E074-4A08-9D16-CC024F7EBB24}"/>
    <cellStyle name="Normal 13 3 2 4 6 4" xfId="43202" xr:uid="{E2F146A0-03EE-437C-B8E5-40BCCAEC4836}"/>
    <cellStyle name="Normal 13 3 2 4 7" xfId="12571" xr:uid="{553BD7E4-0C9E-4C18-B9DE-456286D91ABD}"/>
    <cellStyle name="Normal 13 3 2 4 8" xfId="24824" xr:uid="{A504356B-5EAC-4DBC-8A61-14B367662A5D}"/>
    <cellStyle name="Normal 13 3 2 4 9" xfId="37076" xr:uid="{736A166B-A8EE-443A-ADA1-F21F6F5923A1}"/>
    <cellStyle name="Normal 13 3 2 5" xfId="503" xr:uid="{C4468002-F21C-48C5-9836-6818D94D017A}"/>
    <cellStyle name="Normal 13 3 2 5 10" xfId="49533" xr:uid="{EFDCC602-1CEB-4114-893D-2435DD2985CD}"/>
    <cellStyle name="Normal 13 3 2 5 11" xfId="50614" xr:uid="{2AA93589-5A77-4C17-979D-975CA340D129}"/>
    <cellStyle name="Normal 13 3 2 5 2" xfId="954" xr:uid="{07CCBFBD-B731-439B-BBAB-788D2E79EEF9}"/>
    <cellStyle name="Normal 13 3 2 5 2 10" xfId="51064" xr:uid="{F1D67FF2-88EA-46CF-9CF6-359B7F581EB5}"/>
    <cellStyle name="Normal 13 3 2 5 2 2" xfId="2035" xr:uid="{A54E00E0-4EDD-4E73-A052-BB5526723FD9}"/>
    <cellStyle name="Normal 13 3 2 5 2 2 2" xfId="5102" xr:uid="{1542BA37-3A80-4A62-8485-170C36F37E3A}"/>
    <cellStyle name="Normal 13 3 2 5 2 2 2 2" xfId="11230" xr:uid="{A8D20A6B-48DE-4BA8-AB6B-B07172A6AE42}"/>
    <cellStyle name="Normal 13 3 2 5 2 2 2 2 2" xfId="23495" xr:uid="{80E07112-DADC-4BD9-822B-86E92F8E5444}"/>
    <cellStyle name="Normal 13 3 2 5 2 2 2 2 3" xfId="35747" xr:uid="{631C762B-5876-424C-AAE5-EBAE52A3CB48}"/>
    <cellStyle name="Normal 13 3 2 5 2 2 2 2 4" xfId="47999" xr:uid="{F7D48629-E8F8-4436-8B66-47DB56748812}"/>
    <cellStyle name="Normal 13 3 2 5 2 2 2 3" xfId="17368" xr:uid="{7603104C-7FCB-466F-9096-6D35B4E78CF9}"/>
    <cellStyle name="Normal 13 3 2 5 2 2 2 4" xfId="29621" xr:uid="{3EEE0C2A-0CCB-4646-A892-8DEEA4C1ACF8}"/>
    <cellStyle name="Normal 13 3 2 5 2 2 2 5" xfId="41873" xr:uid="{1AE21370-F878-43B7-BFB3-4A597C999B01}"/>
    <cellStyle name="Normal 13 3 2 5 2 2 2 6" xfId="55207" xr:uid="{14A1E481-0341-4AB6-A7B7-46633455B03D}"/>
    <cellStyle name="Normal 13 3 2 5 2 2 3" xfId="8167" xr:uid="{DA5C48BF-B8BB-4CE5-A102-681C92681174}"/>
    <cellStyle name="Normal 13 3 2 5 2 2 3 2" xfId="20432" xr:uid="{1448C95E-5A52-453A-BC0C-A406D1FCF543}"/>
    <cellStyle name="Normal 13 3 2 5 2 2 3 3" xfId="32684" xr:uid="{B6BD9495-18C0-4F8D-BF75-80A83AC7543C}"/>
    <cellStyle name="Normal 13 3 2 5 2 2 3 4" xfId="44936" xr:uid="{6D407075-947C-4AC9-8188-6071B443B063}"/>
    <cellStyle name="Normal 13 3 2 5 2 2 4" xfId="14305" xr:uid="{EB0CA81D-94B2-4BC4-91CA-2E5FA22FCB5E}"/>
    <cellStyle name="Normal 13 3 2 5 2 2 5" xfId="26558" xr:uid="{C0455AA8-5262-4471-A662-52F5B11308D3}"/>
    <cellStyle name="Normal 13 3 2 5 2 2 6" xfId="38810" xr:uid="{171DEB95-4831-4ACA-AFA7-1E6CB4A7075E}"/>
    <cellStyle name="Normal 13 3 2 5 2 2 7" xfId="52144" xr:uid="{8EAE240B-6974-42D2-903F-AAD203C91348}"/>
    <cellStyle name="Normal 13 3 2 5 2 3" xfId="3119" xr:uid="{85C0B48F-F674-4854-BC31-E0BEA806B549}"/>
    <cellStyle name="Normal 13 3 2 5 2 3 2" xfId="6183" xr:uid="{82542E5C-A535-415C-86F6-4B9C4D1DE3E0}"/>
    <cellStyle name="Normal 13 3 2 5 2 3 2 2" xfId="12311" xr:uid="{DC7FE0D7-7DA5-41B8-91FC-1B2B8F35D5AB}"/>
    <cellStyle name="Normal 13 3 2 5 2 3 2 2 2" xfId="24576" xr:uid="{43C12835-0866-40D4-B180-F072797C4E08}"/>
    <cellStyle name="Normal 13 3 2 5 2 3 2 2 3" xfId="36828" xr:uid="{53750AAA-2FAE-4163-B8F2-8B0456CC22E9}"/>
    <cellStyle name="Normal 13 3 2 5 2 3 2 2 4" xfId="49080" xr:uid="{A352C9FB-8ADA-403E-A38A-ACB89C5B41F3}"/>
    <cellStyle name="Normal 13 3 2 5 2 3 2 3" xfId="18449" xr:uid="{73610B99-F636-4F70-804D-31C2580C8895}"/>
    <cellStyle name="Normal 13 3 2 5 2 3 2 4" xfId="30702" xr:uid="{5F83C41B-7BF0-4DE4-9E2C-093A621FE251}"/>
    <cellStyle name="Normal 13 3 2 5 2 3 2 5" xfId="42954" xr:uid="{4FFA03AC-CE60-4422-8985-DACDE859BB41}"/>
    <cellStyle name="Normal 13 3 2 5 2 3 2 6" xfId="56288" xr:uid="{64F88D02-CCF3-4599-B94B-FD5FE36F300D}"/>
    <cellStyle name="Normal 13 3 2 5 2 3 3" xfId="9248" xr:uid="{C5FCA4A9-58FE-4D91-83CA-6BBF33E6AEF4}"/>
    <cellStyle name="Normal 13 3 2 5 2 3 3 2" xfId="21513" xr:uid="{9CE5C0F2-B87A-4D78-AC50-CAFE6A4C5E65}"/>
    <cellStyle name="Normal 13 3 2 5 2 3 3 3" xfId="33765" xr:uid="{B2CCA6D0-F373-4570-88D7-6ABF9DEFCFD9}"/>
    <cellStyle name="Normal 13 3 2 5 2 3 3 4" xfId="46017" xr:uid="{D3F74E8C-DC87-4EEF-B584-E8F2F35166B4}"/>
    <cellStyle name="Normal 13 3 2 5 2 3 4" xfId="15386" xr:uid="{ECE68F1A-859C-41CC-A261-C177835A95BF}"/>
    <cellStyle name="Normal 13 3 2 5 2 3 5" xfId="27639" xr:uid="{AF0D4A0E-827E-4DB3-B548-47E7D20C3A5A}"/>
    <cellStyle name="Normal 13 3 2 5 2 3 6" xfId="39891" xr:uid="{D6EA09A6-8431-45F2-9EF5-66F15D0B42A0}"/>
    <cellStyle name="Normal 13 3 2 5 2 3 7" xfId="53225" xr:uid="{456C5340-42EE-4381-AE1C-E1ED09061DDF}"/>
    <cellStyle name="Normal 13 3 2 5 2 4" xfId="4022" xr:uid="{3105819F-D82A-46A4-A60A-42394C6A86F9}"/>
    <cellStyle name="Normal 13 3 2 5 2 4 2" xfId="10150" xr:uid="{C7ADD896-BACB-4C2C-A64C-B7739E7772A8}"/>
    <cellStyle name="Normal 13 3 2 5 2 4 2 2" xfId="22415" xr:uid="{2F8DBFCC-1658-4D3D-B4C4-287FB30B3AD2}"/>
    <cellStyle name="Normal 13 3 2 5 2 4 2 3" xfId="34667" xr:uid="{5D6B72C8-1000-4527-9950-1A70099DB848}"/>
    <cellStyle name="Normal 13 3 2 5 2 4 2 4" xfId="46919" xr:uid="{BF9EB616-241B-41FE-9854-8C4F38418225}"/>
    <cellStyle name="Normal 13 3 2 5 2 4 3" xfId="16288" xr:uid="{26BF55B9-BF42-4574-94FB-0D5D6DDF84F2}"/>
    <cellStyle name="Normal 13 3 2 5 2 4 4" xfId="28541" xr:uid="{63E29F98-E7A5-4700-95B8-250B249D1B13}"/>
    <cellStyle name="Normal 13 3 2 5 2 4 5" xfId="40793" xr:uid="{95ABC80F-B01C-4168-8D41-7CE70872A881}"/>
    <cellStyle name="Normal 13 3 2 5 2 4 6" xfId="54127" xr:uid="{958891A0-A164-4EE5-A477-429116949496}"/>
    <cellStyle name="Normal 13 3 2 5 2 5" xfId="7087" xr:uid="{40B3EF0A-0B86-4779-B40E-1A9B37CA2846}"/>
    <cellStyle name="Normal 13 3 2 5 2 5 2" xfId="19352" xr:uid="{A0310DB8-3C0B-4F81-ADE0-46177AEE175C}"/>
    <cellStyle name="Normal 13 3 2 5 2 5 3" xfId="31604" xr:uid="{3C8FF64F-FD65-4214-BC41-22F9519B330A}"/>
    <cellStyle name="Normal 13 3 2 5 2 5 4" xfId="43856" xr:uid="{62BD9D29-1FB5-4E5B-8C69-69FFDD0340DB}"/>
    <cellStyle name="Normal 13 3 2 5 2 6" xfId="13225" xr:uid="{29F9611A-B506-41AB-ABC0-FEF3CA4CD800}"/>
    <cellStyle name="Normal 13 3 2 5 2 7" xfId="25478" xr:uid="{95C3D329-CDE1-47D1-B427-FECDC3E4A917}"/>
    <cellStyle name="Normal 13 3 2 5 2 8" xfId="37730" xr:uid="{71F88FCF-C264-4807-8A9C-B6B555A86E0C}"/>
    <cellStyle name="Normal 13 3 2 5 2 9" xfId="49983" xr:uid="{C67ADC5D-E6B9-4EEF-9401-10CA8035D577}"/>
    <cellStyle name="Normal 13 3 2 5 3" xfId="1585" xr:uid="{6010CF8C-E3DE-473F-B4E9-3C76D3A27D13}"/>
    <cellStyle name="Normal 13 3 2 5 3 2" xfId="4652" xr:uid="{2AEE7532-DFA5-47C4-9DFD-7F8D6A057AED}"/>
    <cellStyle name="Normal 13 3 2 5 3 2 2" xfId="10780" xr:uid="{5A85E51B-C22E-4A84-AC83-D49CA43AD9B2}"/>
    <cellStyle name="Normal 13 3 2 5 3 2 2 2" xfId="23045" xr:uid="{0179C935-CB25-44CB-9065-015FD0EEBEB9}"/>
    <cellStyle name="Normal 13 3 2 5 3 2 2 3" xfId="35297" xr:uid="{501C0C86-E706-462B-9CF7-363E1CF9E892}"/>
    <cellStyle name="Normal 13 3 2 5 3 2 2 4" xfId="47549" xr:uid="{3F21362A-7020-4AF5-9E02-95046533902D}"/>
    <cellStyle name="Normal 13 3 2 5 3 2 3" xfId="16918" xr:uid="{CC7246CB-24AE-461C-9B2E-9A028D9506B9}"/>
    <cellStyle name="Normal 13 3 2 5 3 2 4" xfId="29171" xr:uid="{1C0C6669-8389-41E4-A862-702AA5488D97}"/>
    <cellStyle name="Normal 13 3 2 5 3 2 5" xfId="41423" xr:uid="{FA4DC1A1-9842-41A9-B750-ABC993448522}"/>
    <cellStyle name="Normal 13 3 2 5 3 2 6" xfId="54757" xr:uid="{47A7BE36-D0E8-4DEB-A7C4-C94592827C4F}"/>
    <cellStyle name="Normal 13 3 2 5 3 3" xfId="7717" xr:uid="{4B9B22E1-5C07-44A4-8BC5-1A4AD8F96BE6}"/>
    <cellStyle name="Normal 13 3 2 5 3 3 2" xfId="19982" xr:uid="{0C56DE5C-2196-42D6-B517-D3A4BDE6C4E9}"/>
    <cellStyle name="Normal 13 3 2 5 3 3 3" xfId="32234" xr:uid="{453D9DA2-B37C-404B-9676-D4C8D01C6C67}"/>
    <cellStyle name="Normal 13 3 2 5 3 3 4" xfId="44486" xr:uid="{AECD87BB-FE42-4505-A319-0224C1BFD128}"/>
    <cellStyle name="Normal 13 3 2 5 3 4" xfId="13855" xr:uid="{B2BA1848-3BED-4155-B1BC-FD794689E1D3}"/>
    <cellStyle name="Normal 13 3 2 5 3 5" xfId="26108" xr:uid="{CC170ED3-B611-4E51-B81D-F799EB0B5A89}"/>
    <cellStyle name="Normal 13 3 2 5 3 6" xfId="38360" xr:uid="{F544622A-7E7C-4E0F-A47B-CE18EDB72BD3}"/>
    <cellStyle name="Normal 13 3 2 5 3 7" xfId="51694" xr:uid="{8562D9D9-E821-4488-9CB6-ECCEF9790B9B}"/>
    <cellStyle name="Normal 13 3 2 5 4" xfId="2669" xr:uid="{45037EEE-840A-406B-AAC8-063118819EDC}"/>
    <cellStyle name="Normal 13 3 2 5 4 2" xfId="5733" xr:uid="{5F62F8D7-FDD2-4855-ADB0-6451E787A6E2}"/>
    <cellStyle name="Normal 13 3 2 5 4 2 2" xfId="11861" xr:uid="{F550D6FE-15D4-4DDB-96C3-6CC6D812252B}"/>
    <cellStyle name="Normal 13 3 2 5 4 2 2 2" xfId="24126" xr:uid="{DE372C56-2B55-4CD3-A201-75A53C0030B1}"/>
    <cellStyle name="Normal 13 3 2 5 4 2 2 3" xfId="36378" xr:uid="{6E8F1127-E74F-41C3-B879-5BC217D89703}"/>
    <cellStyle name="Normal 13 3 2 5 4 2 2 4" xfId="48630" xr:uid="{4875D63E-7E9E-4353-857B-B0E38F705BF6}"/>
    <cellStyle name="Normal 13 3 2 5 4 2 3" xfId="17999" xr:uid="{76E8F7B4-B300-439B-A7D0-784A75223844}"/>
    <cellStyle name="Normal 13 3 2 5 4 2 4" xfId="30252" xr:uid="{139590CB-7D2B-45BA-A6C7-CCD10911A304}"/>
    <cellStyle name="Normal 13 3 2 5 4 2 5" xfId="42504" xr:uid="{C99DD32D-C0D9-4D17-8F03-1F3D6C65D311}"/>
    <cellStyle name="Normal 13 3 2 5 4 2 6" xfId="55838" xr:uid="{79C73014-B69A-4FF7-AF7E-DD053AA830F2}"/>
    <cellStyle name="Normal 13 3 2 5 4 3" xfId="8798" xr:uid="{0BB6812A-C777-4676-90FE-DD307DB06984}"/>
    <cellStyle name="Normal 13 3 2 5 4 3 2" xfId="21063" xr:uid="{ED0FECF1-6052-43EB-97A3-FF0A123EF2A9}"/>
    <cellStyle name="Normal 13 3 2 5 4 3 3" xfId="33315" xr:uid="{1D6F1003-7FDE-4755-9A85-B7141686EF5B}"/>
    <cellStyle name="Normal 13 3 2 5 4 3 4" xfId="45567" xr:uid="{5859C440-278B-4F66-BE9A-A2BBB7C8EF2A}"/>
    <cellStyle name="Normal 13 3 2 5 4 4" xfId="14936" xr:uid="{CB6CE6DC-12CD-46C5-B1D6-DCAC366BA7D7}"/>
    <cellStyle name="Normal 13 3 2 5 4 5" xfId="27189" xr:uid="{11F69EB0-EFD7-4816-B9B7-A3B3C37E8537}"/>
    <cellStyle name="Normal 13 3 2 5 4 6" xfId="39441" xr:uid="{0E4D5B35-FEDF-4010-A761-3B8126F4F8D4}"/>
    <cellStyle name="Normal 13 3 2 5 4 7" xfId="52775" xr:uid="{F88DF9DE-45C7-4BA5-96B5-CFB9FA0151F2}"/>
    <cellStyle name="Normal 13 3 2 5 5" xfId="3572" xr:uid="{ABCED482-48C0-488C-8DD5-9CD1E80E3786}"/>
    <cellStyle name="Normal 13 3 2 5 5 2" xfId="9700" xr:uid="{51C60570-636B-464E-90F8-7BEE87B18DD7}"/>
    <cellStyle name="Normal 13 3 2 5 5 2 2" xfId="21965" xr:uid="{E1692159-CB5E-47EA-BB0B-7A83DDA1378F}"/>
    <cellStyle name="Normal 13 3 2 5 5 2 3" xfId="34217" xr:uid="{4FA99826-A08B-4B8F-BF66-8BFF28A3FFC4}"/>
    <cellStyle name="Normal 13 3 2 5 5 2 4" xfId="46469" xr:uid="{BDF7D092-785A-426B-9527-CC8840DA3C0B}"/>
    <cellStyle name="Normal 13 3 2 5 5 3" xfId="15838" xr:uid="{74CE1C5C-0949-48E1-98F4-2BF40A111739}"/>
    <cellStyle name="Normal 13 3 2 5 5 4" xfId="28091" xr:uid="{470EF4C0-0783-43E0-8772-1A8997565941}"/>
    <cellStyle name="Normal 13 3 2 5 5 5" xfId="40343" xr:uid="{C1FFD317-A434-4D03-85B8-C933F4A95602}"/>
    <cellStyle name="Normal 13 3 2 5 5 6" xfId="53677" xr:uid="{841DE2A8-94FF-4D10-9D62-D3DF6747A003}"/>
    <cellStyle name="Normal 13 3 2 5 6" xfId="6636" xr:uid="{D3F121A7-6E2D-4B66-B51A-8D0F0F85A08B}"/>
    <cellStyle name="Normal 13 3 2 5 6 2" xfId="18901" xr:uid="{CD0909D9-7A07-4743-A3A1-7FBB458BC85F}"/>
    <cellStyle name="Normal 13 3 2 5 6 3" xfId="31154" xr:uid="{EFC14429-5751-4F68-A2B7-4BF223BDEF87}"/>
    <cellStyle name="Normal 13 3 2 5 6 4" xfId="43406" xr:uid="{5A16C52C-3280-44B6-9169-75A04B684CD2}"/>
    <cellStyle name="Normal 13 3 2 5 7" xfId="12775" xr:uid="{6E38D8E2-513E-4F30-A742-88A7B7301E32}"/>
    <cellStyle name="Normal 13 3 2 5 8" xfId="25028" xr:uid="{17A9EB74-94C8-49BC-8A53-06928A959830}"/>
    <cellStyle name="Normal 13 3 2 5 9" xfId="37280" xr:uid="{AA0D92C8-3E71-4EDA-A5D5-563E0DF2849B}"/>
    <cellStyle name="Normal 13 3 2 6" xfId="546" xr:uid="{216D91D4-5C01-43D3-9445-99D96700896A}"/>
    <cellStyle name="Normal 13 3 2 6 10" xfId="50656" xr:uid="{0EBD663A-2FBC-4F12-B20D-2FDD4C11BF45}"/>
    <cellStyle name="Normal 13 3 2 6 2" xfId="1627" xr:uid="{823C2C0C-2D63-46A1-9D57-081F9FED32AC}"/>
    <cellStyle name="Normal 13 3 2 6 2 2" xfId="4694" xr:uid="{FED9943A-2D3F-4442-A546-977CA7932F23}"/>
    <cellStyle name="Normal 13 3 2 6 2 2 2" xfId="10822" xr:uid="{138CE43E-3CBF-4D8C-9973-8F22532C8C4F}"/>
    <cellStyle name="Normal 13 3 2 6 2 2 2 2" xfId="23087" xr:uid="{8B7EDB7F-881F-4636-A575-DC01244F2355}"/>
    <cellStyle name="Normal 13 3 2 6 2 2 2 3" xfId="35339" xr:uid="{78D44CF3-66FD-44D4-8C7A-E013C97E6D80}"/>
    <cellStyle name="Normal 13 3 2 6 2 2 2 4" xfId="47591" xr:uid="{B0A25D9F-EA0A-4EE1-B67A-87ED081EE020}"/>
    <cellStyle name="Normal 13 3 2 6 2 2 3" xfId="16960" xr:uid="{8A0EDDB5-790B-4EE0-A5BC-0F85EEE17A3D}"/>
    <cellStyle name="Normal 13 3 2 6 2 2 4" xfId="29213" xr:uid="{21C5255E-D292-4073-8FDD-8FD62C4543C8}"/>
    <cellStyle name="Normal 13 3 2 6 2 2 5" xfId="41465" xr:uid="{E1650FB8-2E09-4F2C-BF3B-4D4F650FC301}"/>
    <cellStyle name="Normal 13 3 2 6 2 2 6" xfId="54799" xr:uid="{541F083E-9C5D-4BCA-8007-4FEDB6F867D7}"/>
    <cellStyle name="Normal 13 3 2 6 2 3" xfId="7759" xr:uid="{0776E5D8-3C77-4180-B067-176286A187C6}"/>
    <cellStyle name="Normal 13 3 2 6 2 3 2" xfId="20024" xr:uid="{A61774A6-6514-456C-B947-BD8C4C09153D}"/>
    <cellStyle name="Normal 13 3 2 6 2 3 3" xfId="32276" xr:uid="{0F8AE848-E8C4-4249-84F8-C18C6EB3ED88}"/>
    <cellStyle name="Normal 13 3 2 6 2 3 4" xfId="44528" xr:uid="{E51D6AC9-013B-451B-B1ED-943417FF0385}"/>
    <cellStyle name="Normal 13 3 2 6 2 4" xfId="13897" xr:uid="{37C9E42D-AE44-4960-ADF2-0685D1B17905}"/>
    <cellStyle name="Normal 13 3 2 6 2 5" xfId="26150" xr:uid="{0AEFF08B-CA3A-4399-9B54-8F7DCBB91141}"/>
    <cellStyle name="Normal 13 3 2 6 2 6" xfId="38402" xr:uid="{DB89B829-5798-4ACE-A062-5D785514B660}"/>
    <cellStyle name="Normal 13 3 2 6 2 7" xfId="51736" xr:uid="{331DA818-A560-4524-A554-3B98E4523E37}"/>
    <cellStyle name="Normal 13 3 2 6 3" xfId="2711" xr:uid="{634B4442-B62D-414F-B219-6B94F19438B2}"/>
    <cellStyle name="Normal 13 3 2 6 3 2" xfId="5775" xr:uid="{23E13A59-44A8-4229-8EEE-FFBA60230B6E}"/>
    <cellStyle name="Normal 13 3 2 6 3 2 2" xfId="11903" xr:uid="{A372ED9A-0410-42E9-B68C-AE8EC40ACC55}"/>
    <cellStyle name="Normal 13 3 2 6 3 2 2 2" xfId="24168" xr:uid="{5D9761C4-0ACD-40D8-AC98-B96C2A05F9E2}"/>
    <cellStyle name="Normal 13 3 2 6 3 2 2 3" xfId="36420" xr:uid="{980A7932-D4CD-4D06-B717-60936AB181F8}"/>
    <cellStyle name="Normal 13 3 2 6 3 2 2 4" xfId="48672" xr:uid="{688D285A-D97D-456A-8CAF-3842AEFB7B36}"/>
    <cellStyle name="Normal 13 3 2 6 3 2 3" xfId="18041" xr:uid="{C6DE84DF-1340-4E64-9CA2-C480ACCF5E3D}"/>
    <cellStyle name="Normal 13 3 2 6 3 2 4" xfId="30294" xr:uid="{6C2AA910-6542-42B7-A2BA-7C9657A837F0}"/>
    <cellStyle name="Normal 13 3 2 6 3 2 5" xfId="42546" xr:uid="{8FD83474-47EE-4C4F-A96A-FDCFE5B6A5C2}"/>
    <cellStyle name="Normal 13 3 2 6 3 2 6" xfId="55880" xr:uid="{FEA03F2E-D753-42D8-9FA8-242157401DF7}"/>
    <cellStyle name="Normal 13 3 2 6 3 3" xfId="8840" xr:uid="{7791FE51-A9C7-4CD7-86AA-5EDA59213875}"/>
    <cellStyle name="Normal 13 3 2 6 3 3 2" xfId="21105" xr:uid="{67185A94-4A21-48C7-A46F-77DD793AC64F}"/>
    <cellStyle name="Normal 13 3 2 6 3 3 3" xfId="33357" xr:uid="{62F2B63C-3D92-4587-BC53-E945C3694A51}"/>
    <cellStyle name="Normal 13 3 2 6 3 3 4" xfId="45609" xr:uid="{AB8D4FD0-2DB4-47FE-9268-AAC808CC4248}"/>
    <cellStyle name="Normal 13 3 2 6 3 4" xfId="14978" xr:uid="{D5B40AE3-0E05-4A35-A170-182FFBDF791B}"/>
    <cellStyle name="Normal 13 3 2 6 3 5" xfId="27231" xr:uid="{FE808740-336A-4C2C-BB2E-360CDA8489E2}"/>
    <cellStyle name="Normal 13 3 2 6 3 6" xfId="39483" xr:uid="{DE4123D3-EB89-4BFE-AF35-5AB4828B6F65}"/>
    <cellStyle name="Normal 13 3 2 6 3 7" xfId="52817" xr:uid="{1B6F37BD-E10C-40DB-B995-8787A00DA73E}"/>
    <cellStyle name="Normal 13 3 2 6 4" xfId="3614" xr:uid="{8398E670-68C0-466F-88D4-5B476C7409D3}"/>
    <cellStyle name="Normal 13 3 2 6 4 2" xfId="9742" xr:uid="{AF54CAD0-887C-4EDB-935E-99341A44D38D}"/>
    <cellStyle name="Normal 13 3 2 6 4 2 2" xfId="22007" xr:uid="{4427FF21-E8B4-408D-AE3C-D321E6B09FF8}"/>
    <cellStyle name="Normal 13 3 2 6 4 2 3" xfId="34259" xr:uid="{78A4992C-BB79-41EA-B3DB-1E5D74337D8F}"/>
    <cellStyle name="Normal 13 3 2 6 4 2 4" xfId="46511" xr:uid="{263428B1-6396-4BBC-BA4F-8801FDB11A20}"/>
    <cellStyle name="Normal 13 3 2 6 4 3" xfId="15880" xr:uid="{29946BF6-6D2F-49EF-A8C6-25887087B354}"/>
    <cellStyle name="Normal 13 3 2 6 4 4" xfId="28133" xr:uid="{0B1CEE40-A78A-40DE-B8A0-147A6B85060D}"/>
    <cellStyle name="Normal 13 3 2 6 4 5" xfId="40385" xr:uid="{3A29E371-494A-42F3-8927-F2281D1D72AA}"/>
    <cellStyle name="Normal 13 3 2 6 4 6" xfId="53719" xr:uid="{DA2AD1E2-834F-4BA1-AAE5-7C7E3ABC19CC}"/>
    <cellStyle name="Normal 13 3 2 6 5" xfId="6679" xr:uid="{428AE8FA-AD53-4134-A47D-170ABDCCCBCC}"/>
    <cellStyle name="Normal 13 3 2 6 5 2" xfId="18944" xr:uid="{D0133750-FD4B-43D8-A561-6FC7667B65F8}"/>
    <cellStyle name="Normal 13 3 2 6 5 3" xfId="31196" xr:uid="{CD029442-ED99-48C3-94C7-DF8A892DE8D6}"/>
    <cellStyle name="Normal 13 3 2 6 5 4" xfId="43448" xr:uid="{486DA02E-EF62-43FE-9B51-F55E0CE28BC5}"/>
    <cellStyle name="Normal 13 3 2 6 6" xfId="12817" xr:uid="{9311E881-88E5-4298-B534-C797E20E97F8}"/>
    <cellStyle name="Normal 13 3 2 6 7" xfId="25070" xr:uid="{68BE74AA-0E54-4DD9-BF45-B18135895B74}"/>
    <cellStyle name="Normal 13 3 2 6 8" xfId="37322" xr:uid="{0E899E75-087B-4143-8519-2D42CA87D8ED}"/>
    <cellStyle name="Normal 13 3 2 6 9" xfId="49575" xr:uid="{F0F0AADB-DDAA-4977-9B38-E70C2947923A}"/>
    <cellStyle name="Normal 13 3 2 7" xfId="997" xr:uid="{C76BAC06-C156-4F22-8099-4D6F0F6D0D50}"/>
    <cellStyle name="Normal 13 3 2 7 2" xfId="2077" xr:uid="{391077DB-2EDF-4D87-9AE0-C069ADD7EE2B}"/>
    <cellStyle name="Normal 13 3 2 7 2 2" xfId="5144" xr:uid="{46ABAF06-3C80-40B0-AF66-E11B0ED5A069}"/>
    <cellStyle name="Normal 13 3 2 7 2 2 2" xfId="11272" xr:uid="{D7F9DE10-2A12-402F-AB7F-437C2BD0F769}"/>
    <cellStyle name="Normal 13 3 2 7 2 2 2 2" xfId="23537" xr:uid="{C4BFCDF5-97E2-4272-B367-10FF4FF3CF82}"/>
    <cellStyle name="Normal 13 3 2 7 2 2 2 3" xfId="35789" xr:uid="{D960598B-21A7-4D9D-ABBB-35644F15C2DB}"/>
    <cellStyle name="Normal 13 3 2 7 2 2 2 4" xfId="48041" xr:uid="{F1B84AD6-E0D0-433A-9EB4-117683F65C9E}"/>
    <cellStyle name="Normal 13 3 2 7 2 2 3" xfId="17410" xr:uid="{669B43B0-D07F-4489-BC88-0E82C5874A74}"/>
    <cellStyle name="Normal 13 3 2 7 2 2 4" xfId="29663" xr:uid="{81C96C4A-713E-4BF2-BA38-689D7360BD6C}"/>
    <cellStyle name="Normal 13 3 2 7 2 2 5" xfId="41915" xr:uid="{3E2DF77B-DBF8-43B1-AFA1-8AFE240219AB}"/>
    <cellStyle name="Normal 13 3 2 7 2 2 6" xfId="55249" xr:uid="{C30B1E80-BFBD-4E2C-A6AA-95EA7FF3AE76}"/>
    <cellStyle name="Normal 13 3 2 7 2 3" xfId="8209" xr:uid="{0D052F72-86DE-4893-B577-78B4793D5E9D}"/>
    <cellStyle name="Normal 13 3 2 7 2 3 2" xfId="20474" xr:uid="{E9445169-9371-4AE0-951F-D63A5D62DC26}"/>
    <cellStyle name="Normal 13 3 2 7 2 3 3" xfId="32726" xr:uid="{3D6F2C4D-4EBE-496B-896C-90904B4FA81D}"/>
    <cellStyle name="Normal 13 3 2 7 2 3 4" xfId="44978" xr:uid="{EFA8EB1A-323F-46FE-B953-0D0EB34AF476}"/>
    <cellStyle name="Normal 13 3 2 7 2 4" xfId="14347" xr:uid="{2264D3B8-F441-41E3-800A-373D50461853}"/>
    <cellStyle name="Normal 13 3 2 7 2 5" xfId="26600" xr:uid="{1613DDFB-A701-4039-BA40-24BADAFC703E}"/>
    <cellStyle name="Normal 13 3 2 7 2 6" xfId="38852" xr:uid="{FE657A7E-7CD0-4FE3-8AF2-AA3294120A43}"/>
    <cellStyle name="Normal 13 3 2 7 2 7" xfId="52186" xr:uid="{FCD342A1-ECE5-457A-9A75-5AB479EDFDE6}"/>
    <cellStyle name="Normal 13 3 2 7 3" xfId="4064" xr:uid="{11B7E498-BFAA-44E8-B6C1-1C50CCBBB17F}"/>
    <cellStyle name="Normal 13 3 2 7 3 2" xfId="10192" xr:uid="{D363BEFF-6E5B-403C-A335-BFE6504A18D5}"/>
    <cellStyle name="Normal 13 3 2 7 3 2 2" xfId="22457" xr:uid="{7BACEFA3-CA4E-4144-9D92-5191600F0E62}"/>
    <cellStyle name="Normal 13 3 2 7 3 2 3" xfId="34709" xr:uid="{7F0C8265-0330-426F-B913-70AB22DED6A9}"/>
    <cellStyle name="Normal 13 3 2 7 3 2 4" xfId="46961" xr:uid="{9A02CB4D-CEF8-4D05-897C-39C25DC8CAD1}"/>
    <cellStyle name="Normal 13 3 2 7 3 3" xfId="16330" xr:uid="{365565E7-FFC9-4C17-B990-D156792D01F9}"/>
    <cellStyle name="Normal 13 3 2 7 3 4" xfId="28583" xr:uid="{60CEBEBD-CB54-45F5-86E3-7FED5B7828D0}"/>
    <cellStyle name="Normal 13 3 2 7 3 5" xfId="40835" xr:uid="{90624401-17C3-4E2D-B174-085DC172EB81}"/>
    <cellStyle name="Normal 13 3 2 7 3 6" xfId="54169" xr:uid="{0821434A-6270-4520-A145-5109A0ED99B6}"/>
    <cellStyle name="Normal 13 3 2 7 4" xfId="7129" xr:uid="{FBB0BEFC-4107-4264-909C-24474DCBB2F9}"/>
    <cellStyle name="Normal 13 3 2 7 4 2" xfId="19394" xr:uid="{AC88045D-1190-485D-BE37-7F5C6F818923}"/>
    <cellStyle name="Normal 13 3 2 7 4 3" xfId="31646" xr:uid="{ED459A12-47E6-4CA3-BC54-D370FD4564A2}"/>
    <cellStyle name="Normal 13 3 2 7 4 4" xfId="43898" xr:uid="{171E9687-4E42-480B-B741-4A1FE5505DD4}"/>
    <cellStyle name="Normal 13 3 2 7 5" xfId="13267" xr:uid="{DC8B06EF-164D-42FE-9295-94C12B43EB95}"/>
    <cellStyle name="Normal 13 3 2 7 6" xfId="25520" xr:uid="{1046BC16-83ED-4140-8016-007E54931152}"/>
    <cellStyle name="Normal 13 3 2 7 7" xfId="37772" xr:uid="{F1C9E80E-18E1-4C52-B582-731EA28AC6B6}"/>
    <cellStyle name="Normal 13 3 2 7 8" xfId="50025" xr:uid="{EF940030-38AB-48F7-8A6F-0C2526F887BD}"/>
    <cellStyle name="Normal 13 3 2 7 9" xfId="51106" xr:uid="{EE03CA01-B6EF-4A4A-B1AD-167FE6CB1789}"/>
    <cellStyle name="Normal 13 3 2 8" xfId="1087" xr:uid="{70F5D984-DCBF-4576-857E-B915B181D6DE}"/>
    <cellStyle name="Normal 13 3 2 8 2" xfId="2167" xr:uid="{67F0B298-8913-4A74-A9A8-BFFDED514C7F}"/>
    <cellStyle name="Normal 13 3 2 8 2 2" xfId="5234" xr:uid="{41BB7396-4322-4478-AEF6-909E5F320C01}"/>
    <cellStyle name="Normal 13 3 2 8 2 2 2" xfId="11362" xr:uid="{42906ECD-BAD5-4047-A874-CE0A2829A977}"/>
    <cellStyle name="Normal 13 3 2 8 2 2 2 2" xfId="23627" xr:uid="{427C3475-4DCD-4CBF-835C-8B8F06D486BB}"/>
    <cellStyle name="Normal 13 3 2 8 2 2 2 3" xfId="35879" xr:uid="{4FDC54F7-AF37-4B47-9BDA-082D79426421}"/>
    <cellStyle name="Normal 13 3 2 8 2 2 2 4" xfId="48131" xr:uid="{7843BCE0-15BF-4B69-A971-538325229851}"/>
    <cellStyle name="Normal 13 3 2 8 2 2 3" xfId="17500" xr:uid="{613165D6-8B13-4200-9353-46F16A756CCE}"/>
    <cellStyle name="Normal 13 3 2 8 2 2 4" xfId="29753" xr:uid="{73A6DCCD-0AC0-408C-B571-664744180C16}"/>
    <cellStyle name="Normal 13 3 2 8 2 2 5" xfId="42005" xr:uid="{B0AC99F3-6171-4726-B8BE-648764953597}"/>
    <cellStyle name="Normal 13 3 2 8 2 2 6" xfId="55339" xr:uid="{E95B4F9B-7A1C-4F20-8296-417D7D49B00E}"/>
    <cellStyle name="Normal 13 3 2 8 2 3" xfId="8299" xr:uid="{EA2D0E92-64AA-4570-B52A-BB14C06C7D0C}"/>
    <cellStyle name="Normal 13 3 2 8 2 3 2" xfId="20564" xr:uid="{E9C7FACE-B98C-478D-95BB-9F9F2204D3C1}"/>
    <cellStyle name="Normal 13 3 2 8 2 3 3" xfId="32816" xr:uid="{D531BDB9-E40C-4A8C-82CF-BBD76CD8F1B7}"/>
    <cellStyle name="Normal 13 3 2 8 2 3 4" xfId="45068" xr:uid="{58FD1661-6B68-46AF-8686-693195B96316}"/>
    <cellStyle name="Normal 13 3 2 8 2 4" xfId="14437" xr:uid="{3BB77625-5268-435B-9F70-839EAD48BDEA}"/>
    <cellStyle name="Normal 13 3 2 8 2 5" xfId="26690" xr:uid="{A53DD3B9-B7BC-4EFC-821C-C4F91197A147}"/>
    <cellStyle name="Normal 13 3 2 8 2 6" xfId="38942" xr:uid="{7EC59B41-2807-4BFE-A390-2693FE7461A9}"/>
    <cellStyle name="Normal 13 3 2 8 2 7" xfId="52276" xr:uid="{F74B2D7A-FAED-4E48-9C21-B516AF42C580}"/>
    <cellStyle name="Normal 13 3 2 8 3" xfId="4154" xr:uid="{90C26154-283F-4C81-96A8-53D7B23FB214}"/>
    <cellStyle name="Normal 13 3 2 8 3 2" xfId="10282" xr:uid="{6C47769D-467E-4B9C-94B7-4545B6B1AAB6}"/>
    <cellStyle name="Normal 13 3 2 8 3 2 2" xfId="22547" xr:uid="{D4EF3605-6307-4C90-8578-7C9B00F4E77E}"/>
    <cellStyle name="Normal 13 3 2 8 3 2 3" xfId="34799" xr:uid="{4AAC6BE4-66AC-44EF-9B80-FDA2A5DAB46A}"/>
    <cellStyle name="Normal 13 3 2 8 3 2 4" xfId="47051" xr:uid="{E6C81744-7CD4-4A09-9C09-6764EA1C5A57}"/>
    <cellStyle name="Normal 13 3 2 8 3 3" xfId="16420" xr:uid="{51123D45-49AB-40A5-89AE-930CF27DFD7B}"/>
    <cellStyle name="Normal 13 3 2 8 3 4" xfId="28673" xr:uid="{497C7E84-83C0-4670-B92D-3C6F3B103493}"/>
    <cellStyle name="Normal 13 3 2 8 3 5" xfId="40925" xr:uid="{269B38AE-7430-464E-8D75-6EC34C5EB858}"/>
    <cellStyle name="Normal 13 3 2 8 3 6" xfId="54259" xr:uid="{4EBF446D-E96C-433F-8705-81F50DF763D8}"/>
    <cellStyle name="Normal 13 3 2 8 4" xfId="7219" xr:uid="{6EDEB76E-E8F9-434E-A97A-560869B40F22}"/>
    <cellStyle name="Normal 13 3 2 8 4 2" xfId="19484" xr:uid="{7407C837-1B5D-47D1-8A87-C9F82FE5DFAA}"/>
    <cellStyle name="Normal 13 3 2 8 4 3" xfId="31736" xr:uid="{1A851115-E0C3-4C39-929C-9F084D602D61}"/>
    <cellStyle name="Normal 13 3 2 8 4 4" xfId="43988" xr:uid="{2C25C765-4A90-45FC-8797-BA0D08A3E445}"/>
    <cellStyle name="Normal 13 3 2 8 5" xfId="13357" xr:uid="{4FCF961A-31FB-4819-94D5-99AA20C176FF}"/>
    <cellStyle name="Normal 13 3 2 8 6" xfId="25610" xr:uid="{4253CEAA-8FB4-4DE8-8DC1-BACBFAB6593F}"/>
    <cellStyle name="Normal 13 3 2 8 7" xfId="37862" xr:uid="{C2761316-D790-42C1-B29B-5B5D04C78F0C}"/>
    <cellStyle name="Normal 13 3 2 8 8" xfId="50115" xr:uid="{096530AD-3E54-421D-92BC-AFEDC4BBC646}"/>
    <cellStyle name="Normal 13 3 2 8 9" xfId="51196" xr:uid="{6768FDDE-8D48-459E-982A-6986031C46FB}"/>
    <cellStyle name="Normal 13 3 2 9" xfId="1177" xr:uid="{AF783125-19F3-484D-929B-C864C9FC4380}"/>
    <cellStyle name="Normal 13 3 2 9 2" xfId="4244" xr:uid="{0C18E451-00A8-4C58-9A1C-4DC3B49F4159}"/>
    <cellStyle name="Normal 13 3 2 9 2 2" xfId="10372" xr:uid="{82227891-544A-4D30-80CD-7546A67EA75B}"/>
    <cellStyle name="Normal 13 3 2 9 2 2 2" xfId="22637" xr:uid="{575D2E13-0889-49F1-B48C-22B018F0FA26}"/>
    <cellStyle name="Normal 13 3 2 9 2 2 3" xfId="34889" xr:uid="{20A34746-B432-4CEB-9DCC-476DC4BB3C3C}"/>
    <cellStyle name="Normal 13 3 2 9 2 2 4" xfId="47141" xr:uid="{C8B1C4BC-BC30-4AEE-8C57-7CAB3D2425B1}"/>
    <cellStyle name="Normal 13 3 2 9 2 3" xfId="16510" xr:uid="{35B5AB1E-570C-4171-A0D9-549CC6055A53}"/>
    <cellStyle name="Normal 13 3 2 9 2 4" xfId="28763" xr:uid="{B325DE33-CD68-4978-8068-96D7FA97E804}"/>
    <cellStyle name="Normal 13 3 2 9 2 5" xfId="41015" xr:uid="{AC8ECF81-ADF3-4868-94A3-2256EC6977A5}"/>
    <cellStyle name="Normal 13 3 2 9 2 6" xfId="54349" xr:uid="{AC676D68-61A9-470C-97FC-E187FA54B846}"/>
    <cellStyle name="Normal 13 3 2 9 3" xfId="7309" xr:uid="{CE077E1A-A585-48FA-AF0D-044C51DD6219}"/>
    <cellStyle name="Normal 13 3 2 9 3 2" xfId="19574" xr:uid="{C1369A54-D484-4149-8DA0-4B69A84735DD}"/>
    <cellStyle name="Normal 13 3 2 9 3 3" xfId="31826" xr:uid="{70A8E47D-1973-472A-932A-8A53E20F9EEC}"/>
    <cellStyle name="Normal 13 3 2 9 3 4" xfId="44078" xr:uid="{D79BF6EB-8817-4295-8731-CDCB753D9CD9}"/>
    <cellStyle name="Normal 13 3 2 9 4" xfId="13447" xr:uid="{10A7A16F-3BF5-4E2C-9F1E-E129FA298F41}"/>
    <cellStyle name="Normal 13 3 2 9 5" xfId="25700" xr:uid="{BA37326E-D1B9-4EA5-840E-16FB6AE3089A}"/>
    <cellStyle name="Normal 13 3 2 9 6" xfId="37952" xr:uid="{2E249C83-E65F-4745-95AA-34442049E669}"/>
    <cellStyle name="Normal 13 3 2 9 7" xfId="51286" xr:uid="{CB5413F3-7AB4-455A-98C0-E86D63A400A6}"/>
    <cellStyle name="Normal 13 3 3" xfId="116" xr:uid="{CEE669E6-4FE0-4C55-B2B7-0E1B48B490A3}"/>
    <cellStyle name="Normal 13 3 3 10" xfId="6249" xr:uid="{3FABC552-8541-4129-BD53-387A4CC95C57}"/>
    <cellStyle name="Normal 13 3 3 10 2" xfId="18514" xr:uid="{794DD0FE-C318-49AD-ADE4-3B862CAA39A8}"/>
    <cellStyle name="Normal 13 3 3 10 3" xfId="30767" xr:uid="{51A7C1C7-99DA-4551-8B1C-4B2572019DBD}"/>
    <cellStyle name="Normal 13 3 3 10 4" xfId="43019" xr:uid="{55455AF8-0603-4613-8606-50CB9E85747D}"/>
    <cellStyle name="Normal 13 3 3 11" xfId="12388" xr:uid="{EF88B73F-96E1-4947-867E-59A5EB91F53C}"/>
    <cellStyle name="Normal 13 3 3 12" xfId="24641" xr:uid="{0AC390D7-911B-445F-959B-BCD456F3E416}"/>
    <cellStyle name="Normal 13 3 3 13" xfId="36893" xr:uid="{44B26753-A8D4-4A8C-A000-36287F9EB151}"/>
    <cellStyle name="Normal 13 3 3 14" xfId="49146" xr:uid="{50B1B4D6-B28C-40ED-9679-3B7B1D6101EC}"/>
    <cellStyle name="Normal 13 3 3 15" xfId="50227" xr:uid="{0F2B86B7-E721-4DC7-8029-CA3E5438F306}"/>
    <cellStyle name="Normal 13 3 3 2" xfId="227" xr:uid="{DAB55B02-DFB6-4212-9EB0-F8038D0E16E2}"/>
    <cellStyle name="Normal 13 3 3 2 10" xfId="37004" xr:uid="{6A28259B-B09E-45A1-BCAC-7D4B6C03E7FB}"/>
    <cellStyle name="Normal 13 3 3 2 11" xfId="49257" xr:uid="{756BCA11-06CD-43F3-8677-9963A6B8AEFD}"/>
    <cellStyle name="Normal 13 3 3 2 12" xfId="50338" xr:uid="{C602777E-F1F4-4349-8406-ACEDA1D17FD4}"/>
    <cellStyle name="Normal 13 3 3 2 2" xfId="431" xr:uid="{C619A368-430B-491B-AF67-308EB11441CB}"/>
    <cellStyle name="Normal 13 3 3 2 2 10" xfId="49461" xr:uid="{085A93CC-5BC8-46C8-9BDC-40C36BB93962}"/>
    <cellStyle name="Normal 13 3 3 2 2 11" xfId="50542" xr:uid="{9B47CEF5-379C-44DB-8546-8865E5464B11}"/>
    <cellStyle name="Normal 13 3 3 2 2 2" xfId="882" xr:uid="{3165A400-7D42-411D-BFB9-A663E0D4CD39}"/>
    <cellStyle name="Normal 13 3 3 2 2 2 10" xfId="50992" xr:uid="{68F74EC4-65F0-418A-8CF0-600A1477FF1F}"/>
    <cellStyle name="Normal 13 3 3 2 2 2 2" xfId="1963" xr:uid="{6288B731-5627-4BD1-89E5-77ED93EA520C}"/>
    <cellStyle name="Normal 13 3 3 2 2 2 2 2" xfId="5030" xr:uid="{2E6F9E55-470A-4968-AB3C-746FD22C9C38}"/>
    <cellStyle name="Normal 13 3 3 2 2 2 2 2 2" xfId="11158" xr:uid="{3D25548D-FFA9-4932-BC49-D3D7030C135B}"/>
    <cellStyle name="Normal 13 3 3 2 2 2 2 2 2 2" xfId="23423" xr:uid="{FE995160-04CB-4219-B76A-C5501D99A587}"/>
    <cellStyle name="Normal 13 3 3 2 2 2 2 2 2 3" xfId="35675" xr:uid="{BFAA8212-EA52-4F79-9F5E-51056DBB8ED9}"/>
    <cellStyle name="Normal 13 3 3 2 2 2 2 2 2 4" xfId="47927" xr:uid="{106E545A-5C4F-4AF0-9105-306D78368649}"/>
    <cellStyle name="Normal 13 3 3 2 2 2 2 2 3" xfId="17296" xr:uid="{2AD1F3F3-B147-434C-9868-4C1D03C44DDA}"/>
    <cellStyle name="Normal 13 3 3 2 2 2 2 2 4" xfId="29549" xr:uid="{11013DC6-C7E6-4D90-B0CC-BE361AFB585F}"/>
    <cellStyle name="Normal 13 3 3 2 2 2 2 2 5" xfId="41801" xr:uid="{9A9283B1-0630-4A6E-AA53-551EC2B01BAC}"/>
    <cellStyle name="Normal 13 3 3 2 2 2 2 2 6" xfId="55135" xr:uid="{4FD71307-324D-4A3D-BBEB-743DAF61A4AA}"/>
    <cellStyle name="Normal 13 3 3 2 2 2 2 3" xfId="8095" xr:uid="{0EC010C5-3ECE-44F5-8594-C48B77C9D426}"/>
    <cellStyle name="Normal 13 3 3 2 2 2 2 3 2" xfId="20360" xr:uid="{C2B89B68-2EEF-41B4-9060-BC6E8AB52409}"/>
    <cellStyle name="Normal 13 3 3 2 2 2 2 3 3" xfId="32612" xr:uid="{D4026BCB-9945-4405-8FDB-9E20264FD3C5}"/>
    <cellStyle name="Normal 13 3 3 2 2 2 2 3 4" xfId="44864" xr:uid="{01DD139E-8D5E-4B54-9780-3FC4DCDA5AE3}"/>
    <cellStyle name="Normal 13 3 3 2 2 2 2 4" xfId="14233" xr:uid="{6677E49C-0322-4409-8420-46B14F69196D}"/>
    <cellStyle name="Normal 13 3 3 2 2 2 2 5" xfId="26486" xr:uid="{8D67302D-2694-44FD-83A4-99AD1142C957}"/>
    <cellStyle name="Normal 13 3 3 2 2 2 2 6" xfId="38738" xr:uid="{F2300BE8-120D-408C-82C3-10D06CA9B18C}"/>
    <cellStyle name="Normal 13 3 3 2 2 2 2 7" xfId="52072" xr:uid="{DF82C98D-1F47-422D-A204-EB4BB8CC526A}"/>
    <cellStyle name="Normal 13 3 3 2 2 2 3" xfId="3047" xr:uid="{7234BA03-0386-4A8D-AF18-E0DB1DC8FDFB}"/>
    <cellStyle name="Normal 13 3 3 2 2 2 3 2" xfId="6111" xr:uid="{83672F37-7F19-4200-89CC-17F5726C1BEF}"/>
    <cellStyle name="Normal 13 3 3 2 2 2 3 2 2" xfId="12239" xr:uid="{6BE39FBE-D5BE-414F-89FA-BEFABB00DD99}"/>
    <cellStyle name="Normal 13 3 3 2 2 2 3 2 2 2" xfId="24504" xr:uid="{0700A9C5-E52E-46EC-BB33-E5E1CAD86710}"/>
    <cellStyle name="Normal 13 3 3 2 2 2 3 2 2 3" xfId="36756" xr:uid="{1A131B87-C212-4AC2-A5AB-36FA0189EEF5}"/>
    <cellStyle name="Normal 13 3 3 2 2 2 3 2 2 4" xfId="49008" xr:uid="{EEB1E0A7-5929-4C1E-B620-A5F03BB46AC8}"/>
    <cellStyle name="Normal 13 3 3 2 2 2 3 2 3" xfId="18377" xr:uid="{C4BA2541-B643-4EBB-8645-6363FD80D2B8}"/>
    <cellStyle name="Normal 13 3 3 2 2 2 3 2 4" xfId="30630" xr:uid="{8DE123AC-E274-45A3-9A06-08A1F4AB869D}"/>
    <cellStyle name="Normal 13 3 3 2 2 2 3 2 5" xfId="42882" xr:uid="{276A0DA8-5579-4EF9-89B4-6726C836A94A}"/>
    <cellStyle name="Normal 13 3 3 2 2 2 3 2 6" xfId="56216" xr:uid="{FDA1C664-7C95-433E-AD2C-2D9397C713EA}"/>
    <cellStyle name="Normal 13 3 3 2 2 2 3 3" xfId="9176" xr:uid="{4B36E045-A848-4200-ABAA-AB67680AA05E}"/>
    <cellStyle name="Normal 13 3 3 2 2 2 3 3 2" xfId="21441" xr:uid="{DCC56D9C-CE11-49AD-B5D1-94454AFB1CCC}"/>
    <cellStyle name="Normal 13 3 3 2 2 2 3 3 3" xfId="33693" xr:uid="{0D0A5C7E-2834-4D83-AAB6-C790245DEDCB}"/>
    <cellStyle name="Normal 13 3 3 2 2 2 3 3 4" xfId="45945" xr:uid="{389A49E8-EA2D-4792-A5B7-4370639561EB}"/>
    <cellStyle name="Normal 13 3 3 2 2 2 3 4" xfId="15314" xr:uid="{7D07DDB6-F0DB-4106-9AAA-96664787B3F8}"/>
    <cellStyle name="Normal 13 3 3 2 2 2 3 5" xfId="27567" xr:uid="{11E69E66-1C78-4318-AE88-8B75514DC447}"/>
    <cellStyle name="Normal 13 3 3 2 2 2 3 6" xfId="39819" xr:uid="{A4F4FC88-7171-4274-9431-CCE197F2FECD}"/>
    <cellStyle name="Normal 13 3 3 2 2 2 3 7" xfId="53153" xr:uid="{2960681C-A0C4-4546-A01C-2AA1F83BF549}"/>
    <cellStyle name="Normal 13 3 3 2 2 2 4" xfId="3950" xr:uid="{5C83A67B-8856-4449-BCEB-56E66415B76E}"/>
    <cellStyle name="Normal 13 3 3 2 2 2 4 2" xfId="10078" xr:uid="{7966099C-0DD1-4AA9-9C8D-9E6BB2B157A9}"/>
    <cellStyle name="Normal 13 3 3 2 2 2 4 2 2" xfId="22343" xr:uid="{4CDE3300-E4AC-4750-8AF4-915BCC6F2D67}"/>
    <cellStyle name="Normal 13 3 3 2 2 2 4 2 3" xfId="34595" xr:uid="{6AB6C8D9-A490-40DD-895A-B0F4A6677D09}"/>
    <cellStyle name="Normal 13 3 3 2 2 2 4 2 4" xfId="46847" xr:uid="{1C78F263-745C-40C2-BE27-CBB31C776D4E}"/>
    <cellStyle name="Normal 13 3 3 2 2 2 4 3" xfId="16216" xr:uid="{F4016E8A-C616-465A-BD35-DE1219173FF2}"/>
    <cellStyle name="Normal 13 3 3 2 2 2 4 4" xfId="28469" xr:uid="{ED0B2C9D-939A-4E6B-A6ED-56613A3787A2}"/>
    <cellStyle name="Normal 13 3 3 2 2 2 4 5" xfId="40721" xr:uid="{B048BE20-58FD-427C-BD67-DCE3FFABEF58}"/>
    <cellStyle name="Normal 13 3 3 2 2 2 4 6" xfId="54055" xr:uid="{CA79BFE3-984A-4B8A-92AF-CFDDF5C7C10C}"/>
    <cellStyle name="Normal 13 3 3 2 2 2 5" xfId="7015" xr:uid="{7C4414D6-87D9-4F4F-BFEB-7D750709CDA8}"/>
    <cellStyle name="Normal 13 3 3 2 2 2 5 2" xfId="19280" xr:uid="{9E961FA6-8F96-4137-8EB7-5B2EEAB5DC74}"/>
    <cellStyle name="Normal 13 3 3 2 2 2 5 3" xfId="31532" xr:uid="{1F516C5E-4EC5-45A2-A30C-68C1C421FFC8}"/>
    <cellStyle name="Normal 13 3 3 2 2 2 5 4" xfId="43784" xr:uid="{4B516610-3EBF-4A85-9332-17893FA94104}"/>
    <cellStyle name="Normal 13 3 3 2 2 2 6" xfId="13153" xr:uid="{EEA2158E-2447-4B76-97F4-4DC905F6EF4D}"/>
    <cellStyle name="Normal 13 3 3 2 2 2 7" xfId="25406" xr:uid="{92563A91-6C72-4033-A51A-34D2850D42B6}"/>
    <cellStyle name="Normal 13 3 3 2 2 2 8" xfId="37658" xr:uid="{BC6DF6BA-DBA8-470C-97AC-68464B4962AD}"/>
    <cellStyle name="Normal 13 3 3 2 2 2 9" xfId="49911" xr:uid="{D4328A66-6AB0-48B6-80AA-8355B864BE2C}"/>
    <cellStyle name="Normal 13 3 3 2 2 3" xfId="1513" xr:uid="{E3B3471C-AE78-4AEC-AE2C-020BAAACB44B}"/>
    <cellStyle name="Normal 13 3 3 2 2 3 2" xfId="4580" xr:uid="{A83CA060-5C40-426F-AA48-1F9EC83B256C}"/>
    <cellStyle name="Normal 13 3 3 2 2 3 2 2" xfId="10708" xr:uid="{5D4BB007-67DB-469D-A885-469D328E0878}"/>
    <cellStyle name="Normal 13 3 3 2 2 3 2 2 2" xfId="22973" xr:uid="{FF088A32-4D6A-49E1-86BD-134236C4C0CD}"/>
    <cellStyle name="Normal 13 3 3 2 2 3 2 2 3" xfId="35225" xr:uid="{CFE88E0A-5723-4DC7-A4B3-6B68F2BDB482}"/>
    <cellStyle name="Normal 13 3 3 2 2 3 2 2 4" xfId="47477" xr:uid="{9D5FD918-D194-4F2E-BDCB-BB34E534EAA7}"/>
    <cellStyle name="Normal 13 3 3 2 2 3 2 3" xfId="16846" xr:uid="{EB994059-3AEB-4A39-8649-F26B5C24777E}"/>
    <cellStyle name="Normal 13 3 3 2 2 3 2 4" xfId="29099" xr:uid="{A9016597-C714-4C7B-B187-E690FDE5820D}"/>
    <cellStyle name="Normal 13 3 3 2 2 3 2 5" xfId="41351" xr:uid="{F917062D-5B5B-47D9-A4A1-A6BABD216ABC}"/>
    <cellStyle name="Normal 13 3 3 2 2 3 2 6" xfId="54685" xr:uid="{6106A525-85E8-4180-BC78-E504758BF039}"/>
    <cellStyle name="Normal 13 3 3 2 2 3 3" xfId="7645" xr:uid="{C03F9E64-B96D-49B4-A1DD-6A72BB132BD2}"/>
    <cellStyle name="Normal 13 3 3 2 2 3 3 2" xfId="19910" xr:uid="{D610460F-652D-4132-AD83-0EDF8B56A249}"/>
    <cellStyle name="Normal 13 3 3 2 2 3 3 3" xfId="32162" xr:uid="{216E42EB-677E-41EC-8671-3A90E8AC2017}"/>
    <cellStyle name="Normal 13 3 3 2 2 3 3 4" xfId="44414" xr:uid="{FCEC51AE-D98C-4783-A01B-4C13BE955BA9}"/>
    <cellStyle name="Normal 13 3 3 2 2 3 4" xfId="13783" xr:uid="{42A4C62A-1826-4DCC-869E-6F66011E22E6}"/>
    <cellStyle name="Normal 13 3 3 2 2 3 5" xfId="26036" xr:uid="{3F12B820-4645-4893-9071-8FA4BE0AD482}"/>
    <cellStyle name="Normal 13 3 3 2 2 3 6" xfId="38288" xr:uid="{BEE8862D-CBEA-402D-A17F-1BA91A2C25A4}"/>
    <cellStyle name="Normal 13 3 3 2 2 3 7" xfId="51622" xr:uid="{CC9D7768-C9E4-4052-8E68-6774E8A7544F}"/>
    <cellStyle name="Normal 13 3 3 2 2 4" xfId="2597" xr:uid="{5BE828ED-183F-4DA7-B80D-CBE80C0D58D0}"/>
    <cellStyle name="Normal 13 3 3 2 2 4 2" xfId="5661" xr:uid="{F8130ECE-0F07-4DCA-94D5-E757B5F0AD2E}"/>
    <cellStyle name="Normal 13 3 3 2 2 4 2 2" xfId="11789" xr:uid="{2098E682-12A1-4957-A205-C5C1D2B7CF4B}"/>
    <cellStyle name="Normal 13 3 3 2 2 4 2 2 2" xfId="24054" xr:uid="{49674CA4-521E-45B2-B986-1A85DD0ED3CC}"/>
    <cellStyle name="Normal 13 3 3 2 2 4 2 2 3" xfId="36306" xr:uid="{CF03B14C-1F6A-4C3D-8E28-55B3BAFEC4B5}"/>
    <cellStyle name="Normal 13 3 3 2 2 4 2 2 4" xfId="48558" xr:uid="{BF0A1AEB-F7BA-47CF-9909-827C42CE8F94}"/>
    <cellStyle name="Normal 13 3 3 2 2 4 2 3" xfId="17927" xr:uid="{444458D6-B6F8-4D0B-8F35-3B28D6A64291}"/>
    <cellStyle name="Normal 13 3 3 2 2 4 2 4" xfId="30180" xr:uid="{A340F0CD-4A9A-48EE-937C-305E891D23B5}"/>
    <cellStyle name="Normal 13 3 3 2 2 4 2 5" xfId="42432" xr:uid="{D6E62865-076A-48A1-A09E-0E8912AB17C4}"/>
    <cellStyle name="Normal 13 3 3 2 2 4 2 6" xfId="55766" xr:uid="{D9FC94CB-3038-4FA5-8977-07E3D14E4BCA}"/>
    <cellStyle name="Normal 13 3 3 2 2 4 3" xfId="8726" xr:uid="{679F7C4D-AFC6-4F2D-AF9B-9822DECD4F61}"/>
    <cellStyle name="Normal 13 3 3 2 2 4 3 2" xfId="20991" xr:uid="{6A4C7388-1B54-4783-8F4C-9D55E5CEABFA}"/>
    <cellStyle name="Normal 13 3 3 2 2 4 3 3" xfId="33243" xr:uid="{19B93944-8763-4EA0-9591-AE0A0B97446C}"/>
    <cellStyle name="Normal 13 3 3 2 2 4 3 4" xfId="45495" xr:uid="{9C26831E-60F4-4317-9273-5383B0F4A544}"/>
    <cellStyle name="Normal 13 3 3 2 2 4 4" xfId="14864" xr:uid="{3E9E6422-56C1-42CE-AABA-D4E9A6E53804}"/>
    <cellStyle name="Normal 13 3 3 2 2 4 5" xfId="27117" xr:uid="{91E819DF-4AFB-45C2-85B3-9E8B81DEDEED}"/>
    <cellStyle name="Normal 13 3 3 2 2 4 6" xfId="39369" xr:uid="{25E2CB20-8104-4E8C-81F5-CB2D05B6DBB9}"/>
    <cellStyle name="Normal 13 3 3 2 2 4 7" xfId="52703" xr:uid="{AC4F5F35-DF55-472B-B459-8F6CE4AF342D}"/>
    <cellStyle name="Normal 13 3 3 2 2 5" xfId="3500" xr:uid="{6237A2AE-EBC7-4509-8627-72C128E2AAAE}"/>
    <cellStyle name="Normal 13 3 3 2 2 5 2" xfId="9628" xr:uid="{CF036FA6-C1BE-494A-AC49-2ADD62E8B003}"/>
    <cellStyle name="Normal 13 3 3 2 2 5 2 2" xfId="21893" xr:uid="{80F1169B-E0A0-4EE3-952D-A6E65E17B37C}"/>
    <cellStyle name="Normal 13 3 3 2 2 5 2 3" xfId="34145" xr:uid="{FAED332B-16FC-4BA0-8D47-AFD8F058436A}"/>
    <cellStyle name="Normal 13 3 3 2 2 5 2 4" xfId="46397" xr:uid="{48561E5B-D996-45CF-A1C8-9DDF21EB0F64}"/>
    <cellStyle name="Normal 13 3 3 2 2 5 3" xfId="15766" xr:uid="{CB7E30DE-0921-4CC6-AC98-9873AADDBC29}"/>
    <cellStyle name="Normal 13 3 3 2 2 5 4" xfId="28019" xr:uid="{9B7E8E69-646D-40D6-AE85-4B17535E604F}"/>
    <cellStyle name="Normal 13 3 3 2 2 5 5" xfId="40271" xr:uid="{379312F8-08AA-401C-93BC-8301BCF7E82E}"/>
    <cellStyle name="Normal 13 3 3 2 2 5 6" xfId="53605" xr:uid="{A7CC3AE8-B060-4597-B47C-07635F3A931A}"/>
    <cellStyle name="Normal 13 3 3 2 2 6" xfId="6564" xr:uid="{9BAFF37F-ED55-4B89-90D8-6CD4D7771D2A}"/>
    <cellStyle name="Normal 13 3 3 2 2 6 2" xfId="18829" xr:uid="{0DA3A191-5F1C-460D-A03A-A4990911C50C}"/>
    <cellStyle name="Normal 13 3 3 2 2 6 3" xfId="31082" xr:uid="{672601B5-0ED6-409A-B060-B98E76170030}"/>
    <cellStyle name="Normal 13 3 3 2 2 6 4" xfId="43334" xr:uid="{EE1FF4C6-F65D-46E5-AED2-BA0DCDDE122A}"/>
    <cellStyle name="Normal 13 3 3 2 2 7" xfId="12703" xr:uid="{8A2E153C-0E9F-49EC-A22F-ED7F3D3C39D3}"/>
    <cellStyle name="Normal 13 3 3 2 2 8" xfId="24956" xr:uid="{F2E60069-6783-4994-968E-F1909960524C}"/>
    <cellStyle name="Normal 13 3 3 2 2 9" xfId="37208" xr:uid="{A1A390F2-6B19-457D-B0E0-0814520B3CF1}"/>
    <cellStyle name="Normal 13 3 3 2 3" xfId="678" xr:uid="{8E4426FF-5513-488E-8E2B-ED899412996A}"/>
    <cellStyle name="Normal 13 3 3 2 3 10" xfId="50788" xr:uid="{3497B1FA-8B7C-43F8-A267-20EEB9F42BC5}"/>
    <cellStyle name="Normal 13 3 3 2 3 2" xfId="1759" xr:uid="{076419A0-F1BA-4AC0-B501-722E0020E838}"/>
    <cellStyle name="Normal 13 3 3 2 3 2 2" xfId="4826" xr:uid="{7EC2B7DA-7E92-4FDA-97A5-015DDC7CDAD6}"/>
    <cellStyle name="Normal 13 3 3 2 3 2 2 2" xfId="10954" xr:uid="{0A0A0F2A-431F-4D5B-90D6-86C31A4DC73A}"/>
    <cellStyle name="Normal 13 3 3 2 3 2 2 2 2" xfId="23219" xr:uid="{104AD7AB-5302-48E9-BDF7-0A8655F02CC2}"/>
    <cellStyle name="Normal 13 3 3 2 3 2 2 2 3" xfId="35471" xr:uid="{C2D740ED-A88D-45F5-BD78-FBA7AAA46BBE}"/>
    <cellStyle name="Normal 13 3 3 2 3 2 2 2 4" xfId="47723" xr:uid="{87F96939-BFA2-459D-B681-1A3BC718130A}"/>
    <cellStyle name="Normal 13 3 3 2 3 2 2 3" xfId="17092" xr:uid="{63CD680F-38FF-467E-BA17-F3F7BECD909B}"/>
    <cellStyle name="Normal 13 3 3 2 3 2 2 4" xfId="29345" xr:uid="{E037C608-B308-4073-81C1-C7279A986253}"/>
    <cellStyle name="Normal 13 3 3 2 3 2 2 5" xfId="41597" xr:uid="{18F59786-10C8-425F-8FE0-67853BC90058}"/>
    <cellStyle name="Normal 13 3 3 2 3 2 2 6" xfId="54931" xr:uid="{623FDB55-AB22-40D7-B556-3327EF403038}"/>
    <cellStyle name="Normal 13 3 3 2 3 2 3" xfId="7891" xr:uid="{C6ED6647-823E-4BF6-BC78-745EA56EDC5F}"/>
    <cellStyle name="Normal 13 3 3 2 3 2 3 2" xfId="20156" xr:uid="{1F949CEC-23A8-4092-B4A4-58C6132115A0}"/>
    <cellStyle name="Normal 13 3 3 2 3 2 3 3" xfId="32408" xr:uid="{2AC4733B-768F-4DF3-8885-AF053F36664D}"/>
    <cellStyle name="Normal 13 3 3 2 3 2 3 4" xfId="44660" xr:uid="{37BD6B14-7340-49D9-8A82-7278E2998FBE}"/>
    <cellStyle name="Normal 13 3 3 2 3 2 4" xfId="14029" xr:uid="{398758CD-62DF-4D3F-821A-E3188E3E9674}"/>
    <cellStyle name="Normal 13 3 3 2 3 2 5" xfId="26282" xr:uid="{33DE24AB-C63B-4CDD-81E3-C4AB2D8BF8D9}"/>
    <cellStyle name="Normal 13 3 3 2 3 2 6" xfId="38534" xr:uid="{953DE37F-7CC3-4B78-94D5-FD65E175DE1B}"/>
    <cellStyle name="Normal 13 3 3 2 3 2 7" xfId="51868" xr:uid="{EE2A8036-6A63-4A5C-9DE3-33ACD8A6789B}"/>
    <cellStyle name="Normal 13 3 3 2 3 3" xfId="2843" xr:uid="{4215B57B-26C5-41C2-B391-E9440A1219A5}"/>
    <cellStyle name="Normal 13 3 3 2 3 3 2" xfId="5907" xr:uid="{46B9B14F-C54C-479F-A0F5-A9C3B332EC15}"/>
    <cellStyle name="Normal 13 3 3 2 3 3 2 2" xfId="12035" xr:uid="{D3FD8E4C-3F94-4D75-8EA3-D1B7A3D60740}"/>
    <cellStyle name="Normal 13 3 3 2 3 3 2 2 2" xfId="24300" xr:uid="{CF33651C-1D83-4E13-970B-429C7ECD8545}"/>
    <cellStyle name="Normal 13 3 3 2 3 3 2 2 3" xfId="36552" xr:uid="{2436490B-5380-444E-93A0-54F4FCF8FE08}"/>
    <cellStyle name="Normal 13 3 3 2 3 3 2 2 4" xfId="48804" xr:uid="{CB032DEC-0613-4380-B1D4-8D6ACF62524D}"/>
    <cellStyle name="Normal 13 3 3 2 3 3 2 3" xfId="18173" xr:uid="{FA8376F5-449C-459B-B4F0-C5BABA603170}"/>
    <cellStyle name="Normal 13 3 3 2 3 3 2 4" xfId="30426" xr:uid="{654510EC-6915-4F57-8A99-E0571161990D}"/>
    <cellStyle name="Normal 13 3 3 2 3 3 2 5" xfId="42678" xr:uid="{B23F3DDD-C016-4AA6-BE00-5FC4B12E6F40}"/>
    <cellStyle name="Normal 13 3 3 2 3 3 2 6" xfId="56012" xr:uid="{34E51B7B-1EEA-4FDA-96C9-18EEDD01062B}"/>
    <cellStyle name="Normal 13 3 3 2 3 3 3" xfId="8972" xr:uid="{5A2A4DBD-1F22-42ED-83E5-E94DB9DF70B2}"/>
    <cellStyle name="Normal 13 3 3 2 3 3 3 2" xfId="21237" xr:uid="{A0B2A7AC-57E0-4BE2-9C3A-111F7EA17AD0}"/>
    <cellStyle name="Normal 13 3 3 2 3 3 3 3" xfId="33489" xr:uid="{2E850BBF-2A3B-4296-9B44-914305AE71D6}"/>
    <cellStyle name="Normal 13 3 3 2 3 3 3 4" xfId="45741" xr:uid="{43AC19AC-1BC7-4043-8CBB-54C19FA0D61E}"/>
    <cellStyle name="Normal 13 3 3 2 3 3 4" xfId="15110" xr:uid="{81263149-8446-424A-88E6-8A0366E19C75}"/>
    <cellStyle name="Normal 13 3 3 2 3 3 5" xfId="27363" xr:uid="{F2F5C437-FA21-4B38-9CA2-7D558287DB32}"/>
    <cellStyle name="Normal 13 3 3 2 3 3 6" xfId="39615" xr:uid="{9FA84E28-8992-4E22-ADD2-1F215CCA8D07}"/>
    <cellStyle name="Normal 13 3 3 2 3 3 7" xfId="52949" xr:uid="{80B16448-3DFB-46FD-A0DE-92AB4713CE83}"/>
    <cellStyle name="Normal 13 3 3 2 3 4" xfId="3746" xr:uid="{A30681EC-CE13-44E4-9B0C-4C0A85C9E2B6}"/>
    <cellStyle name="Normal 13 3 3 2 3 4 2" xfId="9874" xr:uid="{2FBC8C84-BC7B-4348-BF9F-C6EBCE11824B}"/>
    <cellStyle name="Normal 13 3 3 2 3 4 2 2" xfId="22139" xr:uid="{1B8FC96C-8B66-4F83-8236-0A651C7FD144}"/>
    <cellStyle name="Normal 13 3 3 2 3 4 2 3" xfId="34391" xr:uid="{673F2004-A685-4C21-B355-77ECF439DF83}"/>
    <cellStyle name="Normal 13 3 3 2 3 4 2 4" xfId="46643" xr:uid="{51553026-BC5C-4D7F-B0C6-EBB6A7499B3C}"/>
    <cellStyle name="Normal 13 3 3 2 3 4 3" xfId="16012" xr:uid="{B47B3B98-6F49-456D-A7A5-E906266127EA}"/>
    <cellStyle name="Normal 13 3 3 2 3 4 4" xfId="28265" xr:uid="{F49701DD-8F2D-4C6B-A256-E52C14981CBB}"/>
    <cellStyle name="Normal 13 3 3 2 3 4 5" xfId="40517" xr:uid="{86BD261F-9788-4DE4-AB68-4E4D729723F7}"/>
    <cellStyle name="Normal 13 3 3 2 3 4 6" xfId="53851" xr:uid="{DABBD9C6-4E93-4D5C-9DEB-11C58A58AD9F}"/>
    <cellStyle name="Normal 13 3 3 2 3 5" xfId="6811" xr:uid="{348BCF55-E226-452F-9A2C-914FF476D63F}"/>
    <cellStyle name="Normal 13 3 3 2 3 5 2" xfId="19076" xr:uid="{851127F4-D143-4CC5-B0FE-6998A327CEC9}"/>
    <cellStyle name="Normal 13 3 3 2 3 5 3" xfId="31328" xr:uid="{8D17AE25-D120-463A-8141-0963D1FD3557}"/>
    <cellStyle name="Normal 13 3 3 2 3 5 4" xfId="43580" xr:uid="{6472A192-4BDA-459F-832B-D4DAFCC84F7D}"/>
    <cellStyle name="Normal 13 3 3 2 3 6" xfId="12949" xr:uid="{1EED91DC-9221-460A-96D4-5D79353772FB}"/>
    <cellStyle name="Normal 13 3 3 2 3 7" xfId="25202" xr:uid="{3E0FA026-4B75-4401-9487-922C87CAB671}"/>
    <cellStyle name="Normal 13 3 3 2 3 8" xfId="37454" xr:uid="{C64EDC43-9394-4D5A-9A3D-263540AF4D0C}"/>
    <cellStyle name="Normal 13 3 3 2 3 9" xfId="49707" xr:uid="{025AACAF-34B6-4A08-8397-D3E23609257E}"/>
    <cellStyle name="Normal 13 3 3 2 4" xfId="1309" xr:uid="{DE18BF5E-866D-4AF4-99D7-71BDAD87E2C5}"/>
    <cellStyle name="Normal 13 3 3 2 4 2" xfId="4376" xr:uid="{B2731004-1E19-401D-98D3-AD247148B062}"/>
    <cellStyle name="Normal 13 3 3 2 4 2 2" xfId="10504" xr:uid="{E2BD9E42-EB11-489B-9B12-E20AE7F44A0A}"/>
    <cellStyle name="Normal 13 3 3 2 4 2 2 2" xfId="22769" xr:uid="{E791C9D4-6267-461B-A673-C1C88E33F1BA}"/>
    <cellStyle name="Normal 13 3 3 2 4 2 2 3" xfId="35021" xr:uid="{A4025E30-3F8F-4073-AC57-E4B97FE3C796}"/>
    <cellStyle name="Normal 13 3 3 2 4 2 2 4" xfId="47273" xr:uid="{F32B692C-E419-4B75-AD0E-EF30E42224F1}"/>
    <cellStyle name="Normal 13 3 3 2 4 2 3" xfId="16642" xr:uid="{B89C260B-ACF6-43E4-9E5C-485DBEFB0242}"/>
    <cellStyle name="Normal 13 3 3 2 4 2 4" xfId="28895" xr:uid="{344C9651-A19A-4F7E-B1BC-9BD8921929E4}"/>
    <cellStyle name="Normal 13 3 3 2 4 2 5" xfId="41147" xr:uid="{8B3DD2D1-578D-4B3F-89FA-29AB3C13DAD1}"/>
    <cellStyle name="Normal 13 3 3 2 4 2 6" xfId="54481" xr:uid="{FDBE4307-45E8-43EA-80C2-BA307175C923}"/>
    <cellStyle name="Normal 13 3 3 2 4 3" xfId="7441" xr:uid="{36F5802D-0B11-4E83-8403-16E87092350C}"/>
    <cellStyle name="Normal 13 3 3 2 4 3 2" xfId="19706" xr:uid="{F462CAA9-EE63-4646-ADB1-A022B94A2398}"/>
    <cellStyle name="Normal 13 3 3 2 4 3 3" xfId="31958" xr:uid="{59C9C3B7-B6A3-41AF-B9B3-BC7A55DDC6CB}"/>
    <cellStyle name="Normal 13 3 3 2 4 3 4" xfId="44210" xr:uid="{0B992925-AD3A-4696-BD08-A193B3C87CEB}"/>
    <cellStyle name="Normal 13 3 3 2 4 4" xfId="13579" xr:uid="{292BC7FE-66C7-491C-9B98-FACD661C65EB}"/>
    <cellStyle name="Normal 13 3 3 2 4 5" xfId="25832" xr:uid="{5B8903EB-283F-4FA2-B29D-C89A2CC0AB54}"/>
    <cellStyle name="Normal 13 3 3 2 4 6" xfId="38084" xr:uid="{12A4B2BD-370B-43F4-BF9B-FCB10C45EE33}"/>
    <cellStyle name="Normal 13 3 3 2 4 7" xfId="51418" xr:uid="{61F9BFD2-C3E3-4213-AFDB-87328E0CA1EA}"/>
    <cellStyle name="Normal 13 3 3 2 5" xfId="2393" xr:uid="{ED73EAA0-EDA7-4C53-A214-0CBF38B42E4D}"/>
    <cellStyle name="Normal 13 3 3 2 5 2" xfId="5457" xr:uid="{8F958DFA-BFF3-4558-8C58-99A06AFF8963}"/>
    <cellStyle name="Normal 13 3 3 2 5 2 2" xfId="11585" xr:uid="{22135CB1-BEF8-484B-83C9-A5801C2D6741}"/>
    <cellStyle name="Normal 13 3 3 2 5 2 2 2" xfId="23850" xr:uid="{96F43E95-DA65-468F-A706-400C216E2EA8}"/>
    <cellStyle name="Normal 13 3 3 2 5 2 2 3" xfId="36102" xr:uid="{6E4D6A5B-C346-456F-AB34-1E1F80CE1BA5}"/>
    <cellStyle name="Normal 13 3 3 2 5 2 2 4" xfId="48354" xr:uid="{418CE9F1-FF8B-4499-9E87-56C40E7B52C8}"/>
    <cellStyle name="Normal 13 3 3 2 5 2 3" xfId="17723" xr:uid="{7736CDCA-CAC5-4EE7-AFDE-55B6831DCC19}"/>
    <cellStyle name="Normal 13 3 3 2 5 2 4" xfId="29976" xr:uid="{3492A338-FF2B-44B0-AD2B-A062D68FAAD4}"/>
    <cellStyle name="Normal 13 3 3 2 5 2 5" xfId="42228" xr:uid="{CF4A8576-7EB2-48B6-943E-A7E099AE30FD}"/>
    <cellStyle name="Normal 13 3 3 2 5 2 6" xfId="55562" xr:uid="{847CAF43-AF34-4FF5-BA53-5930ACA35E86}"/>
    <cellStyle name="Normal 13 3 3 2 5 3" xfId="8522" xr:uid="{62B9E00D-823A-4282-A326-5F68DB866134}"/>
    <cellStyle name="Normal 13 3 3 2 5 3 2" xfId="20787" xr:uid="{92065C39-A48A-402B-AE1C-1E018D2A5630}"/>
    <cellStyle name="Normal 13 3 3 2 5 3 3" xfId="33039" xr:uid="{EEE53C0B-8EEB-47A1-A30B-76BC1D19ADD3}"/>
    <cellStyle name="Normal 13 3 3 2 5 3 4" xfId="45291" xr:uid="{59E361C2-F96E-4AE6-B903-9C7AAFE9532A}"/>
    <cellStyle name="Normal 13 3 3 2 5 4" xfId="14660" xr:uid="{706F4335-7C2A-4E5E-930D-1880B174804F}"/>
    <cellStyle name="Normal 13 3 3 2 5 5" xfId="26913" xr:uid="{E57BD608-8E38-4CB4-8EE9-A73DADA7B147}"/>
    <cellStyle name="Normal 13 3 3 2 5 6" xfId="39165" xr:uid="{B59CD79C-D85A-4CC2-ABA1-178F8F1F2816}"/>
    <cellStyle name="Normal 13 3 3 2 5 7" xfId="52499" xr:uid="{6EF3FB89-9AA8-493B-B073-40554E221938}"/>
    <cellStyle name="Normal 13 3 3 2 6" xfId="3296" xr:uid="{BCFB4F29-1950-4849-B38C-BBDF3F6442D3}"/>
    <cellStyle name="Normal 13 3 3 2 6 2" xfId="9424" xr:uid="{E9C1A8A7-6BC5-4D45-A6A9-A9167607AB73}"/>
    <cellStyle name="Normal 13 3 3 2 6 2 2" xfId="21689" xr:uid="{A098F745-6622-47EF-9411-A0A8A60BD24D}"/>
    <cellStyle name="Normal 13 3 3 2 6 2 3" xfId="33941" xr:uid="{1460E472-3AA0-4C89-81D6-3B3B8AE38C84}"/>
    <cellStyle name="Normal 13 3 3 2 6 2 4" xfId="46193" xr:uid="{393D3592-FA73-4168-800F-3359013A015D}"/>
    <cellStyle name="Normal 13 3 3 2 6 3" xfId="15562" xr:uid="{2BEA60DC-EABC-4BBF-8ECF-3A700F39F480}"/>
    <cellStyle name="Normal 13 3 3 2 6 4" xfId="27815" xr:uid="{13CF2D8F-B447-4B87-89D4-75E4CEA17112}"/>
    <cellStyle name="Normal 13 3 3 2 6 5" xfId="40067" xr:uid="{1A16780D-1A0D-4C31-93E0-4DFD46B2BCAD}"/>
    <cellStyle name="Normal 13 3 3 2 6 6" xfId="53401" xr:uid="{842330AA-A541-40ED-81E7-D214B2C647BD}"/>
    <cellStyle name="Normal 13 3 3 2 7" xfId="6360" xr:uid="{4578DA7D-9A02-4473-9234-3D05345DFF6E}"/>
    <cellStyle name="Normal 13 3 3 2 7 2" xfId="18625" xr:uid="{1125A55D-FF7B-4169-83A5-DD5E9959B832}"/>
    <cellStyle name="Normal 13 3 3 2 7 3" xfId="30878" xr:uid="{08CCFECB-8D30-4769-94BD-921098BACEE9}"/>
    <cellStyle name="Normal 13 3 3 2 7 4" xfId="43130" xr:uid="{3C6EA189-4065-41C9-BF17-E0AFFE1E2A32}"/>
    <cellStyle name="Normal 13 3 3 2 8" xfId="12499" xr:uid="{7018A5B8-C213-4A97-A0AE-BF819C408EF2}"/>
    <cellStyle name="Normal 13 3 3 2 9" xfId="24752" xr:uid="{05B1CE98-424B-4A23-9CA4-E8708070D4EC}"/>
    <cellStyle name="Normal 13 3 3 3" xfId="320" xr:uid="{FB447898-AA57-4F67-BA4F-C3E866FC0C02}"/>
    <cellStyle name="Normal 13 3 3 3 10" xfId="49350" xr:uid="{349DA9B2-77F9-4A8B-AAC6-BE3AD8DA16A6}"/>
    <cellStyle name="Normal 13 3 3 3 11" xfId="50431" xr:uid="{1DC5DA92-D371-4EAD-817E-834A09DC87F4}"/>
    <cellStyle name="Normal 13 3 3 3 2" xfId="771" xr:uid="{8F22D2FB-0198-4C72-BFA8-FFEBCC9AB2CD}"/>
    <cellStyle name="Normal 13 3 3 3 2 10" xfId="50881" xr:uid="{4C4A53D9-9C20-4A15-BA70-F0258193041D}"/>
    <cellStyle name="Normal 13 3 3 3 2 2" xfId="1852" xr:uid="{E5A23C1D-3317-490A-B490-762F59057986}"/>
    <cellStyle name="Normal 13 3 3 3 2 2 2" xfId="4919" xr:uid="{2BCF6BCA-A3DF-4F7A-A271-5D03AE0C2897}"/>
    <cellStyle name="Normal 13 3 3 3 2 2 2 2" xfId="11047" xr:uid="{7B428C0A-AF98-4799-BB02-061649E138A4}"/>
    <cellStyle name="Normal 13 3 3 3 2 2 2 2 2" xfId="23312" xr:uid="{E6CF49C1-EA53-4E5E-B963-B923331B17FE}"/>
    <cellStyle name="Normal 13 3 3 3 2 2 2 2 3" xfId="35564" xr:uid="{CBB8ACC6-EF78-4236-9C67-058FDDB8A894}"/>
    <cellStyle name="Normal 13 3 3 3 2 2 2 2 4" xfId="47816" xr:uid="{A548A120-1F2E-4CAE-AC11-7BCE7670C8D9}"/>
    <cellStyle name="Normal 13 3 3 3 2 2 2 3" xfId="17185" xr:uid="{DDA2B4C1-F6CB-40CD-93D9-B2CC5732599C}"/>
    <cellStyle name="Normal 13 3 3 3 2 2 2 4" xfId="29438" xr:uid="{812FAAB7-2709-4EDB-88CE-8AF6684AFE18}"/>
    <cellStyle name="Normal 13 3 3 3 2 2 2 5" xfId="41690" xr:uid="{67F07FB8-11F4-4A7B-9127-00FD3E1E3AC6}"/>
    <cellStyle name="Normal 13 3 3 3 2 2 2 6" xfId="55024" xr:uid="{C57DCBAB-D763-4724-BECE-A372D213F0FF}"/>
    <cellStyle name="Normal 13 3 3 3 2 2 3" xfId="7984" xr:uid="{A70C4909-5256-40F4-AA9F-8BE2B9CBA0A2}"/>
    <cellStyle name="Normal 13 3 3 3 2 2 3 2" xfId="20249" xr:uid="{EB25FE39-C2BD-4246-9BE3-F473695754B6}"/>
    <cellStyle name="Normal 13 3 3 3 2 2 3 3" xfId="32501" xr:uid="{285A3305-ED7A-4824-945D-0F9DFEDB4E50}"/>
    <cellStyle name="Normal 13 3 3 3 2 2 3 4" xfId="44753" xr:uid="{46213D40-FECE-4A74-9CED-E45A5CFBAB49}"/>
    <cellStyle name="Normal 13 3 3 3 2 2 4" xfId="14122" xr:uid="{DDCD5211-7130-44FC-A7CC-9BD403137D88}"/>
    <cellStyle name="Normal 13 3 3 3 2 2 5" xfId="26375" xr:uid="{718A2D5C-2BCF-4193-878A-E7731671A21C}"/>
    <cellStyle name="Normal 13 3 3 3 2 2 6" xfId="38627" xr:uid="{0A9002A2-A316-4D8F-A46B-F571BC4B2D19}"/>
    <cellStyle name="Normal 13 3 3 3 2 2 7" xfId="51961" xr:uid="{05A8C6B2-8E25-4ABE-97CF-E7BEAF353A70}"/>
    <cellStyle name="Normal 13 3 3 3 2 3" xfId="2936" xr:uid="{82AEB35B-5473-4A03-ADBE-667816F93528}"/>
    <cellStyle name="Normal 13 3 3 3 2 3 2" xfId="6000" xr:uid="{610CDFCB-0C36-447A-8F58-25F7D2A82864}"/>
    <cellStyle name="Normal 13 3 3 3 2 3 2 2" xfId="12128" xr:uid="{E93D8720-5246-4EF2-8626-85AA63B766CF}"/>
    <cellStyle name="Normal 13 3 3 3 2 3 2 2 2" xfId="24393" xr:uid="{D96E0617-9439-4EF7-91B7-04E6BCF39DEE}"/>
    <cellStyle name="Normal 13 3 3 3 2 3 2 2 3" xfId="36645" xr:uid="{6D623985-339B-44E5-A0CE-CB4FE1947BA7}"/>
    <cellStyle name="Normal 13 3 3 3 2 3 2 2 4" xfId="48897" xr:uid="{A2E374CD-0093-435B-961E-212DB613715E}"/>
    <cellStyle name="Normal 13 3 3 3 2 3 2 3" xfId="18266" xr:uid="{ACF0F042-F356-4A3E-ABE5-9EEA6B26F6BC}"/>
    <cellStyle name="Normal 13 3 3 3 2 3 2 4" xfId="30519" xr:uid="{7E12AA8B-A6DB-480A-B3A7-5F7661D08C8B}"/>
    <cellStyle name="Normal 13 3 3 3 2 3 2 5" xfId="42771" xr:uid="{B7898064-4885-4DD6-94F2-350C579CF521}"/>
    <cellStyle name="Normal 13 3 3 3 2 3 2 6" xfId="56105" xr:uid="{1D5090C7-DB95-4CE6-9507-CBACABF38E82}"/>
    <cellStyle name="Normal 13 3 3 3 2 3 3" xfId="9065" xr:uid="{636A2517-C89D-48A6-887E-8F651DDE124B}"/>
    <cellStyle name="Normal 13 3 3 3 2 3 3 2" xfId="21330" xr:uid="{5462B3C9-CDF5-4F45-A4F5-3C8B0D4C3D2C}"/>
    <cellStyle name="Normal 13 3 3 3 2 3 3 3" xfId="33582" xr:uid="{80946B3A-11E4-40E0-BB62-037DFE095000}"/>
    <cellStyle name="Normal 13 3 3 3 2 3 3 4" xfId="45834" xr:uid="{0DBF37F9-BE76-45F3-9B6D-9709BDE05A88}"/>
    <cellStyle name="Normal 13 3 3 3 2 3 4" xfId="15203" xr:uid="{7227D4D4-97E8-456D-B5E8-9F8DB05E6EC1}"/>
    <cellStyle name="Normal 13 3 3 3 2 3 5" xfId="27456" xr:uid="{A585BB2B-6497-4A12-9B79-47DD3D7A98AA}"/>
    <cellStyle name="Normal 13 3 3 3 2 3 6" xfId="39708" xr:uid="{FA0B2BA7-B94E-47BB-80D6-50717F0C7CA9}"/>
    <cellStyle name="Normal 13 3 3 3 2 3 7" xfId="53042" xr:uid="{FF802016-BAFB-46A8-9A6D-10D157B620B9}"/>
    <cellStyle name="Normal 13 3 3 3 2 4" xfId="3839" xr:uid="{008F1244-F95A-430B-A30A-71B4F0386C99}"/>
    <cellStyle name="Normal 13 3 3 3 2 4 2" xfId="9967" xr:uid="{DA6CEF96-9151-4CD9-A4F5-C39ED738BEF2}"/>
    <cellStyle name="Normal 13 3 3 3 2 4 2 2" xfId="22232" xr:uid="{A8103B3E-0058-4CD8-AB86-6DF269535AFC}"/>
    <cellStyle name="Normal 13 3 3 3 2 4 2 3" xfId="34484" xr:uid="{F9D9A2FE-66A4-45EC-8F1A-F2D39EE14C81}"/>
    <cellStyle name="Normal 13 3 3 3 2 4 2 4" xfId="46736" xr:uid="{3EE59DCE-FA0F-42E2-89F8-1D8BE53C0242}"/>
    <cellStyle name="Normal 13 3 3 3 2 4 3" xfId="16105" xr:uid="{CACA28A1-FBFB-493F-8E8A-1C6E4204196D}"/>
    <cellStyle name="Normal 13 3 3 3 2 4 4" xfId="28358" xr:uid="{8172BAE9-414E-4753-867D-60E18432CA80}"/>
    <cellStyle name="Normal 13 3 3 3 2 4 5" xfId="40610" xr:uid="{D6CD6FC1-F4C0-4FC3-B731-A6B922215EF4}"/>
    <cellStyle name="Normal 13 3 3 3 2 4 6" xfId="53944" xr:uid="{7A419055-8D4C-4E4D-BD22-C3E1E892CC2E}"/>
    <cellStyle name="Normal 13 3 3 3 2 5" xfId="6904" xr:uid="{2FA2E866-6219-4E19-98A8-A1758125D24E}"/>
    <cellStyle name="Normal 13 3 3 3 2 5 2" xfId="19169" xr:uid="{AC78D9F4-EFB2-4136-9773-29A3C65191E6}"/>
    <cellStyle name="Normal 13 3 3 3 2 5 3" xfId="31421" xr:uid="{56C82F2F-9F08-4E58-A6BE-B88C4F5D486B}"/>
    <cellStyle name="Normal 13 3 3 3 2 5 4" xfId="43673" xr:uid="{31D9CD6A-D452-4BC2-998B-3AB8CE12D7CF}"/>
    <cellStyle name="Normal 13 3 3 3 2 6" xfId="13042" xr:uid="{9677A92B-A870-4EAA-9734-D14168A9CD1D}"/>
    <cellStyle name="Normal 13 3 3 3 2 7" xfId="25295" xr:uid="{F3696ECE-20D4-48E3-B978-A3F072ECE678}"/>
    <cellStyle name="Normal 13 3 3 3 2 8" xfId="37547" xr:uid="{EC192BF6-3D20-4F49-91A1-18EBE04A1E21}"/>
    <cellStyle name="Normal 13 3 3 3 2 9" xfId="49800" xr:uid="{F0FC024C-004C-4527-A6C2-972A04167584}"/>
    <cellStyle name="Normal 13 3 3 3 3" xfId="1402" xr:uid="{7A5C84FF-E162-405E-957E-2E9982EE8A8A}"/>
    <cellStyle name="Normal 13 3 3 3 3 2" xfId="4469" xr:uid="{C427CDED-06B6-4C19-8E28-2279547E75EB}"/>
    <cellStyle name="Normal 13 3 3 3 3 2 2" xfId="10597" xr:uid="{DE05ECC6-60E2-4D98-BB4E-4E403B0AAE65}"/>
    <cellStyle name="Normal 13 3 3 3 3 2 2 2" xfId="22862" xr:uid="{81ACA8C8-384F-4D66-8DFD-6D69C50CF9B7}"/>
    <cellStyle name="Normal 13 3 3 3 3 2 2 3" xfId="35114" xr:uid="{FF16CFE8-6968-4F7E-B30E-A994FEDF043C}"/>
    <cellStyle name="Normal 13 3 3 3 3 2 2 4" xfId="47366" xr:uid="{A939B042-C711-4CFC-9FDB-630E39F291E1}"/>
    <cellStyle name="Normal 13 3 3 3 3 2 3" xfId="16735" xr:uid="{7CB85038-1C4C-46B1-9566-48AFB2C3349E}"/>
    <cellStyle name="Normal 13 3 3 3 3 2 4" xfId="28988" xr:uid="{F8595C68-0C07-4C70-ABB0-816BE2ADBD81}"/>
    <cellStyle name="Normal 13 3 3 3 3 2 5" xfId="41240" xr:uid="{9CEB0749-E709-42E7-9B33-FAF81FDE4EF3}"/>
    <cellStyle name="Normal 13 3 3 3 3 2 6" xfId="54574" xr:uid="{CD9989DF-8764-4C67-BD12-CBE3BA248659}"/>
    <cellStyle name="Normal 13 3 3 3 3 3" xfId="7534" xr:uid="{A9E20508-E620-45A5-97BA-AECCCFAB87ED}"/>
    <cellStyle name="Normal 13 3 3 3 3 3 2" xfId="19799" xr:uid="{B0D8DC87-A028-4A8E-8D44-676D41AA6A89}"/>
    <cellStyle name="Normal 13 3 3 3 3 3 3" xfId="32051" xr:uid="{4CD5B319-7D0C-4856-AFEC-116E515203B4}"/>
    <cellStyle name="Normal 13 3 3 3 3 3 4" xfId="44303" xr:uid="{C860DB73-0619-4AFC-8BE2-AE5E6A68A0C0}"/>
    <cellStyle name="Normal 13 3 3 3 3 4" xfId="13672" xr:uid="{6EF3BF5C-446A-4642-B724-E88BE0E14A04}"/>
    <cellStyle name="Normal 13 3 3 3 3 5" xfId="25925" xr:uid="{D3E7DE27-7666-467B-AE35-03D16BDF7259}"/>
    <cellStyle name="Normal 13 3 3 3 3 6" xfId="38177" xr:uid="{B1944ADF-E144-459B-8DB5-FDEEF43D3E00}"/>
    <cellStyle name="Normal 13 3 3 3 3 7" xfId="51511" xr:uid="{493BD8E0-0793-41F4-B28E-1BAAC717935F}"/>
    <cellStyle name="Normal 13 3 3 3 4" xfId="2486" xr:uid="{FEFDBA86-E532-4191-BBBD-226B57ED75B3}"/>
    <cellStyle name="Normal 13 3 3 3 4 2" xfId="5550" xr:uid="{3DE6F1F6-DBC1-4BA1-A859-5C9814B4E5C4}"/>
    <cellStyle name="Normal 13 3 3 3 4 2 2" xfId="11678" xr:uid="{937EFE6E-9FA1-4CA4-838E-2AFD07B435AA}"/>
    <cellStyle name="Normal 13 3 3 3 4 2 2 2" xfId="23943" xr:uid="{9BDA3209-BFBC-4D6D-A9E8-B2DE08EC798C}"/>
    <cellStyle name="Normal 13 3 3 3 4 2 2 3" xfId="36195" xr:uid="{3E1F2D31-B901-40AE-9229-EA4255212AF8}"/>
    <cellStyle name="Normal 13 3 3 3 4 2 2 4" xfId="48447" xr:uid="{BB2A32DB-11C5-44BF-B57B-7108304E9191}"/>
    <cellStyle name="Normal 13 3 3 3 4 2 3" xfId="17816" xr:uid="{823F46B3-09D6-40E1-B56D-7122BEDDFD8C}"/>
    <cellStyle name="Normal 13 3 3 3 4 2 4" xfId="30069" xr:uid="{97E4927E-6F86-4B1C-B550-AB59A51558E0}"/>
    <cellStyle name="Normal 13 3 3 3 4 2 5" xfId="42321" xr:uid="{A6C8C1CF-504F-4BD4-9527-83D6E0ADA0C2}"/>
    <cellStyle name="Normal 13 3 3 3 4 2 6" xfId="55655" xr:uid="{540116E6-0A00-4950-88DD-C5CBC629AB18}"/>
    <cellStyle name="Normal 13 3 3 3 4 3" xfId="8615" xr:uid="{702B1938-0CED-4E14-A3FF-9A61F188B22C}"/>
    <cellStyle name="Normal 13 3 3 3 4 3 2" xfId="20880" xr:uid="{D7515C1E-2A17-41C7-8B28-16FFE1D65CE1}"/>
    <cellStyle name="Normal 13 3 3 3 4 3 3" xfId="33132" xr:uid="{A8ADA1AA-F30C-4F89-9391-B8563DF085A1}"/>
    <cellStyle name="Normal 13 3 3 3 4 3 4" xfId="45384" xr:uid="{FEB2F605-7D21-4178-BABF-86358B6CDB87}"/>
    <cellStyle name="Normal 13 3 3 3 4 4" xfId="14753" xr:uid="{73160269-9772-4E51-BA14-C8DD3E735468}"/>
    <cellStyle name="Normal 13 3 3 3 4 5" xfId="27006" xr:uid="{87AFD707-9178-4D03-87AE-51951ED3DD28}"/>
    <cellStyle name="Normal 13 3 3 3 4 6" xfId="39258" xr:uid="{ADCE191F-3AD7-4C3A-8218-A72FA85DF757}"/>
    <cellStyle name="Normal 13 3 3 3 4 7" xfId="52592" xr:uid="{373D5C36-1840-41C0-A60E-9022279AEF85}"/>
    <cellStyle name="Normal 13 3 3 3 5" xfId="3389" xr:uid="{205ABF89-1A08-4B0B-8B7D-6A6FF63A96A3}"/>
    <cellStyle name="Normal 13 3 3 3 5 2" xfId="9517" xr:uid="{75EFEB45-896B-486F-B72A-FFF313BB276D}"/>
    <cellStyle name="Normal 13 3 3 3 5 2 2" xfId="21782" xr:uid="{373B469B-FA70-4C11-BFA1-B8250D4EE686}"/>
    <cellStyle name="Normal 13 3 3 3 5 2 3" xfId="34034" xr:uid="{3DA22EE3-42C9-4861-B324-59878E36ED73}"/>
    <cellStyle name="Normal 13 3 3 3 5 2 4" xfId="46286" xr:uid="{C5D2E212-0637-4722-BB29-B82787E42E15}"/>
    <cellStyle name="Normal 13 3 3 3 5 3" xfId="15655" xr:uid="{79AAD58C-D343-4E29-8961-B885B9B0F0F9}"/>
    <cellStyle name="Normal 13 3 3 3 5 4" xfId="27908" xr:uid="{4C9DA6CF-726C-4CE8-BE7E-51DEDA1E6596}"/>
    <cellStyle name="Normal 13 3 3 3 5 5" xfId="40160" xr:uid="{E3F2F346-41C8-4374-9D5D-9A46BBB8FFC6}"/>
    <cellStyle name="Normal 13 3 3 3 5 6" xfId="53494" xr:uid="{A62635C1-96D2-4E22-B338-9A31D2F1D628}"/>
    <cellStyle name="Normal 13 3 3 3 6" xfId="6453" xr:uid="{6782DF44-6C5F-4FA4-BDA5-C1B6617F7F7B}"/>
    <cellStyle name="Normal 13 3 3 3 6 2" xfId="18718" xr:uid="{BFB739D2-4D08-499A-A394-9B3817690E1C}"/>
    <cellStyle name="Normal 13 3 3 3 6 3" xfId="30971" xr:uid="{EA29E933-3389-49AD-856D-CAF1A6272B5B}"/>
    <cellStyle name="Normal 13 3 3 3 6 4" xfId="43223" xr:uid="{067E14AF-4156-46A1-BD35-F3F73FE55E53}"/>
    <cellStyle name="Normal 13 3 3 3 7" xfId="12592" xr:uid="{7FDEF4A5-CF27-4C9F-B64D-E16266204E56}"/>
    <cellStyle name="Normal 13 3 3 3 8" xfId="24845" xr:uid="{C000E3E4-0A9C-4AA0-91D3-AC1BA528572D}"/>
    <cellStyle name="Normal 13 3 3 3 9" xfId="37097" xr:uid="{5188096E-4FC9-4F83-8F18-9C60C46AEB2C}"/>
    <cellStyle name="Normal 13 3 3 4" xfId="567" xr:uid="{0222501B-70DD-49C7-B963-70D912B29149}"/>
    <cellStyle name="Normal 13 3 3 4 10" xfId="50677" xr:uid="{19BA325F-9A50-4A6C-98DD-73EDCB32D17A}"/>
    <cellStyle name="Normal 13 3 3 4 2" xfId="1648" xr:uid="{7F05FC38-497C-4E10-A13C-ACD60FAB87A6}"/>
    <cellStyle name="Normal 13 3 3 4 2 2" xfId="4715" xr:uid="{A1DDE3F5-D572-4F9A-86EF-C078F5AC0570}"/>
    <cellStyle name="Normal 13 3 3 4 2 2 2" xfId="10843" xr:uid="{4B9BCF18-B6EE-44DE-84A2-F19DF2A485BD}"/>
    <cellStyle name="Normal 13 3 3 4 2 2 2 2" xfId="23108" xr:uid="{71F583DD-D277-47D4-A820-1771D962398D}"/>
    <cellStyle name="Normal 13 3 3 4 2 2 2 3" xfId="35360" xr:uid="{F3BD3385-BB7E-4E25-B4D7-D66EBF16ACB7}"/>
    <cellStyle name="Normal 13 3 3 4 2 2 2 4" xfId="47612" xr:uid="{4F68A97B-DA4D-4B47-95BA-A83CC5E4B122}"/>
    <cellStyle name="Normal 13 3 3 4 2 2 3" xfId="16981" xr:uid="{261E8141-8B12-4989-ABB2-DC67FC5333E2}"/>
    <cellStyle name="Normal 13 3 3 4 2 2 4" xfId="29234" xr:uid="{C59E2A23-7A0D-4497-A321-CAF43CBF8BFF}"/>
    <cellStyle name="Normal 13 3 3 4 2 2 5" xfId="41486" xr:uid="{3D3412E2-7E77-4212-9045-E1E88FE62690}"/>
    <cellStyle name="Normal 13 3 3 4 2 2 6" xfId="54820" xr:uid="{1E10F0A1-267C-4B42-AD4A-DEED721C11F6}"/>
    <cellStyle name="Normal 13 3 3 4 2 3" xfId="7780" xr:uid="{9BC664E2-CE29-4C94-B2DF-7B2901A1F60E}"/>
    <cellStyle name="Normal 13 3 3 4 2 3 2" xfId="20045" xr:uid="{819B2A24-5028-48EC-B9DD-5E036F070AE2}"/>
    <cellStyle name="Normal 13 3 3 4 2 3 3" xfId="32297" xr:uid="{49E7FE7C-72A6-445E-AFBC-5AA80D388080}"/>
    <cellStyle name="Normal 13 3 3 4 2 3 4" xfId="44549" xr:uid="{28005D00-93CF-4057-AAB7-C7B8CF7F37C9}"/>
    <cellStyle name="Normal 13 3 3 4 2 4" xfId="13918" xr:uid="{777E87E8-4527-4BDD-AE29-A5AE666459A6}"/>
    <cellStyle name="Normal 13 3 3 4 2 5" xfId="26171" xr:uid="{351C96C7-9626-4A74-8818-ADE07FAD4BAD}"/>
    <cellStyle name="Normal 13 3 3 4 2 6" xfId="38423" xr:uid="{1C24F8B5-E7A0-49C6-9BB2-8F8790353805}"/>
    <cellStyle name="Normal 13 3 3 4 2 7" xfId="51757" xr:uid="{970EBAF6-E008-49BD-A9ED-91A41FE5A6BF}"/>
    <cellStyle name="Normal 13 3 3 4 3" xfId="2732" xr:uid="{CDABD39E-640B-41AA-B338-67AF07166F73}"/>
    <cellStyle name="Normal 13 3 3 4 3 2" xfId="5796" xr:uid="{A32DE9DA-7DA6-4B60-8A70-6DECF5F1A1C6}"/>
    <cellStyle name="Normal 13 3 3 4 3 2 2" xfId="11924" xr:uid="{DE53E947-703D-45E5-9C66-C6230A4344DA}"/>
    <cellStyle name="Normal 13 3 3 4 3 2 2 2" xfId="24189" xr:uid="{286D0B6C-5519-409F-90B6-7BFA7F938D7E}"/>
    <cellStyle name="Normal 13 3 3 4 3 2 2 3" xfId="36441" xr:uid="{66BB5600-F756-4BED-B747-31C9960ACF87}"/>
    <cellStyle name="Normal 13 3 3 4 3 2 2 4" xfId="48693" xr:uid="{5FC1FCBA-C2D2-4EAD-B51F-FE8FCEA2428D}"/>
    <cellStyle name="Normal 13 3 3 4 3 2 3" xfId="18062" xr:uid="{5FA9FF63-FF45-499F-8018-841A02766259}"/>
    <cellStyle name="Normal 13 3 3 4 3 2 4" xfId="30315" xr:uid="{C1E88E9B-E59F-412F-BAD3-1273FA97736B}"/>
    <cellStyle name="Normal 13 3 3 4 3 2 5" xfId="42567" xr:uid="{772A53B3-0595-4DC8-83A5-8FB2CBD2A0EE}"/>
    <cellStyle name="Normal 13 3 3 4 3 2 6" xfId="55901" xr:uid="{C0FA894F-878D-4A4C-AA9F-EAC2831F6767}"/>
    <cellStyle name="Normal 13 3 3 4 3 3" xfId="8861" xr:uid="{CDE5D5F8-CBBA-45B4-B5C4-D6CD7DE6F3E1}"/>
    <cellStyle name="Normal 13 3 3 4 3 3 2" xfId="21126" xr:uid="{D197E045-9343-420D-9B8A-82B702D14019}"/>
    <cellStyle name="Normal 13 3 3 4 3 3 3" xfId="33378" xr:uid="{5FAF1191-2F58-47FF-8AF1-A2002E084C32}"/>
    <cellStyle name="Normal 13 3 3 4 3 3 4" xfId="45630" xr:uid="{CD8AF2AE-4A77-4852-8C83-D664DECCA245}"/>
    <cellStyle name="Normal 13 3 3 4 3 4" xfId="14999" xr:uid="{6E996000-C11C-458A-95AC-AF01F7CEFE8A}"/>
    <cellStyle name="Normal 13 3 3 4 3 5" xfId="27252" xr:uid="{9D600CB1-8897-4769-8108-8B5F3E18D1FA}"/>
    <cellStyle name="Normal 13 3 3 4 3 6" xfId="39504" xr:uid="{487397A7-782A-46CC-BFFE-781D6E231579}"/>
    <cellStyle name="Normal 13 3 3 4 3 7" xfId="52838" xr:uid="{EF28659A-8AB7-4B89-94CE-BB682F5020C2}"/>
    <cellStyle name="Normal 13 3 3 4 4" xfId="3635" xr:uid="{ABE0206A-A419-4608-B02B-4EE14A604D8E}"/>
    <cellStyle name="Normal 13 3 3 4 4 2" xfId="9763" xr:uid="{3685FB79-A4C1-43E5-8561-FA3D10AED859}"/>
    <cellStyle name="Normal 13 3 3 4 4 2 2" xfId="22028" xr:uid="{EB04F829-2328-4361-9488-212CBA54A1FB}"/>
    <cellStyle name="Normal 13 3 3 4 4 2 3" xfId="34280" xr:uid="{80457166-1401-4D26-A41A-C530EAB0A819}"/>
    <cellStyle name="Normal 13 3 3 4 4 2 4" xfId="46532" xr:uid="{65EDDBC3-160B-4BB5-9DE5-432276261878}"/>
    <cellStyle name="Normal 13 3 3 4 4 3" xfId="15901" xr:uid="{42E8FCCE-4764-405C-A0D2-5F0944EA1290}"/>
    <cellStyle name="Normal 13 3 3 4 4 4" xfId="28154" xr:uid="{53F907E5-573B-48CB-9030-AFFC377AB299}"/>
    <cellStyle name="Normal 13 3 3 4 4 5" xfId="40406" xr:uid="{44014103-38B5-42F8-A2FB-CE269C0A5DC8}"/>
    <cellStyle name="Normal 13 3 3 4 4 6" xfId="53740" xr:uid="{CC94C112-CD3A-4EEE-92CD-D883E6B2E833}"/>
    <cellStyle name="Normal 13 3 3 4 5" xfId="6700" xr:uid="{88493202-90DE-487C-8EB3-15648C449666}"/>
    <cellStyle name="Normal 13 3 3 4 5 2" xfId="18965" xr:uid="{A31037AD-FF0D-4C96-AE94-1817A5D4AAF5}"/>
    <cellStyle name="Normal 13 3 3 4 5 3" xfId="31217" xr:uid="{9CF81AF4-C6DC-414C-BDCD-52ADB909532E}"/>
    <cellStyle name="Normal 13 3 3 4 5 4" xfId="43469" xr:uid="{A61150F0-4C08-472D-8A10-98FED3677BE7}"/>
    <cellStyle name="Normal 13 3 3 4 6" xfId="12838" xr:uid="{1D47E816-57CD-4E40-B67B-BA607D3CFB4B}"/>
    <cellStyle name="Normal 13 3 3 4 7" xfId="25091" xr:uid="{C42406B3-8C1D-43FF-82BA-7CE3781D2324}"/>
    <cellStyle name="Normal 13 3 3 4 8" xfId="37343" xr:uid="{AE06BA2C-C630-48DF-ADC6-9AC3C54543E9}"/>
    <cellStyle name="Normal 13 3 3 4 9" xfId="49596" xr:uid="{FB43AC18-971A-4125-948C-CC21D8FDA1F1}"/>
    <cellStyle name="Normal 13 3 3 5" xfId="1018" xr:uid="{632D140A-A717-451F-BE92-51A91D099F7E}"/>
    <cellStyle name="Normal 13 3 3 5 2" xfId="2098" xr:uid="{B2A5B969-48CD-4CE9-9212-8C89E2CAEF11}"/>
    <cellStyle name="Normal 13 3 3 5 2 2" xfId="5165" xr:uid="{3420C6E0-5C71-4DA7-852B-4DFDB08C4566}"/>
    <cellStyle name="Normal 13 3 3 5 2 2 2" xfId="11293" xr:uid="{2BE193C3-8BAA-4169-89C4-8981AC6E7CBA}"/>
    <cellStyle name="Normal 13 3 3 5 2 2 2 2" xfId="23558" xr:uid="{10546F4F-DC7C-4121-B04C-7F00BEF8EC72}"/>
    <cellStyle name="Normal 13 3 3 5 2 2 2 3" xfId="35810" xr:uid="{72D85F37-A8C6-41B5-A947-6CBCBB0CA6DF}"/>
    <cellStyle name="Normal 13 3 3 5 2 2 2 4" xfId="48062" xr:uid="{7707B3A3-C877-4E8A-9F7C-ECFEE0869613}"/>
    <cellStyle name="Normal 13 3 3 5 2 2 3" xfId="17431" xr:uid="{7FFB755E-A693-40F2-B4E5-C4B70D99D747}"/>
    <cellStyle name="Normal 13 3 3 5 2 2 4" xfId="29684" xr:uid="{1753BCEF-979F-42BC-AA72-BF3D6310B16B}"/>
    <cellStyle name="Normal 13 3 3 5 2 2 5" xfId="41936" xr:uid="{ACA1ECDA-71B1-421B-B3A4-472FB536B4D4}"/>
    <cellStyle name="Normal 13 3 3 5 2 2 6" xfId="55270" xr:uid="{8B22CCA8-8891-4750-9621-618AC1930D5A}"/>
    <cellStyle name="Normal 13 3 3 5 2 3" xfId="8230" xr:uid="{C8E0AAAC-7BA4-4CD6-AAA5-0BE6C31B58B0}"/>
    <cellStyle name="Normal 13 3 3 5 2 3 2" xfId="20495" xr:uid="{E1E46692-5E2F-4BCE-AFE2-73E5655FA498}"/>
    <cellStyle name="Normal 13 3 3 5 2 3 3" xfId="32747" xr:uid="{1D7AC469-1305-44D4-8714-B50AF0705D42}"/>
    <cellStyle name="Normal 13 3 3 5 2 3 4" xfId="44999" xr:uid="{C361B140-D03B-4086-BA71-1638DE64C1EB}"/>
    <cellStyle name="Normal 13 3 3 5 2 4" xfId="14368" xr:uid="{FCFBCEA3-214E-432A-A1DF-853B236B3E4C}"/>
    <cellStyle name="Normal 13 3 3 5 2 5" xfId="26621" xr:uid="{E54305BB-767E-4CA9-84B8-04735B05CA8D}"/>
    <cellStyle name="Normal 13 3 3 5 2 6" xfId="38873" xr:uid="{AF7BB43C-636C-4148-90CF-6BFF016082E7}"/>
    <cellStyle name="Normal 13 3 3 5 2 7" xfId="52207" xr:uid="{6F643519-9EAB-4CD6-838B-9097D8BCF3BC}"/>
    <cellStyle name="Normal 13 3 3 5 3" xfId="4085" xr:uid="{0E9CBC63-63C0-4D33-A23D-78EAD098339C}"/>
    <cellStyle name="Normal 13 3 3 5 3 2" xfId="10213" xr:uid="{87FB69B7-4BFA-4BFA-A8E3-DEED1BBAF4AA}"/>
    <cellStyle name="Normal 13 3 3 5 3 2 2" xfId="22478" xr:uid="{37F71EB1-CB0A-46C9-A398-53ABF6BA5863}"/>
    <cellStyle name="Normal 13 3 3 5 3 2 3" xfId="34730" xr:uid="{8AC8FFEE-4F97-44E6-8E95-4A55D5311003}"/>
    <cellStyle name="Normal 13 3 3 5 3 2 4" xfId="46982" xr:uid="{E8FFB1FF-BB0E-4F2A-BAAF-B6B9D7A241C2}"/>
    <cellStyle name="Normal 13 3 3 5 3 3" xfId="16351" xr:uid="{F6601DE6-5328-47D6-8797-AEE811E17F0C}"/>
    <cellStyle name="Normal 13 3 3 5 3 4" xfId="28604" xr:uid="{4284308B-C047-4AEF-8C45-73EDF97A394C}"/>
    <cellStyle name="Normal 13 3 3 5 3 5" xfId="40856" xr:uid="{BE0E80C2-601A-4EAA-BB09-A60DC3AFE83A}"/>
    <cellStyle name="Normal 13 3 3 5 3 6" xfId="54190" xr:uid="{E74ABD6B-185E-423F-B282-72ACE177F6CA}"/>
    <cellStyle name="Normal 13 3 3 5 4" xfId="7150" xr:uid="{EC284274-2380-4D0C-85B3-AC87044BDC56}"/>
    <cellStyle name="Normal 13 3 3 5 4 2" xfId="19415" xr:uid="{D48AF148-9321-452A-8169-700A39D1B202}"/>
    <cellStyle name="Normal 13 3 3 5 4 3" xfId="31667" xr:uid="{AC5A0537-472C-48E2-B760-D02326A405A0}"/>
    <cellStyle name="Normal 13 3 3 5 4 4" xfId="43919" xr:uid="{23F401B9-B436-43A5-8B44-A793EC4D6D85}"/>
    <cellStyle name="Normal 13 3 3 5 5" xfId="13288" xr:uid="{8DD2889A-9DE3-46EE-83B8-BB3362B7F927}"/>
    <cellStyle name="Normal 13 3 3 5 6" xfId="25541" xr:uid="{797DF30B-403B-4B92-BCA1-5C7ECB152313}"/>
    <cellStyle name="Normal 13 3 3 5 7" xfId="37793" xr:uid="{F8AFC17E-30C8-4C56-B7A4-7521A90B5A60}"/>
    <cellStyle name="Normal 13 3 3 5 8" xfId="50046" xr:uid="{5F89D381-90EB-46B5-8237-FBA12F21D2C4}"/>
    <cellStyle name="Normal 13 3 3 5 9" xfId="51127" xr:uid="{AA12C00E-6F5B-4B6A-B6C6-92906AB6318B}"/>
    <cellStyle name="Normal 13 3 3 6" xfId="1108" xr:uid="{4C4253AE-D9A0-4F52-8D42-0FD642EFC4B7}"/>
    <cellStyle name="Normal 13 3 3 6 2" xfId="2188" xr:uid="{9DB5800B-2AFF-4A9F-904E-96B0A8885B33}"/>
    <cellStyle name="Normal 13 3 3 6 2 2" xfId="5255" xr:uid="{01AB181E-75A4-4C43-85E1-A9679E3B9269}"/>
    <cellStyle name="Normal 13 3 3 6 2 2 2" xfId="11383" xr:uid="{23859FB3-7AF3-474A-AB0E-4FC734146D7B}"/>
    <cellStyle name="Normal 13 3 3 6 2 2 2 2" xfId="23648" xr:uid="{DEE39498-5E24-48AB-A609-DFD01ECEF51B}"/>
    <cellStyle name="Normal 13 3 3 6 2 2 2 3" xfId="35900" xr:uid="{A93FE263-F196-4723-B396-89E133A49AFB}"/>
    <cellStyle name="Normal 13 3 3 6 2 2 2 4" xfId="48152" xr:uid="{84F7617B-6542-4CF8-9845-9EC1894FBDDE}"/>
    <cellStyle name="Normal 13 3 3 6 2 2 3" xfId="17521" xr:uid="{FD820BAF-9BC9-434F-87A4-63545342E7F6}"/>
    <cellStyle name="Normal 13 3 3 6 2 2 4" xfId="29774" xr:uid="{F1B2AECF-F7F4-488F-B834-FF001E2EEAFD}"/>
    <cellStyle name="Normal 13 3 3 6 2 2 5" xfId="42026" xr:uid="{38F0EB44-E6FB-4634-979F-C56194E832E4}"/>
    <cellStyle name="Normal 13 3 3 6 2 2 6" xfId="55360" xr:uid="{566F1ECD-25E3-4919-9A87-F36D2835DD93}"/>
    <cellStyle name="Normal 13 3 3 6 2 3" xfId="8320" xr:uid="{BF22FFB4-3123-4CC1-AD90-CF65507CA0B7}"/>
    <cellStyle name="Normal 13 3 3 6 2 3 2" xfId="20585" xr:uid="{5CCBE8F9-29CB-4DFC-8E57-3E0CC7CF5531}"/>
    <cellStyle name="Normal 13 3 3 6 2 3 3" xfId="32837" xr:uid="{2AEC3A44-65D0-40C9-B002-D9C7D75B71E9}"/>
    <cellStyle name="Normal 13 3 3 6 2 3 4" xfId="45089" xr:uid="{DBA50AD2-AA51-468B-97E0-25F0A3BD801E}"/>
    <cellStyle name="Normal 13 3 3 6 2 4" xfId="14458" xr:uid="{66D160B6-0E35-4DA1-A051-C0CA9CC80789}"/>
    <cellStyle name="Normal 13 3 3 6 2 5" xfId="26711" xr:uid="{8AB2DFB5-F233-4F4A-8F72-11C42F0AAA5F}"/>
    <cellStyle name="Normal 13 3 3 6 2 6" xfId="38963" xr:uid="{7DC3BF5C-FBA2-4233-BA46-FEF1CCFAB049}"/>
    <cellStyle name="Normal 13 3 3 6 2 7" xfId="52297" xr:uid="{B1216107-2236-4614-953F-80D355A8D618}"/>
    <cellStyle name="Normal 13 3 3 6 3" xfId="4175" xr:uid="{0CF33B04-17E6-4C31-B602-9C9DC202C58F}"/>
    <cellStyle name="Normal 13 3 3 6 3 2" xfId="10303" xr:uid="{799CDC42-DFDD-4CB9-AC77-4439BF2B9EBF}"/>
    <cellStyle name="Normal 13 3 3 6 3 2 2" xfId="22568" xr:uid="{D16C7B83-788F-4C9E-B2FE-B20B611B05E9}"/>
    <cellStyle name="Normal 13 3 3 6 3 2 3" xfId="34820" xr:uid="{AD58A0B1-4F36-4E10-BE2F-B5FC2B6A3CAA}"/>
    <cellStyle name="Normal 13 3 3 6 3 2 4" xfId="47072" xr:uid="{56734305-D3BF-4480-8AFD-14BE0431E557}"/>
    <cellStyle name="Normal 13 3 3 6 3 3" xfId="16441" xr:uid="{B6E9152D-E7DA-43CA-965C-D54F34B93FB3}"/>
    <cellStyle name="Normal 13 3 3 6 3 4" xfId="28694" xr:uid="{23D66621-A6B1-41E7-96B9-7617B6634136}"/>
    <cellStyle name="Normal 13 3 3 6 3 5" xfId="40946" xr:uid="{9E9C1CA8-3DE8-430F-B278-CCD3DF1E628E}"/>
    <cellStyle name="Normal 13 3 3 6 3 6" xfId="54280" xr:uid="{E1F318C5-D39E-45B2-BD89-79731750749C}"/>
    <cellStyle name="Normal 13 3 3 6 4" xfId="7240" xr:uid="{8DA12EF5-8614-4C47-896D-0C66DB5E55DA}"/>
    <cellStyle name="Normal 13 3 3 6 4 2" xfId="19505" xr:uid="{E0DE604C-8D4A-473D-A184-C3B788804108}"/>
    <cellStyle name="Normal 13 3 3 6 4 3" xfId="31757" xr:uid="{817E0FF9-AE39-4E89-A9FB-BB09E60CA17C}"/>
    <cellStyle name="Normal 13 3 3 6 4 4" xfId="44009" xr:uid="{C9FDAD28-0772-4BCD-BD84-5A80FD99B52D}"/>
    <cellStyle name="Normal 13 3 3 6 5" xfId="13378" xr:uid="{CDBA838B-038A-482E-8B27-7F1D52492881}"/>
    <cellStyle name="Normal 13 3 3 6 6" xfId="25631" xr:uid="{57D7BFF8-35E5-4FF4-B86E-5644E3C5B821}"/>
    <cellStyle name="Normal 13 3 3 6 7" xfId="37883" xr:uid="{7E2060B8-AEAF-4140-AEB3-DC4F197A2BC9}"/>
    <cellStyle name="Normal 13 3 3 6 8" xfId="50136" xr:uid="{40740AFB-E523-45D8-BC77-46A46E8BDCE2}"/>
    <cellStyle name="Normal 13 3 3 6 9" xfId="51217" xr:uid="{F35CE0F4-3C12-4CF8-9488-E4344BBFABC2}"/>
    <cellStyle name="Normal 13 3 3 7" xfId="1198" xr:uid="{3EE6E9F6-7D95-4528-BBCA-52C75400C7D0}"/>
    <cellStyle name="Normal 13 3 3 7 2" xfId="4265" xr:uid="{5A97877A-2A09-421F-85E9-9B0B19E7CD36}"/>
    <cellStyle name="Normal 13 3 3 7 2 2" xfId="10393" xr:uid="{948C30B9-EB13-4177-960E-EE35A1655D0D}"/>
    <cellStyle name="Normal 13 3 3 7 2 2 2" xfId="22658" xr:uid="{9A0F8728-7C5F-41DB-9A54-FC0EF89C3DB0}"/>
    <cellStyle name="Normal 13 3 3 7 2 2 3" xfId="34910" xr:uid="{DF99BEA3-5060-4526-A7D6-316CF1F79382}"/>
    <cellStyle name="Normal 13 3 3 7 2 2 4" xfId="47162" xr:uid="{607F4B1C-25AE-4BF9-9822-DFE8625CA24F}"/>
    <cellStyle name="Normal 13 3 3 7 2 3" xfId="16531" xr:uid="{05E2B854-AD5C-4390-8394-210CF6D4400A}"/>
    <cellStyle name="Normal 13 3 3 7 2 4" xfId="28784" xr:uid="{8F07D320-F7D4-4EA4-9D6C-951B8627A759}"/>
    <cellStyle name="Normal 13 3 3 7 2 5" xfId="41036" xr:uid="{69D6BEA0-8862-438B-A327-5C0BF5E110B7}"/>
    <cellStyle name="Normal 13 3 3 7 2 6" xfId="54370" xr:uid="{809FA6BA-5E8B-4060-AB17-CCA3C7180954}"/>
    <cellStyle name="Normal 13 3 3 7 3" xfId="7330" xr:uid="{2A96E77A-BC4C-4C28-B42C-F1E2805ECF0A}"/>
    <cellStyle name="Normal 13 3 3 7 3 2" xfId="19595" xr:uid="{403EAE12-7CDB-4EBC-AA54-1637C7830906}"/>
    <cellStyle name="Normal 13 3 3 7 3 3" xfId="31847" xr:uid="{D56D40FA-2595-4BC8-A5AD-5A1845960318}"/>
    <cellStyle name="Normal 13 3 3 7 3 4" xfId="44099" xr:uid="{CC7E7212-C3CC-4015-BE4E-D0989ED04DFE}"/>
    <cellStyle name="Normal 13 3 3 7 4" xfId="13468" xr:uid="{06C56AA5-9166-431E-BEC6-83D15D9F0F28}"/>
    <cellStyle name="Normal 13 3 3 7 5" xfId="25721" xr:uid="{FB83F002-3CCB-4983-817B-943E21CAF0C1}"/>
    <cellStyle name="Normal 13 3 3 7 6" xfId="37973" xr:uid="{B7E811EF-87CF-4609-83A9-E3B86A1AC268}"/>
    <cellStyle name="Normal 13 3 3 7 7" xfId="51307" xr:uid="{320E910C-24CD-4843-89C4-C1BF6D4BCEAC}"/>
    <cellStyle name="Normal 13 3 3 8" xfId="2282" xr:uid="{F025AF03-AC66-409E-AACB-255DAAD89400}"/>
    <cellStyle name="Normal 13 3 3 8 2" xfId="5346" xr:uid="{0CD50AF0-54F4-4D96-A64A-3EA40F8C4086}"/>
    <cellStyle name="Normal 13 3 3 8 2 2" xfId="11474" xr:uid="{524EAA52-FE2A-4FF5-8D24-0219CFFBBFE4}"/>
    <cellStyle name="Normal 13 3 3 8 2 2 2" xfId="23739" xr:uid="{7CD07E6A-7E91-4123-BB8B-7D8BF69CEA49}"/>
    <cellStyle name="Normal 13 3 3 8 2 2 3" xfId="35991" xr:uid="{0CC95FA2-0E78-40A7-A2CD-28601F52D8C3}"/>
    <cellStyle name="Normal 13 3 3 8 2 2 4" xfId="48243" xr:uid="{8D92019A-FADD-4B5D-BBE4-B2C7D7135F61}"/>
    <cellStyle name="Normal 13 3 3 8 2 3" xfId="17612" xr:uid="{725B5F70-48CA-4B5F-83EB-9FBCBBF80EA9}"/>
    <cellStyle name="Normal 13 3 3 8 2 4" xfId="29865" xr:uid="{3827A34A-E742-4517-95AA-0A44AF7CAC4A}"/>
    <cellStyle name="Normal 13 3 3 8 2 5" xfId="42117" xr:uid="{CBB16EA2-A8B0-4816-B517-849FD697267D}"/>
    <cellStyle name="Normal 13 3 3 8 2 6" xfId="55451" xr:uid="{70786B37-9B1C-43E1-8147-66CA11CDBD64}"/>
    <cellStyle name="Normal 13 3 3 8 3" xfId="8411" xr:uid="{4904C70B-6283-4378-9958-D7E452A90BC9}"/>
    <cellStyle name="Normal 13 3 3 8 3 2" xfId="20676" xr:uid="{A1DDE284-099D-429D-AF4B-91776E25E2D7}"/>
    <cellStyle name="Normal 13 3 3 8 3 3" xfId="32928" xr:uid="{19362DF8-23DE-4BE0-A49F-B9931C537D21}"/>
    <cellStyle name="Normal 13 3 3 8 3 4" xfId="45180" xr:uid="{81E1E570-26D8-45FA-84E5-80824B0AF7CE}"/>
    <cellStyle name="Normal 13 3 3 8 4" xfId="14549" xr:uid="{DCA66D50-6866-49D4-BF1F-74B9A0825260}"/>
    <cellStyle name="Normal 13 3 3 8 5" xfId="26802" xr:uid="{3310739D-434E-4D8E-A4D3-4E736C78118A}"/>
    <cellStyle name="Normal 13 3 3 8 6" xfId="39054" xr:uid="{87DD5F76-52AF-4923-B3E8-5FE4CA6D9ADA}"/>
    <cellStyle name="Normal 13 3 3 8 7" xfId="52388" xr:uid="{F0E961E8-C079-4097-B786-979244254307}"/>
    <cellStyle name="Normal 13 3 3 9" xfId="3185" xr:uid="{2A7EDC3A-869F-4530-9D4F-3FEEFCBAE56E}"/>
    <cellStyle name="Normal 13 3 3 9 2" xfId="9313" xr:uid="{92454984-AD67-4B05-B2B6-A3AC5A3F70FD}"/>
    <cellStyle name="Normal 13 3 3 9 2 2" xfId="21578" xr:uid="{A2BFBBE7-0B0B-48FE-96E7-1A4C0D723B66}"/>
    <cellStyle name="Normal 13 3 3 9 2 3" xfId="33830" xr:uid="{9FA0CFFE-A2C7-41BD-867A-466022303E42}"/>
    <cellStyle name="Normal 13 3 3 9 2 4" xfId="46082" xr:uid="{245A6E3B-4746-408A-AEBC-79A6DC8A6108}"/>
    <cellStyle name="Normal 13 3 3 9 3" xfId="15451" xr:uid="{82BC7FD5-6E50-4DE6-A403-63D7CE134252}"/>
    <cellStyle name="Normal 13 3 3 9 4" xfId="27704" xr:uid="{D0DBEACB-EE56-4324-A391-321E5491DC51}"/>
    <cellStyle name="Normal 13 3 3 9 5" xfId="39956" xr:uid="{DDAFEE19-79CC-4905-B4FB-55899D3BA1FA}"/>
    <cellStyle name="Normal 13 3 3 9 6" xfId="53290" xr:uid="{C73A4B20-BA1B-42AB-84B0-E5AC6EB2AC49}"/>
    <cellStyle name="Normal 13 3 4" xfId="164" xr:uid="{C30B9AFE-2911-4BE2-B38E-D7CD05FDF0C2}"/>
    <cellStyle name="Normal 13 3 4 10" xfId="36941" xr:uid="{C6A5B589-4E9E-4A8A-9FE6-D58CDBABE15C}"/>
    <cellStyle name="Normal 13 3 4 11" xfId="49194" xr:uid="{995CA53B-28EB-4D9A-957D-E9E6DA6FC7CB}"/>
    <cellStyle name="Normal 13 3 4 12" xfId="50275" xr:uid="{AA292E03-9DFE-445B-BDE5-E7F9C481C6E6}"/>
    <cellStyle name="Normal 13 3 4 2" xfId="368" xr:uid="{ED1B7D3F-FE1E-4330-BC6C-FC6B49248015}"/>
    <cellStyle name="Normal 13 3 4 2 10" xfId="49398" xr:uid="{06EB2574-35EC-486C-803A-0CEFF737A00D}"/>
    <cellStyle name="Normal 13 3 4 2 11" xfId="50479" xr:uid="{F384A230-37A8-4A25-BB6C-E6C819086182}"/>
    <cellStyle name="Normal 13 3 4 2 2" xfId="819" xr:uid="{15C8F741-2541-4158-9D9D-16F14A9FA09B}"/>
    <cellStyle name="Normal 13 3 4 2 2 10" xfId="50929" xr:uid="{0D723080-4386-47AB-89F3-E460AC8A144F}"/>
    <cellStyle name="Normal 13 3 4 2 2 2" xfId="1900" xr:uid="{A4CDC252-5B55-47D0-9A47-3221679DF30F}"/>
    <cellStyle name="Normal 13 3 4 2 2 2 2" xfId="4967" xr:uid="{8C6B3D0B-C950-45DD-AB70-5136EC8C3C72}"/>
    <cellStyle name="Normal 13 3 4 2 2 2 2 2" xfId="11095" xr:uid="{CB68A4D6-E39A-4CD8-A2A5-4BAFA418D426}"/>
    <cellStyle name="Normal 13 3 4 2 2 2 2 2 2" xfId="23360" xr:uid="{2857E4D6-09B3-45EB-A79E-EDC368710705}"/>
    <cellStyle name="Normal 13 3 4 2 2 2 2 2 3" xfId="35612" xr:uid="{DDDD967E-2A0B-4344-B13D-C5CB251DD953}"/>
    <cellStyle name="Normal 13 3 4 2 2 2 2 2 4" xfId="47864" xr:uid="{7AA94AE1-905D-499B-A2EB-7F5A8B854441}"/>
    <cellStyle name="Normal 13 3 4 2 2 2 2 3" xfId="17233" xr:uid="{A1A3A8BC-9953-4039-8407-91D402954BB5}"/>
    <cellStyle name="Normal 13 3 4 2 2 2 2 4" xfId="29486" xr:uid="{00972CE5-C4E6-4E4B-A020-738E1AA0908D}"/>
    <cellStyle name="Normal 13 3 4 2 2 2 2 5" xfId="41738" xr:uid="{1470A924-FE01-4A4C-A0C6-0BF38D461B27}"/>
    <cellStyle name="Normal 13 3 4 2 2 2 2 6" xfId="55072" xr:uid="{6F72E3EC-7F6F-4D00-81EB-DE2C251613CA}"/>
    <cellStyle name="Normal 13 3 4 2 2 2 3" xfId="8032" xr:uid="{A1A34463-B9A3-4714-A4AC-740E5657C85A}"/>
    <cellStyle name="Normal 13 3 4 2 2 2 3 2" xfId="20297" xr:uid="{DB8B8517-58F4-429F-8B2D-E16A2AFB2F53}"/>
    <cellStyle name="Normal 13 3 4 2 2 2 3 3" xfId="32549" xr:uid="{2C5EA5F4-A7A5-4CB2-A9F3-01278688C9E6}"/>
    <cellStyle name="Normal 13 3 4 2 2 2 3 4" xfId="44801" xr:uid="{19E3F3C8-DECC-4D65-B91C-CC27C65FACF2}"/>
    <cellStyle name="Normal 13 3 4 2 2 2 4" xfId="14170" xr:uid="{A5B6600D-7AD1-4B9E-A2DC-A310D6445F94}"/>
    <cellStyle name="Normal 13 3 4 2 2 2 5" xfId="26423" xr:uid="{74672973-46D9-4114-8AFC-0273B15BA537}"/>
    <cellStyle name="Normal 13 3 4 2 2 2 6" xfId="38675" xr:uid="{28D8FE24-CA80-49BA-86FE-3AD94B7D521B}"/>
    <cellStyle name="Normal 13 3 4 2 2 2 7" xfId="52009" xr:uid="{63A7E61B-0152-43DD-9F42-E70AF8AD3D11}"/>
    <cellStyle name="Normal 13 3 4 2 2 3" xfId="2984" xr:uid="{BF6F7D8A-29CB-411F-BFCF-2CCD80090BE1}"/>
    <cellStyle name="Normal 13 3 4 2 2 3 2" xfId="6048" xr:uid="{8B0D803B-48AE-487A-B20F-F5413940FB1D}"/>
    <cellStyle name="Normal 13 3 4 2 2 3 2 2" xfId="12176" xr:uid="{8EB9193F-6C27-4575-8199-7C2B3B968463}"/>
    <cellStyle name="Normal 13 3 4 2 2 3 2 2 2" xfId="24441" xr:uid="{2FE0DA25-4725-4546-914A-3F4D817C4F82}"/>
    <cellStyle name="Normal 13 3 4 2 2 3 2 2 3" xfId="36693" xr:uid="{95F67655-DF5C-48C2-997D-F5DFB83367F0}"/>
    <cellStyle name="Normal 13 3 4 2 2 3 2 2 4" xfId="48945" xr:uid="{34E2B9E6-7EDA-4DFD-AC53-17916316A9AA}"/>
    <cellStyle name="Normal 13 3 4 2 2 3 2 3" xfId="18314" xr:uid="{EDAE2D64-B7BE-4E70-8125-B763649321C3}"/>
    <cellStyle name="Normal 13 3 4 2 2 3 2 4" xfId="30567" xr:uid="{E6F637DF-47A1-40FE-8FD6-21C5CB741865}"/>
    <cellStyle name="Normal 13 3 4 2 2 3 2 5" xfId="42819" xr:uid="{49A4FDE2-CC78-473D-A10C-7EE8445F578B}"/>
    <cellStyle name="Normal 13 3 4 2 2 3 2 6" xfId="56153" xr:uid="{F5961971-128E-434A-8433-1B0F89EE4FC5}"/>
    <cellStyle name="Normal 13 3 4 2 2 3 3" xfId="9113" xr:uid="{E8ED906E-1387-4FDA-9A10-28E5C13A9CA1}"/>
    <cellStyle name="Normal 13 3 4 2 2 3 3 2" xfId="21378" xr:uid="{1B0A8B60-0347-4C66-A441-1C01A69F1646}"/>
    <cellStyle name="Normal 13 3 4 2 2 3 3 3" xfId="33630" xr:uid="{A7AB9266-1ECD-4546-9C8F-02F2B9C67342}"/>
    <cellStyle name="Normal 13 3 4 2 2 3 3 4" xfId="45882" xr:uid="{418CA122-EDB4-4A37-8AFD-08D3E83150BB}"/>
    <cellStyle name="Normal 13 3 4 2 2 3 4" xfId="15251" xr:uid="{99C051EA-F9AD-4090-BEBB-0846E0C88B60}"/>
    <cellStyle name="Normal 13 3 4 2 2 3 5" xfId="27504" xr:uid="{74A6382B-D9DF-4C0E-BB79-785319A1CBB1}"/>
    <cellStyle name="Normal 13 3 4 2 2 3 6" xfId="39756" xr:uid="{C3F3DE2F-F1A5-4207-9A88-D3010A6DEC21}"/>
    <cellStyle name="Normal 13 3 4 2 2 3 7" xfId="53090" xr:uid="{E38EE84B-EEFB-4679-A75B-EFA79D2482D6}"/>
    <cellStyle name="Normal 13 3 4 2 2 4" xfId="3887" xr:uid="{8F46E7F9-841C-4F78-B55C-AB68F5C3D9D3}"/>
    <cellStyle name="Normal 13 3 4 2 2 4 2" xfId="10015" xr:uid="{99D534F6-AC79-44A5-878A-152DC7157820}"/>
    <cellStyle name="Normal 13 3 4 2 2 4 2 2" xfId="22280" xr:uid="{4FE8981A-6E38-4B05-AC40-F10AFB65DEFC}"/>
    <cellStyle name="Normal 13 3 4 2 2 4 2 3" xfId="34532" xr:uid="{504B8D15-47B7-418A-9633-37BC5AB246FF}"/>
    <cellStyle name="Normal 13 3 4 2 2 4 2 4" xfId="46784" xr:uid="{CCBD603A-9E84-44FA-9D89-F5141E55F773}"/>
    <cellStyle name="Normal 13 3 4 2 2 4 3" xfId="16153" xr:uid="{F9E2553A-C32E-4162-9703-6E0EEEB74BCF}"/>
    <cellStyle name="Normal 13 3 4 2 2 4 4" xfId="28406" xr:uid="{E16043F7-FE6B-4414-A4CF-225C887C4436}"/>
    <cellStyle name="Normal 13 3 4 2 2 4 5" xfId="40658" xr:uid="{3B274AC1-AA0C-4670-8886-93A0D92AC322}"/>
    <cellStyle name="Normal 13 3 4 2 2 4 6" xfId="53992" xr:uid="{109B9883-CDB5-43D9-B19D-F32E373CCAAB}"/>
    <cellStyle name="Normal 13 3 4 2 2 5" xfId="6952" xr:uid="{0FA417B6-C436-4E5B-B9E7-B51387B28E45}"/>
    <cellStyle name="Normal 13 3 4 2 2 5 2" xfId="19217" xr:uid="{3B4A6CA3-CECF-43E7-990F-20321A383B1D}"/>
    <cellStyle name="Normal 13 3 4 2 2 5 3" xfId="31469" xr:uid="{4F09937F-04C1-4AD4-B7A8-A268E736C5C7}"/>
    <cellStyle name="Normal 13 3 4 2 2 5 4" xfId="43721" xr:uid="{43098113-172C-410C-8C1A-0C0C783FBC12}"/>
    <cellStyle name="Normal 13 3 4 2 2 6" xfId="13090" xr:uid="{A2227ECB-0630-4ECD-BA3B-42695AC8107D}"/>
    <cellStyle name="Normal 13 3 4 2 2 7" xfId="25343" xr:uid="{A1FC9216-D0C5-4ACC-BA01-D05602FFC8E2}"/>
    <cellStyle name="Normal 13 3 4 2 2 8" xfId="37595" xr:uid="{C1A65999-E7CF-45AA-843D-C84B7A218CCD}"/>
    <cellStyle name="Normal 13 3 4 2 2 9" xfId="49848" xr:uid="{93458B9F-D449-4495-9D0C-BF97EBB73F2D}"/>
    <cellStyle name="Normal 13 3 4 2 3" xfId="1450" xr:uid="{4AB8E011-3A53-42A1-90BC-771CB7B03A59}"/>
    <cellStyle name="Normal 13 3 4 2 3 2" xfId="4517" xr:uid="{C49CEB53-6579-4D77-AE73-28D977CBCE38}"/>
    <cellStyle name="Normal 13 3 4 2 3 2 2" xfId="10645" xr:uid="{5425B968-A85B-424E-84A8-62A7A4F7BA2F}"/>
    <cellStyle name="Normal 13 3 4 2 3 2 2 2" xfId="22910" xr:uid="{2193956F-5687-4456-ABCA-95C9820C0C64}"/>
    <cellStyle name="Normal 13 3 4 2 3 2 2 3" xfId="35162" xr:uid="{5034672F-9041-486D-B3AE-AF98CFA9B0CD}"/>
    <cellStyle name="Normal 13 3 4 2 3 2 2 4" xfId="47414" xr:uid="{C1839051-E312-4F09-B51B-700BBAFDFEAA}"/>
    <cellStyle name="Normal 13 3 4 2 3 2 3" xfId="16783" xr:uid="{722AF86E-99DF-4886-8AA1-92EDD07552AF}"/>
    <cellStyle name="Normal 13 3 4 2 3 2 4" xfId="29036" xr:uid="{34A63B34-22C4-4256-B5F0-B8AD8C6341E5}"/>
    <cellStyle name="Normal 13 3 4 2 3 2 5" xfId="41288" xr:uid="{BA03695A-FD83-4F9C-A89B-5CB970BE0CB5}"/>
    <cellStyle name="Normal 13 3 4 2 3 2 6" xfId="54622" xr:uid="{8B261617-4612-4F7B-BC24-0978C42086D4}"/>
    <cellStyle name="Normal 13 3 4 2 3 3" xfId="7582" xr:uid="{557E0886-5F12-44A5-B20D-6870CB2DB881}"/>
    <cellStyle name="Normal 13 3 4 2 3 3 2" xfId="19847" xr:uid="{D2AD6A2A-DBE7-4C64-9B0F-7777ED2B88D9}"/>
    <cellStyle name="Normal 13 3 4 2 3 3 3" xfId="32099" xr:uid="{844EA405-64F7-4239-9776-3AA680374058}"/>
    <cellStyle name="Normal 13 3 4 2 3 3 4" xfId="44351" xr:uid="{29179C08-9628-4BC8-8587-D39525C8106D}"/>
    <cellStyle name="Normal 13 3 4 2 3 4" xfId="13720" xr:uid="{9D6A1442-E030-4D54-8F56-716E70E71783}"/>
    <cellStyle name="Normal 13 3 4 2 3 5" xfId="25973" xr:uid="{25A4B851-6881-4BEA-821D-2DD0B8387217}"/>
    <cellStyle name="Normal 13 3 4 2 3 6" xfId="38225" xr:uid="{9BDCEA61-699C-480D-886F-57FE3906EE20}"/>
    <cellStyle name="Normal 13 3 4 2 3 7" xfId="51559" xr:uid="{AB13484F-925F-449A-870F-ECDC0908AE42}"/>
    <cellStyle name="Normal 13 3 4 2 4" xfId="2534" xr:uid="{6A0BBB5F-52A2-49EA-9B0D-6F57EDB97EFF}"/>
    <cellStyle name="Normal 13 3 4 2 4 2" xfId="5598" xr:uid="{3F87BC58-4B56-475D-9F86-7F86AC5818E2}"/>
    <cellStyle name="Normal 13 3 4 2 4 2 2" xfId="11726" xr:uid="{B052A827-FA3E-4C50-8732-62D46B316CCC}"/>
    <cellStyle name="Normal 13 3 4 2 4 2 2 2" xfId="23991" xr:uid="{E8029126-88C8-4370-A1A8-0202305FD02D}"/>
    <cellStyle name="Normal 13 3 4 2 4 2 2 3" xfId="36243" xr:uid="{95CAD57F-090E-4BAD-A262-24FE9CE87FFD}"/>
    <cellStyle name="Normal 13 3 4 2 4 2 2 4" xfId="48495" xr:uid="{6BBAF591-F298-47BC-BDD7-DD926C01485C}"/>
    <cellStyle name="Normal 13 3 4 2 4 2 3" xfId="17864" xr:uid="{B7D5B926-E04B-4839-AFB5-F289F3057D70}"/>
    <cellStyle name="Normal 13 3 4 2 4 2 4" xfId="30117" xr:uid="{730F6295-F60F-4028-8BB5-E5DF9736F89B}"/>
    <cellStyle name="Normal 13 3 4 2 4 2 5" xfId="42369" xr:uid="{FBE1EE78-BAFB-4D31-BEBE-E0D9BA2FED9C}"/>
    <cellStyle name="Normal 13 3 4 2 4 2 6" xfId="55703" xr:uid="{BBD59F2E-45E9-4818-8053-7D3EAD26EE39}"/>
    <cellStyle name="Normal 13 3 4 2 4 3" xfId="8663" xr:uid="{8819F937-565C-4587-AC24-E2E38400BA5E}"/>
    <cellStyle name="Normal 13 3 4 2 4 3 2" xfId="20928" xr:uid="{30B04C1D-A204-4827-90C1-4CF1A01336D8}"/>
    <cellStyle name="Normal 13 3 4 2 4 3 3" xfId="33180" xr:uid="{A40E998B-AF73-43B8-B53F-D1E12D1BC0AD}"/>
    <cellStyle name="Normal 13 3 4 2 4 3 4" xfId="45432" xr:uid="{957467DA-B3E6-4BF3-8BDA-6F67B9D79FCA}"/>
    <cellStyle name="Normal 13 3 4 2 4 4" xfId="14801" xr:uid="{08C3C961-3C83-4DF5-927B-71E6DF300533}"/>
    <cellStyle name="Normal 13 3 4 2 4 5" xfId="27054" xr:uid="{F33AFD9B-D5E2-4C39-BFA4-25485F9A1C9B}"/>
    <cellStyle name="Normal 13 3 4 2 4 6" xfId="39306" xr:uid="{CBFF7B21-69F5-4C54-BE56-B7481DC3FE82}"/>
    <cellStyle name="Normal 13 3 4 2 4 7" xfId="52640" xr:uid="{22DB9005-E40E-49A1-ADD0-3FB2C585EEB9}"/>
    <cellStyle name="Normal 13 3 4 2 5" xfId="3437" xr:uid="{D712B91D-1B11-4C06-B9F5-D5FEFF957944}"/>
    <cellStyle name="Normal 13 3 4 2 5 2" xfId="9565" xr:uid="{07F47FD2-5810-408F-874B-9F739823A192}"/>
    <cellStyle name="Normal 13 3 4 2 5 2 2" xfId="21830" xr:uid="{556468D1-DC35-47C6-93E2-D72C4A1F3726}"/>
    <cellStyle name="Normal 13 3 4 2 5 2 3" xfId="34082" xr:uid="{EC70272E-0D33-4C10-87FF-E2CA68F93500}"/>
    <cellStyle name="Normal 13 3 4 2 5 2 4" xfId="46334" xr:uid="{ED4DB7E1-7B90-4938-B6A2-CE5AB3C4168A}"/>
    <cellStyle name="Normal 13 3 4 2 5 3" xfId="15703" xr:uid="{7CAAF61C-73E7-4409-B404-016A9CA6119D}"/>
    <cellStyle name="Normal 13 3 4 2 5 4" xfId="27956" xr:uid="{FBD68CD6-C13F-4B45-95E2-090E23A2B714}"/>
    <cellStyle name="Normal 13 3 4 2 5 5" xfId="40208" xr:uid="{0F19BD71-3F31-46F9-BCC6-70C478B7D529}"/>
    <cellStyle name="Normal 13 3 4 2 5 6" xfId="53542" xr:uid="{0AF84732-B569-45FD-B4D0-C5C254509733}"/>
    <cellStyle name="Normal 13 3 4 2 6" xfId="6501" xr:uid="{0CA8801C-DCD9-4A37-8394-573FB82218CB}"/>
    <cellStyle name="Normal 13 3 4 2 6 2" xfId="18766" xr:uid="{44DDBC59-5562-4A64-A4A6-B295C1931475}"/>
    <cellStyle name="Normal 13 3 4 2 6 3" xfId="31019" xr:uid="{390460AA-26C2-41E4-842D-61AAEA6E394B}"/>
    <cellStyle name="Normal 13 3 4 2 6 4" xfId="43271" xr:uid="{C016D5F6-6409-4DB1-A042-A1D8A5631D82}"/>
    <cellStyle name="Normal 13 3 4 2 7" xfId="12640" xr:uid="{1E6C3C9C-327D-467C-9D74-DAE58A596BC3}"/>
    <cellStyle name="Normal 13 3 4 2 8" xfId="24893" xr:uid="{1ACE1ED8-0F3E-4B70-96D1-57B3CCE980F7}"/>
    <cellStyle name="Normal 13 3 4 2 9" xfId="37145" xr:uid="{9A3CC46E-1198-48CD-829E-5FFB5F3FF2B6}"/>
    <cellStyle name="Normal 13 3 4 3" xfId="615" xr:uid="{B747ED8E-7922-499B-8ECE-F35BEE276A3F}"/>
    <cellStyle name="Normal 13 3 4 3 10" xfId="50725" xr:uid="{09DB50A9-81F4-4E6F-B159-9F608F0D46C3}"/>
    <cellStyle name="Normal 13 3 4 3 2" xfId="1696" xr:uid="{55382AA0-9C6E-41B5-A85E-506C809A5101}"/>
    <cellStyle name="Normal 13 3 4 3 2 2" xfId="4763" xr:uid="{60FB5829-4B40-4E2E-A9DB-241E91E99EC4}"/>
    <cellStyle name="Normal 13 3 4 3 2 2 2" xfId="10891" xr:uid="{F899E8B9-D4D9-435D-83B3-00FC2783801A}"/>
    <cellStyle name="Normal 13 3 4 3 2 2 2 2" xfId="23156" xr:uid="{769F743B-6D5D-4FF1-90D1-58FE87D848F6}"/>
    <cellStyle name="Normal 13 3 4 3 2 2 2 3" xfId="35408" xr:uid="{5DA48C98-D5DA-457C-8779-E2AD64BB6457}"/>
    <cellStyle name="Normal 13 3 4 3 2 2 2 4" xfId="47660" xr:uid="{9E9D103F-7D84-420E-9BE0-5E138986FEA6}"/>
    <cellStyle name="Normal 13 3 4 3 2 2 3" xfId="17029" xr:uid="{912377EB-F97D-4B6D-840D-7EE7A0539FA6}"/>
    <cellStyle name="Normal 13 3 4 3 2 2 4" xfId="29282" xr:uid="{2AEDB364-AA46-4DB0-B503-C8FACD737B47}"/>
    <cellStyle name="Normal 13 3 4 3 2 2 5" xfId="41534" xr:uid="{BE6349F5-A41F-468D-B3D1-8FA8E867DD7F}"/>
    <cellStyle name="Normal 13 3 4 3 2 2 6" xfId="54868" xr:uid="{DD37B816-E6ED-4D88-942E-EAF7BEEEE515}"/>
    <cellStyle name="Normal 13 3 4 3 2 3" xfId="7828" xr:uid="{E94D2925-BF1A-41CF-BAC7-1CC27DE41D9A}"/>
    <cellStyle name="Normal 13 3 4 3 2 3 2" xfId="20093" xr:uid="{24B0FAF6-A7CC-469C-8A38-AF635DF1A7A7}"/>
    <cellStyle name="Normal 13 3 4 3 2 3 3" xfId="32345" xr:uid="{D40A5CA8-0FD7-415B-97A3-21217C898650}"/>
    <cellStyle name="Normal 13 3 4 3 2 3 4" xfId="44597" xr:uid="{BD56966C-18EE-46DC-B325-D0A7DA065A25}"/>
    <cellStyle name="Normal 13 3 4 3 2 4" xfId="13966" xr:uid="{FC3AD559-BA38-4C2B-B4D1-70C07257F0E5}"/>
    <cellStyle name="Normal 13 3 4 3 2 5" xfId="26219" xr:uid="{86D0B24D-A535-4B28-8584-0E24D396E898}"/>
    <cellStyle name="Normal 13 3 4 3 2 6" xfId="38471" xr:uid="{AB19549D-991E-462F-A35F-3D45FAA77E55}"/>
    <cellStyle name="Normal 13 3 4 3 2 7" xfId="51805" xr:uid="{B047B385-D3A4-4536-8B01-220708364B91}"/>
    <cellStyle name="Normal 13 3 4 3 3" xfId="2780" xr:uid="{C1B83FBF-919C-44F1-820F-D75863759B8C}"/>
    <cellStyle name="Normal 13 3 4 3 3 2" xfId="5844" xr:uid="{8E20BCA3-9078-49CF-941D-62B7D4461DF9}"/>
    <cellStyle name="Normal 13 3 4 3 3 2 2" xfId="11972" xr:uid="{D0775567-6790-435B-A50B-39E8DAFB6C1C}"/>
    <cellStyle name="Normal 13 3 4 3 3 2 2 2" xfId="24237" xr:uid="{7FE50B3B-7B62-4741-A4F6-B561B84514C3}"/>
    <cellStyle name="Normal 13 3 4 3 3 2 2 3" xfId="36489" xr:uid="{2944E6B8-0DCD-4B41-B50D-8A3296E6D1AD}"/>
    <cellStyle name="Normal 13 3 4 3 3 2 2 4" xfId="48741" xr:uid="{D40C4965-8755-45B0-BCBB-02468D073A46}"/>
    <cellStyle name="Normal 13 3 4 3 3 2 3" xfId="18110" xr:uid="{A56E69E4-FCEF-4E1D-8A55-8EF945BCC451}"/>
    <cellStyle name="Normal 13 3 4 3 3 2 4" xfId="30363" xr:uid="{8B406D4A-F687-4C5C-851E-C0E96D76E10B}"/>
    <cellStyle name="Normal 13 3 4 3 3 2 5" xfId="42615" xr:uid="{9333FDBB-96CF-459E-9D99-D7C6B09C1B9D}"/>
    <cellStyle name="Normal 13 3 4 3 3 2 6" xfId="55949" xr:uid="{F46BC019-B413-445A-9873-080F63F6674C}"/>
    <cellStyle name="Normal 13 3 4 3 3 3" xfId="8909" xr:uid="{8D40265F-2BB4-4CF9-894D-C0529B5E6321}"/>
    <cellStyle name="Normal 13 3 4 3 3 3 2" xfId="21174" xr:uid="{19B9EEA8-4617-43F5-9B8F-070E87499081}"/>
    <cellStyle name="Normal 13 3 4 3 3 3 3" xfId="33426" xr:uid="{0A5AC7DA-010E-4057-9078-141BB6219464}"/>
    <cellStyle name="Normal 13 3 4 3 3 3 4" xfId="45678" xr:uid="{FB5D0A1A-C30A-467D-B7DB-42CE9F118FAE}"/>
    <cellStyle name="Normal 13 3 4 3 3 4" xfId="15047" xr:uid="{123A837E-C204-45CA-97C4-00B57B64164F}"/>
    <cellStyle name="Normal 13 3 4 3 3 5" xfId="27300" xr:uid="{361BA452-0B3C-4FC9-BA70-2C5AA539CCB5}"/>
    <cellStyle name="Normal 13 3 4 3 3 6" xfId="39552" xr:uid="{259280DF-A6DE-41B6-B43E-1F4FD4D29029}"/>
    <cellStyle name="Normal 13 3 4 3 3 7" xfId="52886" xr:uid="{02C46E20-AEBF-4D06-9100-439C70F7ABAE}"/>
    <cellStyle name="Normal 13 3 4 3 4" xfId="3683" xr:uid="{87F34E8A-EC83-43AF-B7C3-83DCEB8D57A6}"/>
    <cellStyle name="Normal 13 3 4 3 4 2" xfId="9811" xr:uid="{3B0A174C-B018-42FE-B375-484DD70300FC}"/>
    <cellStyle name="Normal 13 3 4 3 4 2 2" xfId="22076" xr:uid="{0455C2A6-6201-4FCC-ADA8-D11EA286CE00}"/>
    <cellStyle name="Normal 13 3 4 3 4 2 3" xfId="34328" xr:uid="{69905FB1-8F69-48A4-9177-64AC3E78C909}"/>
    <cellStyle name="Normal 13 3 4 3 4 2 4" xfId="46580" xr:uid="{FD4DE4A2-C064-4A8E-8670-5A96A126DF07}"/>
    <cellStyle name="Normal 13 3 4 3 4 3" xfId="15949" xr:uid="{23A92629-7F9F-4172-B90A-EF16B53BD676}"/>
    <cellStyle name="Normal 13 3 4 3 4 4" xfId="28202" xr:uid="{C3D20384-A79B-4643-A664-BC442D3A55C0}"/>
    <cellStyle name="Normal 13 3 4 3 4 5" xfId="40454" xr:uid="{7771D65F-4121-4B90-8993-28482843CE2D}"/>
    <cellStyle name="Normal 13 3 4 3 4 6" xfId="53788" xr:uid="{36FB44FE-326C-4387-857E-4ED8BBC12C25}"/>
    <cellStyle name="Normal 13 3 4 3 5" xfId="6748" xr:uid="{CF9B2D70-ACC4-4CBB-8670-3FFD5112B436}"/>
    <cellStyle name="Normal 13 3 4 3 5 2" xfId="19013" xr:uid="{380FE1E0-D5C1-4156-838D-3568779DDC7B}"/>
    <cellStyle name="Normal 13 3 4 3 5 3" xfId="31265" xr:uid="{3D6A5E10-B9FC-4985-A9CC-A9EE7FDE11E0}"/>
    <cellStyle name="Normal 13 3 4 3 5 4" xfId="43517" xr:uid="{BFE7BBD2-75F9-42F2-BD1B-15AD24602AFC}"/>
    <cellStyle name="Normal 13 3 4 3 6" xfId="12886" xr:uid="{CF67FD87-FECA-477F-AAFF-864017676A9D}"/>
    <cellStyle name="Normal 13 3 4 3 7" xfId="25139" xr:uid="{377A681E-67B7-46BF-BA5F-E00A8FBCDE08}"/>
    <cellStyle name="Normal 13 3 4 3 8" xfId="37391" xr:uid="{343C6134-F4B4-4AC5-AE79-EAE869750BAA}"/>
    <cellStyle name="Normal 13 3 4 3 9" xfId="49644" xr:uid="{8E2E927E-B43E-4F02-9BE3-B28DA9E0226E}"/>
    <cellStyle name="Normal 13 3 4 4" xfId="1246" xr:uid="{AC019E62-20B1-467B-803D-F2E24C8F27EA}"/>
    <cellStyle name="Normal 13 3 4 4 2" xfId="4313" xr:uid="{9BA5CA22-7D01-48F9-86DE-4DF6E84170C8}"/>
    <cellStyle name="Normal 13 3 4 4 2 2" xfId="10441" xr:uid="{33A440C4-4731-4CD5-8852-593BD287DDEF}"/>
    <cellStyle name="Normal 13 3 4 4 2 2 2" xfId="22706" xr:uid="{8A5BA624-870E-4AE7-9F88-6B81D1739C9C}"/>
    <cellStyle name="Normal 13 3 4 4 2 2 3" xfId="34958" xr:uid="{B67A1110-6025-4DF8-BCF1-E8855919C866}"/>
    <cellStyle name="Normal 13 3 4 4 2 2 4" xfId="47210" xr:uid="{C441CF55-30DA-4F2D-B385-1F8AA819EE14}"/>
    <cellStyle name="Normal 13 3 4 4 2 3" xfId="16579" xr:uid="{E3171A6D-44B1-4E80-A419-A840D7CE76E3}"/>
    <cellStyle name="Normal 13 3 4 4 2 4" xfId="28832" xr:uid="{0F77F1A1-AB0D-4B4F-A517-DF5F56B344CF}"/>
    <cellStyle name="Normal 13 3 4 4 2 5" xfId="41084" xr:uid="{DB841B3E-A876-4FD6-99C2-1810E6367D20}"/>
    <cellStyle name="Normal 13 3 4 4 2 6" xfId="54418" xr:uid="{A955DF6E-2D91-49A2-B800-266BADBE0724}"/>
    <cellStyle name="Normal 13 3 4 4 3" xfId="7378" xr:uid="{B4FAB2A7-77FB-4E14-9485-B627E18BC586}"/>
    <cellStyle name="Normal 13 3 4 4 3 2" xfId="19643" xr:uid="{E9DE1182-E9C6-4C2B-BE75-DCD2E74BDD1E}"/>
    <cellStyle name="Normal 13 3 4 4 3 3" xfId="31895" xr:uid="{EB45E77E-D8B8-415B-A23E-CFF6BCE4032D}"/>
    <cellStyle name="Normal 13 3 4 4 3 4" xfId="44147" xr:uid="{9E8D9ED6-F704-4F3C-B16E-CD8D2E4824D7}"/>
    <cellStyle name="Normal 13 3 4 4 4" xfId="13516" xr:uid="{0E2DCDB4-F38E-414A-99F4-E7447874EC2A}"/>
    <cellStyle name="Normal 13 3 4 4 5" xfId="25769" xr:uid="{AE000C61-B98C-45E3-AADB-C7C8E106578F}"/>
    <cellStyle name="Normal 13 3 4 4 6" xfId="38021" xr:uid="{33137EEF-B255-4352-8F09-D74CA942C2B3}"/>
    <cellStyle name="Normal 13 3 4 4 7" xfId="51355" xr:uid="{4BC1D418-5E35-44FB-A5BA-80E42D1B301D}"/>
    <cellStyle name="Normal 13 3 4 5" xfId="2330" xr:uid="{B191BDAF-A6FA-4810-AC61-E5A33000087B}"/>
    <cellStyle name="Normal 13 3 4 5 2" xfId="5394" xr:uid="{0DF8CCE2-6B41-4107-8DC6-44D239CC1CD4}"/>
    <cellStyle name="Normal 13 3 4 5 2 2" xfId="11522" xr:uid="{9C20EFD4-A9AE-42B9-B8B8-165B1678F3A7}"/>
    <cellStyle name="Normal 13 3 4 5 2 2 2" xfId="23787" xr:uid="{C4250780-B2D6-4812-913C-5448AAFDB689}"/>
    <cellStyle name="Normal 13 3 4 5 2 2 3" xfId="36039" xr:uid="{AAF13C61-775E-41D8-A780-BB54AB6BF3FA}"/>
    <cellStyle name="Normal 13 3 4 5 2 2 4" xfId="48291" xr:uid="{691CB7C0-2EDD-4BEC-A1BE-830BB4A208ED}"/>
    <cellStyle name="Normal 13 3 4 5 2 3" xfId="17660" xr:uid="{A3DA2241-CBF3-404F-A7EC-B398412D010D}"/>
    <cellStyle name="Normal 13 3 4 5 2 4" xfId="29913" xr:uid="{148CAB2F-D5D9-4512-93E8-23825A583B03}"/>
    <cellStyle name="Normal 13 3 4 5 2 5" xfId="42165" xr:uid="{1D3F7C69-3E8D-492D-9586-B928E524F9CF}"/>
    <cellStyle name="Normal 13 3 4 5 2 6" xfId="55499" xr:uid="{CD37084D-F0E7-4644-B732-A5ED57CE9DB0}"/>
    <cellStyle name="Normal 13 3 4 5 3" xfId="8459" xr:uid="{E19EED0E-9F28-47BB-A693-D2971040A709}"/>
    <cellStyle name="Normal 13 3 4 5 3 2" xfId="20724" xr:uid="{2E15138B-8B82-4D0C-9959-7C4C6E0203DC}"/>
    <cellStyle name="Normal 13 3 4 5 3 3" xfId="32976" xr:uid="{1FCED74A-45C3-4E98-899C-B06C8AF428A1}"/>
    <cellStyle name="Normal 13 3 4 5 3 4" xfId="45228" xr:uid="{757B1DDE-1A33-49BB-89B4-35CDE2616AFA}"/>
    <cellStyle name="Normal 13 3 4 5 4" xfId="14597" xr:uid="{7CAE84B2-BFF6-4FF8-9553-0CD7BC87E642}"/>
    <cellStyle name="Normal 13 3 4 5 5" xfId="26850" xr:uid="{1F08B0C7-AE67-44F5-849E-BDA6E379364E}"/>
    <cellStyle name="Normal 13 3 4 5 6" xfId="39102" xr:uid="{2054EB66-B796-4939-9FCC-0946524B3429}"/>
    <cellStyle name="Normal 13 3 4 5 7" xfId="52436" xr:uid="{E47D2A74-BB3B-4809-B5F6-2C40F93F3316}"/>
    <cellStyle name="Normal 13 3 4 6" xfId="3233" xr:uid="{5B865CF1-6AFD-41C5-B8A9-0FBB10EE4F00}"/>
    <cellStyle name="Normal 13 3 4 6 2" xfId="9361" xr:uid="{616B43DA-B518-438D-ADFF-C942F063F373}"/>
    <cellStyle name="Normal 13 3 4 6 2 2" xfId="21626" xr:uid="{219918BD-1255-448E-8FB7-D4EA4E4B23A3}"/>
    <cellStyle name="Normal 13 3 4 6 2 3" xfId="33878" xr:uid="{43C1F8B6-B99B-4A77-BF80-093903EF6765}"/>
    <cellStyle name="Normal 13 3 4 6 2 4" xfId="46130" xr:uid="{05131D52-617A-4F7A-AC88-C58ADF98B290}"/>
    <cellStyle name="Normal 13 3 4 6 3" xfId="15499" xr:uid="{79ACBF58-A311-43DC-878C-C036335B4DC3}"/>
    <cellStyle name="Normal 13 3 4 6 4" xfId="27752" xr:uid="{D9DDC75F-C866-4374-8C07-639B6BA9EC5A}"/>
    <cellStyle name="Normal 13 3 4 6 5" xfId="40004" xr:uid="{BE43A95B-C052-4AD8-8CC2-8BF9C9D4AA91}"/>
    <cellStyle name="Normal 13 3 4 6 6" xfId="53338" xr:uid="{9AA622A0-7403-4E3A-A76C-1449A12661C4}"/>
    <cellStyle name="Normal 13 3 4 7" xfId="6297" xr:uid="{3EF8BC60-97D1-477A-A582-0C7C25ECA280}"/>
    <cellStyle name="Normal 13 3 4 7 2" xfId="18562" xr:uid="{2E0C57D0-B1B4-4BAB-92A4-9975D1AAE41B}"/>
    <cellStyle name="Normal 13 3 4 7 3" xfId="30815" xr:uid="{4BFC8940-C0BE-4E3B-9439-E96BC86CE23F}"/>
    <cellStyle name="Normal 13 3 4 7 4" xfId="43067" xr:uid="{D77F4193-6290-46B7-9C51-F700301E294F}"/>
    <cellStyle name="Normal 13 3 4 8" xfId="12436" xr:uid="{BBD015F4-172D-4209-99F9-DF1EBA56B526}"/>
    <cellStyle name="Normal 13 3 4 9" xfId="24689" xr:uid="{E165FC28-5D7E-49B4-BA9E-A33D883CFE3F}"/>
    <cellStyle name="Normal 13 3 5" xfId="185" xr:uid="{2D9A4F08-BE66-47F8-8568-F0817D8A7667}"/>
    <cellStyle name="Normal 13 3 5 10" xfId="36962" xr:uid="{460F6154-3181-4C7B-B87C-B01085123807}"/>
    <cellStyle name="Normal 13 3 5 11" xfId="49215" xr:uid="{6AF369FE-98E3-410B-9F18-27D8B9D303E7}"/>
    <cellStyle name="Normal 13 3 5 12" xfId="50296" xr:uid="{F587B230-29D2-4AAE-BFBD-CF9BE89FDEC9}"/>
    <cellStyle name="Normal 13 3 5 2" xfId="389" xr:uid="{93D1AEBB-188D-4A35-8DF8-B9163BD6208B}"/>
    <cellStyle name="Normal 13 3 5 2 10" xfId="49419" xr:uid="{94839702-13EC-428B-B9D8-6A35A49C7CFA}"/>
    <cellStyle name="Normal 13 3 5 2 11" xfId="50500" xr:uid="{DAB20B49-B7BC-42F5-95BD-B87CF1CE35DF}"/>
    <cellStyle name="Normal 13 3 5 2 2" xfId="840" xr:uid="{EC950DA1-EEDB-4A20-B2ED-9B9D92F5238F}"/>
    <cellStyle name="Normal 13 3 5 2 2 10" xfId="50950" xr:uid="{475B38FE-9FE8-41DC-A274-247E657BE844}"/>
    <cellStyle name="Normal 13 3 5 2 2 2" xfId="1921" xr:uid="{7F717B4B-4456-47C0-B02B-9B3AF6658CE8}"/>
    <cellStyle name="Normal 13 3 5 2 2 2 2" xfId="4988" xr:uid="{DE4AF9B2-BBD2-40CE-9AB1-1C5C5E51F041}"/>
    <cellStyle name="Normal 13 3 5 2 2 2 2 2" xfId="11116" xr:uid="{29A53D11-FE1B-4F28-85AE-58D77075B941}"/>
    <cellStyle name="Normal 13 3 5 2 2 2 2 2 2" xfId="23381" xr:uid="{2DC32E7E-1BCC-421C-B46B-FE8E210F4C1E}"/>
    <cellStyle name="Normal 13 3 5 2 2 2 2 2 3" xfId="35633" xr:uid="{23F044F2-D26A-40F7-8F01-274F156250E0}"/>
    <cellStyle name="Normal 13 3 5 2 2 2 2 2 4" xfId="47885" xr:uid="{E1A63CB2-563B-4DFB-83BA-886865F403B8}"/>
    <cellStyle name="Normal 13 3 5 2 2 2 2 3" xfId="17254" xr:uid="{8C7C01BD-6327-4AC2-B9C3-F63851817C4B}"/>
    <cellStyle name="Normal 13 3 5 2 2 2 2 4" xfId="29507" xr:uid="{096FCFFC-943E-4AC7-8A20-B8448A6B892D}"/>
    <cellStyle name="Normal 13 3 5 2 2 2 2 5" xfId="41759" xr:uid="{D5386F5B-19EE-44A2-9555-D24488A84B50}"/>
    <cellStyle name="Normal 13 3 5 2 2 2 2 6" xfId="55093" xr:uid="{93BFC387-72B1-49AD-9CD2-D97024355A9B}"/>
    <cellStyle name="Normal 13 3 5 2 2 2 3" xfId="8053" xr:uid="{7C7A48F4-F627-4ECE-8597-ABF2956DEC72}"/>
    <cellStyle name="Normal 13 3 5 2 2 2 3 2" xfId="20318" xr:uid="{57233E98-2BDD-4304-B32E-0BB6D53C586B}"/>
    <cellStyle name="Normal 13 3 5 2 2 2 3 3" xfId="32570" xr:uid="{80DE6A37-112D-442E-B085-D4F16064D693}"/>
    <cellStyle name="Normal 13 3 5 2 2 2 3 4" xfId="44822" xr:uid="{D6DD32ED-DFA7-4249-BA27-B76F12489476}"/>
    <cellStyle name="Normal 13 3 5 2 2 2 4" xfId="14191" xr:uid="{0E04EE47-839C-462B-BEC7-E3C1A6C2F490}"/>
    <cellStyle name="Normal 13 3 5 2 2 2 5" xfId="26444" xr:uid="{2FEF6FB0-68A0-4FBE-B71F-4F829E516A1F}"/>
    <cellStyle name="Normal 13 3 5 2 2 2 6" xfId="38696" xr:uid="{7667E67F-37B8-448A-9D12-0F6D207B4078}"/>
    <cellStyle name="Normal 13 3 5 2 2 2 7" xfId="52030" xr:uid="{308027A4-7FF4-40F6-99ED-09C953C07EF9}"/>
    <cellStyle name="Normal 13 3 5 2 2 3" xfId="3005" xr:uid="{31321A32-5E85-4B66-869C-FEDD0851EF50}"/>
    <cellStyle name="Normal 13 3 5 2 2 3 2" xfId="6069" xr:uid="{2F4F2897-7853-4646-9D65-E925E4C670D9}"/>
    <cellStyle name="Normal 13 3 5 2 2 3 2 2" xfId="12197" xr:uid="{938AAE49-8DDA-481C-A518-CA19B3CF8FF6}"/>
    <cellStyle name="Normal 13 3 5 2 2 3 2 2 2" xfId="24462" xr:uid="{69BB1E2A-4C1A-4E30-B401-14AADAE9F3D3}"/>
    <cellStyle name="Normal 13 3 5 2 2 3 2 2 3" xfId="36714" xr:uid="{473E6A61-235B-4297-8C56-DD5C3C75717B}"/>
    <cellStyle name="Normal 13 3 5 2 2 3 2 2 4" xfId="48966" xr:uid="{533C6392-A697-464F-9392-9E4F4A813D10}"/>
    <cellStyle name="Normal 13 3 5 2 2 3 2 3" xfId="18335" xr:uid="{145BDACB-FDC2-495D-9100-583BF8092B60}"/>
    <cellStyle name="Normal 13 3 5 2 2 3 2 4" xfId="30588" xr:uid="{D789F99B-5DE6-4F5B-93CC-47F138E5BE85}"/>
    <cellStyle name="Normal 13 3 5 2 2 3 2 5" xfId="42840" xr:uid="{1B1CA349-A49A-4DC5-9A14-AB9675E2AA30}"/>
    <cellStyle name="Normal 13 3 5 2 2 3 2 6" xfId="56174" xr:uid="{C1D535B4-3ABB-4A2A-8636-BA258D9D5AD4}"/>
    <cellStyle name="Normal 13 3 5 2 2 3 3" xfId="9134" xr:uid="{CE9FC794-2206-480C-B07B-16452AFEF23A}"/>
    <cellStyle name="Normal 13 3 5 2 2 3 3 2" xfId="21399" xr:uid="{3C231D6A-95E4-4DAB-8CD4-5CEA2B50A59D}"/>
    <cellStyle name="Normal 13 3 5 2 2 3 3 3" xfId="33651" xr:uid="{46CE78FC-56AF-4F05-BC80-ED17DFD32D61}"/>
    <cellStyle name="Normal 13 3 5 2 2 3 3 4" xfId="45903" xr:uid="{008393D1-139E-4BEB-B7A9-B58244F43274}"/>
    <cellStyle name="Normal 13 3 5 2 2 3 4" xfId="15272" xr:uid="{E2F0459C-2889-4835-9F96-6E57BBB79933}"/>
    <cellStyle name="Normal 13 3 5 2 2 3 5" xfId="27525" xr:uid="{579F3090-BA6E-45ED-AAFE-400FE3D22C6B}"/>
    <cellStyle name="Normal 13 3 5 2 2 3 6" xfId="39777" xr:uid="{BA113344-A6C5-40BE-B1D7-74F9504F3D54}"/>
    <cellStyle name="Normal 13 3 5 2 2 3 7" xfId="53111" xr:uid="{67F3993A-25D7-429E-88E2-AFC6F2D58613}"/>
    <cellStyle name="Normal 13 3 5 2 2 4" xfId="3908" xr:uid="{9B449DF0-43D4-45AF-A5BE-B72310F8C4FA}"/>
    <cellStyle name="Normal 13 3 5 2 2 4 2" xfId="10036" xr:uid="{553D2D17-C365-4BDF-B924-51DE66047670}"/>
    <cellStyle name="Normal 13 3 5 2 2 4 2 2" xfId="22301" xr:uid="{E55B31A4-B80A-4E66-91B1-2344BA56936F}"/>
    <cellStyle name="Normal 13 3 5 2 2 4 2 3" xfId="34553" xr:uid="{3E2E4C92-5C83-473E-B586-AB4AA37E3BF9}"/>
    <cellStyle name="Normal 13 3 5 2 2 4 2 4" xfId="46805" xr:uid="{0A6E9AFA-29BE-4051-B59E-B2053148A838}"/>
    <cellStyle name="Normal 13 3 5 2 2 4 3" xfId="16174" xr:uid="{A7D0D70B-A830-43F0-8EF8-B530D4B3E296}"/>
    <cellStyle name="Normal 13 3 5 2 2 4 4" xfId="28427" xr:uid="{47337E85-5367-4DB8-BAB8-A2EC6F0C00DA}"/>
    <cellStyle name="Normal 13 3 5 2 2 4 5" xfId="40679" xr:uid="{DB217EAD-91BA-4467-A480-C7C1775680AD}"/>
    <cellStyle name="Normal 13 3 5 2 2 4 6" xfId="54013" xr:uid="{C259B8A0-BB29-4495-B0C7-8434AAC38EA3}"/>
    <cellStyle name="Normal 13 3 5 2 2 5" xfId="6973" xr:uid="{9310230B-05C8-4FD3-BC52-B5B923ECAB00}"/>
    <cellStyle name="Normal 13 3 5 2 2 5 2" xfId="19238" xr:uid="{8FF29CB5-867B-4965-A4EF-60A980EBA464}"/>
    <cellStyle name="Normal 13 3 5 2 2 5 3" xfId="31490" xr:uid="{0E124835-FB0E-4566-B5B8-3ECE6AE421A9}"/>
    <cellStyle name="Normal 13 3 5 2 2 5 4" xfId="43742" xr:uid="{2E75B6DD-99B2-4151-B02F-0AD997E7D79D}"/>
    <cellStyle name="Normal 13 3 5 2 2 6" xfId="13111" xr:uid="{62B63CB2-CE93-4C00-8AE5-3828218E8973}"/>
    <cellStyle name="Normal 13 3 5 2 2 7" xfId="25364" xr:uid="{4A12765F-6E13-4230-A1F9-0EC83FD3DC02}"/>
    <cellStyle name="Normal 13 3 5 2 2 8" xfId="37616" xr:uid="{3EF5B8A0-7703-42AC-BE0E-FFBC52337C0B}"/>
    <cellStyle name="Normal 13 3 5 2 2 9" xfId="49869" xr:uid="{6D1CBAC3-1D39-4A5A-8D1A-BD29029E2C46}"/>
    <cellStyle name="Normal 13 3 5 2 3" xfId="1471" xr:uid="{71CE9D82-7338-433C-9B94-6A0BA532FB97}"/>
    <cellStyle name="Normal 13 3 5 2 3 2" xfId="4538" xr:uid="{34A3D51C-6A1F-4350-A008-2C3B0AA455F9}"/>
    <cellStyle name="Normal 13 3 5 2 3 2 2" xfId="10666" xr:uid="{719B0F70-F138-408A-B18A-469F9B7C0BF5}"/>
    <cellStyle name="Normal 13 3 5 2 3 2 2 2" xfId="22931" xr:uid="{538444F5-55C6-492E-A968-2409D4B5F695}"/>
    <cellStyle name="Normal 13 3 5 2 3 2 2 3" xfId="35183" xr:uid="{6985834C-689E-490D-81E1-1B6D1EE681E2}"/>
    <cellStyle name="Normal 13 3 5 2 3 2 2 4" xfId="47435" xr:uid="{11D40CA2-342B-4B26-B9CF-EBB7969ABCE6}"/>
    <cellStyle name="Normal 13 3 5 2 3 2 3" xfId="16804" xr:uid="{76154609-ED49-45C0-97F0-1877E1132A3F}"/>
    <cellStyle name="Normal 13 3 5 2 3 2 4" xfId="29057" xr:uid="{73CA0521-E463-4474-BCA2-21F69F93CB82}"/>
    <cellStyle name="Normal 13 3 5 2 3 2 5" xfId="41309" xr:uid="{6EF4E021-1507-4249-AB15-2449882C9644}"/>
    <cellStyle name="Normal 13 3 5 2 3 2 6" xfId="54643" xr:uid="{0620B477-4FEE-458B-A07A-E640731E6E8D}"/>
    <cellStyle name="Normal 13 3 5 2 3 3" xfId="7603" xr:uid="{7EF2D9BE-76EB-4C47-B02A-987117C092A3}"/>
    <cellStyle name="Normal 13 3 5 2 3 3 2" xfId="19868" xr:uid="{64466AA7-86FF-449D-A0BD-E1A9A7212487}"/>
    <cellStyle name="Normal 13 3 5 2 3 3 3" xfId="32120" xr:uid="{EB0EA26E-E222-4222-8A15-1CFED382B874}"/>
    <cellStyle name="Normal 13 3 5 2 3 3 4" xfId="44372" xr:uid="{F2117224-0867-490A-AC66-29240B3E22AA}"/>
    <cellStyle name="Normal 13 3 5 2 3 4" xfId="13741" xr:uid="{D8080844-EAE1-41EB-92EE-297CF72C0EAA}"/>
    <cellStyle name="Normal 13 3 5 2 3 5" xfId="25994" xr:uid="{E8936987-6674-4C4D-A60C-01C2DBB41802}"/>
    <cellStyle name="Normal 13 3 5 2 3 6" xfId="38246" xr:uid="{38B49321-7430-4CCC-ACCD-2DCF47C539FE}"/>
    <cellStyle name="Normal 13 3 5 2 3 7" xfId="51580" xr:uid="{520799F6-008B-410C-ACFD-7A5DE56E81FA}"/>
    <cellStyle name="Normal 13 3 5 2 4" xfId="2555" xr:uid="{7FFA00F7-BCEB-4341-8270-C43E8B474FE2}"/>
    <cellStyle name="Normal 13 3 5 2 4 2" xfId="5619" xr:uid="{B71DF3DB-6655-450A-BA32-2C062B7194D9}"/>
    <cellStyle name="Normal 13 3 5 2 4 2 2" xfId="11747" xr:uid="{A754C093-D5FF-44CA-AEDD-56A4D52406DF}"/>
    <cellStyle name="Normal 13 3 5 2 4 2 2 2" xfId="24012" xr:uid="{E08808F1-AE79-4DFE-A6CC-E1D5B3A4175A}"/>
    <cellStyle name="Normal 13 3 5 2 4 2 2 3" xfId="36264" xr:uid="{324B5890-16EC-47CE-B304-ED52EFE79E9D}"/>
    <cellStyle name="Normal 13 3 5 2 4 2 2 4" xfId="48516" xr:uid="{1F0E8C55-56F3-4EB4-965A-210C83CB1372}"/>
    <cellStyle name="Normal 13 3 5 2 4 2 3" xfId="17885" xr:uid="{3FE67CA9-BA8A-46F7-8180-D19969CB188F}"/>
    <cellStyle name="Normal 13 3 5 2 4 2 4" xfId="30138" xr:uid="{623B92BF-F0D1-4299-A415-FE282C06F85C}"/>
    <cellStyle name="Normal 13 3 5 2 4 2 5" xfId="42390" xr:uid="{C403C499-C7E8-48A6-B2ED-50474A7FDBB6}"/>
    <cellStyle name="Normal 13 3 5 2 4 2 6" xfId="55724" xr:uid="{35C8C239-8A36-48E6-8B3F-D6B6CA1C75BE}"/>
    <cellStyle name="Normal 13 3 5 2 4 3" xfId="8684" xr:uid="{2D1F356F-EE4A-43C1-8100-A060A03A1805}"/>
    <cellStyle name="Normal 13 3 5 2 4 3 2" xfId="20949" xr:uid="{531D0441-296D-49B9-87D9-457E9F7DA6D2}"/>
    <cellStyle name="Normal 13 3 5 2 4 3 3" xfId="33201" xr:uid="{F0B366EC-D913-4793-8C8E-B412FF854BFA}"/>
    <cellStyle name="Normal 13 3 5 2 4 3 4" xfId="45453" xr:uid="{7C9D450C-86F4-41AC-A0D8-0F1B63AD0BC9}"/>
    <cellStyle name="Normal 13 3 5 2 4 4" xfId="14822" xr:uid="{48FF6BE5-4830-49F8-8BD9-5FAB59DA899D}"/>
    <cellStyle name="Normal 13 3 5 2 4 5" xfId="27075" xr:uid="{2EC322B3-0DDB-400A-AF37-44D7AC7CA568}"/>
    <cellStyle name="Normal 13 3 5 2 4 6" xfId="39327" xr:uid="{70A71701-277F-4046-AB7D-C4E8CFBE526B}"/>
    <cellStyle name="Normal 13 3 5 2 4 7" xfId="52661" xr:uid="{B415A9AB-8BEB-4287-8FCA-CA818FCEC91F}"/>
    <cellStyle name="Normal 13 3 5 2 5" xfId="3458" xr:uid="{69B984C8-38AE-4C3E-8BFE-AD040F6F8485}"/>
    <cellStyle name="Normal 13 3 5 2 5 2" xfId="9586" xr:uid="{F4FCB31C-FB18-43DD-9045-58875379118C}"/>
    <cellStyle name="Normal 13 3 5 2 5 2 2" xfId="21851" xr:uid="{AF2E0D6A-5EBD-4275-999F-D0999F62FBB2}"/>
    <cellStyle name="Normal 13 3 5 2 5 2 3" xfId="34103" xr:uid="{D9FBDFC7-57FE-43BD-985E-2F5F66B73678}"/>
    <cellStyle name="Normal 13 3 5 2 5 2 4" xfId="46355" xr:uid="{9D199BF3-B89C-4E85-B680-553F3C8F0B6F}"/>
    <cellStyle name="Normal 13 3 5 2 5 3" xfId="15724" xr:uid="{9A173950-FA4F-4198-BA85-33806B2194F1}"/>
    <cellStyle name="Normal 13 3 5 2 5 4" xfId="27977" xr:uid="{22341562-710C-4CE0-A0D6-6989F52F00A7}"/>
    <cellStyle name="Normal 13 3 5 2 5 5" xfId="40229" xr:uid="{296875A4-4314-40ED-A905-74F74145AB27}"/>
    <cellStyle name="Normal 13 3 5 2 5 6" xfId="53563" xr:uid="{2D2948FA-04E8-404C-9244-8BB1A9ECD25A}"/>
    <cellStyle name="Normal 13 3 5 2 6" xfId="6522" xr:uid="{DE1DEC42-11A8-497F-9815-C89B5F79F4B0}"/>
    <cellStyle name="Normal 13 3 5 2 6 2" xfId="18787" xr:uid="{82C4D8DB-66BB-42E4-857D-631E91688E25}"/>
    <cellStyle name="Normal 13 3 5 2 6 3" xfId="31040" xr:uid="{FD060375-5114-45BE-9BD9-86C320C06F78}"/>
    <cellStyle name="Normal 13 3 5 2 6 4" xfId="43292" xr:uid="{B4211047-0E3C-45C7-9B11-F79DF5AFAFCA}"/>
    <cellStyle name="Normal 13 3 5 2 7" xfId="12661" xr:uid="{A409B275-765D-47B2-84C6-E6C3AB556FD6}"/>
    <cellStyle name="Normal 13 3 5 2 8" xfId="24914" xr:uid="{AEFD995C-43A0-460C-9464-BE9167DC5B64}"/>
    <cellStyle name="Normal 13 3 5 2 9" xfId="37166" xr:uid="{A7A7FC66-EB61-4799-B009-65E0CE4D1643}"/>
    <cellStyle name="Normal 13 3 5 3" xfId="636" xr:uid="{449FF89F-AA8F-4A05-8692-B8FA3E7FC961}"/>
    <cellStyle name="Normal 13 3 5 3 10" xfId="50746" xr:uid="{35CF2413-17D3-4939-85D6-966DCAB8A68D}"/>
    <cellStyle name="Normal 13 3 5 3 2" xfId="1717" xr:uid="{56DF2D6B-E1CF-4E0B-847E-F6F4E2DBDCF7}"/>
    <cellStyle name="Normal 13 3 5 3 2 2" xfId="4784" xr:uid="{3AE2580D-DA54-468E-8F01-DFA53B639C62}"/>
    <cellStyle name="Normal 13 3 5 3 2 2 2" xfId="10912" xr:uid="{44554370-7F64-42F7-80F2-99661D53600B}"/>
    <cellStyle name="Normal 13 3 5 3 2 2 2 2" xfId="23177" xr:uid="{B7915EE5-2CAA-47AF-AF2F-3CC5E34C9FD9}"/>
    <cellStyle name="Normal 13 3 5 3 2 2 2 3" xfId="35429" xr:uid="{B5819122-0C32-4495-880E-391D8E0B4B94}"/>
    <cellStyle name="Normal 13 3 5 3 2 2 2 4" xfId="47681" xr:uid="{ADF0C8E9-49EF-46FF-9D5B-5A5EDF3702D2}"/>
    <cellStyle name="Normal 13 3 5 3 2 2 3" xfId="17050" xr:uid="{D5076A4F-CF69-461D-8AD8-ACE147FD46F8}"/>
    <cellStyle name="Normal 13 3 5 3 2 2 4" xfId="29303" xr:uid="{32929FAB-5C48-42D9-BA7C-BBFE95C4AA96}"/>
    <cellStyle name="Normal 13 3 5 3 2 2 5" xfId="41555" xr:uid="{FA47F713-A9DD-4058-92C8-267570020DB8}"/>
    <cellStyle name="Normal 13 3 5 3 2 2 6" xfId="54889" xr:uid="{E67025C1-DE02-48B9-8352-F8775235FBE6}"/>
    <cellStyle name="Normal 13 3 5 3 2 3" xfId="7849" xr:uid="{49EBABFA-7C52-4ECC-9F93-37D6D5E04ECF}"/>
    <cellStyle name="Normal 13 3 5 3 2 3 2" xfId="20114" xr:uid="{DF153FFB-69E6-46E6-A4C7-E205CA9CA2F1}"/>
    <cellStyle name="Normal 13 3 5 3 2 3 3" xfId="32366" xr:uid="{65D5AF4D-DF50-4913-BDC5-CE061F351AEF}"/>
    <cellStyle name="Normal 13 3 5 3 2 3 4" xfId="44618" xr:uid="{FDFC49AB-959F-4704-B2EF-178C2CD13CC0}"/>
    <cellStyle name="Normal 13 3 5 3 2 4" xfId="13987" xr:uid="{C596D15A-6BF2-4064-89F7-62EA9A66CE32}"/>
    <cellStyle name="Normal 13 3 5 3 2 5" xfId="26240" xr:uid="{FBEFC941-7FDE-400E-B086-A481035ABE95}"/>
    <cellStyle name="Normal 13 3 5 3 2 6" xfId="38492" xr:uid="{46910B62-771C-4692-8526-AF36ED6E5988}"/>
    <cellStyle name="Normal 13 3 5 3 2 7" xfId="51826" xr:uid="{30AECCE2-EC58-4241-9826-426C9255D220}"/>
    <cellStyle name="Normal 13 3 5 3 3" xfId="2801" xr:uid="{F1BA3304-8949-445C-BDD1-980CEFDD815B}"/>
    <cellStyle name="Normal 13 3 5 3 3 2" xfId="5865" xr:uid="{EC8CE91B-D40F-4F18-8103-1D12377BE262}"/>
    <cellStyle name="Normal 13 3 5 3 3 2 2" xfId="11993" xr:uid="{4880B942-56BE-46FF-A676-4C82A003D886}"/>
    <cellStyle name="Normal 13 3 5 3 3 2 2 2" xfId="24258" xr:uid="{58978667-2CC9-4200-8F8B-2BAEE12A140A}"/>
    <cellStyle name="Normal 13 3 5 3 3 2 2 3" xfId="36510" xr:uid="{24EDF32D-0AA2-4CD6-B0B7-5378ABBD64AE}"/>
    <cellStyle name="Normal 13 3 5 3 3 2 2 4" xfId="48762" xr:uid="{85043E0E-7FEE-4BFB-AC92-85BFDDE64518}"/>
    <cellStyle name="Normal 13 3 5 3 3 2 3" xfId="18131" xr:uid="{A30B6D65-F99E-4E23-B8F3-5CB44E16085B}"/>
    <cellStyle name="Normal 13 3 5 3 3 2 4" xfId="30384" xr:uid="{EB22BA9C-F2B8-45A8-A462-BC0300C584A4}"/>
    <cellStyle name="Normal 13 3 5 3 3 2 5" xfId="42636" xr:uid="{4AF2D0CF-13BA-4A5E-91A3-9BB48DC495B8}"/>
    <cellStyle name="Normal 13 3 5 3 3 2 6" xfId="55970" xr:uid="{0498E073-BA04-4B28-9338-425171775EAE}"/>
    <cellStyle name="Normal 13 3 5 3 3 3" xfId="8930" xr:uid="{5C2FCA3D-FEA3-479F-867E-4E777EED5FA9}"/>
    <cellStyle name="Normal 13 3 5 3 3 3 2" xfId="21195" xr:uid="{C8443D13-0558-4A51-9750-22A375F11497}"/>
    <cellStyle name="Normal 13 3 5 3 3 3 3" xfId="33447" xr:uid="{18E78930-CCDD-470D-BA42-E67CFD2CDC97}"/>
    <cellStyle name="Normal 13 3 5 3 3 3 4" xfId="45699" xr:uid="{0C3ED6F1-4362-4450-AE10-668205A189BC}"/>
    <cellStyle name="Normal 13 3 5 3 3 4" xfId="15068" xr:uid="{83D8FF51-B18E-4025-915D-65ED351BD0DB}"/>
    <cellStyle name="Normal 13 3 5 3 3 5" xfId="27321" xr:uid="{CE0FF0C7-AB91-4601-BAF7-EEB341943F9D}"/>
    <cellStyle name="Normal 13 3 5 3 3 6" xfId="39573" xr:uid="{B14C9B11-A9D8-43EC-9701-1F593A02B54D}"/>
    <cellStyle name="Normal 13 3 5 3 3 7" xfId="52907" xr:uid="{D8AB43DB-C44E-4D5F-861E-E55422F0D561}"/>
    <cellStyle name="Normal 13 3 5 3 4" xfId="3704" xr:uid="{7BD8E98A-8888-4078-B295-A56033636500}"/>
    <cellStyle name="Normal 13 3 5 3 4 2" xfId="9832" xr:uid="{F611A7A8-80E8-44F5-8BF3-9CD34E846BF1}"/>
    <cellStyle name="Normal 13 3 5 3 4 2 2" xfId="22097" xr:uid="{9CCAAF05-9B69-4B37-AC83-5AA566BC99C0}"/>
    <cellStyle name="Normal 13 3 5 3 4 2 3" xfId="34349" xr:uid="{C14A2AB1-1CDA-423D-9BDC-B7FFA081E7DC}"/>
    <cellStyle name="Normal 13 3 5 3 4 2 4" xfId="46601" xr:uid="{7FC107CE-576A-4AFD-9314-F9918B5F538E}"/>
    <cellStyle name="Normal 13 3 5 3 4 3" xfId="15970" xr:uid="{FD8B1881-45FB-4007-A55E-A4DB1FD03BD7}"/>
    <cellStyle name="Normal 13 3 5 3 4 4" xfId="28223" xr:uid="{921C0643-8916-4036-9C62-3DCD3869E74A}"/>
    <cellStyle name="Normal 13 3 5 3 4 5" xfId="40475" xr:uid="{B95BCB52-3C88-46B9-BD51-D7425A329682}"/>
    <cellStyle name="Normal 13 3 5 3 4 6" xfId="53809" xr:uid="{580F08DB-9AE2-41A7-9073-62D201970CE7}"/>
    <cellStyle name="Normal 13 3 5 3 5" xfId="6769" xr:uid="{C57F09F5-D9A2-4BB0-B166-A436D8A5526A}"/>
    <cellStyle name="Normal 13 3 5 3 5 2" xfId="19034" xr:uid="{CF57928B-D086-4132-85B5-452C0659142B}"/>
    <cellStyle name="Normal 13 3 5 3 5 3" xfId="31286" xr:uid="{3FA8FD20-88AF-4B56-83FB-3CAB68FAFB1B}"/>
    <cellStyle name="Normal 13 3 5 3 5 4" xfId="43538" xr:uid="{A0D158CC-0442-453A-BA33-AE73BD3E8B28}"/>
    <cellStyle name="Normal 13 3 5 3 6" xfId="12907" xr:uid="{7D80B79D-D697-4E7F-BBEA-C9CCC4730F9E}"/>
    <cellStyle name="Normal 13 3 5 3 7" xfId="25160" xr:uid="{0492ABCC-33CA-4519-9DE3-CE6F72DD995C}"/>
    <cellStyle name="Normal 13 3 5 3 8" xfId="37412" xr:uid="{2667FE9B-72B2-4A27-8EBB-E90D90C1D907}"/>
    <cellStyle name="Normal 13 3 5 3 9" xfId="49665" xr:uid="{119222B0-295C-4381-9429-BA2F10CDEAA3}"/>
    <cellStyle name="Normal 13 3 5 4" xfId="1267" xr:uid="{65B71477-7F20-48E3-B1AC-78214F337282}"/>
    <cellStyle name="Normal 13 3 5 4 2" xfId="4334" xr:uid="{0155F419-5C60-4A05-B2FB-7FC9193973E6}"/>
    <cellStyle name="Normal 13 3 5 4 2 2" xfId="10462" xr:uid="{285E6B4E-4141-43CB-A609-1915851BFD8D}"/>
    <cellStyle name="Normal 13 3 5 4 2 2 2" xfId="22727" xr:uid="{E751D076-8018-478B-88D8-398D7FDA6EE7}"/>
    <cellStyle name="Normal 13 3 5 4 2 2 3" xfId="34979" xr:uid="{2D3400F2-8839-4597-A918-0E7D654942AA}"/>
    <cellStyle name="Normal 13 3 5 4 2 2 4" xfId="47231" xr:uid="{D1364B17-DEAA-4716-B86F-133722254763}"/>
    <cellStyle name="Normal 13 3 5 4 2 3" xfId="16600" xr:uid="{08AEE383-710F-4175-A49B-19789A365557}"/>
    <cellStyle name="Normal 13 3 5 4 2 4" xfId="28853" xr:uid="{3C37AF5D-6007-4CC0-8137-3374684DEA7F}"/>
    <cellStyle name="Normal 13 3 5 4 2 5" xfId="41105" xr:uid="{0010CC6B-CB0A-416E-A48E-466397099A4F}"/>
    <cellStyle name="Normal 13 3 5 4 2 6" xfId="54439" xr:uid="{384209E2-15B4-4677-BDC6-44476323943B}"/>
    <cellStyle name="Normal 13 3 5 4 3" xfId="7399" xr:uid="{78FC80A4-8B82-4347-9367-066C691C0C7C}"/>
    <cellStyle name="Normal 13 3 5 4 3 2" xfId="19664" xr:uid="{BC62B458-FD10-4B7F-A57F-C9CFCACF717D}"/>
    <cellStyle name="Normal 13 3 5 4 3 3" xfId="31916" xr:uid="{946C4B8F-06D6-47CB-9260-73D88382A712}"/>
    <cellStyle name="Normal 13 3 5 4 3 4" xfId="44168" xr:uid="{4AB50978-3DE7-493A-89BF-4E0EF655CB1C}"/>
    <cellStyle name="Normal 13 3 5 4 4" xfId="13537" xr:uid="{7AFBC682-B958-46DB-B0DC-473ABA5CA71F}"/>
    <cellStyle name="Normal 13 3 5 4 5" xfId="25790" xr:uid="{C7876683-1BF0-434B-8819-96D094EF3117}"/>
    <cellStyle name="Normal 13 3 5 4 6" xfId="38042" xr:uid="{C798EB20-2882-4B15-97EF-39F573441277}"/>
    <cellStyle name="Normal 13 3 5 4 7" xfId="51376" xr:uid="{6AAAE522-54F7-473F-B0D3-5E0369508C17}"/>
    <cellStyle name="Normal 13 3 5 5" xfId="2351" xr:uid="{8EA3466B-6799-40CE-B215-A1B75B10785A}"/>
    <cellStyle name="Normal 13 3 5 5 2" xfId="5415" xr:uid="{53940690-ACFE-4B93-9751-781BDE478F5E}"/>
    <cellStyle name="Normal 13 3 5 5 2 2" xfId="11543" xr:uid="{24A03B9E-73BF-4D40-BE5A-456CD9E0A1C8}"/>
    <cellStyle name="Normal 13 3 5 5 2 2 2" xfId="23808" xr:uid="{400E9A63-7B0C-4834-A16E-263DC7E41BA6}"/>
    <cellStyle name="Normal 13 3 5 5 2 2 3" xfId="36060" xr:uid="{CCA290F0-FBDD-4F1F-B079-2864A7F8F1C5}"/>
    <cellStyle name="Normal 13 3 5 5 2 2 4" xfId="48312" xr:uid="{138BFFAC-066A-49D0-B8AE-2CCB76C4BAE6}"/>
    <cellStyle name="Normal 13 3 5 5 2 3" xfId="17681" xr:uid="{B263A0B2-A212-43FE-8B44-C7455B431465}"/>
    <cellStyle name="Normal 13 3 5 5 2 4" xfId="29934" xr:uid="{58E5D502-F2B6-4BA0-9551-59BDB7B4A4FA}"/>
    <cellStyle name="Normal 13 3 5 5 2 5" xfId="42186" xr:uid="{80D6A8F3-53C2-47C5-8E2E-4FD72012FF83}"/>
    <cellStyle name="Normal 13 3 5 5 2 6" xfId="55520" xr:uid="{F2676ECC-0C48-4B38-B5B0-655EAD7E44C9}"/>
    <cellStyle name="Normal 13 3 5 5 3" xfId="8480" xr:uid="{9116A7D6-8492-43CA-B243-2CE00FF1B899}"/>
    <cellStyle name="Normal 13 3 5 5 3 2" xfId="20745" xr:uid="{FAA9476F-1873-4F33-A368-E5BA6509C4A5}"/>
    <cellStyle name="Normal 13 3 5 5 3 3" xfId="32997" xr:uid="{72336AE9-38D3-46D1-8F33-3BE02086E1A5}"/>
    <cellStyle name="Normal 13 3 5 5 3 4" xfId="45249" xr:uid="{487EDE2B-18E1-45B4-936C-169F0AD3281F}"/>
    <cellStyle name="Normal 13 3 5 5 4" xfId="14618" xr:uid="{B7022513-A2EF-4C0B-8FBA-01CD79FDE21D}"/>
    <cellStyle name="Normal 13 3 5 5 5" xfId="26871" xr:uid="{A451576A-466B-4380-903A-B2F0E8D50D50}"/>
    <cellStyle name="Normal 13 3 5 5 6" xfId="39123" xr:uid="{8A3B6696-A244-44AA-81FC-42A248204928}"/>
    <cellStyle name="Normal 13 3 5 5 7" xfId="52457" xr:uid="{D03E0535-6257-49E1-9766-5E7874363E73}"/>
    <cellStyle name="Normal 13 3 5 6" xfId="3254" xr:uid="{0D05E37D-3376-45BC-921D-8CF88BD05AA4}"/>
    <cellStyle name="Normal 13 3 5 6 2" xfId="9382" xr:uid="{09473C71-C09B-4311-BA6D-F1952043D65E}"/>
    <cellStyle name="Normal 13 3 5 6 2 2" xfId="21647" xr:uid="{18709A14-1B2D-4D8B-A4E9-AEFFE33D37AC}"/>
    <cellStyle name="Normal 13 3 5 6 2 3" xfId="33899" xr:uid="{C48DEB12-6520-45F9-AB59-FBC496E660BB}"/>
    <cellStyle name="Normal 13 3 5 6 2 4" xfId="46151" xr:uid="{1DEF0AE6-ACB4-4ADF-9D73-26C2EDBF225F}"/>
    <cellStyle name="Normal 13 3 5 6 3" xfId="15520" xr:uid="{D8EFFC31-E849-4689-85A4-1163BF312E6C}"/>
    <cellStyle name="Normal 13 3 5 6 4" xfId="27773" xr:uid="{82874FBA-61A7-49B7-AD38-5649D6FAEDE2}"/>
    <cellStyle name="Normal 13 3 5 6 5" xfId="40025" xr:uid="{CE604086-8DAE-4BE0-9585-977CD0BEEF95}"/>
    <cellStyle name="Normal 13 3 5 6 6" xfId="53359" xr:uid="{13E8D94E-3596-42E5-A463-209A430634D7}"/>
    <cellStyle name="Normal 13 3 5 7" xfId="6318" xr:uid="{BBA3F524-60E6-4FC6-A469-26D89A2414E2}"/>
    <cellStyle name="Normal 13 3 5 7 2" xfId="18583" xr:uid="{2DE0C72A-A317-4322-814C-196DAD62264A}"/>
    <cellStyle name="Normal 13 3 5 7 3" xfId="30836" xr:uid="{B330F5EE-5741-4DED-B54C-D8A60228877C}"/>
    <cellStyle name="Normal 13 3 5 7 4" xfId="43088" xr:uid="{EDD50EA0-69CB-4831-A806-B9FB2E1676E6}"/>
    <cellStyle name="Normal 13 3 5 8" xfId="12457" xr:uid="{18725000-308B-43A8-8179-77A94AD651FB}"/>
    <cellStyle name="Normal 13 3 5 9" xfId="24710" xr:uid="{93A977AC-357E-456F-B627-E26FAAE7871A}"/>
    <cellStyle name="Normal 13 3 6" xfId="278" xr:uid="{6528246C-E4FD-4FC8-9A9E-EE5E1CAF98A4}"/>
    <cellStyle name="Normal 13 3 6 10" xfId="49308" xr:uid="{CF6A3FAA-C5D3-4CC6-9E7C-ECDFDA2885FD}"/>
    <cellStyle name="Normal 13 3 6 11" xfId="50389" xr:uid="{46E506AD-1DE4-42A7-B5CB-AF487C867939}"/>
    <cellStyle name="Normal 13 3 6 2" xfId="729" xr:uid="{DA2E9D73-754F-48AF-9513-BDD2604AA487}"/>
    <cellStyle name="Normal 13 3 6 2 10" xfId="50839" xr:uid="{B14C1074-3C65-4646-9EDD-52E7C5072DD9}"/>
    <cellStyle name="Normal 13 3 6 2 2" xfId="1810" xr:uid="{27B8ED10-1917-4CC7-8EE8-D4C62D134A59}"/>
    <cellStyle name="Normal 13 3 6 2 2 2" xfId="4877" xr:uid="{7DE616EA-0D38-4B96-A733-3DE8EA33969B}"/>
    <cellStyle name="Normal 13 3 6 2 2 2 2" xfId="11005" xr:uid="{B91EF8CC-7C56-4939-B712-B28B03CB50B1}"/>
    <cellStyle name="Normal 13 3 6 2 2 2 2 2" xfId="23270" xr:uid="{F9E36DCC-8365-4463-B3F8-43FD68161659}"/>
    <cellStyle name="Normal 13 3 6 2 2 2 2 3" xfId="35522" xr:uid="{7F5F0B6A-F45C-4E27-A676-0E6B61BD4721}"/>
    <cellStyle name="Normal 13 3 6 2 2 2 2 4" xfId="47774" xr:uid="{8FA6008D-B297-4C4E-9780-6993098E919B}"/>
    <cellStyle name="Normal 13 3 6 2 2 2 3" xfId="17143" xr:uid="{0CC0F10F-8E73-4AD0-AF4B-39CF4134A97B}"/>
    <cellStyle name="Normal 13 3 6 2 2 2 4" xfId="29396" xr:uid="{E58B9B17-2E74-4118-885E-2F42BD17DFB7}"/>
    <cellStyle name="Normal 13 3 6 2 2 2 5" xfId="41648" xr:uid="{3700388F-A21D-4F39-8711-F757DA1408D8}"/>
    <cellStyle name="Normal 13 3 6 2 2 2 6" xfId="54982" xr:uid="{D6AB3F0A-B222-4E7C-9F31-27D962D069E1}"/>
    <cellStyle name="Normal 13 3 6 2 2 3" xfId="7942" xr:uid="{95F01947-6D92-4581-A9AB-8678B6614343}"/>
    <cellStyle name="Normal 13 3 6 2 2 3 2" xfId="20207" xr:uid="{E646FD4B-9E15-4713-B732-ACF0ED5937B2}"/>
    <cellStyle name="Normal 13 3 6 2 2 3 3" xfId="32459" xr:uid="{876EA219-A508-47E1-8BFE-1FBE412568F0}"/>
    <cellStyle name="Normal 13 3 6 2 2 3 4" xfId="44711" xr:uid="{EE4F9814-0D2F-4889-AA21-4C1E4274EF06}"/>
    <cellStyle name="Normal 13 3 6 2 2 4" xfId="14080" xr:uid="{A856780B-CDEF-4D0B-9F66-BD49626F7B4C}"/>
    <cellStyle name="Normal 13 3 6 2 2 5" xfId="26333" xr:uid="{643BC927-BB92-44C1-9CEA-65D047E94271}"/>
    <cellStyle name="Normal 13 3 6 2 2 6" xfId="38585" xr:uid="{4097B112-6A79-4C31-9C79-25328BA9875A}"/>
    <cellStyle name="Normal 13 3 6 2 2 7" xfId="51919" xr:uid="{433C151F-B7E6-4A59-92E0-A0007CF35926}"/>
    <cellStyle name="Normal 13 3 6 2 3" xfId="2894" xr:uid="{FAC9A411-EFFD-4E98-B4DC-78E3E7153A58}"/>
    <cellStyle name="Normal 13 3 6 2 3 2" xfId="5958" xr:uid="{8167F9F7-8AD8-42C8-8467-93FA30CA683B}"/>
    <cellStyle name="Normal 13 3 6 2 3 2 2" xfId="12086" xr:uid="{4323A371-BC7D-4C2C-8BEF-237B3B3DCF2C}"/>
    <cellStyle name="Normal 13 3 6 2 3 2 2 2" xfId="24351" xr:uid="{AE06AD73-CFFD-4E6A-B96D-A31F9186A924}"/>
    <cellStyle name="Normal 13 3 6 2 3 2 2 3" xfId="36603" xr:uid="{75F32C33-B36B-44E1-ADED-97313E9DC727}"/>
    <cellStyle name="Normal 13 3 6 2 3 2 2 4" xfId="48855" xr:uid="{B22E5990-1B2E-4489-BA6C-CD65AFED4264}"/>
    <cellStyle name="Normal 13 3 6 2 3 2 3" xfId="18224" xr:uid="{E34BB80F-68F4-4DFB-AA78-2EC47C7C8CFE}"/>
    <cellStyle name="Normal 13 3 6 2 3 2 4" xfId="30477" xr:uid="{CF98C8CE-193A-4FE4-ABA5-9A087458B221}"/>
    <cellStyle name="Normal 13 3 6 2 3 2 5" xfId="42729" xr:uid="{33CA1E09-ED3E-4B8C-A3CC-CCD5252CBEA9}"/>
    <cellStyle name="Normal 13 3 6 2 3 2 6" xfId="56063" xr:uid="{07D01AE0-0129-4281-AF85-B409FB359378}"/>
    <cellStyle name="Normal 13 3 6 2 3 3" xfId="9023" xr:uid="{FD611C90-5993-463C-97A2-58C50422C14D}"/>
    <cellStyle name="Normal 13 3 6 2 3 3 2" xfId="21288" xr:uid="{CC957FEE-F064-46D7-8A3A-116720065460}"/>
    <cellStyle name="Normal 13 3 6 2 3 3 3" xfId="33540" xr:uid="{833C35E5-D196-4D6D-8F72-6798143C1B1F}"/>
    <cellStyle name="Normal 13 3 6 2 3 3 4" xfId="45792" xr:uid="{301B3C51-F309-4473-A7B7-D5370C82BD0A}"/>
    <cellStyle name="Normal 13 3 6 2 3 4" xfId="15161" xr:uid="{0B958BAE-D281-425E-B341-0D2CC443C836}"/>
    <cellStyle name="Normal 13 3 6 2 3 5" xfId="27414" xr:uid="{CE9B1638-3D27-4727-B413-564DE67E3F64}"/>
    <cellStyle name="Normal 13 3 6 2 3 6" xfId="39666" xr:uid="{AF38B92A-50D1-42F5-99A6-FD86C6CDAA0C}"/>
    <cellStyle name="Normal 13 3 6 2 3 7" xfId="53000" xr:uid="{0DF97E5C-47DC-49FF-94B3-0A7F7F69638A}"/>
    <cellStyle name="Normal 13 3 6 2 4" xfId="3797" xr:uid="{F3A18CDB-8579-44B2-864C-3D069CC786CD}"/>
    <cellStyle name="Normal 13 3 6 2 4 2" xfId="9925" xr:uid="{5A38458F-214D-4153-B3B7-E6B376FFEE3A}"/>
    <cellStyle name="Normal 13 3 6 2 4 2 2" xfId="22190" xr:uid="{208D6C6B-C86B-4FE2-B8A5-26DB27B987D0}"/>
    <cellStyle name="Normal 13 3 6 2 4 2 3" xfId="34442" xr:uid="{C7717C78-24E9-433D-AE38-18BE35D8F253}"/>
    <cellStyle name="Normal 13 3 6 2 4 2 4" xfId="46694" xr:uid="{8EF86D25-8E73-4C9D-8B31-FC00523AB69C}"/>
    <cellStyle name="Normal 13 3 6 2 4 3" xfId="16063" xr:uid="{745758C0-7928-43E6-830B-F37FD4D35918}"/>
    <cellStyle name="Normal 13 3 6 2 4 4" xfId="28316" xr:uid="{48D7D736-46A5-43AF-A980-924BCDE12771}"/>
    <cellStyle name="Normal 13 3 6 2 4 5" xfId="40568" xr:uid="{65A50F63-2180-4120-A7CF-51D51EF10F96}"/>
    <cellStyle name="Normal 13 3 6 2 4 6" xfId="53902" xr:uid="{EE6118EB-6B8D-40A6-9692-4365D818ECF4}"/>
    <cellStyle name="Normal 13 3 6 2 5" xfId="6862" xr:uid="{1E130B02-2056-465E-87DF-E02A9B799F6E}"/>
    <cellStyle name="Normal 13 3 6 2 5 2" xfId="19127" xr:uid="{AC2FCF95-2F68-4899-B803-B17FC0748CD4}"/>
    <cellStyle name="Normal 13 3 6 2 5 3" xfId="31379" xr:uid="{D14461DF-4F20-48E0-AF1B-EAE49E1AFEFC}"/>
    <cellStyle name="Normal 13 3 6 2 5 4" xfId="43631" xr:uid="{A6D8683E-3975-4F0B-BC31-AA4A13AF41A9}"/>
    <cellStyle name="Normal 13 3 6 2 6" xfId="13000" xr:uid="{67AC2238-0F68-405E-857F-8A981CABFDBC}"/>
    <cellStyle name="Normal 13 3 6 2 7" xfId="25253" xr:uid="{10EB6C8F-C3A9-4B18-B4BA-EC0715024DF0}"/>
    <cellStyle name="Normal 13 3 6 2 8" xfId="37505" xr:uid="{FDE0DED3-CE28-4228-B85F-9CFA2C222DA6}"/>
    <cellStyle name="Normal 13 3 6 2 9" xfId="49758" xr:uid="{77DEE55E-6ED9-4B46-9900-7E6192E50380}"/>
    <cellStyle name="Normal 13 3 6 3" xfId="1360" xr:uid="{CB1B39B4-BCFC-42ED-9816-55CCE8269EF9}"/>
    <cellStyle name="Normal 13 3 6 3 2" xfId="4427" xr:uid="{3BDCA611-1CAD-4619-A637-BA149C6F0613}"/>
    <cellStyle name="Normal 13 3 6 3 2 2" xfId="10555" xr:uid="{4711F70C-250B-49F2-AD5D-848222469F04}"/>
    <cellStyle name="Normal 13 3 6 3 2 2 2" xfId="22820" xr:uid="{9FAE2235-3CCC-442A-8842-59693B9A57B9}"/>
    <cellStyle name="Normal 13 3 6 3 2 2 3" xfId="35072" xr:uid="{AAFD17ED-9847-4DB3-98D8-AAA8FC0EDE3C}"/>
    <cellStyle name="Normal 13 3 6 3 2 2 4" xfId="47324" xr:uid="{C7A99231-C756-4F3B-A52D-55444E83F0FC}"/>
    <cellStyle name="Normal 13 3 6 3 2 3" xfId="16693" xr:uid="{BD745561-B033-44EE-A8D7-558332935F9C}"/>
    <cellStyle name="Normal 13 3 6 3 2 4" xfId="28946" xr:uid="{3B240F43-D6C2-4C9B-BE20-DB857E26B011}"/>
    <cellStyle name="Normal 13 3 6 3 2 5" xfId="41198" xr:uid="{D9CB6720-0423-41F4-8AD6-A1943803655A}"/>
    <cellStyle name="Normal 13 3 6 3 2 6" xfId="54532" xr:uid="{6930611C-0FC8-4A37-B1E0-92B79D567EDE}"/>
    <cellStyle name="Normal 13 3 6 3 3" xfId="7492" xr:uid="{6E7A2EE3-9244-489E-8554-A23AF3609C81}"/>
    <cellStyle name="Normal 13 3 6 3 3 2" xfId="19757" xr:uid="{B583899B-4471-4D9D-B4FC-EE78D531EB12}"/>
    <cellStyle name="Normal 13 3 6 3 3 3" xfId="32009" xr:uid="{28158C10-C49E-4D0B-91BC-CCC5F8AE7BC0}"/>
    <cellStyle name="Normal 13 3 6 3 3 4" xfId="44261" xr:uid="{69417A93-E4FB-46F1-A0A9-852026AD4E13}"/>
    <cellStyle name="Normal 13 3 6 3 4" xfId="13630" xr:uid="{797886BE-360F-4739-B519-C21013E792DE}"/>
    <cellStyle name="Normal 13 3 6 3 5" xfId="25883" xr:uid="{16B1CA31-8E3E-480F-9203-117DF140E846}"/>
    <cellStyle name="Normal 13 3 6 3 6" xfId="38135" xr:uid="{CB895AB9-C88E-4A5C-81DE-000FA5BA4618}"/>
    <cellStyle name="Normal 13 3 6 3 7" xfId="51469" xr:uid="{8F4BB2D1-5170-4425-A4AD-2EA2418DB9C8}"/>
    <cellStyle name="Normal 13 3 6 4" xfId="2444" xr:uid="{E546E7DF-6395-4D79-A93D-BD09F4C0F6CD}"/>
    <cellStyle name="Normal 13 3 6 4 2" xfId="5508" xr:uid="{476B9908-0C4F-44E0-8786-7D4620C311A4}"/>
    <cellStyle name="Normal 13 3 6 4 2 2" xfId="11636" xr:uid="{C5F1B05F-536C-43A9-8ECF-B1FE268B5DBF}"/>
    <cellStyle name="Normal 13 3 6 4 2 2 2" xfId="23901" xr:uid="{48A6638C-4FBB-4998-913D-BEAFAA80DED4}"/>
    <cellStyle name="Normal 13 3 6 4 2 2 3" xfId="36153" xr:uid="{E0D618C0-788C-45C2-BEEF-4E27859D4DB5}"/>
    <cellStyle name="Normal 13 3 6 4 2 2 4" xfId="48405" xr:uid="{197FCC71-3C27-495D-9EF0-027BB690BEEB}"/>
    <cellStyle name="Normal 13 3 6 4 2 3" xfId="17774" xr:uid="{427F4E92-B029-4B01-80D8-EEDD1F5E234A}"/>
    <cellStyle name="Normal 13 3 6 4 2 4" xfId="30027" xr:uid="{0DF335A3-7568-458D-9DDC-E5F408582936}"/>
    <cellStyle name="Normal 13 3 6 4 2 5" xfId="42279" xr:uid="{79DE1D9A-D162-43D7-A804-BEDB3D04C924}"/>
    <cellStyle name="Normal 13 3 6 4 2 6" xfId="55613" xr:uid="{CCF189BB-8B00-4B84-8F83-3341630B7D23}"/>
    <cellStyle name="Normal 13 3 6 4 3" xfId="8573" xr:uid="{8947D4D7-CEC4-45F7-B9AB-C63234232D71}"/>
    <cellStyle name="Normal 13 3 6 4 3 2" xfId="20838" xr:uid="{97D537D2-DB5B-4315-8635-439EC5623293}"/>
    <cellStyle name="Normal 13 3 6 4 3 3" xfId="33090" xr:uid="{310F5A91-AD86-4352-9215-F4EE9165E952}"/>
    <cellStyle name="Normal 13 3 6 4 3 4" xfId="45342" xr:uid="{E46307A6-F3FA-48E7-BCAE-BBD2D2EBF887}"/>
    <cellStyle name="Normal 13 3 6 4 4" xfId="14711" xr:uid="{88050F70-A219-44AB-85F7-157B6652D1B0}"/>
    <cellStyle name="Normal 13 3 6 4 5" xfId="26964" xr:uid="{1E12025C-337E-4E1C-AF13-88FF0488353F}"/>
    <cellStyle name="Normal 13 3 6 4 6" xfId="39216" xr:uid="{45437503-079D-42CF-A871-7A9EEDAD826A}"/>
    <cellStyle name="Normal 13 3 6 4 7" xfId="52550" xr:uid="{5E19BD32-32A0-47E2-A053-521A43E6418C}"/>
    <cellStyle name="Normal 13 3 6 5" xfId="3347" xr:uid="{16304806-513D-421A-BCDB-00AD521EB9EE}"/>
    <cellStyle name="Normal 13 3 6 5 2" xfId="9475" xr:uid="{E5C97249-8976-4A40-BAD0-AF8B8BEFCB00}"/>
    <cellStyle name="Normal 13 3 6 5 2 2" xfId="21740" xr:uid="{A189FDB4-499D-4862-95E4-17C002E1937E}"/>
    <cellStyle name="Normal 13 3 6 5 2 3" xfId="33992" xr:uid="{EE2D9CD8-2B2E-4A27-8507-571F905D6CE0}"/>
    <cellStyle name="Normal 13 3 6 5 2 4" xfId="46244" xr:uid="{3E42857A-2200-4435-81E0-C4B2F4C8C141}"/>
    <cellStyle name="Normal 13 3 6 5 3" xfId="15613" xr:uid="{EEBBAA5E-47ED-4A62-A71E-F34A89A1E9E5}"/>
    <cellStyle name="Normal 13 3 6 5 4" xfId="27866" xr:uid="{C6D65EB1-EB1B-4333-9B84-D0E80E29A20D}"/>
    <cellStyle name="Normal 13 3 6 5 5" xfId="40118" xr:uid="{50830415-61FC-4478-8C9B-40395E09B2FB}"/>
    <cellStyle name="Normal 13 3 6 5 6" xfId="53452" xr:uid="{BD1D1FCD-E64F-419B-AA53-7574D9B798C2}"/>
    <cellStyle name="Normal 13 3 6 6" xfId="6411" xr:uid="{D0E64E0B-D667-456C-B60B-FF1356AE5211}"/>
    <cellStyle name="Normal 13 3 6 6 2" xfId="18676" xr:uid="{54A55A7E-6C05-48A0-8A02-781F37FC52E9}"/>
    <cellStyle name="Normal 13 3 6 6 3" xfId="30929" xr:uid="{345E3B6D-6995-44D0-9CEF-36902911E101}"/>
    <cellStyle name="Normal 13 3 6 6 4" xfId="43181" xr:uid="{AA2013A1-EBB3-488F-835F-6604FF72E05A}"/>
    <cellStyle name="Normal 13 3 6 7" xfId="12550" xr:uid="{C29F3527-ACE8-405E-9399-74E7E0CE6529}"/>
    <cellStyle name="Normal 13 3 6 8" xfId="24803" xr:uid="{9B13F431-4073-40EE-A9B5-782ACFC9A98F}"/>
    <cellStyle name="Normal 13 3 6 9" xfId="37055" xr:uid="{31628E77-BBF3-4725-B7C7-C9DAC4E97783}"/>
    <cellStyle name="Normal 13 3 7" xfId="482" xr:uid="{03636575-BEE8-4D2A-8550-CCDDBF18D9CC}"/>
    <cellStyle name="Normal 13 3 7 10" xfId="49512" xr:uid="{666D53AA-4982-42AC-BE02-35D51E2E369E}"/>
    <cellStyle name="Normal 13 3 7 11" xfId="50593" xr:uid="{DA35A9EA-5F83-4572-BACF-369BFBECF7E1}"/>
    <cellStyle name="Normal 13 3 7 2" xfId="933" xr:uid="{937A04A7-6B80-4516-AA39-92E9E3F7A277}"/>
    <cellStyle name="Normal 13 3 7 2 10" xfId="51043" xr:uid="{E0F66543-BBBA-4B81-ADB2-DFA34E581C0C}"/>
    <cellStyle name="Normal 13 3 7 2 2" xfId="2014" xr:uid="{EC04C70F-2CE2-4A5D-8F2D-436F6DB2301B}"/>
    <cellStyle name="Normal 13 3 7 2 2 2" xfId="5081" xr:uid="{0568D854-DA6F-431D-A276-17FE9EABEB08}"/>
    <cellStyle name="Normal 13 3 7 2 2 2 2" xfId="11209" xr:uid="{C56B8C6D-BF76-4B11-A9DE-66EA598520AC}"/>
    <cellStyle name="Normal 13 3 7 2 2 2 2 2" xfId="23474" xr:uid="{117684A0-E185-4428-826C-1386F60329B5}"/>
    <cellStyle name="Normal 13 3 7 2 2 2 2 3" xfId="35726" xr:uid="{BB700D35-DF20-4D97-AEAF-68920EE443E8}"/>
    <cellStyle name="Normal 13 3 7 2 2 2 2 4" xfId="47978" xr:uid="{319580A0-869C-465B-880F-07772EF2E5E7}"/>
    <cellStyle name="Normal 13 3 7 2 2 2 3" xfId="17347" xr:uid="{0F03088F-8161-4638-9C2C-F2DF3D4C32AC}"/>
    <cellStyle name="Normal 13 3 7 2 2 2 4" xfId="29600" xr:uid="{C83373E2-B26C-41F9-AA82-543E12BCBED6}"/>
    <cellStyle name="Normal 13 3 7 2 2 2 5" xfId="41852" xr:uid="{EC2B7C72-689E-435F-9E16-240C73710CEA}"/>
    <cellStyle name="Normal 13 3 7 2 2 2 6" xfId="55186" xr:uid="{2E549865-FF36-4D84-891A-B89EB6F17574}"/>
    <cellStyle name="Normal 13 3 7 2 2 3" xfId="8146" xr:uid="{8843C91D-7D2D-4890-836B-27F1477148E6}"/>
    <cellStyle name="Normal 13 3 7 2 2 3 2" xfId="20411" xr:uid="{6A4F516F-1279-4560-A9C6-29EDFFCF9F9F}"/>
    <cellStyle name="Normal 13 3 7 2 2 3 3" xfId="32663" xr:uid="{6D316B3E-B263-4D2D-9795-E278AA4F443C}"/>
    <cellStyle name="Normal 13 3 7 2 2 3 4" xfId="44915" xr:uid="{4B43F647-7C12-4444-B6C6-22C4F63C60CC}"/>
    <cellStyle name="Normal 13 3 7 2 2 4" xfId="14284" xr:uid="{AE06F6F0-8DC7-4A5C-84E4-E7CA42D23757}"/>
    <cellStyle name="Normal 13 3 7 2 2 5" xfId="26537" xr:uid="{21A9F4EF-57E3-40F8-8A60-FDB55774E078}"/>
    <cellStyle name="Normal 13 3 7 2 2 6" xfId="38789" xr:uid="{7465EE77-8B2B-4E65-B26E-67302B8B0FB4}"/>
    <cellStyle name="Normal 13 3 7 2 2 7" xfId="52123" xr:uid="{CABDDDFC-CD2D-4169-AAD8-5D3760E85744}"/>
    <cellStyle name="Normal 13 3 7 2 3" xfId="3098" xr:uid="{3AA3CD8A-2D3C-4E99-8E8B-1391B5633DF8}"/>
    <cellStyle name="Normal 13 3 7 2 3 2" xfId="6162" xr:uid="{8B11E895-FDF3-43BB-AD65-B5F10DABE2C0}"/>
    <cellStyle name="Normal 13 3 7 2 3 2 2" xfId="12290" xr:uid="{08825DC0-DBD6-4E87-8E03-738DA62C31ED}"/>
    <cellStyle name="Normal 13 3 7 2 3 2 2 2" xfId="24555" xr:uid="{FABD7801-D98C-45CF-AD6A-86255D1EACE0}"/>
    <cellStyle name="Normal 13 3 7 2 3 2 2 3" xfId="36807" xr:uid="{2D41E026-A9C0-47AB-9E9D-867982E71CB3}"/>
    <cellStyle name="Normal 13 3 7 2 3 2 2 4" xfId="49059" xr:uid="{34606BC8-1FBD-4D6B-943B-01F6A72E05C2}"/>
    <cellStyle name="Normal 13 3 7 2 3 2 3" xfId="18428" xr:uid="{3DC31329-334D-4005-B25B-0C9C04A98DE9}"/>
    <cellStyle name="Normal 13 3 7 2 3 2 4" xfId="30681" xr:uid="{FE696B41-95C5-491C-8B2D-CAACB2D21B36}"/>
    <cellStyle name="Normal 13 3 7 2 3 2 5" xfId="42933" xr:uid="{6EB38DB1-B9AD-4285-A760-D1D61813B1BF}"/>
    <cellStyle name="Normal 13 3 7 2 3 2 6" xfId="56267" xr:uid="{17251D1F-C3A8-4C7C-825B-C7B3CD058918}"/>
    <cellStyle name="Normal 13 3 7 2 3 3" xfId="9227" xr:uid="{649B98ED-BEEE-460D-9ECA-A8A9AD6A86BD}"/>
    <cellStyle name="Normal 13 3 7 2 3 3 2" xfId="21492" xr:uid="{BFE03091-8F74-495C-A625-BEF8E2FADC91}"/>
    <cellStyle name="Normal 13 3 7 2 3 3 3" xfId="33744" xr:uid="{FF6D126B-B35B-4C49-97FC-8C1E65202D48}"/>
    <cellStyle name="Normal 13 3 7 2 3 3 4" xfId="45996" xr:uid="{9FFA6263-A4CE-427B-88E8-485962672355}"/>
    <cellStyle name="Normal 13 3 7 2 3 4" xfId="15365" xr:uid="{425C4554-17B8-4E07-9D09-463175650635}"/>
    <cellStyle name="Normal 13 3 7 2 3 5" xfId="27618" xr:uid="{14BC3755-4FC0-47D3-AE76-2B66532BD88B}"/>
    <cellStyle name="Normal 13 3 7 2 3 6" xfId="39870" xr:uid="{D5036F64-4AF3-494F-A70C-4CFCED186420}"/>
    <cellStyle name="Normal 13 3 7 2 3 7" xfId="53204" xr:uid="{FD0345C8-E362-48E6-8573-C8569FE177BE}"/>
    <cellStyle name="Normal 13 3 7 2 4" xfId="4001" xr:uid="{737E7987-296F-4701-B3BC-4C586021BAE4}"/>
    <cellStyle name="Normal 13 3 7 2 4 2" xfId="10129" xr:uid="{85A711CD-4C7A-4F61-BEA0-730542BE871F}"/>
    <cellStyle name="Normal 13 3 7 2 4 2 2" xfId="22394" xr:uid="{9242C328-3E14-4BE9-A0C0-C17CB5EEEDCC}"/>
    <cellStyle name="Normal 13 3 7 2 4 2 3" xfId="34646" xr:uid="{1B2D6FE9-4AA9-48C4-99E9-EDE94EB2CF86}"/>
    <cellStyle name="Normal 13 3 7 2 4 2 4" xfId="46898" xr:uid="{1702E85C-50E8-4345-B840-082972CDAF73}"/>
    <cellStyle name="Normal 13 3 7 2 4 3" xfId="16267" xr:uid="{8853D9D5-B7A4-40BB-B940-00E1A5431D6C}"/>
    <cellStyle name="Normal 13 3 7 2 4 4" xfId="28520" xr:uid="{716924C3-01B0-4DAF-8767-E47FD5C9B933}"/>
    <cellStyle name="Normal 13 3 7 2 4 5" xfId="40772" xr:uid="{A17CB2DE-FEDA-4FD1-9FEB-249E180AFE7C}"/>
    <cellStyle name="Normal 13 3 7 2 4 6" xfId="54106" xr:uid="{8323C125-6BCD-4E0A-8999-A1DFC4ACFDB4}"/>
    <cellStyle name="Normal 13 3 7 2 5" xfId="7066" xr:uid="{D77B0FFA-A332-4545-98A5-2B75E541C023}"/>
    <cellStyle name="Normal 13 3 7 2 5 2" xfId="19331" xr:uid="{2222930B-8897-4211-9F3E-3C0724D913EA}"/>
    <cellStyle name="Normal 13 3 7 2 5 3" xfId="31583" xr:uid="{9EC91088-BAEA-4626-9BC1-2C1694E1E685}"/>
    <cellStyle name="Normal 13 3 7 2 5 4" xfId="43835" xr:uid="{5D100DF2-C606-463A-8866-696231A86EAE}"/>
    <cellStyle name="Normal 13 3 7 2 6" xfId="13204" xr:uid="{C0214F42-AE52-497F-BE74-18F4CE55B7FD}"/>
    <cellStyle name="Normal 13 3 7 2 7" xfId="25457" xr:uid="{90C17C4A-4459-4227-BC37-5A11B638227A}"/>
    <cellStyle name="Normal 13 3 7 2 8" xfId="37709" xr:uid="{20A1EF4E-8850-4331-A0EF-461F72BB8C2E}"/>
    <cellStyle name="Normal 13 3 7 2 9" xfId="49962" xr:uid="{6AFA90C7-4D08-4A84-9BB6-C720E4797F65}"/>
    <cellStyle name="Normal 13 3 7 3" xfId="1564" xr:uid="{DE3F742F-2823-42B4-845F-66605E1F15B9}"/>
    <cellStyle name="Normal 13 3 7 3 2" xfId="4631" xr:uid="{81BA4252-AE01-4953-9E13-98D96F2915CC}"/>
    <cellStyle name="Normal 13 3 7 3 2 2" xfId="10759" xr:uid="{F2BFDF69-EB05-4684-9774-99744C7BD348}"/>
    <cellStyle name="Normal 13 3 7 3 2 2 2" xfId="23024" xr:uid="{1857C590-5CBA-4346-8680-EF5B9A16C44C}"/>
    <cellStyle name="Normal 13 3 7 3 2 2 3" xfId="35276" xr:uid="{401C8668-7C7F-4567-9293-A7B4B54A4922}"/>
    <cellStyle name="Normal 13 3 7 3 2 2 4" xfId="47528" xr:uid="{54AC5635-2446-43DA-AC12-BF730048A312}"/>
    <cellStyle name="Normal 13 3 7 3 2 3" xfId="16897" xr:uid="{3651D924-460C-4E1E-ABCC-4D4D420032AE}"/>
    <cellStyle name="Normal 13 3 7 3 2 4" xfId="29150" xr:uid="{A45286A0-41DF-473A-B690-F72173B40441}"/>
    <cellStyle name="Normal 13 3 7 3 2 5" xfId="41402" xr:uid="{A7E6681D-8FEB-47A5-8EEF-46B51404A236}"/>
    <cellStyle name="Normal 13 3 7 3 2 6" xfId="54736" xr:uid="{4C380A38-406D-46BE-82A0-BF1029E763AA}"/>
    <cellStyle name="Normal 13 3 7 3 3" xfId="7696" xr:uid="{AC800D31-F8FE-4B98-8588-48985E74FC32}"/>
    <cellStyle name="Normal 13 3 7 3 3 2" xfId="19961" xr:uid="{564DDEDA-FA1F-4637-BE64-EE680908CEB8}"/>
    <cellStyle name="Normal 13 3 7 3 3 3" xfId="32213" xr:uid="{937584CA-D6DB-480D-B204-0C64A1270567}"/>
    <cellStyle name="Normal 13 3 7 3 3 4" xfId="44465" xr:uid="{98FA2EC1-6823-40B8-B5EA-75AF3A3B54D0}"/>
    <cellStyle name="Normal 13 3 7 3 4" xfId="13834" xr:uid="{107B28AC-D41E-4CED-9EBA-308388D50533}"/>
    <cellStyle name="Normal 13 3 7 3 5" xfId="26087" xr:uid="{34DB3265-EA9B-4DF9-9E52-741EA2C5FE2C}"/>
    <cellStyle name="Normal 13 3 7 3 6" xfId="38339" xr:uid="{10DEB634-D752-40D4-89B5-AD1BE44043A6}"/>
    <cellStyle name="Normal 13 3 7 3 7" xfId="51673" xr:uid="{BE961EE8-B75E-4648-BC0A-E1CC40561129}"/>
    <cellStyle name="Normal 13 3 7 4" xfId="2648" xr:uid="{2F197799-9935-4019-9CD2-D5F0ECB8DB46}"/>
    <cellStyle name="Normal 13 3 7 4 2" xfId="5712" xr:uid="{5D7DCB76-B984-4E67-9E0C-2795B067647F}"/>
    <cellStyle name="Normal 13 3 7 4 2 2" xfId="11840" xr:uid="{93559573-1AED-4650-870C-F3C73387E73E}"/>
    <cellStyle name="Normal 13 3 7 4 2 2 2" xfId="24105" xr:uid="{8DCF5CA5-1346-4A95-A55E-F7BC7850A249}"/>
    <cellStyle name="Normal 13 3 7 4 2 2 3" xfId="36357" xr:uid="{07381565-1ABD-4953-999A-E672E249687F}"/>
    <cellStyle name="Normal 13 3 7 4 2 2 4" xfId="48609" xr:uid="{F561EC60-2CA7-4346-8A92-CDCBAA1A06FA}"/>
    <cellStyle name="Normal 13 3 7 4 2 3" xfId="17978" xr:uid="{0A10844B-E80B-4591-B57C-4DEC887B4E94}"/>
    <cellStyle name="Normal 13 3 7 4 2 4" xfId="30231" xr:uid="{79E4BD69-75F6-464B-848B-583536B2846E}"/>
    <cellStyle name="Normal 13 3 7 4 2 5" xfId="42483" xr:uid="{C8CC59F2-2150-4098-AB70-0FD5151596A4}"/>
    <cellStyle name="Normal 13 3 7 4 2 6" xfId="55817" xr:uid="{E00D944D-864D-4B26-BF5D-67D817CE94BF}"/>
    <cellStyle name="Normal 13 3 7 4 3" xfId="8777" xr:uid="{76C93E1E-C10C-4EEC-8A14-5654E7152734}"/>
    <cellStyle name="Normal 13 3 7 4 3 2" xfId="21042" xr:uid="{7EE80221-EB11-418A-9003-D823D3272174}"/>
    <cellStyle name="Normal 13 3 7 4 3 3" xfId="33294" xr:uid="{CF4402C5-7B06-4BF6-95C4-3CB9941DC6FC}"/>
    <cellStyle name="Normal 13 3 7 4 3 4" xfId="45546" xr:uid="{2E54B696-78A2-4C63-9A50-773E5DBBD783}"/>
    <cellStyle name="Normal 13 3 7 4 4" xfId="14915" xr:uid="{E74795AE-74AC-4B69-8A27-9EDB8FDB9A69}"/>
    <cellStyle name="Normal 13 3 7 4 5" xfId="27168" xr:uid="{E561952E-DD41-431F-BCE2-AF9DC0A69CA5}"/>
    <cellStyle name="Normal 13 3 7 4 6" xfId="39420" xr:uid="{E8FE6CDA-34D5-4273-99C5-35786FB18F2C}"/>
    <cellStyle name="Normal 13 3 7 4 7" xfId="52754" xr:uid="{A587B4BE-8D89-4708-A2A6-3E5FAF0665F6}"/>
    <cellStyle name="Normal 13 3 7 5" xfId="3551" xr:uid="{485F7976-CE55-4FA7-9ECA-48FB156F654C}"/>
    <cellStyle name="Normal 13 3 7 5 2" xfId="9679" xr:uid="{FE50819A-1DCA-4B77-8362-FE9232432371}"/>
    <cellStyle name="Normal 13 3 7 5 2 2" xfId="21944" xr:uid="{4B83ADD3-2004-4673-9C5F-8431A0280290}"/>
    <cellStyle name="Normal 13 3 7 5 2 3" xfId="34196" xr:uid="{376EB0B7-A0BD-43D6-9AC4-AAE6A95A16BA}"/>
    <cellStyle name="Normal 13 3 7 5 2 4" xfId="46448" xr:uid="{3E6A5700-1762-4AF3-BDEF-D9CC7523AD2F}"/>
    <cellStyle name="Normal 13 3 7 5 3" xfId="15817" xr:uid="{B95F3DBD-8999-4FD9-931B-6D0849F2AD31}"/>
    <cellStyle name="Normal 13 3 7 5 4" xfId="28070" xr:uid="{D9A1553B-8A5B-497A-B877-8F0DB55AE05A}"/>
    <cellStyle name="Normal 13 3 7 5 5" xfId="40322" xr:uid="{D37BBA3B-5980-4CF1-91D6-BC2D96C87DDB}"/>
    <cellStyle name="Normal 13 3 7 5 6" xfId="53656" xr:uid="{863C7098-E508-4085-BCFD-900B8E951068}"/>
    <cellStyle name="Normal 13 3 7 6" xfId="6615" xr:uid="{08A301FC-EDFE-47C6-A68A-5AD6696C382F}"/>
    <cellStyle name="Normal 13 3 7 6 2" xfId="18880" xr:uid="{CB87838C-40CA-4EED-A82E-5BF163531AE5}"/>
    <cellStyle name="Normal 13 3 7 6 3" xfId="31133" xr:uid="{FC1292EB-F070-4F29-B026-D43490FDF3F9}"/>
    <cellStyle name="Normal 13 3 7 6 4" xfId="43385" xr:uid="{450BD559-BFE6-4DDC-97EC-17DBED841C16}"/>
    <cellStyle name="Normal 13 3 7 7" xfId="12754" xr:uid="{E3F416AA-A5FF-4ACA-B64D-33DB9C46BA98}"/>
    <cellStyle name="Normal 13 3 7 8" xfId="25007" xr:uid="{8ADADE7F-66A2-4F33-9A32-F4D4F27C2AF3}"/>
    <cellStyle name="Normal 13 3 7 9" xfId="37259" xr:uid="{FAE9FA83-EFBF-4D59-8C03-6E6BEE6EF1C0}"/>
    <cellStyle name="Normal 13 3 8" xfId="525" xr:uid="{596D73AF-355C-48A2-9E71-341EC3AB1C12}"/>
    <cellStyle name="Normal 13 3 8 10" xfId="50635" xr:uid="{32612E84-18C8-4CD7-A1D7-1644077A30F3}"/>
    <cellStyle name="Normal 13 3 8 2" xfId="1606" xr:uid="{9BE27D95-90D8-4158-BA63-B6B534A2DF0D}"/>
    <cellStyle name="Normal 13 3 8 2 2" xfId="4673" xr:uid="{0A80C93F-9803-4CF2-8DEE-3A3FA7FA4454}"/>
    <cellStyle name="Normal 13 3 8 2 2 2" xfId="10801" xr:uid="{A8AB75C5-AA73-4D3E-B7DB-74D807740B06}"/>
    <cellStyle name="Normal 13 3 8 2 2 2 2" xfId="23066" xr:uid="{F739923F-C93A-4FCA-91B8-959C4A9887AE}"/>
    <cellStyle name="Normal 13 3 8 2 2 2 3" xfId="35318" xr:uid="{588D5D75-2DE7-44C2-B4C6-4129CA0CDFD4}"/>
    <cellStyle name="Normal 13 3 8 2 2 2 4" xfId="47570" xr:uid="{3A516B9D-95C2-4AEA-B46F-78B54FF304CC}"/>
    <cellStyle name="Normal 13 3 8 2 2 3" xfId="16939" xr:uid="{196FB012-DBEB-4E8B-BEB6-BC4072AE1133}"/>
    <cellStyle name="Normal 13 3 8 2 2 4" xfId="29192" xr:uid="{6D5399C4-B3C3-4C2C-AD92-4AD1A5B39879}"/>
    <cellStyle name="Normal 13 3 8 2 2 5" xfId="41444" xr:uid="{619CA5F5-6C4C-449A-871A-18D94D45830C}"/>
    <cellStyle name="Normal 13 3 8 2 2 6" xfId="54778" xr:uid="{8EFB7D46-802A-4DE1-9073-C5A38EA37120}"/>
    <cellStyle name="Normal 13 3 8 2 3" xfId="7738" xr:uid="{480C566F-7536-4DB8-B351-83C2DC400CFB}"/>
    <cellStyle name="Normal 13 3 8 2 3 2" xfId="20003" xr:uid="{7C520E7C-07A3-4270-89A3-E209DC3281AE}"/>
    <cellStyle name="Normal 13 3 8 2 3 3" xfId="32255" xr:uid="{AAD90E5A-C210-4893-9A89-4280C4B107E1}"/>
    <cellStyle name="Normal 13 3 8 2 3 4" xfId="44507" xr:uid="{CDD5467B-8128-42D8-B1A0-13CEA40B77BA}"/>
    <cellStyle name="Normal 13 3 8 2 4" xfId="13876" xr:uid="{EFB14CAB-746A-438E-98F5-5135F80411D6}"/>
    <cellStyle name="Normal 13 3 8 2 5" xfId="26129" xr:uid="{29D87220-31A7-4AA9-8B7A-F615198552CE}"/>
    <cellStyle name="Normal 13 3 8 2 6" xfId="38381" xr:uid="{CD5A751C-C11A-4D78-96A4-F0760B0CFACA}"/>
    <cellStyle name="Normal 13 3 8 2 7" xfId="51715" xr:uid="{29087508-D824-41B4-B609-F10B0F21942D}"/>
    <cellStyle name="Normal 13 3 8 3" xfId="2690" xr:uid="{38613B9E-66A8-4BEE-8114-D53201CC8FE2}"/>
    <cellStyle name="Normal 13 3 8 3 2" xfId="5754" xr:uid="{190DA360-4494-493E-9348-3B550668F463}"/>
    <cellStyle name="Normal 13 3 8 3 2 2" xfId="11882" xr:uid="{2A532E2A-1AD7-4A8E-B0E0-B07A68AFCEB6}"/>
    <cellStyle name="Normal 13 3 8 3 2 2 2" xfId="24147" xr:uid="{813DD9E2-E48E-4748-BCB4-C31DBEA99544}"/>
    <cellStyle name="Normal 13 3 8 3 2 2 3" xfId="36399" xr:uid="{EF8F0B8B-78AE-4C01-B998-86983DDE6CA2}"/>
    <cellStyle name="Normal 13 3 8 3 2 2 4" xfId="48651" xr:uid="{9BF1F680-76AB-43F7-B965-A0DBE633D6D2}"/>
    <cellStyle name="Normal 13 3 8 3 2 3" xfId="18020" xr:uid="{390D2535-3380-4E96-A0DE-98FFAE695142}"/>
    <cellStyle name="Normal 13 3 8 3 2 4" xfId="30273" xr:uid="{5DFCF31D-999C-41BF-99EF-9275C200E156}"/>
    <cellStyle name="Normal 13 3 8 3 2 5" xfId="42525" xr:uid="{AAF8BFBC-E525-4BFA-B796-F0007726860A}"/>
    <cellStyle name="Normal 13 3 8 3 2 6" xfId="55859" xr:uid="{F720E06C-0043-4B9A-AB91-FC173CAE9ACE}"/>
    <cellStyle name="Normal 13 3 8 3 3" xfId="8819" xr:uid="{8C811339-88BA-43DA-A453-1202341DF243}"/>
    <cellStyle name="Normal 13 3 8 3 3 2" xfId="21084" xr:uid="{B9C55162-4474-4648-933E-8C6C2D421052}"/>
    <cellStyle name="Normal 13 3 8 3 3 3" xfId="33336" xr:uid="{44630CE4-935F-4521-9C5F-4F884849D78D}"/>
    <cellStyle name="Normal 13 3 8 3 3 4" xfId="45588" xr:uid="{C279729B-088A-453E-B952-B5A569DC25A4}"/>
    <cellStyle name="Normal 13 3 8 3 4" xfId="14957" xr:uid="{C8C39F98-C33D-446F-B043-C60208DAB1BE}"/>
    <cellStyle name="Normal 13 3 8 3 5" xfId="27210" xr:uid="{549D0564-5558-4D84-8B4A-FE23DC275215}"/>
    <cellStyle name="Normal 13 3 8 3 6" xfId="39462" xr:uid="{F8854BE2-CC93-41AF-8876-7E26F3E4C2E3}"/>
    <cellStyle name="Normal 13 3 8 3 7" xfId="52796" xr:uid="{91F80338-2614-4BE5-8CC2-D576AEB4C6E6}"/>
    <cellStyle name="Normal 13 3 8 4" xfId="3593" xr:uid="{90DD5F0A-98CC-4283-B83A-179B9F16B42C}"/>
    <cellStyle name="Normal 13 3 8 4 2" xfId="9721" xr:uid="{5BAFF0E2-6979-4EB7-AA56-F90B79FE7B3F}"/>
    <cellStyle name="Normal 13 3 8 4 2 2" xfId="21986" xr:uid="{8EB7B9B3-D2B8-4FAD-89B0-8F54A99BB391}"/>
    <cellStyle name="Normal 13 3 8 4 2 3" xfId="34238" xr:uid="{907AB88C-CBC8-4BB5-8C62-10D71923CDC6}"/>
    <cellStyle name="Normal 13 3 8 4 2 4" xfId="46490" xr:uid="{C4F3B390-D4B1-4D10-99AF-66823872D8CE}"/>
    <cellStyle name="Normal 13 3 8 4 3" xfId="15859" xr:uid="{4024A0EF-AF98-4D3C-A053-49D9AC855B73}"/>
    <cellStyle name="Normal 13 3 8 4 4" xfId="28112" xr:uid="{87B1E1A2-AF5E-4FD3-B585-96AA9F0AA445}"/>
    <cellStyle name="Normal 13 3 8 4 5" xfId="40364" xr:uid="{1A3C0CBD-2432-4DCF-8C42-4AFC8747D356}"/>
    <cellStyle name="Normal 13 3 8 4 6" xfId="53698" xr:uid="{2EFFF9C3-CD2B-477D-A16A-D49D9D9F2D2C}"/>
    <cellStyle name="Normal 13 3 8 5" xfId="6658" xr:uid="{46DB70BE-4B3B-4E61-93D3-54EA5467A9BF}"/>
    <cellStyle name="Normal 13 3 8 5 2" xfId="18923" xr:uid="{0822991B-D9EE-4A1F-803C-C127A012EC63}"/>
    <cellStyle name="Normal 13 3 8 5 3" xfId="31175" xr:uid="{2F6CEB2E-A4C0-4D1C-9709-53068EF3E449}"/>
    <cellStyle name="Normal 13 3 8 5 4" xfId="43427" xr:uid="{8651E692-8BEA-431D-99DA-9F2793EE218D}"/>
    <cellStyle name="Normal 13 3 8 6" xfId="12796" xr:uid="{91E2B8D8-91AC-426A-9D14-C596D68C59D7}"/>
    <cellStyle name="Normal 13 3 8 7" xfId="25049" xr:uid="{FCBA5FE1-859E-4680-BE1F-6462B772C412}"/>
    <cellStyle name="Normal 13 3 8 8" xfId="37301" xr:uid="{D8DD11F9-41A6-443C-BA2E-109E14D2B42E}"/>
    <cellStyle name="Normal 13 3 8 9" xfId="49554" xr:uid="{D07A167B-CEF8-49CB-8E30-56EDE06B2DB1}"/>
    <cellStyle name="Normal 13 3 9" xfId="976" xr:uid="{C77DE2DB-9B12-4147-BED6-1317F4BAB280}"/>
    <cellStyle name="Normal 13 3 9 2" xfId="2056" xr:uid="{9817F6E7-7956-45DE-BC21-4695973430AA}"/>
    <cellStyle name="Normal 13 3 9 2 2" xfId="5123" xr:uid="{DA7967DA-2976-4236-84F1-1DFD3D54031F}"/>
    <cellStyle name="Normal 13 3 9 2 2 2" xfId="11251" xr:uid="{97AB1624-C9F3-44D8-8E22-46F17DBDCC4D}"/>
    <cellStyle name="Normal 13 3 9 2 2 2 2" xfId="23516" xr:uid="{3811CCF3-B020-4D74-AE89-6E028C63737D}"/>
    <cellStyle name="Normal 13 3 9 2 2 2 3" xfId="35768" xr:uid="{B23F02EE-894F-4FF9-B2B4-C7DF9A623D9B}"/>
    <cellStyle name="Normal 13 3 9 2 2 2 4" xfId="48020" xr:uid="{AD3146E6-FC1C-4DEA-83ED-6CAAF5F3EE09}"/>
    <cellStyle name="Normal 13 3 9 2 2 3" xfId="17389" xr:uid="{BAEC1CCF-CC98-4A20-A579-DAD1EBAC7A58}"/>
    <cellStyle name="Normal 13 3 9 2 2 4" xfId="29642" xr:uid="{2DE92EDD-4506-47B2-9610-60643C850330}"/>
    <cellStyle name="Normal 13 3 9 2 2 5" xfId="41894" xr:uid="{91029719-598E-4B0F-8B83-FB675366B4EB}"/>
    <cellStyle name="Normal 13 3 9 2 2 6" xfId="55228" xr:uid="{DAD93328-433C-456F-AB19-7DAFCCEE125A}"/>
    <cellStyle name="Normal 13 3 9 2 3" xfId="8188" xr:uid="{6B6EAB24-9843-41E7-855A-2EE735A8484A}"/>
    <cellStyle name="Normal 13 3 9 2 3 2" xfId="20453" xr:uid="{DC178A23-2AB4-4EBB-BAB0-34241319F92E}"/>
    <cellStyle name="Normal 13 3 9 2 3 3" xfId="32705" xr:uid="{44337162-9FE2-4BF5-B642-9BEE873BE11A}"/>
    <cellStyle name="Normal 13 3 9 2 3 4" xfId="44957" xr:uid="{A066FE42-F996-4F2C-BCCF-1CE2CB745E11}"/>
    <cellStyle name="Normal 13 3 9 2 4" xfId="14326" xr:uid="{500156F4-3308-46BC-817E-CEFF45EE54AF}"/>
    <cellStyle name="Normal 13 3 9 2 5" xfId="26579" xr:uid="{0D524268-E0E9-4DB6-8D26-DA27FD71F0B6}"/>
    <cellStyle name="Normal 13 3 9 2 6" xfId="38831" xr:uid="{39A8D3C2-8E8D-4C29-9C80-987F5479942B}"/>
    <cellStyle name="Normal 13 3 9 2 7" xfId="52165" xr:uid="{AC329C4C-0B64-4F19-9DEF-0C17949E54CD}"/>
    <cellStyle name="Normal 13 3 9 3" xfId="4043" xr:uid="{9450755B-26F2-46C4-9A63-3D729C6891E6}"/>
    <cellStyle name="Normal 13 3 9 3 2" xfId="10171" xr:uid="{F72812E0-1737-4AD9-8E74-C79309D9D4EA}"/>
    <cellStyle name="Normal 13 3 9 3 2 2" xfId="22436" xr:uid="{132A1BFF-CE4B-4314-9B8D-C89F2EF9E1D1}"/>
    <cellStyle name="Normal 13 3 9 3 2 3" xfId="34688" xr:uid="{13767085-3FCB-46CA-BEEF-30E927CB9171}"/>
    <cellStyle name="Normal 13 3 9 3 2 4" xfId="46940" xr:uid="{FEDB6A15-DA20-4F65-8A57-52E69AB86902}"/>
    <cellStyle name="Normal 13 3 9 3 3" xfId="16309" xr:uid="{4FF6A38D-BA4C-4C92-92BE-76255E842538}"/>
    <cellStyle name="Normal 13 3 9 3 4" xfId="28562" xr:uid="{F994603F-ACE1-47E0-A372-429125472937}"/>
    <cellStyle name="Normal 13 3 9 3 5" xfId="40814" xr:uid="{AB4C3EAF-48D4-444C-BAD2-0F42260E4056}"/>
    <cellStyle name="Normal 13 3 9 3 6" xfId="54148" xr:uid="{22B08E6A-4C49-4AF3-9920-6E9C217E5C52}"/>
    <cellStyle name="Normal 13 3 9 4" xfId="7108" xr:uid="{84D674FF-1A23-4DE2-BA88-837F5611513F}"/>
    <cellStyle name="Normal 13 3 9 4 2" xfId="19373" xr:uid="{385735D6-711E-41E9-899A-06E334D21168}"/>
    <cellStyle name="Normal 13 3 9 4 3" xfId="31625" xr:uid="{277B2D17-E18A-400F-9DCE-9F876F1C57CC}"/>
    <cellStyle name="Normal 13 3 9 4 4" xfId="43877" xr:uid="{9F94E942-F6D4-4F7A-B288-115B84D77890}"/>
    <cellStyle name="Normal 13 3 9 5" xfId="13246" xr:uid="{6D957876-D4FE-49F0-A9CD-9384F817BDF7}"/>
    <cellStyle name="Normal 13 3 9 6" xfId="25499" xr:uid="{3109142E-FF9B-4A32-BF2E-6B71D7055492}"/>
    <cellStyle name="Normal 13 3 9 7" xfId="37751" xr:uid="{C8FF4E72-56FF-4942-B32A-59E266F77B82}"/>
    <cellStyle name="Normal 13 3 9 8" xfId="50004" xr:uid="{583B662E-3667-4D9B-B059-6D2220B8E3C3}"/>
    <cellStyle name="Normal 13 3 9 9" xfId="51085" xr:uid="{5EDA4C53-DC25-4B07-A5D4-3E106F027C43}"/>
    <cellStyle name="Normal 13 4" xfId="80" xr:uid="{F9FAC3AC-DD24-433B-A5DF-700AAFC5C8DD}"/>
    <cellStyle name="Normal 13 5" xfId="83" xr:uid="{7F2FE1FA-37B4-4BCB-A4D9-5A2C92001716}"/>
    <cellStyle name="Normal 13 5 10" xfId="1075" xr:uid="{50FA493B-B9C5-48F2-BEB5-7D39F4B39E9E}"/>
    <cellStyle name="Normal 13 5 10 2" xfId="2155" xr:uid="{690F4DEB-9A07-49C6-94B6-6136A0BEEBD8}"/>
    <cellStyle name="Normal 13 5 10 2 2" xfId="5222" xr:uid="{C3EEF75F-4FDA-459E-A704-D3EA5E1E0423}"/>
    <cellStyle name="Normal 13 5 10 2 2 2" xfId="11350" xr:uid="{9FEEBFD4-B9FF-4BF3-A7BD-551645A0D033}"/>
    <cellStyle name="Normal 13 5 10 2 2 2 2" xfId="23615" xr:uid="{AC315B8C-3B49-4B2E-85F5-4AF58BF4879D}"/>
    <cellStyle name="Normal 13 5 10 2 2 2 3" xfId="35867" xr:uid="{1F583BF9-CA98-472B-A01C-A2B43A4A4418}"/>
    <cellStyle name="Normal 13 5 10 2 2 2 4" xfId="48119" xr:uid="{3026273E-09DF-41B9-9943-1CABC75CE1DC}"/>
    <cellStyle name="Normal 13 5 10 2 2 3" xfId="17488" xr:uid="{2C1E21C9-8648-4597-B2F5-0136E160FB9F}"/>
    <cellStyle name="Normal 13 5 10 2 2 4" xfId="29741" xr:uid="{F799C1F1-D5E1-4F27-8BFB-07A478A5FF3D}"/>
    <cellStyle name="Normal 13 5 10 2 2 5" xfId="41993" xr:uid="{8F68BFC9-E89D-4FEE-92CA-2BEBE8E2111E}"/>
    <cellStyle name="Normal 13 5 10 2 2 6" xfId="55327" xr:uid="{218A215E-B1D5-4FE6-BBE6-3BFFE93D1D04}"/>
    <cellStyle name="Normal 13 5 10 2 3" xfId="8287" xr:uid="{BF3440EC-8799-42C3-BDE4-ABEA6D4E00BD}"/>
    <cellStyle name="Normal 13 5 10 2 3 2" xfId="20552" xr:uid="{B13D6BB1-2BBD-4EAD-AA60-04643D87C200}"/>
    <cellStyle name="Normal 13 5 10 2 3 3" xfId="32804" xr:uid="{D5C393FB-66FD-4020-B852-0F509434A00E}"/>
    <cellStyle name="Normal 13 5 10 2 3 4" xfId="45056" xr:uid="{9148736A-61DE-417E-AD5F-17D10C2D7EFA}"/>
    <cellStyle name="Normal 13 5 10 2 4" xfId="14425" xr:uid="{C0DFCA07-5BFE-4B5B-A246-2810A448238D}"/>
    <cellStyle name="Normal 13 5 10 2 5" xfId="26678" xr:uid="{8ADA369C-6B24-41C2-A613-381B4728A782}"/>
    <cellStyle name="Normal 13 5 10 2 6" xfId="38930" xr:uid="{D5279A61-0FD6-4192-9D5D-2E43576DCE5F}"/>
    <cellStyle name="Normal 13 5 10 2 7" xfId="52264" xr:uid="{EBC8E2E2-523A-437F-85D0-61E63A47709D}"/>
    <cellStyle name="Normal 13 5 10 3" xfId="4142" xr:uid="{92D48C04-988D-411D-B004-C59878FBE47E}"/>
    <cellStyle name="Normal 13 5 10 3 2" xfId="10270" xr:uid="{A4493C64-9E61-4F53-AA9B-73D8F120F918}"/>
    <cellStyle name="Normal 13 5 10 3 2 2" xfId="22535" xr:uid="{B900E0F9-F03A-480D-9641-7BED693C2C0D}"/>
    <cellStyle name="Normal 13 5 10 3 2 3" xfId="34787" xr:uid="{F824589B-54C6-4DC7-8513-62C5C27A7E07}"/>
    <cellStyle name="Normal 13 5 10 3 2 4" xfId="47039" xr:uid="{215CE666-8CD7-4CCC-B293-1640896FDA81}"/>
    <cellStyle name="Normal 13 5 10 3 3" xfId="16408" xr:uid="{1E8C05E3-9322-4A80-BDE2-5350E77FEFC1}"/>
    <cellStyle name="Normal 13 5 10 3 4" xfId="28661" xr:uid="{CAC5DC53-A78D-45AF-9DE4-18E77911F57E}"/>
    <cellStyle name="Normal 13 5 10 3 5" xfId="40913" xr:uid="{88C49D85-4CA8-482F-A4C9-BC33AF7E6D10}"/>
    <cellStyle name="Normal 13 5 10 3 6" xfId="54247" xr:uid="{BCE3FC57-DD58-4523-8F32-3AF4DC914061}"/>
    <cellStyle name="Normal 13 5 10 4" xfId="7207" xr:uid="{36F649A9-E263-42D5-8DEC-0B02D3C5F314}"/>
    <cellStyle name="Normal 13 5 10 4 2" xfId="19472" xr:uid="{3E74973B-433E-4910-9813-E3CDFB2F84BC}"/>
    <cellStyle name="Normal 13 5 10 4 3" xfId="31724" xr:uid="{45CC8E46-3C6A-45B3-B006-FE8BA42FF2DA}"/>
    <cellStyle name="Normal 13 5 10 4 4" xfId="43976" xr:uid="{F25AE8BE-6794-46BD-80C1-CB63A635A0E8}"/>
    <cellStyle name="Normal 13 5 10 5" xfId="13345" xr:uid="{F6748CBF-127F-4DF7-92F9-A8DA13A5E451}"/>
    <cellStyle name="Normal 13 5 10 6" xfId="25598" xr:uid="{A1EC86F0-63D5-4016-8EA0-54E734165B54}"/>
    <cellStyle name="Normal 13 5 10 7" xfId="37850" xr:uid="{24850C0D-7C7E-48FB-8668-B8D07A614C08}"/>
    <cellStyle name="Normal 13 5 10 8" xfId="50103" xr:uid="{91F66F32-D128-46B1-993A-2C2B5A57236B}"/>
    <cellStyle name="Normal 13 5 10 9" xfId="51184" xr:uid="{08D87DFA-A067-44BF-93DD-CDD638BACECB}"/>
    <cellStyle name="Normal 13 5 11" xfId="1165" xr:uid="{DBF2525D-FDDC-4110-A163-6FB211514795}"/>
    <cellStyle name="Normal 13 5 11 2" xfId="4232" xr:uid="{560DF0E9-85D5-4E36-8C2B-879B506D26B8}"/>
    <cellStyle name="Normal 13 5 11 2 2" xfId="10360" xr:uid="{18D6A030-FD49-4E11-BF7D-C562BCF39BD3}"/>
    <cellStyle name="Normal 13 5 11 2 2 2" xfId="22625" xr:uid="{F3B42A9F-4909-4D97-80DD-B0D23B2B8C31}"/>
    <cellStyle name="Normal 13 5 11 2 2 3" xfId="34877" xr:uid="{A271EB4B-FF34-4323-B7D3-5CD7B3783EC2}"/>
    <cellStyle name="Normal 13 5 11 2 2 4" xfId="47129" xr:uid="{162F1952-1752-457F-9D11-C8B7E7F0E5CF}"/>
    <cellStyle name="Normal 13 5 11 2 3" xfId="16498" xr:uid="{4B61036A-4F14-43F3-AFAD-597FCEFDAD62}"/>
    <cellStyle name="Normal 13 5 11 2 4" xfId="28751" xr:uid="{C61DDD77-2E4E-4E92-9CC5-B7E8BDED771F}"/>
    <cellStyle name="Normal 13 5 11 2 5" xfId="41003" xr:uid="{ED67968E-56B0-4D89-AB9D-AEBD4DF20AC7}"/>
    <cellStyle name="Normal 13 5 11 2 6" xfId="54337" xr:uid="{6504E88F-DF5D-48BB-BCE4-2B1250CB1A4F}"/>
    <cellStyle name="Normal 13 5 11 3" xfId="7297" xr:uid="{3CE30235-533A-42C4-A6DF-FF6C6B6251A2}"/>
    <cellStyle name="Normal 13 5 11 3 2" xfId="19562" xr:uid="{F3E609A1-D6EA-490B-9066-C24396E4BFED}"/>
    <cellStyle name="Normal 13 5 11 3 3" xfId="31814" xr:uid="{773B2201-791A-407B-B3E7-095D14D9CC4E}"/>
    <cellStyle name="Normal 13 5 11 3 4" xfId="44066" xr:uid="{B98B6E6F-E650-49CA-BF6F-9E01AC498BEF}"/>
    <cellStyle name="Normal 13 5 11 4" xfId="13435" xr:uid="{3E125F49-B78B-4DB3-931F-95552434174F}"/>
    <cellStyle name="Normal 13 5 11 5" xfId="25688" xr:uid="{79240C9B-9951-424D-AE59-D7C5DE7786C2}"/>
    <cellStyle name="Normal 13 5 11 6" xfId="37940" xr:uid="{CAC7C18D-9CD9-43EE-8945-45FCA69FECA4}"/>
    <cellStyle name="Normal 13 5 11 7" xfId="51274" xr:uid="{D11A3787-FC7B-4BD8-9EDB-CC03E3A01B58}"/>
    <cellStyle name="Normal 13 5 12" xfId="2249" xr:uid="{DDC1FC45-05E7-49E2-B51F-3898FFA9B3AD}"/>
    <cellStyle name="Normal 13 5 12 2" xfId="5313" xr:uid="{7E58223A-D29E-447C-A43F-243D1FCD5F8E}"/>
    <cellStyle name="Normal 13 5 12 2 2" xfId="11441" xr:uid="{ACBCB730-CEBD-4EA3-BFC8-FABB426305F0}"/>
    <cellStyle name="Normal 13 5 12 2 2 2" xfId="23706" xr:uid="{7C818D5C-0D56-438F-BC70-4CAB84D6B015}"/>
    <cellStyle name="Normal 13 5 12 2 2 3" xfId="35958" xr:uid="{AFCED5EE-06DC-4B04-8CB3-B644B31AD609}"/>
    <cellStyle name="Normal 13 5 12 2 2 4" xfId="48210" xr:uid="{91A3ACB9-DE6D-4C31-A4DB-66BE51F1EA61}"/>
    <cellStyle name="Normal 13 5 12 2 3" xfId="17579" xr:uid="{E4FADCE9-4D98-4410-ACA0-5CC2E0F265B9}"/>
    <cellStyle name="Normal 13 5 12 2 4" xfId="29832" xr:uid="{2DDFED1E-A2F2-44EF-956D-67B54681195C}"/>
    <cellStyle name="Normal 13 5 12 2 5" xfId="42084" xr:uid="{EB93CB2D-747C-4792-B622-8565D09FBDA7}"/>
    <cellStyle name="Normal 13 5 12 2 6" xfId="55418" xr:uid="{3BADF55A-D200-4928-8086-1A7E42B98A3C}"/>
    <cellStyle name="Normal 13 5 12 3" xfId="8378" xr:uid="{B11F7762-EFD7-4D15-A810-8C42E651DC91}"/>
    <cellStyle name="Normal 13 5 12 3 2" xfId="20643" xr:uid="{72C41B9D-13E2-4FCF-A4A9-A1838EC2B5A7}"/>
    <cellStyle name="Normal 13 5 12 3 3" xfId="32895" xr:uid="{6D10042D-C2FD-449C-BCA1-04B5F2177EBB}"/>
    <cellStyle name="Normal 13 5 12 3 4" xfId="45147" xr:uid="{45A27BA8-FEE6-4129-A02B-25C9762B06E8}"/>
    <cellStyle name="Normal 13 5 12 4" xfId="14516" xr:uid="{50E29FC4-13AC-4184-B7B1-1EE8830D7F29}"/>
    <cellStyle name="Normal 13 5 12 5" xfId="26769" xr:uid="{0AF76C6C-6AB5-403F-A138-59BCFED2A959}"/>
    <cellStyle name="Normal 13 5 12 6" xfId="39021" xr:uid="{0A0CD8E1-534B-4DED-9C0E-1D9E06611F87}"/>
    <cellStyle name="Normal 13 5 12 7" xfId="52355" xr:uid="{58F76951-EEA9-4EB6-A99D-1AFC70461B3E}"/>
    <cellStyle name="Normal 13 5 13" xfId="3152" xr:uid="{2A5123C5-E272-4EF7-8847-2C5B15CACF4F}"/>
    <cellStyle name="Normal 13 5 13 2" xfId="9280" xr:uid="{AE4F1212-DC3C-4DC1-B939-B8DBB5133112}"/>
    <cellStyle name="Normal 13 5 13 2 2" xfId="21545" xr:uid="{E2AEB401-CBCB-489F-9217-F714D00FACD0}"/>
    <cellStyle name="Normal 13 5 13 2 3" xfId="33797" xr:uid="{10DEE97C-5144-432F-BA01-6539B0355EB7}"/>
    <cellStyle name="Normal 13 5 13 2 4" xfId="46049" xr:uid="{4AEF4A95-F90C-4F2E-92B9-7FECBE8AC527}"/>
    <cellStyle name="Normal 13 5 13 3" xfId="15418" xr:uid="{B1F0ED73-BD46-4C1C-830B-20F12ED4D3A4}"/>
    <cellStyle name="Normal 13 5 13 4" xfId="27671" xr:uid="{0FCC1428-74DB-47BE-939B-0A1F01B6343F}"/>
    <cellStyle name="Normal 13 5 13 5" xfId="39923" xr:uid="{0DA0C5AC-4E51-4039-9582-21140B881265}"/>
    <cellStyle name="Normal 13 5 13 6" xfId="53257" xr:uid="{2C6213B6-56BB-4463-B8A1-789E7D6E074E}"/>
    <cellStyle name="Normal 13 5 14" xfId="6216" xr:uid="{318E70C8-BDDB-450E-BD05-82E274D62F24}"/>
    <cellStyle name="Normal 13 5 14 2" xfId="18481" xr:uid="{12525985-418C-47B4-8FF8-2B380BF7D93C}"/>
    <cellStyle name="Normal 13 5 14 3" xfId="30734" xr:uid="{91C04F10-2C67-48DC-AD3F-4F63210FA282}"/>
    <cellStyle name="Normal 13 5 14 4" xfId="42986" xr:uid="{42BAB0BE-EF5E-4EE0-AC5C-972928E904F4}"/>
    <cellStyle name="Normal 13 5 15" xfId="12355" xr:uid="{F969FB99-485E-46AA-B0FE-74A89102DD4D}"/>
    <cellStyle name="Normal 13 5 16" xfId="24608" xr:uid="{46B82A63-42B9-4905-BCA5-2C756AFBD5C4}"/>
    <cellStyle name="Normal 13 5 17" xfId="36860" xr:uid="{14F8368B-5FD3-4E6C-B3C1-12FD05AD77EA}"/>
    <cellStyle name="Normal 13 5 18" xfId="49113" xr:uid="{A00613C2-C6A3-47CE-AD39-695D61C2C828}"/>
    <cellStyle name="Normal 13 5 19" xfId="50194" xr:uid="{98637A70-870B-4979-B857-24D9453FE89A}"/>
    <cellStyle name="Normal 13 5 2" xfId="104" xr:uid="{D8E94469-40FB-4C6B-94BE-5970403DE579}"/>
    <cellStyle name="Normal 13 5 2 10" xfId="2270" xr:uid="{9F10F5C7-07E8-4EF4-ABA8-DCF99E8C042E}"/>
    <cellStyle name="Normal 13 5 2 10 2" xfId="5334" xr:uid="{EE3B3DFD-5518-45D1-B477-A48D1F1F2C92}"/>
    <cellStyle name="Normal 13 5 2 10 2 2" xfId="11462" xr:uid="{54D03052-1124-4A1C-B4D6-4897345C5679}"/>
    <cellStyle name="Normal 13 5 2 10 2 2 2" xfId="23727" xr:uid="{E771DAA1-7DC6-4498-9C47-ABB9120C1D85}"/>
    <cellStyle name="Normal 13 5 2 10 2 2 3" xfId="35979" xr:uid="{20917A41-5F93-4E2E-A714-033DCDB8D7B3}"/>
    <cellStyle name="Normal 13 5 2 10 2 2 4" xfId="48231" xr:uid="{1700CC98-919F-4054-BAFC-BA60CA0723D1}"/>
    <cellStyle name="Normal 13 5 2 10 2 3" xfId="17600" xr:uid="{9A601FAE-320F-48BF-AE8A-5E926D25B7FB}"/>
    <cellStyle name="Normal 13 5 2 10 2 4" xfId="29853" xr:uid="{A740FC52-5752-4E05-888D-D8039009F1C5}"/>
    <cellStyle name="Normal 13 5 2 10 2 5" xfId="42105" xr:uid="{237535BC-D047-413D-90BC-335EF8FC383F}"/>
    <cellStyle name="Normal 13 5 2 10 2 6" xfId="55439" xr:uid="{3C1CFEA3-D8B2-4014-862A-28A32AD490C3}"/>
    <cellStyle name="Normal 13 5 2 10 3" xfId="8399" xr:uid="{0726632D-5445-4E4D-9884-0261EB7ECA6D}"/>
    <cellStyle name="Normal 13 5 2 10 3 2" xfId="20664" xr:uid="{C348E422-4C4F-436E-91A8-86FD4D5BD8DE}"/>
    <cellStyle name="Normal 13 5 2 10 3 3" xfId="32916" xr:uid="{2027C22D-7E0B-4BAE-BD08-CEC77669C976}"/>
    <cellStyle name="Normal 13 5 2 10 3 4" xfId="45168" xr:uid="{4534B6B3-4293-4FB7-9DB4-608AF8D7B775}"/>
    <cellStyle name="Normal 13 5 2 10 4" xfId="14537" xr:uid="{6766D716-612E-4063-BEA6-459EEEA7A58F}"/>
    <cellStyle name="Normal 13 5 2 10 5" xfId="26790" xr:uid="{32C3DD45-8253-47F4-B9B9-48B2185EF76E}"/>
    <cellStyle name="Normal 13 5 2 10 6" xfId="39042" xr:uid="{9E34BC94-4DF5-4E8D-8CB4-0CF19D407974}"/>
    <cellStyle name="Normal 13 5 2 10 7" xfId="52376" xr:uid="{1C396FB5-7A63-4D6A-B18F-F33EA70185E3}"/>
    <cellStyle name="Normal 13 5 2 11" xfId="3173" xr:uid="{584A32D2-DE1E-4A34-8FFD-894218A6F270}"/>
    <cellStyle name="Normal 13 5 2 11 2" xfId="9301" xr:uid="{ED5DB7B2-3730-4256-9DCD-7A0DFAA0BB79}"/>
    <cellStyle name="Normal 13 5 2 11 2 2" xfId="21566" xr:uid="{07C621A4-42EE-4C8D-A953-3F480D92F931}"/>
    <cellStyle name="Normal 13 5 2 11 2 3" xfId="33818" xr:uid="{7E45446C-A811-4ACC-B950-901CE9F1D06E}"/>
    <cellStyle name="Normal 13 5 2 11 2 4" xfId="46070" xr:uid="{E7E98CFC-65DA-4C15-BBF3-87E98FD61EEE}"/>
    <cellStyle name="Normal 13 5 2 11 3" xfId="15439" xr:uid="{9EED8271-16B0-4A66-8D0E-EBAE1F989BDB}"/>
    <cellStyle name="Normal 13 5 2 11 4" xfId="27692" xr:uid="{AF94F1AB-11C9-496F-8A73-CEDD75C7DD77}"/>
    <cellStyle name="Normal 13 5 2 11 5" xfId="39944" xr:uid="{38BE453E-C543-4FDA-B4C3-0D8DC13B6987}"/>
    <cellStyle name="Normal 13 5 2 11 6" xfId="53278" xr:uid="{E3CFCA44-E270-4B20-AA66-575E8430E588}"/>
    <cellStyle name="Normal 13 5 2 12" xfId="6237" xr:uid="{EAAD2A66-4E51-4CE3-8C3C-553BEF6ADBD5}"/>
    <cellStyle name="Normal 13 5 2 12 2" xfId="18502" xr:uid="{161422D4-858D-434A-BCC8-B922E3CDB32E}"/>
    <cellStyle name="Normal 13 5 2 12 3" xfId="30755" xr:uid="{1816115A-6FA1-443B-BEEE-C2B1DE5A361A}"/>
    <cellStyle name="Normal 13 5 2 12 4" xfId="43007" xr:uid="{E8361C12-8D54-46A9-97C4-6D4536394B07}"/>
    <cellStyle name="Normal 13 5 2 13" xfId="12376" xr:uid="{7BA10A78-7C8B-49B3-94B2-8B4947AB1C95}"/>
    <cellStyle name="Normal 13 5 2 14" xfId="24629" xr:uid="{2D850F77-5FC7-4326-AE2D-D63C8EC43757}"/>
    <cellStyle name="Normal 13 5 2 15" xfId="36881" xr:uid="{AEFBFAC3-2BBF-4258-A456-33FFB639D794}"/>
    <cellStyle name="Normal 13 5 2 16" xfId="49134" xr:uid="{E26892CC-8409-481B-99C7-F466FFF03C3C}"/>
    <cellStyle name="Normal 13 5 2 17" xfId="50215" xr:uid="{DC24A9DA-D8D6-4869-8A79-2CC508AEF81F}"/>
    <cellStyle name="Normal 13 5 2 2" xfId="146" xr:uid="{6BFB7B34-0261-4234-8590-C6A3186C2BF6}"/>
    <cellStyle name="Normal 13 5 2 2 10" xfId="6279" xr:uid="{600C6B63-8F18-4059-865A-7DA0F9C52BE6}"/>
    <cellStyle name="Normal 13 5 2 2 10 2" xfId="18544" xr:uid="{BDFFCAC9-D7A7-49AC-B475-693F37E441CF}"/>
    <cellStyle name="Normal 13 5 2 2 10 3" xfId="30797" xr:uid="{F563E12D-4122-4F94-BE5E-D207E2C0DC89}"/>
    <cellStyle name="Normal 13 5 2 2 10 4" xfId="43049" xr:uid="{388B262E-B02E-4752-A4D7-07CDE07AE097}"/>
    <cellStyle name="Normal 13 5 2 2 11" xfId="12418" xr:uid="{F734998E-5FDC-4619-B598-EDA59D64905B}"/>
    <cellStyle name="Normal 13 5 2 2 12" xfId="24671" xr:uid="{B4275317-10B4-4D1E-838C-0252870D56A9}"/>
    <cellStyle name="Normal 13 5 2 2 13" xfId="36923" xr:uid="{BCD45422-4C25-477C-8471-B6E4759C17FB}"/>
    <cellStyle name="Normal 13 5 2 2 14" xfId="49176" xr:uid="{4A705B69-76D2-4C2B-BEEE-5122ED61B19E}"/>
    <cellStyle name="Normal 13 5 2 2 15" xfId="50257" xr:uid="{7E88DFBC-AF0A-48B1-A8CB-4A2667F2C1E4}"/>
    <cellStyle name="Normal 13 5 2 2 2" xfId="257" xr:uid="{2E5E1062-2470-4477-BCE3-3EB57978B172}"/>
    <cellStyle name="Normal 13 5 2 2 2 10" xfId="37034" xr:uid="{48B290A9-4555-4244-8C4A-D9BD57273B59}"/>
    <cellStyle name="Normal 13 5 2 2 2 11" xfId="49287" xr:uid="{E317D3DF-5463-4785-89C9-5CFC044927B5}"/>
    <cellStyle name="Normal 13 5 2 2 2 12" xfId="50368" xr:uid="{F15ABA2C-3D71-4D4F-BDA6-4DEDF6C40124}"/>
    <cellStyle name="Normal 13 5 2 2 2 2" xfId="461" xr:uid="{47DB9634-D718-455E-8D4E-7894B77490FE}"/>
    <cellStyle name="Normal 13 5 2 2 2 2 10" xfId="49491" xr:uid="{F6AC5752-3917-4B91-BBE7-2BB7A68691B6}"/>
    <cellStyle name="Normal 13 5 2 2 2 2 11" xfId="50572" xr:uid="{0DA66E74-4375-4407-8606-1CD3F9EDB312}"/>
    <cellStyle name="Normal 13 5 2 2 2 2 2" xfId="912" xr:uid="{9FA8DC6E-4436-4E11-B3F2-517AD3620B23}"/>
    <cellStyle name="Normal 13 5 2 2 2 2 2 10" xfId="51022" xr:uid="{2EA84AF7-7ADC-4241-804D-D25FE75CDF74}"/>
    <cellStyle name="Normal 13 5 2 2 2 2 2 2" xfId="1993" xr:uid="{63FCE72C-6ED0-4FA2-A3DD-871ED4A776BB}"/>
    <cellStyle name="Normal 13 5 2 2 2 2 2 2 2" xfId="5060" xr:uid="{3012D118-E6D0-477B-BA3B-9DB79A6566DC}"/>
    <cellStyle name="Normal 13 5 2 2 2 2 2 2 2 2" xfId="11188" xr:uid="{D4D59CA4-D42C-4244-B88B-D3F3DE82345F}"/>
    <cellStyle name="Normal 13 5 2 2 2 2 2 2 2 2 2" xfId="23453" xr:uid="{6F074E5C-1779-49B9-B77E-ED0445A7E0B5}"/>
    <cellStyle name="Normal 13 5 2 2 2 2 2 2 2 2 3" xfId="35705" xr:uid="{2E12F682-6CCD-489B-B3F8-5B9E7793E13C}"/>
    <cellStyle name="Normal 13 5 2 2 2 2 2 2 2 2 4" xfId="47957" xr:uid="{570B4C38-385F-4F29-B9C1-F5B8B8B629E0}"/>
    <cellStyle name="Normal 13 5 2 2 2 2 2 2 2 3" xfId="17326" xr:uid="{CEAE2723-B2C3-4EE0-8823-D487313D1598}"/>
    <cellStyle name="Normal 13 5 2 2 2 2 2 2 2 4" xfId="29579" xr:uid="{3CCEB5F2-AB89-4175-834B-3270849413AF}"/>
    <cellStyle name="Normal 13 5 2 2 2 2 2 2 2 5" xfId="41831" xr:uid="{347EC979-937B-4832-B78D-D62DD0C3FF2B}"/>
    <cellStyle name="Normal 13 5 2 2 2 2 2 2 2 6" xfId="55165" xr:uid="{AC0E06D6-97F5-45AF-98DC-405A163294EE}"/>
    <cellStyle name="Normal 13 5 2 2 2 2 2 2 3" xfId="8125" xr:uid="{34094E38-6A0E-4DD0-ABAF-FCC681B33E56}"/>
    <cellStyle name="Normal 13 5 2 2 2 2 2 2 3 2" xfId="20390" xr:uid="{3ED21063-4456-488D-93BB-35B3A1B3F260}"/>
    <cellStyle name="Normal 13 5 2 2 2 2 2 2 3 3" xfId="32642" xr:uid="{FCB90113-2630-41B5-9E74-430531103009}"/>
    <cellStyle name="Normal 13 5 2 2 2 2 2 2 3 4" xfId="44894" xr:uid="{E0E443CB-0971-4F7B-A638-CE075DAD3844}"/>
    <cellStyle name="Normal 13 5 2 2 2 2 2 2 4" xfId="14263" xr:uid="{4848FD16-4534-48D7-879E-C75BF7A547A0}"/>
    <cellStyle name="Normal 13 5 2 2 2 2 2 2 5" xfId="26516" xr:uid="{3C3B14D5-9D4F-4BE2-8A23-8C41D0CA9008}"/>
    <cellStyle name="Normal 13 5 2 2 2 2 2 2 6" xfId="38768" xr:uid="{0AAA2BA0-E6E0-4172-AE87-B4435356B26D}"/>
    <cellStyle name="Normal 13 5 2 2 2 2 2 2 7" xfId="52102" xr:uid="{59849725-EAFA-482A-AD15-EFCEC8CBCD16}"/>
    <cellStyle name="Normal 13 5 2 2 2 2 2 3" xfId="3077" xr:uid="{A0CB4370-D442-46DA-8114-A80569017B85}"/>
    <cellStyle name="Normal 13 5 2 2 2 2 2 3 2" xfId="6141" xr:uid="{FE0E79C9-1677-483B-AF4A-BDCF91E203D8}"/>
    <cellStyle name="Normal 13 5 2 2 2 2 2 3 2 2" xfId="12269" xr:uid="{626521E2-E7FC-4139-9D78-18712A24EBBC}"/>
    <cellStyle name="Normal 13 5 2 2 2 2 2 3 2 2 2" xfId="24534" xr:uid="{09E5B68F-F10D-45F1-9A4B-867CC63D9E45}"/>
    <cellStyle name="Normal 13 5 2 2 2 2 2 3 2 2 3" xfId="36786" xr:uid="{941D08DC-F584-436E-8666-E380BE9F28F5}"/>
    <cellStyle name="Normal 13 5 2 2 2 2 2 3 2 2 4" xfId="49038" xr:uid="{19145239-8660-46A6-988D-5D72FD72C30B}"/>
    <cellStyle name="Normal 13 5 2 2 2 2 2 3 2 3" xfId="18407" xr:uid="{D3D312EB-3B30-4451-983C-F28B326F0F6C}"/>
    <cellStyle name="Normal 13 5 2 2 2 2 2 3 2 4" xfId="30660" xr:uid="{EB8BBB62-2633-4022-AC2A-334F7AA01F8B}"/>
    <cellStyle name="Normal 13 5 2 2 2 2 2 3 2 5" xfId="42912" xr:uid="{852B2C04-DDAD-448C-9879-5BA253BDB64F}"/>
    <cellStyle name="Normal 13 5 2 2 2 2 2 3 2 6" xfId="56246" xr:uid="{C2D42555-1D0F-4A66-8041-D8B35E3638D2}"/>
    <cellStyle name="Normal 13 5 2 2 2 2 2 3 3" xfId="9206" xr:uid="{D83A22EB-1161-431C-9B8B-63E30A9AC058}"/>
    <cellStyle name="Normal 13 5 2 2 2 2 2 3 3 2" xfId="21471" xr:uid="{550120B0-06B1-4772-A86B-F39DE26E0332}"/>
    <cellStyle name="Normal 13 5 2 2 2 2 2 3 3 3" xfId="33723" xr:uid="{D9B23CB4-8547-4E91-9294-B5B9C9892E54}"/>
    <cellStyle name="Normal 13 5 2 2 2 2 2 3 3 4" xfId="45975" xr:uid="{B5BF8AF8-50A6-47A4-BF5A-BFE22F80BC72}"/>
    <cellStyle name="Normal 13 5 2 2 2 2 2 3 4" xfId="15344" xr:uid="{40AAE488-8136-4B36-B832-6BCADB9334FD}"/>
    <cellStyle name="Normal 13 5 2 2 2 2 2 3 5" xfId="27597" xr:uid="{29019B49-0050-4CA0-A402-65D821A8F541}"/>
    <cellStyle name="Normal 13 5 2 2 2 2 2 3 6" xfId="39849" xr:uid="{DE9F8492-B9B5-46DB-BDD9-D5421AC2D437}"/>
    <cellStyle name="Normal 13 5 2 2 2 2 2 3 7" xfId="53183" xr:uid="{807F09F3-E199-4973-BA65-86BA0D0DE079}"/>
    <cellStyle name="Normal 13 5 2 2 2 2 2 4" xfId="3980" xr:uid="{36790B5A-52FB-4DA8-868E-B1ACF6221ED0}"/>
    <cellStyle name="Normal 13 5 2 2 2 2 2 4 2" xfId="10108" xr:uid="{06F9BE7F-17D5-40F7-B594-FE2B5442EC58}"/>
    <cellStyle name="Normal 13 5 2 2 2 2 2 4 2 2" xfId="22373" xr:uid="{894B6747-769B-4761-B392-6846F1A775AE}"/>
    <cellStyle name="Normal 13 5 2 2 2 2 2 4 2 3" xfId="34625" xr:uid="{B9F0771A-250B-47BA-A4BB-2D4FFA242005}"/>
    <cellStyle name="Normal 13 5 2 2 2 2 2 4 2 4" xfId="46877" xr:uid="{66CFA6C9-585D-4D7B-B719-F3B365C8D362}"/>
    <cellStyle name="Normal 13 5 2 2 2 2 2 4 3" xfId="16246" xr:uid="{0F429CD6-1D19-4DF9-984D-60418E34A685}"/>
    <cellStyle name="Normal 13 5 2 2 2 2 2 4 4" xfId="28499" xr:uid="{72CF38B3-FF95-4CB7-86E3-0D00437E9735}"/>
    <cellStyle name="Normal 13 5 2 2 2 2 2 4 5" xfId="40751" xr:uid="{F21CDDFB-4665-4A72-88EF-20E4FED890F9}"/>
    <cellStyle name="Normal 13 5 2 2 2 2 2 4 6" xfId="54085" xr:uid="{93637F75-8AD5-48D3-8353-74D53E21D8CD}"/>
    <cellStyle name="Normal 13 5 2 2 2 2 2 5" xfId="7045" xr:uid="{088236B9-E052-4AF4-8CAC-BCDBF07B7CE5}"/>
    <cellStyle name="Normal 13 5 2 2 2 2 2 5 2" xfId="19310" xr:uid="{DE28CE31-2441-433B-A447-8401316AF7C5}"/>
    <cellStyle name="Normal 13 5 2 2 2 2 2 5 3" xfId="31562" xr:uid="{C278D3AF-9836-4F38-A13A-0288208EF7C2}"/>
    <cellStyle name="Normal 13 5 2 2 2 2 2 5 4" xfId="43814" xr:uid="{51444321-7A21-4C31-8045-4C6C3C1329E5}"/>
    <cellStyle name="Normal 13 5 2 2 2 2 2 6" xfId="13183" xr:uid="{6C3718FC-04BE-44B7-8C9D-B68D998CA103}"/>
    <cellStyle name="Normal 13 5 2 2 2 2 2 7" xfId="25436" xr:uid="{AEA8574F-BE9B-49B9-96B5-FF1F23A757B0}"/>
    <cellStyle name="Normal 13 5 2 2 2 2 2 8" xfId="37688" xr:uid="{8E041FB8-865F-4AA2-BB60-870FB5F5DFDE}"/>
    <cellStyle name="Normal 13 5 2 2 2 2 2 9" xfId="49941" xr:uid="{414BDA16-CEDF-409B-A3E0-89CF781BC95D}"/>
    <cellStyle name="Normal 13 5 2 2 2 2 3" xfId="1543" xr:uid="{31BA1BEE-E9B9-4B7D-8631-56B367ADE3D8}"/>
    <cellStyle name="Normal 13 5 2 2 2 2 3 2" xfId="4610" xr:uid="{8F781A51-B5DD-40E0-990D-395222DECBBF}"/>
    <cellStyle name="Normal 13 5 2 2 2 2 3 2 2" xfId="10738" xr:uid="{E660A2B3-69C2-49D9-9E6D-47E09467F0B8}"/>
    <cellStyle name="Normal 13 5 2 2 2 2 3 2 2 2" xfId="23003" xr:uid="{156F8463-66D0-4FD2-A5F6-B8B2006B1B86}"/>
    <cellStyle name="Normal 13 5 2 2 2 2 3 2 2 3" xfId="35255" xr:uid="{28DEC28F-1F1C-4040-BC67-5C05E5B3D0BD}"/>
    <cellStyle name="Normal 13 5 2 2 2 2 3 2 2 4" xfId="47507" xr:uid="{8356F3F8-DE36-4A25-97DA-A2616BF7CA2D}"/>
    <cellStyle name="Normal 13 5 2 2 2 2 3 2 3" xfId="16876" xr:uid="{CB872751-4119-4FA7-8C91-108E3CE63CB7}"/>
    <cellStyle name="Normal 13 5 2 2 2 2 3 2 4" xfId="29129" xr:uid="{8030825C-2EB3-46CB-A019-FAF210BA9D6F}"/>
    <cellStyle name="Normal 13 5 2 2 2 2 3 2 5" xfId="41381" xr:uid="{934B998A-8739-44AB-9D31-5B18C00FA781}"/>
    <cellStyle name="Normal 13 5 2 2 2 2 3 2 6" xfId="54715" xr:uid="{29990CEA-59DC-4F25-AACF-67D10DCFBD2F}"/>
    <cellStyle name="Normal 13 5 2 2 2 2 3 3" xfId="7675" xr:uid="{D6058EA6-13D7-4D86-AB81-0E101ECC33A1}"/>
    <cellStyle name="Normal 13 5 2 2 2 2 3 3 2" xfId="19940" xr:uid="{B0F59D28-3DF2-45FE-9807-2973F173DBD2}"/>
    <cellStyle name="Normal 13 5 2 2 2 2 3 3 3" xfId="32192" xr:uid="{2984E7E9-1CA5-4D22-A441-9B9EB8BA21BC}"/>
    <cellStyle name="Normal 13 5 2 2 2 2 3 3 4" xfId="44444" xr:uid="{D373A78B-1632-4202-95E4-A3EFDF33C0F1}"/>
    <cellStyle name="Normal 13 5 2 2 2 2 3 4" xfId="13813" xr:uid="{B76DC886-3895-48A6-9F58-96C9724F2575}"/>
    <cellStyle name="Normal 13 5 2 2 2 2 3 5" xfId="26066" xr:uid="{A859E90B-4D4B-410E-B1B7-425FBCA25AF1}"/>
    <cellStyle name="Normal 13 5 2 2 2 2 3 6" xfId="38318" xr:uid="{FEF32506-3FEE-4C29-B722-B289C89D1068}"/>
    <cellStyle name="Normal 13 5 2 2 2 2 3 7" xfId="51652" xr:uid="{FD62E8FC-A108-421D-BD35-FBEC05C94F71}"/>
    <cellStyle name="Normal 13 5 2 2 2 2 4" xfId="2627" xr:uid="{7085098E-0807-42A3-9D0A-624A2F4D72B0}"/>
    <cellStyle name="Normal 13 5 2 2 2 2 4 2" xfId="5691" xr:uid="{22D01828-C76F-4A55-9A0A-A67F8A8CEC80}"/>
    <cellStyle name="Normal 13 5 2 2 2 2 4 2 2" xfId="11819" xr:uid="{CA994628-85F7-4579-B108-6FCE5EA9631D}"/>
    <cellStyle name="Normal 13 5 2 2 2 2 4 2 2 2" xfId="24084" xr:uid="{E900B450-CFB1-4DB5-A62A-6AA3C32D0CF4}"/>
    <cellStyle name="Normal 13 5 2 2 2 2 4 2 2 3" xfId="36336" xr:uid="{89FC2032-65EA-4A87-A200-694653E518E3}"/>
    <cellStyle name="Normal 13 5 2 2 2 2 4 2 2 4" xfId="48588" xr:uid="{1B4922FB-875C-41F8-B274-DB5C087E0793}"/>
    <cellStyle name="Normal 13 5 2 2 2 2 4 2 3" xfId="17957" xr:uid="{E315C1B3-E007-44E6-A3E1-17ABC2B5191F}"/>
    <cellStyle name="Normal 13 5 2 2 2 2 4 2 4" xfId="30210" xr:uid="{5153B413-F754-4A6E-A654-8B69B14249E9}"/>
    <cellStyle name="Normal 13 5 2 2 2 2 4 2 5" xfId="42462" xr:uid="{AEECD417-0FDC-4A5D-A51D-8C55B62AE8F0}"/>
    <cellStyle name="Normal 13 5 2 2 2 2 4 2 6" xfId="55796" xr:uid="{30C8B3B8-0AB6-4FA8-825A-E3AF882BF300}"/>
    <cellStyle name="Normal 13 5 2 2 2 2 4 3" xfId="8756" xr:uid="{B74F0104-0672-4A22-B305-DF0D1DC50935}"/>
    <cellStyle name="Normal 13 5 2 2 2 2 4 3 2" xfId="21021" xr:uid="{89EE5A2B-99E0-463D-A893-22858BCC349C}"/>
    <cellStyle name="Normal 13 5 2 2 2 2 4 3 3" xfId="33273" xr:uid="{85D75A0C-A4AE-49A1-A873-AA4B70BE3C09}"/>
    <cellStyle name="Normal 13 5 2 2 2 2 4 3 4" xfId="45525" xr:uid="{3CAED3F1-1AC9-4160-9A4B-006F0F75A036}"/>
    <cellStyle name="Normal 13 5 2 2 2 2 4 4" xfId="14894" xr:uid="{95626460-00B8-4508-BF1C-6FBA3AEFAF86}"/>
    <cellStyle name="Normal 13 5 2 2 2 2 4 5" xfId="27147" xr:uid="{609A1B15-7DD7-432B-B61F-7AE3D4461CDD}"/>
    <cellStyle name="Normal 13 5 2 2 2 2 4 6" xfId="39399" xr:uid="{01A6085A-04E5-4C41-9022-680ED967ECFE}"/>
    <cellStyle name="Normal 13 5 2 2 2 2 4 7" xfId="52733" xr:uid="{2EFEB28E-3FFD-47E1-879A-ED7165F60752}"/>
    <cellStyle name="Normal 13 5 2 2 2 2 5" xfId="3530" xr:uid="{267EBEDB-E1F9-45A2-BD9A-E871371DF4CD}"/>
    <cellStyle name="Normal 13 5 2 2 2 2 5 2" xfId="9658" xr:uid="{9D81EF85-9418-4DC2-8720-214270BDA18A}"/>
    <cellStyle name="Normal 13 5 2 2 2 2 5 2 2" xfId="21923" xr:uid="{E8417F8A-8FE7-4BB2-8D86-BA4B06D028BE}"/>
    <cellStyle name="Normal 13 5 2 2 2 2 5 2 3" xfId="34175" xr:uid="{C608214F-8F15-474D-A54C-8F9CE8279A07}"/>
    <cellStyle name="Normal 13 5 2 2 2 2 5 2 4" xfId="46427" xr:uid="{B0F007FA-F8B0-4C2E-AF7C-048D64CBF257}"/>
    <cellStyle name="Normal 13 5 2 2 2 2 5 3" xfId="15796" xr:uid="{C39443F5-669D-4CEE-ADDB-ADBC222A2616}"/>
    <cellStyle name="Normal 13 5 2 2 2 2 5 4" xfId="28049" xr:uid="{807C63DC-EFEF-461A-9137-052FAD62CBE5}"/>
    <cellStyle name="Normal 13 5 2 2 2 2 5 5" xfId="40301" xr:uid="{E6E0771F-FB6D-4F10-9AFD-D5A10E5A9B64}"/>
    <cellStyle name="Normal 13 5 2 2 2 2 5 6" xfId="53635" xr:uid="{B5E20BFB-E1EC-4B2A-BBB9-3D790AAB4E79}"/>
    <cellStyle name="Normal 13 5 2 2 2 2 6" xfId="6594" xr:uid="{CB4F72B2-0B72-41E6-AEB5-9A967CF9E4E2}"/>
    <cellStyle name="Normal 13 5 2 2 2 2 6 2" xfId="18859" xr:uid="{2267AA28-67DD-4E0B-91E8-B9EEEB0750D7}"/>
    <cellStyle name="Normal 13 5 2 2 2 2 6 3" xfId="31112" xr:uid="{3FB278FC-3226-423C-A95B-EB5E566E81A3}"/>
    <cellStyle name="Normal 13 5 2 2 2 2 6 4" xfId="43364" xr:uid="{B55ED2D6-E634-4ED5-9287-8464426110DB}"/>
    <cellStyle name="Normal 13 5 2 2 2 2 7" xfId="12733" xr:uid="{D3CAE6F4-E063-4FA3-8205-42240D3476C6}"/>
    <cellStyle name="Normal 13 5 2 2 2 2 8" xfId="24986" xr:uid="{74E73A2E-D912-4909-991B-1C71126F36A5}"/>
    <cellStyle name="Normal 13 5 2 2 2 2 9" xfId="37238" xr:uid="{2520A412-4C9B-4415-AFD0-53AC1A068B28}"/>
    <cellStyle name="Normal 13 5 2 2 2 3" xfId="708" xr:uid="{08F09022-541C-4FC7-AF5E-F1BD3E089C33}"/>
    <cellStyle name="Normal 13 5 2 2 2 3 10" xfId="50818" xr:uid="{13A005C1-03B9-4464-9EB7-527105CCDEE7}"/>
    <cellStyle name="Normal 13 5 2 2 2 3 2" xfId="1789" xr:uid="{6EC3B3AD-EA7D-4011-B8F1-FF5F2C90801F}"/>
    <cellStyle name="Normal 13 5 2 2 2 3 2 2" xfId="4856" xr:uid="{91C026B2-ADA8-4D18-AC9D-837DA26B13E3}"/>
    <cellStyle name="Normal 13 5 2 2 2 3 2 2 2" xfId="10984" xr:uid="{B9AA0CCA-AC6D-4EFA-9653-8C561536789C}"/>
    <cellStyle name="Normal 13 5 2 2 2 3 2 2 2 2" xfId="23249" xr:uid="{8EED4A2E-8322-45F5-9B1C-8C0ADC1A2BA2}"/>
    <cellStyle name="Normal 13 5 2 2 2 3 2 2 2 3" xfId="35501" xr:uid="{147C7CB0-4563-44C8-8E8F-C86007AD0679}"/>
    <cellStyle name="Normal 13 5 2 2 2 3 2 2 2 4" xfId="47753" xr:uid="{D69387F6-2FD3-4A5E-9845-C9E3E849BB39}"/>
    <cellStyle name="Normal 13 5 2 2 2 3 2 2 3" xfId="17122" xr:uid="{A0E29595-80B4-4B41-BBB5-92B7F3896BA9}"/>
    <cellStyle name="Normal 13 5 2 2 2 3 2 2 4" xfId="29375" xr:uid="{C3A3AE32-18C7-4C56-AE3F-DDA68B0863C4}"/>
    <cellStyle name="Normal 13 5 2 2 2 3 2 2 5" xfId="41627" xr:uid="{A159A13C-23E1-4999-AA22-10B8C1CEF505}"/>
    <cellStyle name="Normal 13 5 2 2 2 3 2 2 6" xfId="54961" xr:uid="{3BAD9D82-EE6A-4C1A-B675-48573933CE7D}"/>
    <cellStyle name="Normal 13 5 2 2 2 3 2 3" xfId="7921" xr:uid="{BEECE502-95E4-4DC3-8BAB-149A55671CB4}"/>
    <cellStyle name="Normal 13 5 2 2 2 3 2 3 2" xfId="20186" xr:uid="{AE3E77FE-01D4-40BD-AC9B-FD60C44565E1}"/>
    <cellStyle name="Normal 13 5 2 2 2 3 2 3 3" xfId="32438" xr:uid="{A2BF53F0-67B2-4E5D-846E-A603C475F483}"/>
    <cellStyle name="Normal 13 5 2 2 2 3 2 3 4" xfId="44690" xr:uid="{3D5340A6-6970-4522-BCDB-1704D7A57586}"/>
    <cellStyle name="Normal 13 5 2 2 2 3 2 4" xfId="14059" xr:uid="{FCE0219A-B105-418F-8F3E-87BD3B2987DB}"/>
    <cellStyle name="Normal 13 5 2 2 2 3 2 5" xfId="26312" xr:uid="{BC843009-426C-49E0-9E74-44D2A9EF5756}"/>
    <cellStyle name="Normal 13 5 2 2 2 3 2 6" xfId="38564" xr:uid="{E4663AB6-ACDD-49E4-96A9-A2E8E516AB3F}"/>
    <cellStyle name="Normal 13 5 2 2 2 3 2 7" xfId="51898" xr:uid="{72BE0431-99F1-4B9E-A10F-4FB3EE4875EF}"/>
    <cellStyle name="Normal 13 5 2 2 2 3 3" xfId="2873" xr:uid="{FFEAD4C2-455A-4949-A3A2-4E53AFFB45BC}"/>
    <cellStyle name="Normal 13 5 2 2 2 3 3 2" xfId="5937" xr:uid="{9212122B-7FAE-43D3-B49A-D53FF0193737}"/>
    <cellStyle name="Normal 13 5 2 2 2 3 3 2 2" xfId="12065" xr:uid="{DD560E40-8CB9-4B4A-A59E-00F610BB06C4}"/>
    <cellStyle name="Normal 13 5 2 2 2 3 3 2 2 2" xfId="24330" xr:uid="{FDB88917-8C10-47DF-A1CB-F82A38FD4B3E}"/>
    <cellStyle name="Normal 13 5 2 2 2 3 3 2 2 3" xfId="36582" xr:uid="{31BE38F8-D060-4C91-B985-A60338F0DEE6}"/>
    <cellStyle name="Normal 13 5 2 2 2 3 3 2 2 4" xfId="48834" xr:uid="{59A98D48-5F3D-4689-A8DC-BCD50BB95AAB}"/>
    <cellStyle name="Normal 13 5 2 2 2 3 3 2 3" xfId="18203" xr:uid="{B243B84F-C088-4DA9-8BD4-B7060A36EE7E}"/>
    <cellStyle name="Normal 13 5 2 2 2 3 3 2 4" xfId="30456" xr:uid="{E0C06AB7-42D7-4A09-B42E-55800033E887}"/>
    <cellStyle name="Normal 13 5 2 2 2 3 3 2 5" xfId="42708" xr:uid="{C2E2C87A-4C87-4929-9A2A-1CCA056937C4}"/>
    <cellStyle name="Normal 13 5 2 2 2 3 3 2 6" xfId="56042" xr:uid="{10C1E015-E0A1-4EE4-AB71-49DF34E536E6}"/>
    <cellStyle name="Normal 13 5 2 2 2 3 3 3" xfId="9002" xr:uid="{F24F4BE0-A621-452B-B858-85E23943C92D}"/>
    <cellStyle name="Normal 13 5 2 2 2 3 3 3 2" xfId="21267" xr:uid="{08EF02A5-5089-41DA-A050-FA8D7EDFEF5D}"/>
    <cellStyle name="Normal 13 5 2 2 2 3 3 3 3" xfId="33519" xr:uid="{BD18EDEE-ED30-4828-AFEA-705AA9793924}"/>
    <cellStyle name="Normal 13 5 2 2 2 3 3 3 4" xfId="45771" xr:uid="{4B74BAF5-51DD-4518-A019-E76B0BCAC656}"/>
    <cellStyle name="Normal 13 5 2 2 2 3 3 4" xfId="15140" xr:uid="{A5370FF9-C207-4B4B-B0B0-A8BD339DFA1C}"/>
    <cellStyle name="Normal 13 5 2 2 2 3 3 5" xfId="27393" xr:uid="{3A521BCA-CACD-4BAB-9604-0D81799EA616}"/>
    <cellStyle name="Normal 13 5 2 2 2 3 3 6" xfId="39645" xr:uid="{2B3BE0BC-F9C1-42B7-AE65-FAD3AC42416F}"/>
    <cellStyle name="Normal 13 5 2 2 2 3 3 7" xfId="52979" xr:uid="{3033D32A-2C93-45AC-9522-B42E655101D9}"/>
    <cellStyle name="Normal 13 5 2 2 2 3 4" xfId="3776" xr:uid="{1382914C-7EA4-4C9A-ADC3-7EEE5D927F91}"/>
    <cellStyle name="Normal 13 5 2 2 2 3 4 2" xfId="9904" xr:uid="{42E76B9B-1D34-4579-8B98-E23718A016E1}"/>
    <cellStyle name="Normal 13 5 2 2 2 3 4 2 2" xfId="22169" xr:uid="{3383903D-E0C7-4496-B30E-509A683B4771}"/>
    <cellStyle name="Normal 13 5 2 2 2 3 4 2 3" xfId="34421" xr:uid="{2DEB3F58-924D-45A4-A3D6-F4CE28CF8EC8}"/>
    <cellStyle name="Normal 13 5 2 2 2 3 4 2 4" xfId="46673" xr:uid="{8236F73D-7D63-40B7-9C17-FA2ACDB2EFDA}"/>
    <cellStyle name="Normal 13 5 2 2 2 3 4 3" xfId="16042" xr:uid="{09ED02AB-5B47-4901-A32D-B9079F880DB0}"/>
    <cellStyle name="Normal 13 5 2 2 2 3 4 4" xfId="28295" xr:uid="{C6E60E7B-6F6D-4447-ACC2-EA30A1A410B2}"/>
    <cellStyle name="Normal 13 5 2 2 2 3 4 5" xfId="40547" xr:uid="{04FEA813-35CE-463B-9D93-121BF4FE454E}"/>
    <cellStyle name="Normal 13 5 2 2 2 3 4 6" xfId="53881" xr:uid="{6E517575-BA47-43F2-ADE0-B841656FA519}"/>
    <cellStyle name="Normal 13 5 2 2 2 3 5" xfId="6841" xr:uid="{DA13E3C2-E24A-491D-9435-7DA2C9650EAB}"/>
    <cellStyle name="Normal 13 5 2 2 2 3 5 2" xfId="19106" xr:uid="{EC6E737C-681C-491A-AE29-29ABD8F3E1E9}"/>
    <cellStyle name="Normal 13 5 2 2 2 3 5 3" xfId="31358" xr:uid="{7AA2419B-CA87-4634-A378-88889A38C86F}"/>
    <cellStyle name="Normal 13 5 2 2 2 3 5 4" xfId="43610" xr:uid="{4E7118BA-DDAE-4480-AE38-3639E6B9B82F}"/>
    <cellStyle name="Normal 13 5 2 2 2 3 6" xfId="12979" xr:uid="{F348C9D8-2E80-4147-8CA6-7DB8AAD7EAE2}"/>
    <cellStyle name="Normal 13 5 2 2 2 3 7" xfId="25232" xr:uid="{3E0DEB0F-28A4-47DA-AEA0-F1B396711EE7}"/>
    <cellStyle name="Normal 13 5 2 2 2 3 8" xfId="37484" xr:uid="{FFD30A94-85C5-46B0-826D-883A257B2EAC}"/>
    <cellStyle name="Normal 13 5 2 2 2 3 9" xfId="49737" xr:uid="{6E7BD5DA-DC16-4D1E-9228-36DF3C5D17C1}"/>
    <cellStyle name="Normal 13 5 2 2 2 4" xfId="1339" xr:uid="{AB05848B-4C79-4F24-ACD9-D1CE32EC6492}"/>
    <cellStyle name="Normal 13 5 2 2 2 4 2" xfId="4406" xr:uid="{95E397F0-3645-4294-992C-58D39BA86739}"/>
    <cellStyle name="Normal 13 5 2 2 2 4 2 2" xfId="10534" xr:uid="{73292674-D93A-4F65-8AB3-B63F122E0DD0}"/>
    <cellStyle name="Normal 13 5 2 2 2 4 2 2 2" xfId="22799" xr:uid="{C222960B-6B93-45A7-869F-1D1FB99814F6}"/>
    <cellStyle name="Normal 13 5 2 2 2 4 2 2 3" xfId="35051" xr:uid="{D0F29E73-C740-4CA1-B5A2-527C525FBE91}"/>
    <cellStyle name="Normal 13 5 2 2 2 4 2 2 4" xfId="47303" xr:uid="{9F7AAADD-43CE-42C6-899E-63B5F12C3ADF}"/>
    <cellStyle name="Normal 13 5 2 2 2 4 2 3" xfId="16672" xr:uid="{E4C192FC-35CF-4F8B-9B61-C430FD5028B5}"/>
    <cellStyle name="Normal 13 5 2 2 2 4 2 4" xfId="28925" xr:uid="{96EAFBE7-9898-442B-A809-517814DBBC1E}"/>
    <cellStyle name="Normal 13 5 2 2 2 4 2 5" xfId="41177" xr:uid="{8B955FAB-5A31-449D-B988-3707E9ECF8C8}"/>
    <cellStyle name="Normal 13 5 2 2 2 4 2 6" xfId="54511" xr:uid="{7B7C76A2-C083-4BDC-996C-A64AB22B7C78}"/>
    <cellStyle name="Normal 13 5 2 2 2 4 3" xfId="7471" xr:uid="{E803DFB8-ECDA-4A24-A858-F52B8EB1B966}"/>
    <cellStyle name="Normal 13 5 2 2 2 4 3 2" xfId="19736" xr:uid="{6452DA7C-4B22-4786-81F5-CE0F4BDCA490}"/>
    <cellStyle name="Normal 13 5 2 2 2 4 3 3" xfId="31988" xr:uid="{FCD801A7-8197-4C64-A969-08048C936814}"/>
    <cellStyle name="Normal 13 5 2 2 2 4 3 4" xfId="44240" xr:uid="{49BC29AF-9FA1-4DDA-B8F0-4ED824D8A617}"/>
    <cellStyle name="Normal 13 5 2 2 2 4 4" xfId="13609" xr:uid="{D881391C-A785-45B6-A286-3A99B7EA2777}"/>
    <cellStyle name="Normal 13 5 2 2 2 4 5" xfId="25862" xr:uid="{FA9DB435-A2D0-42BD-A9CE-825073060441}"/>
    <cellStyle name="Normal 13 5 2 2 2 4 6" xfId="38114" xr:uid="{8C4687F3-1D3E-4D0B-9644-7F9D2CC21195}"/>
    <cellStyle name="Normal 13 5 2 2 2 4 7" xfId="51448" xr:uid="{4F51F0A5-D5F6-4C25-8C32-4351242A8B7B}"/>
    <cellStyle name="Normal 13 5 2 2 2 5" xfId="2423" xr:uid="{C0B732F1-15E7-4DBA-81A8-EAEF02FE28B2}"/>
    <cellStyle name="Normal 13 5 2 2 2 5 2" xfId="5487" xr:uid="{C568C5B0-92FD-4A92-B647-A6307B5C6010}"/>
    <cellStyle name="Normal 13 5 2 2 2 5 2 2" xfId="11615" xr:uid="{8F811EFC-4690-4A82-A7A2-57977E908520}"/>
    <cellStyle name="Normal 13 5 2 2 2 5 2 2 2" xfId="23880" xr:uid="{3DFAECD3-84ED-40CC-84F6-435A68AAF481}"/>
    <cellStyle name="Normal 13 5 2 2 2 5 2 2 3" xfId="36132" xr:uid="{76BD65AE-B14A-46DC-A37E-8D4A10F58542}"/>
    <cellStyle name="Normal 13 5 2 2 2 5 2 2 4" xfId="48384" xr:uid="{84BABC91-A6DC-4258-950A-2913E6862E00}"/>
    <cellStyle name="Normal 13 5 2 2 2 5 2 3" xfId="17753" xr:uid="{62102A35-DED2-4FFC-B52C-FAEE33DDF932}"/>
    <cellStyle name="Normal 13 5 2 2 2 5 2 4" xfId="30006" xr:uid="{AE2DCBAD-3A4A-4CBE-BD99-3003CDAF64C7}"/>
    <cellStyle name="Normal 13 5 2 2 2 5 2 5" xfId="42258" xr:uid="{A19B133E-AD38-4037-8BAD-0DDE19A4FD6E}"/>
    <cellStyle name="Normal 13 5 2 2 2 5 2 6" xfId="55592" xr:uid="{124CCDA2-FFC0-431A-8C17-200FD92339ED}"/>
    <cellStyle name="Normal 13 5 2 2 2 5 3" xfId="8552" xr:uid="{8EE08E6B-C1D5-4829-81A3-DAB92B9775DF}"/>
    <cellStyle name="Normal 13 5 2 2 2 5 3 2" xfId="20817" xr:uid="{590C4D47-EEC2-420A-9614-E147595DAC8C}"/>
    <cellStyle name="Normal 13 5 2 2 2 5 3 3" xfId="33069" xr:uid="{D5D3B420-278A-45B3-BAAB-E21AC3ED8C0B}"/>
    <cellStyle name="Normal 13 5 2 2 2 5 3 4" xfId="45321" xr:uid="{E2C7BF27-EF79-4E57-9EAB-99F69E5F771E}"/>
    <cellStyle name="Normal 13 5 2 2 2 5 4" xfId="14690" xr:uid="{3B9BD8C5-4C10-4A3D-A32B-04A2994FADB4}"/>
    <cellStyle name="Normal 13 5 2 2 2 5 5" xfId="26943" xr:uid="{E84BB2DE-4AE1-419C-B1B1-3BD674381D42}"/>
    <cellStyle name="Normal 13 5 2 2 2 5 6" xfId="39195" xr:uid="{050D3817-893D-4E35-8213-FE1E0C54FC2A}"/>
    <cellStyle name="Normal 13 5 2 2 2 5 7" xfId="52529" xr:uid="{702AC9AD-47D3-40F8-995E-B2B33CC92A83}"/>
    <cellStyle name="Normal 13 5 2 2 2 6" xfId="3326" xr:uid="{1CC137A5-B742-431B-AB51-766C48D74DFB}"/>
    <cellStyle name="Normal 13 5 2 2 2 6 2" xfId="9454" xr:uid="{25AFAB45-6093-4858-9D70-C209DDA36DD5}"/>
    <cellStyle name="Normal 13 5 2 2 2 6 2 2" xfId="21719" xr:uid="{E55E6760-4F48-4E65-9108-0E65EFA36BC3}"/>
    <cellStyle name="Normal 13 5 2 2 2 6 2 3" xfId="33971" xr:uid="{953851CF-A83D-45C5-A2C8-8FF9AF0E9F08}"/>
    <cellStyle name="Normal 13 5 2 2 2 6 2 4" xfId="46223" xr:uid="{0D00F958-67CC-4902-98CD-E4292EB7B113}"/>
    <cellStyle name="Normal 13 5 2 2 2 6 3" xfId="15592" xr:uid="{9CA81BDA-9EC2-4797-A8DF-45C9C6EE9E3A}"/>
    <cellStyle name="Normal 13 5 2 2 2 6 4" xfId="27845" xr:uid="{E39BAA7E-23CD-4F70-9C36-5EEFC4F114CE}"/>
    <cellStyle name="Normal 13 5 2 2 2 6 5" xfId="40097" xr:uid="{7D2D3184-FB7D-48EB-AFBF-64ED71170F9C}"/>
    <cellStyle name="Normal 13 5 2 2 2 6 6" xfId="53431" xr:uid="{0D880BA7-8861-4646-892E-25601C236FE4}"/>
    <cellStyle name="Normal 13 5 2 2 2 7" xfId="6390" xr:uid="{66B932B8-9A97-4090-B3FA-06BD2B062F1A}"/>
    <cellStyle name="Normal 13 5 2 2 2 7 2" xfId="18655" xr:uid="{01E82E9A-C8BF-42B8-90E2-033A72F30096}"/>
    <cellStyle name="Normal 13 5 2 2 2 7 3" xfId="30908" xr:uid="{7A7D8108-353D-4534-B256-D19ED45C62B4}"/>
    <cellStyle name="Normal 13 5 2 2 2 7 4" xfId="43160" xr:uid="{D818D711-3E7C-4ABB-AB5D-7E6546D0516C}"/>
    <cellStyle name="Normal 13 5 2 2 2 8" xfId="12529" xr:uid="{1AF796C7-ED39-4470-A208-FDC95647869D}"/>
    <cellStyle name="Normal 13 5 2 2 2 9" xfId="24782" xr:uid="{C19D58D7-2989-4A22-BE7A-5DC3B8DA89D8}"/>
    <cellStyle name="Normal 13 5 2 2 3" xfId="350" xr:uid="{2644821E-71BF-4056-B0AD-B78ADA60EB5A}"/>
    <cellStyle name="Normal 13 5 2 2 3 10" xfId="49380" xr:uid="{57B6FC14-FD11-411C-956E-AFA5ACBCE06E}"/>
    <cellStyle name="Normal 13 5 2 2 3 11" xfId="50461" xr:uid="{06A6F2BB-2304-4B3F-AE5B-8EDE67564F71}"/>
    <cellStyle name="Normal 13 5 2 2 3 2" xfId="801" xr:uid="{C38EB1A9-5866-40E4-836B-A29C7F8FC36C}"/>
    <cellStyle name="Normal 13 5 2 2 3 2 10" xfId="50911" xr:uid="{64CC8E1C-4E06-4F20-8619-171573A4F09E}"/>
    <cellStyle name="Normal 13 5 2 2 3 2 2" xfId="1882" xr:uid="{C1202D3A-E06F-46C8-8058-357206995695}"/>
    <cellStyle name="Normal 13 5 2 2 3 2 2 2" xfId="4949" xr:uid="{0DF0CD15-D10D-4776-8C94-EF57DE951A60}"/>
    <cellStyle name="Normal 13 5 2 2 3 2 2 2 2" xfId="11077" xr:uid="{096AA2A4-11C9-493A-8E47-E14BA1BFA6D7}"/>
    <cellStyle name="Normal 13 5 2 2 3 2 2 2 2 2" xfId="23342" xr:uid="{DE883160-A35D-482E-9433-CAE7EEBC1EF3}"/>
    <cellStyle name="Normal 13 5 2 2 3 2 2 2 2 3" xfId="35594" xr:uid="{579C0694-D618-4DC1-A780-5966A7BB505F}"/>
    <cellStyle name="Normal 13 5 2 2 3 2 2 2 2 4" xfId="47846" xr:uid="{0AC54780-F4BB-4223-9228-D0A4C3DC0238}"/>
    <cellStyle name="Normal 13 5 2 2 3 2 2 2 3" xfId="17215" xr:uid="{30070A97-8A29-4E89-B73E-BA68B4CF725E}"/>
    <cellStyle name="Normal 13 5 2 2 3 2 2 2 4" xfId="29468" xr:uid="{DC5D3F44-6982-4D58-B1BB-A5465653DF7E}"/>
    <cellStyle name="Normal 13 5 2 2 3 2 2 2 5" xfId="41720" xr:uid="{8569F1BB-D298-4FBE-8D6B-E2A7E7490F4E}"/>
    <cellStyle name="Normal 13 5 2 2 3 2 2 2 6" xfId="55054" xr:uid="{A5D7439B-0C67-435F-8456-1B5C8E47FB30}"/>
    <cellStyle name="Normal 13 5 2 2 3 2 2 3" xfId="8014" xr:uid="{EF45E482-074E-4B46-A0A2-06616427DFA3}"/>
    <cellStyle name="Normal 13 5 2 2 3 2 2 3 2" xfId="20279" xr:uid="{0D0FFB9B-482E-41A2-A04D-453CCC5ECF62}"/>
    <cellStyle name="Normal 13 5 2 2 3 2 2 3 3" xfId="32531" xr:uid="{F03FBE3C-C621-4CBA-A824-CC7A802772D1}"/>
    <cellStyle name="Normal 13 5 2 2 3 2 2 3 4" xfId="44783" xr:uid="{D2912B73-3671-456B-9F47-3B69B330F05D}"/>
    <cellStyle name="Normal 13 5 2 2 3 2 2 4" xfId="14152" xr:uid="{4F665040-019B-49DE-9F28-804FAC141B83}"/>
    <cellStyle name="Normal 13 5 2 2 3 2 2 5" xfId="26405" xr:uid="{D1026307-8F3C-4758-8735-322239E56194}"/>
    <cellStyle name="Normal 13 5 2 2 3 2 2 6" xfId="38657" xr:uid="{A2E9AFD6-01C4-416F-9335-1DD1F24882D3}"/>
    <cellStyle name="Normal 13 5 2 2 3 2 2 7" xfId="51991" xr:uid="{9CA3CF88-3662-44BD-BB9F-FD3D42AF454F}"/>
    <cellStyle name="Normal 13 5 2 2 3 2 3" xfId="2966" xr:uid="{9FC8FD5D-D7D9-491C-9899-A9460984BB58}"/>
    <cellStyle name="Normal 13 5 2 2 3 2 3 2" xfId="6030" xr:uid="{E65C5252-7F11-42D2-9D0E-3FBB88EBE61D}"/>
    <cellStyle name="Normal 13 5 2 2 3 2 3 2 2" xfId="12158" xr:uid="{50617F28-37CA-453A-9659-81FE939A3C3A}"/>
    <cellStyle name="Normal 13 5 2 2 3 2 3 2 2 2" xfId="24423" xr:uid="{7F010920-F21D-49C8-8DAE-A19EBE5CF73C}"/>
    <cellStyle name="Normal 13 5 2 2 3 2 3 2 2 3" xfId="36675" xr:uid="{5C12C030-E9F3-4688-868F-9AAA75A9D082}"/>
    <cellStyle name="Normal 13 5 2 2 3 2 3 2 2 4" xfId="48927" xr:uid="{8C22FC46-4F2F-47F4-B02C-6A592A24CEB5}"/>
    <cellStyle name="Normal 13 5 2 2 3 2 3 2 3" xfId="18296" xr:uid="{4DE15DCB-A1E8-4E98-9A1F-A3256A02162D}"/>
    <cellStyle name="Normal 13 5 2 2 3 2 3 2 4" xfId="30549" xr:uid="{EA6133CA-A72C-4BCD-AB11-2DDE22223865}"/>
    <cellStyle name="Normal 13 5 2 2 3 2 3 2 5" xfId="42801" xr:uid="{8AB334A7-2489-4EA6-AF9D-0866C903965D}"/>
    <cellStyle name="Normal 13 5 2 2 3 2 3 2 6" xfId="56135" xr:uid="{23C60361-1862-4793-AF90-9FC60D827C30}"/>
    <cellStyle name="Normal 13 5 2 2 3 2 3 3" xfId="9095" xr:uid="{BB4A8C4A-267B-4431-B920-570B619102BC}"/>
    <cellStyle name="Normal 13 5 2 2 3 2 3 3 2" xfId="21360" xr:uid="{79D572D8-D4BC-4744-8801-6E1386098F21}"/>
    <cellStyle name="Normal 13 5 2 2 3 2 3 3 3" xfId="33612" xr:uid="{48403F0C-8620-40CD-A3E9-0BC5104587F4}"/>
    <cellStyle name="Normal 13 5 2 2 3 2 3 3 4" xfId="45864" xr:uid="{0C8BA5D5-6346-452E-BA8B-6DB616732863}"/>
    <cellStyle name="Normal 13 5 2 2 3 2 3 4" xfId="15233" xr:uid="{CB055F2A-F9FE-4553-8147-DCB99C782E52}"/>
    <cellStyle name="Normal 13 5 2 2 3 2 3 5" xfId="27486" xr:uid="{B2FB408B-B0D4-4E25-AE42-ED90D07726F7}"/>
    <cellStyle name="Normal 13 5 2 2 3 2 3 6" xfId="39738" xr:uid="{D43F914A-736B-42DB-AB68-5502B2AFB812}"/>
    <cellStyle name="Normal 13 5 2 2 3 2 3 7" xfId="53072" xr:uid="{7DA2A996-20D5-4966-8C0A-5FCB954AA888}"/>
    <cellStyle name="Normal 13 5 2 2 3 2 4" xfId="3869" xr:uid="{91107E50-2DFB-4FC0-AB99-FCD7C86B1AC8}"/>
    <cellStyle name="Normal 13 5 2 2 3 2 4 2" xfId="9997" xr:uid="{3FEFAC27-7720-47EE-B4FE-42BEF475B9F9}"/>
    <cellStyle name="Normal 13 5 2 2 3 2 4 2 2" xfId="22262" xr:uid="{7845EC32-E57D-4CE1-B873-FB7DB329F78F}"/>
    <cellStyle name="Normal 13 5 2 2 3 2 4 2 3" xfId="34514" xr:uid="{91F7A346-9763-40DF-A443-8B16A595C1BA}"/>
    <cellStyle name="Normal 13 5 2 2 3 2 4 2 4" xfId="46766" xr:uid="{5878B692-2833-47A8-9621-C45C5129B70F}"/>
    <cellStyle name="Normal 13 5 2 2 3 2 4 3" xfId="16135" xr:uid="{915EEA0E-4D3C-49CB-9943-2F474CB08559}"/>
    <cellStyle name="Normal 13 5 2 2 3 2 4 4" xfId="28388" xr:uid="{31E316DC-D8F4-4999-91C4-05F1579B3104}"/>
    <cellStyle name="Normal 13 5 2 2 3 2 4 5" xfId="40640" xr:uid="{CEBCB629-C957-469C-B139-E46428227D13}"/>
    <cellStyle name="Normal 13 5 2 2 3 2 4 6" xfId="53974" xr:uid="{CA7C3399-FC80-4111-BA8E-F798EF72973C}"/>
    <cellStyle name="Normal 13 5 2 2 3 2 5" xfId="6934" xr:uid="{91213941-EA34-4259-ABE7-191FFC430D2E}"/>
    <cellStyle name="Normal 13 5 2 2 3 2 5 2" xfId="19199" xr:uid="{238931FB-CB78-43A7-8658-CE73A01EBDCD}"/>
    <cellStyle name="Normal 13 5 2 2 3 2 5 3" xfId="31451" xr:uid="{9351C80D-8BB7-4A69-A014-A644BEE22E80}"/>
    <cellStyle name="Normal 13 5 2 2 3 2 5 4" xfId="43703" xr:uid="{A876D149-98FD-4E5B-8C12-1E58E9BA7581}"/>
    <cellStyle name="Normal 13 5 2 2 3 2 6" xfId="13072" xr:uid="{2D1C7660-3DAA-4DEC-A3EB-1EC47DDC4BBA}"/>
    <cellStyle name="Normal 13 5 2 2 3 2 7" xfId="25325" xr:uid="{65C940FC-AA55-427B-AADC-3D9129019065}"/>
    <cellStyle name="Normal 13 5 2 2 3 2 8" xfId="37577" xr:uid="{867FF52D-2144-48AD-9022-50D61730BDAB}"/>
    <cellStyle name="Normal 13 5 2 2 3 2 9" xfId="49830" xr:uid="{52ED222B-AEC6-408B-ADC7-140DBEA6361A}"/>
    <cellStyle name="Normal 13 5 2 2 3 3" xfId="1432" xr:uid="{DEF8CE24-FD19-4E59-BB6B-85E1985B2F65}"/>
    <cellStyle name="Normal 13 5 2 2 3 3 2" xfId="4499" xr:uid="{4680E509-9E64-4220-A5EB-E964D56F3C38}"/>
    <cellStyle name="Normal 13 5 2 2 3 3 2 2" xfId="10627" xr:uid="{929FF378-65ED-45FE-B2DD-70C9E2766A65}"/>
    <cellStyle name="Normal 13 5 2 2 3 3 2 2 2" xfId="22892" xr:uid="{B73600A0-8209-4EEE-90CA-6E5E59D7E4A8}"/>
    <cellStyle name="Normal 13 5 2 2 3 3 2 2 3" xfId="35144" xr:uid="{D087BE2E-F13F-4CC9-837B-30B0BE201AC8}"/>
    <cellStyle name="Normal 13 5 2 2 3 3 2 2 4" xfId="47396" xr:uid="{84019CF1-CC63-4ED6-B7E6-187DB4D9A892}"/>
    <cellStyle name="Normal 13 5 2 2 3 3 2 3" xfId="16765" xr:uid="{C8085589-E0AD-45FD-AD43-7649444B4937}"/>
    <cellStyle name="Normal 13 5 2 2 3 3 2 4" xfId="29018" xr:uid="{0C35C791-D687-4E12-91D9-11A49FE4E515}"/>
    <cellStyle name="Normal 13 5 2 2 3 3 2 5" xfId="41270" xr:uid="{66FB8CC2-5F95-4BA5-9F72-F7C2A2FE14D1}"/>
    <cellStyle name="Normal 13 5 2 2 3 3 2 6" xfId="54604" xr:uid="{4B5C6F9B-A237-4E54-A3B5-D87A1B34ADC2}"/>
    <cellStyle name="Normal 13 5 2 2 3 3 3" xfId="7564" xr:uid="{F40CF820-0F85-4E7C-8CBE-381E61D0D9FB}"/>
    <cellStyle name="Normal 13 5 2 2 3 3 3 2" xfId="19829" xr:uid="{B0987035-7406-43AA-A7E5-860398B2B08F}"/>
    <cellStyle name="Normal 13 5 2 2 3 3 3 3" xfId="32081" xr:uid="{5D178961-BF2D-4799-B7E3-ABCD100AC31A}"/>
    <cellStyle name="Normal 13 5 2 2 3 3 3 4" xfId="44333" xr:uid="{709DEAD8-0B61-422F-9B8E-B4717681F53C}"/>
    <cellStyle name="Normal 13 5 2 2 3 3 4" xfId="13702" xr:uid="{A71EA8CE-354D-4910-AA82-694FDD1E596D}"/>
    <cellStyle name="Normal 13 5 2 2 3 3 5" xfId="25955" xr:uid="{95D5F33E-226E-4DB4-967D-1A28F8BC59D3}"/>
    <cellStyle name="Normal 13 5 2 2 3 3 6" xfId="38207" xr:uid="{34AC630D-7747-4D10-8A50-F714FA17A97C}"/>
    <cellStyle name="Normal 13 5 2 2 3 3 7" xfId="51541" xr:uid="{F74CA0DC-D1D2-4445-A619-B868C6956196}"/>
    <cellStyle name="Normal 13 5 2 2 3 4" xfId="2516" xr:uid="{8B827A80-FB14-4334-ABE3-6B300259B627}"/>
    <cellStyle name="Normal 13 5 2 2 3 4 2" xfId="5580" xr:uid="{B601C126-D4A6-45D4-AEF8-97C70FB63BFB}"/>
    <cellStyle name="Normal 13 5 2 2 3 4 2 2" xfId="11708" xr:uid="{5683169A-443F-4FA0-B86E-3A9BEFEFDC36}"/>
    <cellStyle name="Normal 13 5 2 2 3 4 2 2 2" xfId="23973" xr:uid="{CBFDB744-324E-43B6-8945-D867F36E91BC}"/>
    <cellStyle name="Normal 13 5 2 2 3 4 2 2 3" xfId="36225" xr:uid="{E184671C-C27C-4F79-BFA2-E3A652E7E943}"/>
    <cellStyle name="Normal 13 5 2 2 3 4 2 2 4" xfId="48477" xr:uid="{4A2CEF22-BB8B-4B93-A25B-8BCA07439110}"/>
    <cellStyle name="Normal 13 5 2 2 3 4 2 3" xfId="17846" xr:uid="{14610B3A-0327-4896-8691-E2B2255F3807}"/>
    <cellStyle name="Normal 13 5 2 2 3 4 2 4" xfId="30099" xr:uid="{6AB76E9B-1E2E-401A-9F54-7D5919304D29}"/>
    <cellStyle name="Normal 13 5 2 2 3 4 2 5" xfId="42351" xr:uid="{B8A5F8C7-A074-434F-8DF4-36825140D6D2}"/>
    <cellStyle name="Normal 13 5 2 2 3 4 2 6" xfId="55685" xr:uid="{8CD4A3C6-5CD1-4BFF-94DA-67600AE27C0E}"/>
    <cellStyle name="Normal 13 5 2 2 3 4 3" xfId="8645" xr:uid="{D00D6312-5E6A-4E99-9CAC-82F3C690DA3C}"/>
    <cellStyle name="Normal 13 5 2 2 3 4 3 2" xfId="20910" xr:uid="{C036FA51-93DE-4487-877A-FEE4768CB1C4}"/>
    <cellStyle name="Normal 13 5 2 2 3 4 3 3" xfId="33162" xr:uid="{3F885457-208C-4C97-844E-526BEEF1E46A}"/>
    <cellStyle name="Normal 13 5 2 2 3 4 3 4" xfId="45414" xr:uid="{1695ED16-FD55-41DE-8567-6ED43E11C84F}"/>
    <cellStyle name="Normal 13 5 2 2 3 4 4" xfId="14783" xr:uid="{FD0A7F77-2EBC-4927-81CF-5438F14BAB78}"/>
    <cellStyle name="Normal 13 5 2 2 3 4 5" xfId="27036" xr:uid="{8F937BDF-187B-427D-9167-D559C6C35A43}"/>
    <cellStyle name="Normal 13 5 2 2 3 4 6" xfId="39288" xr:uid="{0A4C2EF5-E6FD-4BDD-8764-6DA682BEFEF9}"/>
    <cellStyle name="Normal 13 5 2 2 3 4 7" xfId="52622" xr:uid="{BF19AC54-BE3D-4ADC-8BD9-2684A38AF5A5}"/>
    <cellStyle name="Normal 13 5 2 2 3 5" xfId="3419" xr:uid="{54084C0F-22BB-4A22-8F4D-C73F923459CC}"/>
    <cellStyle name="Normal 13 5 2 2 3 5 2" xfId="9547" xr:uid="{43DDFCB9-E295-4814-A977-0F06885A65E6}"/>
    <cellStyle name="Normal 13 5 2 2 3 5 2 2" xfId="21812" xr:uid="{F0C51D6A-3BE6-430D-86D6-4B8B4115DF8C}"/>
    <cellStyle name="Normal 13 5 2 2 3 5 2 3" xfId="34064" xr:uid="{97AE7631-8C2B-4909-A6E8-24DE22377850}"/>
    <cellStyle name="Normal 13 5 2 2 3 5 2 4" xfId="46316" xr:uid="{CB5FEB69-7B91-4357-A528-3B44E245A4AA}"/>
    <cellStyle name="Normal 13 5 2 2 3 5 3" xfId="15685" xr:uid="{AE0F1F25-F3EB-4A31-9309-0807108B0476}"/>
    <cellStyle name="Normal 13 5 2 2 3 5 4" xfId="27938" xr:uid="{3935BD55-D52B-46FD-A928-0CBF5B7CB081}"/>
    <cellStyle name="Normal 13 5 2 2 3 5 5" xfId="40190" xr:uid="{274C3AE1-8865-463A-AB7A-CC9173BFFD8D}"/>
    <cellStyle name="Normal 13 5 2 2 3 5 6" xfId="53524" xr:uid="{FF8886D0-6AEC-4461-8DAA-AF765E9667A4}"/>
    <cellStyle name="Normal 13 5 2 2 3 6" xfId="6483" xr:uid="{81E82EC3-951F-4748-8F50-2161D752C430}"/>
    <cellStyle name="Normal 13 5 2 2 3 6 2" xfId="18748" xr:uid="{B5C75194-D137-49AA-89CB-B06DDF480BE2}"/>
    <cellStyle name="Normal 13 5 2 2 3 6 3" xfId="31001" xr:uid="{93CCAB72-1708-4215-AB86-4A464CBDCE1B}"/>
    <cellStyle name="Normal 13 5 2 2 3 6 4" xfId="43253" xr:uid="{84D55D9F-900E-4A6D-B145-C9AB47B6FC62}"/>
    <cellStyle name="Normal 13 5 2 2 3 7" xfId="12622" xr:uid="{561086C1-FB4A-47F2-80CA-5F0D100E347F}"/>
    <cellStyle name="Normal 13 5 2 2 3 8" xfId="24875" xr:uid="{DE6B07A9-15DB-4DF3-834B-ABB1369697B6}"/>
    <cellStyle name="Normal 13 5 2 2 3 9" xfId="37127" xr:uid="{27C7DF0F-D1BF-4DA9-BAE2-7BD7B2F8F3F0}"/>
    <cellStyle name="Normal 13 5 2 2 4" xfId="597" xr:uid="{841DB72C-DDE0-4FA7-9BA3-6246DFF15C95}"/>
    <cellStyle name="Normal 13 5 2 2 4 10" xfId="50707" xr:uid="{7C1EE3F9-B973-45DB-B475-9B2F63AA37A4}"/>
    <cellStyle name="Normal 13 5 2 2 4 2" xfId="1678" xr:uid="{0139742E-CDD2-4BCB-A12D-EF22A369B59F}"/>
    <cellStyle name="Normal 13 5 2 2 4 2 2" xfId="4745" xr:uid="{A377DDAD-8ACD-4475-8611-BF88986AD109}"/>
    <cellStyle name="Normal 13 5 2 2 4 2 2 2" xfId="10873" xr:uid="{C7489B10-F953-4DA2-A1E5-6704AF2790CB}"/>
    <cellStyle name="Normal 13 5 2 2 4 2 2 2 2" xfId="23138" xr:uid="{0740B0FF-3628-419B-B035-0C1A3E320E7D}"/>
    <cellStyle name="Normal 13 5 2 2 4 2 2 2 3" xfId="35390" xr:uid="{83F82433-613D-4801-AB37-FA18F9C91609}"/>
    <cellStyle name="Normal 13 5 2 2 4 2 2 2 4" xfId="47642" xr:uid="{B718F25D-752F-470B-82B6-840D822A0DA8}"/>
    <cellStyle name="Normal 13 5 2 2 4 2 2 3" xfId="17011" xr:uid="{BE056320-A726-4941-BC0E-44B5B74B15DE}"/>
    <cellStyle name="Normal 13 5 2 2 4 2 2 4" xfId="29264" xr:uid="{6DBDE31A-1F69-4267-8499-8F085AB419C7}"/>
    <cellStyle name="Normal 13 5 2 2 4 2 2 5" xfId="41516" xr:uid="{F544FD86-E7E4-422A-A569-2807158625E9}"/>
    <cellStyle name="Normal 13 5 2 2 4 2 2 6" xfId="54850" xr:uid="{9903DF38-D063-4DBF-85C9-7F24DE96C165}"/>
    <cellStyle name="Normal 13 5 2 2 4 2 3" xfId="7810" xr:uid="{A9D25428-6E4D-46A1-AE4B-1453B75318BA}"/>
    <cellStyle name="Normal 13 5 2 2 4 2 3 2" xfId="20075" xr:uid="{8F4E7AF9-BCEE-4319-BF35-1C38E15B27B0}"/>
    <cellStyle name="Normal 13 5 2 2 4 2 3 3" xfId="32327" xr:uid="{68BF2258-01D7-4844-9E4C-5FC7DB5F9146}"/>
    <cellStyle name="Normal 13 5 2 2 4 2 3 4" xfId="44579" xr:uid="{B60572E3-97F2-409A-9124-91322749847A}"/>
    <cellStyle name="Normal 13 5 2 2 4 2 4" xfId="13948" xr:uid="{910606D5-5814-4775-BC56-DFBB66B47749}"/>
    <cellStyle name="Normal 13 5 2 2 4 2 5" xfId="26201" xr:uid="{4F2AAE81-3B4D-400B-A412-3175430DCFA1}"/>
    <cellStyle name="Normal 13 5 2 2 4 2 6" xfId="38453" xr:uid="{73AB6298-EF00-4610-BB7C-565FD048F089}"/>
    <cellStyle name="Normal 13 5 2 2 4 2 7" xfId="51787" xr:uid="{830AC7AB-209D-42A1-AF3B-76EFDC28E552}"/>
    <cellStyle name="Normal 13 5 2 2 4 3" xfId="2762" xr:uid="{AAAD82E2-AE39-4423-A72A-DE728C5FD097}"/>
    <cellStyle name="Normal 13 5 2 2 4 3 2" xfId="5826" xr:uid="{8D57DF00-2D06-49F2-8C54-E0DCCE6F840E}"/>
    <cellStyle name="Normal 13 5 2 2 4 3 2 2" xfId="11954" xr:uid="{7A261792-F40F-4260-90B9-6F10211450C3}"/>
    <cellStyle name="Normal 13 5 2 2 4 3 2 2 2" xfId="24219" xr:uid="{045949B6-B4C0-48AA-B4C0-2B16715EB735}"/>
    <cellStyle name="Normal 13 5 2 2 4 3 2 2 3" xfId="36471" xr:uid="{43B5C96A-5200-438C-A151-57D9A890065E}"/>
    <cellStyle name="Normal 13 5 2 2 4 3 2 2 4" xfId="48723" xr:uid="{D34DED4A-9CBC-42C8-B73F-D174FD286547}"/>
    <cellStyle name="Normal 13 5 2 2 4 3 2 3" xfId="18092" xr:uid="{1721DAEB-E839-47A6-96BE-02CC6D08DDD1}"/>
    <cellStyle name="Normal 13 5 2 2 4 3 2 4" xfId="30345" xr:uid="{A9C70627-EA6B-419A-BC2B-B61EB9CB931A}"/>
    <cellStyle name="Normal 13 5 2 2 4 3 2 5" xfId="42597" xr:uid="{775CAE41-D9CC-4086-B25F-3D51B32CAA3D}"/>
    <cellStyle name="Normal 13 5 2 2 4 3 2 6" xfId="55931" xr:uid="{C3B181C0-C47B-4371-AFE4-C073F4B784A9}"/>
    <cellStyle name="Normal 13 5 2 2 4 3 3" xfId="8891" xr:uid="{59071404-1ECF-4040-A24B-BF6A0DA6CC81}"/>
    <cellStyle name="Normal 13 5 2 2 4 3 3 2" xfId="21156" xr:uid="{8F554C40-25A6-455E-9F3D-5A2D402F2C31}"/>
    <cellStyle name="Normal 13 5 2 2 4 3 3 3" xfId="33408" xr:uid="{04607F05-23E9-43FF-97AB-F09CF1FB107E}"/>
    <cellStyle name="Normal 13 5 2 2 4 3 3 4" xfId="45660" xr:uid="{B3CC5C55-D358-4B01-BD8D-FBB06DB93068}"/>
    <cellStyle name="Normal 13 5 2 2 4 3 4" xfId="15029" xr:uid="{69336CB7-C781-4ED2-900F-1646A52CE9EB}"/>
    <cellStyle name="Normal 13 5 2 2 4 3 5" xfId="27282" xr:uid="{721C0D4B-82C6-4BA6-AB95-C1EB1095F57B}"/>
    <cellStyle name="Normal 13 5 2 2 4 3 6" xfId="39534" xr:uid="{8EE4E895-4AE9-4B80-A809-121667267C38}"/>
    <cellStyle name="Normal 13 5 2 2 4 3 7" xfId="52868" xr:uid="{FEB0A6D8-A2C7-44DF-9F5A-9367635147D0}"/>
    <cellStyle name="Normal 13 5 2 2 4 4" xfId="3665" xr:uid="{4A1E48E8-7D34-42B2-8615-AEEFCC2609DC}"/>
    <cellStyle name="Normal 13 5 2 2 4 4 2" xfId="9793" xr:uid="{9351F697-479E-4A62-B09D-DEE1BDE1D90C}"/>
    <cellStyle name="Normal 13 5 2 2 4 4 2 2" xfId="22058" xr:uid="{25A59377-AB0E-4F1D-8826-3274C63B9CB1}"/>
    <cellStyle name="Normal 13 5 2 2 4 4 2 3" xfId="34310" xr:uid="{65A14D9D-6E45-460B-860A-43EDA74D9150}"/>
    <cellStyle name="Normal 13 5 2 2 4 4 2 4" xfId="46562" xr:uid="{165DC1D5-323F-4B53-ACCA-510C91F5F352}"/>
    <cellStyle name="Normal 13 5 2 2 4 4 3" xfId="15931" xr:uid="{08A256B8-AB79-491A-A4C0-C36324732C34}"/>
    <cellStyle name="Normal 13 5 2 2 4 4 4" xfId="28184" xr:uid="{04DA4EC2-411E-4D2B-A144-9B7FB1391704}"/>
    <cellStyle name="Normal 13 5 2 2 4 4 5" xfId="40436" xr:uid="{BDD6526B-CFEF-44DE-B2FD-8E013BA37F56}"/>
    <cellStyle name="Normal 13 5 2 2 4 4 6" xfId="53770" xr:uid="{A7D6F228-FE35-43C8-AE4E-7020E40EB3FA}"/>
    <cellStyle name="Normal 13 5 2 2 4 5" xfId="6730" xr:uid="{34A0D94E-9AEB-4180-AFD3-AAEDF53A837D}"/>
    <cellStyle name="Normal 13 5 2 2 4 5 2" xfId="18995" xr:uid="{B773AD5E-142D-4CA0-9FE3-E5E0AA65A70A}"/>
    <cellStyle name="Normal 13 5 2 2 4 5 3" xfId="31247" xr:uid="{82E03069-920A-4D3D-9E8D-0E477C071E9E}"/>
    <cellStyle name="Normal 13 5 2 2 4 5 4" xfId="43499" xr:uid="{17370EBC-48A6-4352-959F-77010F0D47DA}"/>
    <cellStyle name="Normal 13 5 2 2 4 6" xfId="12868" xr:uid="{C6E53AA1-756B-43B9-B6B7-F63C9F51417C}"/>
    <cellStyle name="Normal 13 5 2 2 4 7" xfId="25121" xr:uid="{3E223782-75C9-46AC-86F6-4CF088224957}"/>
    <cellStyle name="Normal 13 5 2 2 4 8" xfId="37373" xr:uid="{9B120273-3A01-4657-9C3E-79ABFD8389BA}"/>
    <cellStyle name="Normal 13 5 2 2 4 9" xfId="49626" xr:uid="{66ED4D9C-3F70-4221-BD43-D3BE25913C14}"/>
    <cellStyle name="Normal 13 5 2 2 5" xfId="1048" xr:uid="{948D49C9-D503-4C64-9C48-87D090F54143}"/>
    <cellStyle name="Normal 13 5 2 2 5 2" xfId="2128" xr:uid="{E2AF7456-23E3-416A-A9B2-2760C8EAE0A1}"/>
    <cellStyle name="Normal 13 5 2 2 5 2 2" xfId="5195" xr:uid="{F4B30CD8-15E7-4533-89DD-35FA4CE5DA24}"/>
    <cellStyle name="Normal 13 5 2 2 5 2 2 2" xfId="11323" xr:uid="{8A19B48A-B0A0-4015-8685-1C9840B1D65A}"/>
    <cellStyle name="Normal 13 5 2 2 5 2 2 2 2" xfId="23588" xr:uid="{8E6F9D40-F3E7-4043-A870-F1E9D0F10076}"/>
    <cellStyle name="Normal 13 5 2 2 5 2 2 2 3" xfId="35840" xr:uid="{0B8C79DB-4B77-4F11-9044-79CFA468F33B}"/>
    <cellStyle name="Normal 13 5 2 2 5 2 2 2 4" xfId="48092" xr:uid="{33636AA7-7545-42E4-9BA4-FF38116B1159}"/>
    <cellStyle name="Normal 13 5 2 2 5 2 2 3" xfId="17461" xr:uid="{F3E53477-4208-47B7-BE4D-57344521FEE6}"/>
    <cellStyle name="Normal 13 5 2 2 5 2 2 4" xfId="29714" xr:uid="{7EB1B121-4573-49EF-91C3-8605D7688D5B}"/>
    <cellStyle name="Normal 13 5 2 2 5 2 2 5" xfId="41966" xr:uid="{DC121F83-B52C-462C-86B2-830054CD495B}"/>
    <cellStyle name="Normal 13 5 2 2 5 2 2 6" xfId="55300" xr:uid="{BDF18FFE-7400-4E36-BAF2-4AE4D4D900FF}"/>
    <cellStyle name="Normal 13 5 2 2 5 2 3" xfId="8260" xr:uid="{D92DDAC5-F8FA-4D5C-8918-B20D62B202FF}"/>
    <cellStyle name="Normal 13 5 2 2 5 2 3 2" xfId="20525" xr:uid="{10B334D6-7F6A-448B-8790-87791701A852}"/>
    <cellStyle name="Normal 13 5 2 2 5 2 3 3" xfId="32777" xr:uid="{278E502A-10B8-4188-8C6A-443174E57A56}"/>
    <cellStyle name="Normal 13 5 2 2 5 2 3 4" xfId="45029" xr:uid="{E02602D1-7688-44A7-A1C2-FCEF63ACAD6D}"/>
    <cellStyle name="Normal 13 5 2 2 5 2 4" xfId="14398" xr:uid="{342A6D7D-2053-4FFC-A831-8995EEC998E1}"/>
    <cellStyle name="Normal 13 5 2 2 5 2 5" xfId="26651" xr:uid="{B30AA75D-6B88-46E4-8D40-4638FAFB1583}"/>
    <cellStyle name="Normal 13 5 2 2 5 2 6" xfId="38903" xr:uid="{8C83075C-97E7-4CEE-976F-B5DF505CC4C2}"/>
    <cellStyle name="Normal 13 5 2 2 5 2 7" xfId="52237" xr:uid="{5EBA82AB-9A03-48D2-A93F-0654C2500D97}"/>
    <cellStyle name="Normal 13 5 2 2 5 3" xfId="4115" xr:uid="{0B5B2779-D150-4FAE-8436-E5C9C939E9DE}"/>
    <cellStyle name="Normal 13 5 2 2 5 3 2" xfId="10243" xr:uid="{CFEEA9B5-5851-4928-BE08-F6F64C363108}"/>
    <cellStyle name="Normal 13 5 2 2 5 3 2 2" xfId="22508" xr:uid="{651DE27D-65EF-4A89-94AE-1D1D34AEB5A9}"/>
    <cellStyle name="Normal 13 5 2 2 5 3 2 3" xfId="34760" xr:uid="{A8706276-58B7-41E1-94A2-E48A8D50BD52}"/>
    <cellStyle name="Normal 13 5 2 2 5 3 2 4" xfId="47012" xr:uid="{3BBC0338-1A9F-4587-AF17-DBE6C95CFF18}"/>
    <cellStyle name="Normal 13 5 2 2 5 3 3" xfId="16381" xr:uid="{63B2A50D-B06D-470B-95E6-F014F0D91CE7}"/>
    <cellStyle name="Normal 13 5 2 2 5 3 4" xfId="28634" xr:uid="{A86424B6-21CC-4E9C-BD1D-2EAEEADDF3C1}"/>
    <cellStyle name="Normal 13 5 2 2 5 3 5" xfId="40886" xr:uid="{2D9851B8-4F63-4F9D-A12F-B8351F5F3346}"/>
    <cellStyle name="Normal 13 5 2 2 5 3 6" xfId="54220" xr:uid="{1AEA1BD9-81EF-4D1D-A297-0C3501DC853B}"/>
    <cellStyle name="Normal 13 5 2 2 5 4" xfId="7180" xr:uid="{8214AC25-D536-41B0-A671-4F665F5360BE}"/>
    <cellStyle name="Normal 13 5 2 2 5 4 2" xfId="19445" xr:uid="{24E6527E-26F4-400D-8AD3-59B2E4524C05}"/>
    <cellStyle name="Normal 13 5 2 2 5 4 3" xfId="31697" xr:uid="{BC5A154A-5F93-4C1E-994F-E76ADC444E08}"/>
    <cellStyle name="Normal 13 5 2 2 5 4 4" xfId="43949" xr:uid="{54B81754-5CE8-4C46-9BF7-A5565DF653FA}"/>
    <cellStyle name="Normal 13 5 2 2 5 5" xfId="13318" xr:uid="{6AAD9900-21AC-4A76-B78A-4AED715608BC}"/>
    <cellStyle name="Normal 13 5 2 2 5 6" xfId="25571" xr:uid="{3AD74E73-3327-478E-A233-5AD2BA3BD11E}"/>
    <cellStyle name="Normal 13 5 2 2 5 7" xfId="37823" xr:uid="{F3AA0401-B4C8-43AA-90D4-9CD390385483}"/>
    <cellStyle name="Normal 13 5 2 2 5 8" xfId="50076" xr:uid="{27E67D43-213E-4751-AF5D-96067A1F4726}"/>
    <cellStyle name="Normal 13 5 2 2 5 9" xfId="51157" xr:uid="{A38AC9BB-706D-40A3-B32D-4764E80EA445}"/>
    <cellStyle name="Normal 13 5 2 2 6" xfId="1138" xr:uid="{28DDE477-D5E2-4781-9039-811E24D1DE81}"/>
    <cellStyle name="Normal 13 5 2 2 6 2" xfId="2218" xr:uid="{8F9B3D3B-97B1-4024-956E-921880B701B0}"/>
    <cellStyle name="Normal 13 5 2 2 6 2 2" xfId="5285" xr:uid="{9EEEA043-7788-4753-BB7A-2152A6B379AD}"/>
    <cellStyle name="Normal 13 5 2 2 6 2 2 2" xfId="11413" xr:uid="{03707042-3C04-4936-B7F1-F2B99B989FFF}"/>
    <cellStyle name="Normal 13 5 2 2 6 2 2 2 2" xfId="23678" xr:uid="{268FE81E-33AF-42D7-96B1-B5468456BC53}"/>
    <cellStyle name="Normal 13 5 2 2 6 2 2 2 3" xfId="35930" xr:uid="{F22D13BD-113C-4241-B1B8-BCCA85C6EE25}"/>
    <cellStyle name="Normal 13 5 2 2 6 2 2 2 4" xfId="48182" xr:uid="{B076CBA5-5B2A-4D34-90D3-46CC6092B15D}"/>
    <cellStyle name="Normal 13 5 2 2 6 2 2 3" xfId="17551" xr:uid="{9C844735-C795-4590-813B-C1FC1B407B47}"/>
    <cellStyle name="Normal 13 5 2 2 6 2 2 4" xfId="29804" xr:uid="{3ACB3210-DF8C-4E01-92C4-7D738875B0D1}"/>
    <cellStyle name="Normal 13 5 2 2 6 2 2 5" xfId="42056" xr:uid="{319E17F3-26E1-4FA2-B80F-41F0732A1596}"/>
    <cellStyle name="Normal 13 5 2 2 6 2 2 6" xfId="55390" xr:uid="{2316E807-5CDF-4B75-8B86-0315155B0F44}"/>
    <cellStyle name="Normal 13 5 2 2 6 2 3" xfId="8350" xr:uid="{C0231C90-D864-46F0-9B1D-3EE53A123065}"/>
    <cellStyle name="Normal 13 5 2 2 6 2 3 2" xfId="20615" xr:uid="{48EE028D-42C2-4EFA-8689-C84D9E3F892A}"/>
    <cellStyle name="Normal 13 5 2 2 6 2 3 3" xfId="32867" xr:uid="{8ABBBCB6-16B9-4272-A594-C1C32BA4927B}"/>
    <cellStyle name="Normal 13 5 2 2 6 2 3 4" xfId="45119" xr:uid="{7FFE1EB8-7755-413C-B543-00D859562262}"/>
    <cellStyle name="Normal 13 5 2 2 6 2 4" xfId="14488" xr:uid="{52191FF5-41C0-45AE-80AE-9DC43954E8D3}"/>
    <cellStyle name="Normal 13 5 2 2 6 2 5" xfId="26741" xr:uid="{1AC27ACA-6CC2-4469-A42A-86E6CC57B5D6}"/>
    <cellStyle name="Normal 13 5 2 2 6 2 6" xfId="38993" xr:uid="{90E6173B-3301-4982-9724-EFBCC19600B7}"/>
    <cellStyle name="Normal 13 5 2 2 6 2 7" xfId="52327" xr:uid="{6E128397-781E-4C5E-8770-F513B8DB2893}"/>
    <cellStyle name="Normal 13 5 2 2 6 3" xfId="4205" xr:uid="{D18BE415-ADA1-4B93-93E6-FFEC2091A08C}"/>
    <cellStyle name="Normal 13 5 2 2 6 3 2" xfId="10333" xr:uid="{4AD9F59E-48BA-4730-9624-7DB067134DAA}"/>
    <cellStyle name="Normal 13 5 2 2 6 3 2 2" xfId="22598" xr:uid="{0BD811AF-E68E-4CD6-A0CA-BD376BDF587C}"/>
    <cellStyle name="Normal 13 5 2 2 6 3 2 3" xfId="34850" xr:uid="{D8FEC031-8152-439D-8098-A37135A1F6E9}"/>
    <cellStyle name="Normal 13 5 2 2 6 3 2 4" xfId="47102" xr:uid="{B358FD70-EB80-4B52-B16F-F7294FEAE047}"/>
    <cellStyle name="Normal 13 5 2 2 6 3 3" xfId="16471" xr:uid="{BD13BA09-302B-48F8-B371-ED58355DC24D}"/>
    <cellStyle name="Normal 13 5 2 2 6 3 4" xfId="28724" xr:uid="{450E4B04-DB40-4295-BD72-480C5C7F355F}"/>
    <cellStyle name="Normal 13 5 2 2 6 3 5" xfId="40976" xr:uid="{E710F014-7440-4470-9957-EE1EE561C3AF}"/>
    <cellStyle name="Normal 13 5 2 2 6 3 6" xfId="54310" xr:uid="{2FB46D11-AD7B-4365-A374-650EBD2140E4}"/>
    <cellStyle name="Normal 13 5 2 2 6 4" xfId="7270" xr:uid="{61D1CCE2-D491-4205-BDE6-43A512B3E65E}"/>
    <cellStyle name="Normal 13 5 2 2 6 4 2" xfId="19535" xr:uid="{F2753373-6EFE-466A-B484-21CD4A9F7821}"/>
    <cellStyle name="Normal 13 5 2 2 6 4 3" xfId="31787" xr:uid="{6755E07C-02DD-49F8-A844-ED22F07CF39A}"/>
    <cellStyle name="Normal 13 5 2 2 6 4 4" xfId="44039" xr:uid="{270328CB-3460-448A-B561-B536F2CE18EF}"/>
    <cellStyle name="Normal 13 5 2 2 6 5" xfId="13408" xr:uid="{049F2D7B-E462-48AF-BDA6-A89EDEA5C7DB}"/>
    <cellStyle name="Normal 13 5 2 2 6 6" xfId="25661" xr:uid="{B129A386-636E-4798-8F97-38944A70F7C2}"/>
    <cellStyle name="Normal 13 5 2 2 6 7" xfId="37913" xr:uid="{DE198807-63C9-42D7-99BF-104AF12F5D48}"/>
    <cellStyle name="Normal 13 5 2 2 6 8" xfId="50166" xr:uid="{E71F65ED-AAAF-4F25-8464-A7533B929545}"/>
    <cellStyle name="Normal 13 5 2 2 6 9" xfId="51247" xr:uid="{79CA0697-87DC-4E8E-8245-D117D00A6F3A}"/>
    <cellStyle name="Normal 13 5 2 2 7" xfId="1228" xr:uid="{1A2A3972-8ED1-4AF9-9DEB-138F9F7B6CCB}"/>
    <cellStyle name="Normal 13 5 2 2 7 2" xfId="4295" xr:uid="{50D82E3A-2C99-4993-BEDF-81773549EF2E}"/>
    <cellStyle name="Normal 13 5 2 2 7 2 2" xfId="10423" xr:uid="{DF57EF85-2CEC-4B83-B746-AD5CA5972C9B}"/>
    <cellStyle name="Normal 13 5 2 2 7 2 2 2" xfId="22688" xr:uid="{11EF1610-6BDD-4230-BA68-389FE0FD1C1C}"/>
    <cellStyle name="Normal 13 5 2 2 7 2 2 3" xfId="34940" xr:uid="{FA6F25B1-4CD8-4E47-AE13-7648D697D3D2}"/>
    <cellStyle name="Normal 13 5 2 2 7 2 2 4" xfId="47192" xr:uid="{C695EE52-362E-4095-B5EA-81D4A112B890}"/>
    <cellStyle name="Normal 13 5 2 2 7 2 3" xfId="16561" xr:uid="{73743EC7-5BB4-4DCD-A758-D47C63898F91}"/>
    <cellStyle name="Normal 13 5 2 2 7 2 4" xfId="28814" xr:uid="{CBE52F4F-435F-430D-B5F4-B1FC3A871EE9}"/>
    <cellStyle name="Normal 13 5 2 2 7 2 5" xfId="41066" xr:uid="{293DE352-73F2-49BF-A4BC-BBC397D59830}"/>
    <cellStyle name="Normal 13 5 2 2 7 2 6" xfId="54400" xr:uid="{2BAADEE6-9430-4704-9A1A-297F6EAFF6DE}"/>
    <cellStyle name="Normal 13 5 2 2 7 3" xfId="7360" xr:uid="{1349C98C-53C2-4328-BE0E-61D439EE927B}"/>
    <cellStyle name="Normal 13 5 2 2 7 3 2" xfId="19625" xr:uid="{B7CCC9CD-EA1F-4EF4-853A-8638395D779F}"/>
    <cellStyle name="Normal 13 5 2 2 7 3 3" xfId="31877" xr:uid="{5D7DC923-93F7-4DA7-B0B9-55D870EFEE97}"/>
    <cellStyle name="Normal 13 5 2 2 7 3 4" xfId="44129" xr:uid="{76A40D7D-9BB2-4333-896C-DC813B4C48B5}"/>
    <cellStyle name="Normal 13 5 2 2 7 4" xfId="13498" xr:uid="{6870D115-E897-4B86-A123-DBFAB66D6108}"/>
    <cellStyle name="Normal 13 5 2 2 7 5" xfId="25751" xr:uid="{9D73E3AB-4121-4FCB-8772-0D247CB27918}"/>
    <cellStyle name="Normal 13 5 2 2 7 6" xfId="38003" xr:uid="{DDA0E5C6-5EB2-4CD9-AA08-72EEFB437E8E}"/>
    <cellStyle name="Normal 13 5 2 2 7 7" xfId="51337" xr:uid="{0981B5EA-DD45-449F-9508-C9F2F799207D}"/>
    <cellStyle name="Normal 13 5 2 2 8" xfId="2312" xr:uid="{068C387B-DFA7-42B6-86BB-425D7460ACCD}"/>
    <cellStyle name="Normal 13 5 2 2 8 2" xfId="5376" xr:uid="{E28C1BBA-EBA3-4159-B877-E134B0BA241E}"/>
    <cellStyle name="Normal 13 5 2 2 8 2 2" xfId="11504" xr:uid="{BDEA4D23-0D73-47B9-BC43-2C5D02DF7D87}"/>
    <cellStyle name="Normal 13 5 2 2 8 2 2 2" xfId="23769" xr:uid="{FB52EC88-5AC6-42CF-8AF1-935063B1B6E3}"/>
    <cellStyle name="Normal 13 5 2 2 8 2 2 3" xfId="36021" xr:uid="{2F40464E-787E-42E6-811F-6A7D5BAA0FF1}"/>
    <cellStyle name="Normal 13 5 2 2 8 2 2 4" xfId="48273" xr:uid="{7F9FD68B-747A-45C7-9118-4F8A458BCE60}"/>
    <cellStyle name="Normal 13 5 2 2 8 2 3" xfId="17642" xr:uid="{DA09B3C6-22A1-4FC1-9BC7-D1F04C2D18A4}"/>
    <cellStyle name="Normal 13 5 2 2 8 2 4" xfId="29895" xr:uid="{6A1EC656-52CC-4253-AFD3-D8DE8A7C73F6}"/>
    <cellStyle name="Normal 13 5 2 2 8 2 5" xfId="42147" xr:uid="{806FAAC1-55BB-4AE0-B8C9-C23DED1475BF}"/>
    <cellStyle name="Normal 13 5 2 2 8 2 6" xfId="55481" xr:uid="{F22C323B-34F7-450B-BEB9-C48CA3A59788}"/>
    <cellStyle name="Normal 13 5 2 2 8 3" xfId="8441" xr:uid="{BE6B882B-44BF-4B3E-9823-F1C600F577F6}"/>
    <cellStyle name="Normal 13 5 2 2 8 3 2" xfId="20706" xr:uid="{C92FB84C-9F51-424B-BB48-BFF51140097E}"/>
    <cellStyle name="Normal 13 5 2 2 8 3 3" xfId="32958" xr:uid="{C33DEAEF-DBD0-4C9E-AD0B-5A47A97C64B8}"/>
    <cellStyle name="Normal 13 5 2 2 8 3 4" xfId="45210" xr:uid="{F110D49B-833B-4C27-B8DA-6F11D2F95E22}"/>
    <cellStyle name="Normal 13 5 2 2 8 4" xfId="14579" xr:uid="{46963FE7-F3EE-47E1-A185-BBFCF6534A12}"/>
    <cellStyle name="Normal 13 5 2 2 8 5" xfId="26832" xr:uid="{C5C15411-B786-4826-A027-8715B8D395BA}"/>
    <cellStyle name="Normal 13 5 2 2 8 6" xfId="39084" xr:uid="{6C4887C6-D579-42DA-BFED-5FD2D61ECB3F}"/>
    <cellStyle name="Normal 13 5 2 2 8 7" xfId="52418" xr:uid="{27660B31-8BF5-4FEC-BDCA-40648A9ED1AF}"/>
    <cellStyle name="Normal 13 5 2 2 9" xfId="3215" xr:uid="{1F8524AA-1791-4DAE-9712-1DE6FEDAE957}"/>
    <cellStyle name="Normal 13 5 2 2 9 2" xfId="9343" xr:uid="{DD34CF2A-0E9F-45A3-BA10-EDAAB348DC91}"/>
    <cellStyle name="Normal 13 5 2 2 9 2 2" xfId="21608" xr:uid="{F7F42179-7830-41AC-BFA3-48F19AC3213F}"/>
    <cellStyle name="Normal 13 5 2 2 9 2 3" xfId="33860" xr:uid="{9D5EB6BD-CE8E-4FC4-B737-B51C5C8884F2}"/>
    <cellStyle name="Normal 13 5 2 2 9 2 4" xfId="46112" xr:uid="{D03EEEA3-E6D4-43D4-AC93-7FBE434652AB}"/>
    <cellStyle name="Normal 13 5 2 2 9 3" xfId="15481" xr:uid="{2DF1E668-F2C6-4658-9AD4-944BE8EE62B3}"/>
    <cellStyle name="Normal 13 5 2 2 9 4" xfId="27734" xr:uid="{793D65F7-B1C1-4105-85B4-31490C967F61}"/>
    <cellStyle name="Normal 13 5 2 2 9 5" xfId="39986" xr:uid="{4167ED23-FAD9-4F7B-8CC6-5E1092D0B892}"/>
    <cellStyle name="Normal 13 5 2 2 9 6" xfId="53320" xr:uid="{19988BB5-790B-42C5-ABDA-84A2823DE540}"/>
    <cellStyle name="Normal 13 5 2 3" xfId="215" xr:uid="{F181DD99-5C40-4775-ACB3-64610C6D00C7}"/>
    <cellStyle name="Normal 13 5 2 3 10" xfId="36992" xr:uid="{834D7707-884C-4B93-B8AD-E4D1ABF42C55}"/>
    <cellStyle name="Normal 13 5 2 3 11" xfId="49245" xr:uid="{17DD17AF-CAD7-4483-81B4-E6CC2ACC057A}"/>
    <cellStyle name="Normal 13 5 2 3 12" xfId="50326" xr:uid="{5EBBA5F3-092E-494A-968B-6D1C317A5708}"/>
    <cellStyle name="Normal 13 5 2 3 2" xfId="419" xr:uid="{9730F49A-1834-4D22-9E14-1292AA057496}"/>
    <cellStyle name="Normal 13 5 2 3 2 10" xfId="49449" xr:uid="{E0E2A27F-2E85-45FA-B034-EF75B242CB7F}"/>
    <cellStyle name="Normal 13 5 2 3 2 11" xfId="50530" xr:uid="{01032374-65A2-4528-A07F-B60EA4493AA7}"/>
    <cellStyle name="Normal 13 5 2 3 2 2" xfId="870" xr:uid="{53D6A129-21E9-4D5E-AED6-1FAE98BB24A1}"/>
    <cellStyle name="Normal 13 5 2 3 2 2 10" xfId="50980" xr:uid="{8F6236A9-0990-40D9-8BC5-672676D2FCD9}"/>
    <cellStyle name="Normal 13 5 2 3 2 2 2" xfId="1951" xr:uid="{6A4025CF-082D-49B4-8E8F-D6567A6EE3DC}"/>
    <cellStyle name="Normal 13 5 2 3 2 2 2 2" xfId="5018" xr:uid="{0118FE46-D0D6-4E0B-833C-AA4AFB64053B}"/>
    <cellStyle name="Normal 13 5 2 3 2 2 2 2 2" xfId="11146" xr:uid="{11BE4A98-2139-42D3-AEE2-E46C20181A08}"/>
    <cellStyle name="Normal 13 5 2 3 2 2 2 2 2 2" xfId="23411" xr:uid="{B878037F-10EE-4518-ABF7-72A7FD77967C}"/>
    <cellStyle name="Normal 13 5 2 3 2 2 2 2 2 3" xfId="35663" xr:uid="{38A94BEF-DAA0-4FDA-8B0E-986D5D626DE7}"/>
    <cellStyle name="Normal 13 5 2 3 2 2 2 2 2 4" xfId="47915" xr:uid="{3520C320-F552-4DD2-92DC-280C3A774917}"/>
    <cellStyle name="Normal 13 5 2 3 2 2 2 2 3" xfId="17284" xr:uid="{129C8B1B-2480-4BE2-8C2F-9084139F23E9}"/>
    <cellStyle name="Normal 13 5 2 3 2 2 2 2 4" xfId="29537" xr:uid="{D769F04E-8EE6-4471-8E04-7CBCF25B5B0C}"/>
    <cellStyle name="Normal 13 5 2 3 2 2 2 2 5" xfId="41789" xr:uid="{28409B52-36EB-43FD-B123-A34E8BFA0414}"/>
    <cellStyle name="Normal 13 5 2 3 2 2 2 2 6" xfId="55123" xr:uid="{8A59FF0A-E754-4975-9197-8205E8E5D4D6}"/>
    <cellStyle name="Normal 13 5 2 3 2 2 2 3" xfId="8083" xr:uid="{1978EE45-6C09-4073-B644-E9A31791A82C}"/>
    <cellStyle name="Normal 13 5 2 3 2 2 2 3 2" xfId="20348" xr:uid="{06E3A12B-CF27-4005-BFEA-24ADF4EDAC4D}"/>
    <cellStyle name="Normal 13 5 2 3 2 2 2 3 3" xfId="32600" xr:uid="{79877AF7-9F2A-4856-8D3E-8300EE843BCF}"/>
    <cellStyle name="Normal 13 5 2 3 2 2 2 3 4" xfId="44852" xr:uid="{BB082B12-4E75-431D-8DA6-2C88D80B1698}"/>
    <cellStyle name="Normal 13 5 2 3 2 2 2 4" xfId="14221" xr:uid="{D3FCE97F-06F0-4654-B622-FB3ED632988F}"/>
    <cellStyle name="Normal 13 5 2 3 2 2 2 5" xfId="26474" xr:uid="{61B0D002-B05E-47CB-8089-3D20A43290F2}"/>
    <cellStyle name="Normal 13 5 2 3 2 2 2 6" xfId="38726" xr:uid="{C36CF9F1-C06E-4BEC-8D38-64C09DAFB45C}"/>
    <cellStyle name="Normal 13 5 2 3 2 2 2 7" xfId="52060" xr:uid="{DC62C2D8-6D78-4DAA-8392-E182E85B69B8}"/>
    <cellStyle name="Normal 13 5 2 3 2 2 3" xfId="3035" xr:uid="{A27AF304-EB2E-4954-AE08-A2979D857D5A}"/>
    <cellStyle name="Normal 13 5 2 3 2 2 3 2" xfId="6099" xr:uid="{71F30BE2-8612-4FDD-B830-52D50DE32BC9}"/>
    <cellStyle name="Normal 13 5 2 3 2 2 3 2 2" xfId="12227" xr:uid="{D68C7C36-B76D-4F57-A183-34D96B7FB2E6}"/>
    <cellStyle name="Normal 13 5 2 3 2 2 3 2 2 2" xfId="24492" xr:uid="{46BD2609-7C45-40A5-87AC-07C913E7DC1A}"/>
    <cellStyle name="Normal 13 5 2 3 2 2 3 2 2 3" xfId="36744" xr:uid="{2F1E07E2-3A7C-456F-AEAC-D7E143CD2B77}"/>
    <cellStyle name="Normal 13 5 2 3 2 2 3 2 2 4" xfId="48996" xr:uid="{001C0E06-D05D-4AE2-A93F-5236B11BB2BA}"/>
    <cellStyle name="Normal 13 5 2 3 2 2 3 2 3" xfId="18365" xr:uid="{B52B7C2C-6286-402F-B9D2-CD8A7B63CED6}"/>
    <cellStyle name="Normal 13 5 2 3 2 2 3 2 4" xfId="30618" xr:uid="{88A5C16D-5048-4129-AC24-01030E01B415}"/>
    <cellStyle name="Normal 13 5 2 3 2 2 3 2 5" xfId="42870" xr:uid="{BB7EAE51-54F7-444C-83D1-05DB7F2606FC}"/>
    <cellStyle name="Normal 13 5 2 3 2 2 3 2 6" xfId="56204" xr:uid="{82032C37-3056-4510-B472-E397F0D7F3A3}"/>
    <cellStyle name="Normal 13 5 2 3 2 2 3 3" xfId="9164" xr:uid="{F98FC233-58EB-4D88-AD1D-C2D06223E1D7}"/>
    <cellStyle name="Normal 13 5 2 3 2 2 3 3 2" xfId="21429" xr:uid="{E3586B4F-5EB0-4008-B721-D7C99F736471}"/>
    <cellStyle name="Normal 13 5 2 3 2 2 3 3 3" xfId="33681" xr:uid="{1177F614-543A-4FD1-8FC4-CE11027487E0}"/>
    <cellStyle name="Normal 13 5 2 3 2 2 3 3 4" xfId="45933" xr:uid="{F078A519-7F61-4480-97B1-0DC8E73F68E7}"/>
    <cellStyle name="Normal 13 5 2 3 2 2 3 4" xfId="15302" xr:uid="{0C2E2988-D976-4B04-B7B7-B83C50929CAE}"/>
    <cellStyle name="Normal 13 5 2 3 2 2 3 5" xfId="27555" xr:uid="{88CB0E0E-D218-4855-85A7-79F0F02E7CC8}"/>
    <cellStyle name="Normal 13 5 2 3 2 2 3 6" xfId="39807" xr:uid="{BCE404C2-1A01-428F-9FE5-9A88A16AB0B4}"/>
    <cellStyle name="Normal 13 5 2 3 2 2 3 7" xfId="53141" xr:uid="{D00F4467-9598-4862-B21E-477DD2087954}"/>
    <cellStyle name="Normal 13 5 2 3 2 2 4" xfId="3938" xr:uid="{08C592BC-DEE8-4738-B518-A3251D7E0BE6}"/>
    <cellStyle name="Normal 13 5 2 3 2 2 4 2" xfId="10066" xr:uid="{04233369-7C6E-47E0-B69F-C30A1ED644F5}"/>
    <cellStyle name="Normal 13 5 2 3 2 2 4 2 2" xfId="22331" xr:uid="{BA043069-E5FA-41FC-86A1-14013B930A35}"/>
    <cellStyle name="Normal 13 5 2 3 2 2 4 2 3" xfId="34583" xr:uid="{D0AC60F2-D777-4165-A498-25AFDFADF6DF}"/>
    <cellStyle name="Normal 13 5 2 3 2 2 4 2 4" xfId="46835" xr:uid="{42177A6B-2EA7-4E43-8566-6175256655BB}"/>
    <cellStyle name="Normal 13 5 2 3 2 2 4 3" xfId="16204" xr:uid="{39CF77F1-DEE7-464C-867B-AD9ABE38EB01}"/>
    <cellStyle name="Normal 13 5 2 3 2 2 4 4" xfId="28457" xr:uid="{183EB09B-4E90-47FB-867E-1D7CB0C7F6E1}"/>
    <cellStyle name="Normal 13 5 2 3 2 2 4 5" xfId="40709" xr:uid="{6ADE62B7-873E-405C-8704-8347D09AF71D}"/>
    <cellStyle name="Normal 13 5 2 3 2 2 4 6" xfId="54043" xr:uid="{DA6985DA-69DC-440D-BBC1-26B735FBEA9C}"/>
    <cellStyle name="Normal 13 5 2 3 2 2 5" xfId="7003" xr:uid="{9F6C47A0-A6CC-4C5D-BD3D-2CEF9174D168}"/>
    <cellStyle name="Normal 13 5 2 3 2 2 5 2" xfId="19268" xr:uid="{E52993DE-8C5E-410F-87D1-572B066D0B9D}"/>
    <cellStyle name="Normal 13 5 2 3 2 2 5 3" xfId="31520" xr:uid="{C060F361-205D-4248-A197-7EAEC799B711}"/>
    <cellStyle name="Normal 13 5 2 3 2 2 5 4" xfId="43772" xr:uid="{81DE2A81-87A9-4C78-BB09-C91C722FE81B}"/>
    <cellStyle name="Normal 13 5 2 3 2 2 6" xfId="13141" xr:uid="{907F4695-C077-4067-A3D5-6FE78A00ECAB}"/>
    <cellStyle name="Normal 13 5 2 3 2 2 7" xfId="25394" xr:uid="{E29C3C67-F606-4D1D-96B9-A3B1B6FF5DD0}"/>
    <cellStyle name="Normal 13 5 2 3 2 2 8" xfId="37646" xr:uid="{5DF518D4-E0F6-47B2-9CBA-F5BFFAE81A02}"/>
    <cellStyle name="Normal 13 5 2 3 2 2 9" xfId="49899" xr:uid="{5CC52C60-9883-4B9D-9A60-A420A8966AFC}"/>
    <cellStyle name="Normal 13 5 2 3 2 3" xfId="1501" xr:uid="{CA888826-321C-455A-941A-68CE2D067428}"/>
    <cellStyle name="Normal 13 5 2 3 2 3 2" xfId="4568" xr:uid="{84086B9D-5914-41CC-A172-AD547F9B06AE}"/>
    <cellStyle name="Normal 13 5 2 3 2 3 2 2" xfId="10696" xr:uid="{CDAA8C00-E4E4-4851-A814-E52F7FDA8455}"/>
    <cellStyle name="Normal 13 5 2 3 2 3 2 2 2" xfId="22961" xr:uid="{1650E92A-B395-479E-9CAD-0CE462DF0388}"/>
    <cellStyle name="Normal 13 5 2 3 2 3 2 2 3" xfId="35213" xr:uid="{AF3F2CFC-6442-43A0-968C-E27EC4ED1B8C}"/>
    <cellStyle name="Normal 13 5 2 3 2 3 2 2 4" xfId="47465" xr:uid="{5D5300BB-4F78-46B0-9919-50D9D9B92CEA}"/>
    <cellStyle name="Normal 13 5 2 3 2 3 2 3" xfId="16834" xr:uid="{0FA5BBE9-FBED-46F8-948D-2A02A34EB18F}"/>
    <cellStyle name="Normal 13 5 2 3 2 3 2 4" xfId="29087" xr:uid="{5F08CAE8-1CCB-49D0-8BD5-ADD00A8525C7}"/>
    <cellStyle name="Normal 13 5 2 3 2 3 2 5" xfId="41339" xr:uid="{6106DA12-3262-42E7-8AAC-7CCAC40C760D}"/>
    <cellStyle name="Normal 13 5 2 3 2 3 2 6" xfId="54673" xr:uid="{A205C58E-E963-4EFE-948C-277405B892A9}"/>
    <cellStyle name="Normal 13 5 2 3 2 3 3" xfId="7633" xr:uid="{FF8970DE-E12B-4433-BA2E-3C8B1E75211D}"/>
    <cellStyle name="Normal 13 5 2 3 2 3 3 2" xfId="19898" xr:uid="{E272AEB8-2307-4AEB-8FE6-79A0C80469C4}"/>
    <cellStyle name="Normal 13 5 2 3 2 3 3 3" xfId="32150" xr:uid="{CE05A8DD-C685-4174-AB00-8CA00D68A085}"/>
    <cellStyle name="Normal 13 5 2 3 2 3 3 4" xfId="44402" xr:uid="{B6D1D7E9-753E-4354-8339-DFEFA6CF4A46}"/>
    <cellStyle name="Normal 13 5 2 3 2 3 4" xfId="13771" xr:uid="{A3CABAB8-B4A8-4051-8F5C-4A55678516DE}"/>
    <cellStyle name="Normal 13 5 2 3 2 3 5" xfId="26024" xr:uid="{DAD444EE-6A6B-485F-96F4-99ED64FDFF4D}"/>
    <cellStyle name="Normal 13 5 2 3 2 3 6" xfId="38276" xr:uid="{AFAE581E-096E-44F5-823D-995B1DB35667}"/>
    <cellStyle name="Normal 13 5 2 3 2 3 7" xfId="51610" xr:uid="{AE0010F8-395F-4FDD-B8F0-7A0A2C57D1A1}"/>
    <cellStyle name="Normal 13 5 2 3 2 4" xfId="2585" xr:uid="{A78A8CCA-09CC-4E96-8A4C-D994BB8D7AB2}"/>
    <cellStyle name="Normal 13 5 2 3 2 4 2" xfId="5649" xr:uid="{B4C2CE16-536E-46A0-A11A-054F0371D342}"/>
    <cellStyle name="Normal 13 5 2 3 2 4 2 2" xfId="11777" xr:uid="{9FD30FB6-9525-48C2-808A-5C6E7F64F8DD}"/>
    <cellStyle name="Normal 13 5 2 3 2 4 2 2 2" xfId="24042" xr:uid="{47FAC1F5-6706-42E4-9737-DE6C5E87DDD3}"/>
    <cellStyle name="Normal 13 5 2 3 2 4 2 2 3" xfId="36294" xr:uid="{BAB3777A-ABF6-495D-B6B4-7E5EA90A5D7E}"/>
    <cellStyle name="Normal 13 5 2 3 2 4 2 2 4" xfId="48546" xr:uid="{51A7DDF5-D537-4276-8827-E165590F687A}"/>
    <cellStyle name="Normal 13 5 2 3 2 4 2 3" xfId="17915" xr:uid="{CE13F00F-C1E2-4DCF-A024-587932C03C3A}"/>
    <cellStyle name="Normal 13 5 2 3 2 4 2 4" xfId="30168" xr:uid="{90978DAB-BC54-45A6-A919-C413D17C9420}"/>
    <cellStyle name="Normal 13 5 2 3 2 4 2 5" xfId="42420" xr:uid="{553B03AB-F8FB-4E1E-AA57-EA030D849C09}"/>
    <cellStyle name="Normal 13 5 2 3 2 4 2 6" xfId="55754" xr:uid="{FA69DC50-3E3B-4328-836C-C50A44A42BA3}"/>
    <cellStyle name="Normal 13 5 2 3 2 4 3" xfId="8714" xr:uid="{6FC661E7-CA3B-4C1E-92A9-453B149EF615}"/>
    <cellStyle name="Normal 13 5 2 3 2 4 3 2" xfId="20979" xr:uid="{00866FF8-F034-4879-84DB-11C2DDB11106}"/>
    <cellStyle name="Normal 13 5 2 3 2 4 3 3" xfId="33231" xr:uid="{9C2A0929-11FB-4FA4-8E0B-092B3C203A75}"/>
    <cellStyle name="Normal 13 5 2 3 2 4 3 4" xfId="45483" xr:uid="{48AE8A60-FA7E-4218-80E0-4F2F332B9187}"/>
    <cellStyle name="Normal 13 5 2 3 2 4 4" xfId="14852" xr:uid="{0BE96CDD-7463-4FF5-9D42-CA9F4C8FA169}"/>
    <cellStyle name="Normal 13 5 2 3 2 4 5" xfId="27105" xr:uid="{41A810D5-18CE-49F4-B71D-3D29E3E2F045}"/>
    <cellStyle name="Normal 13 5 2 3 2 4 6" xfId="39357" xr:uid="{A587DFD4-F3DD-4329-8F87-64427C0EB5C5}"/>
    <cellStyle name="Normal 13 5 2 3 2 4 7" xfId="52691" xr:uid="{22B43088-0F7D-4F28-8291-F2F1B324C84C}"/>
    <cellStyle name="Normal 13 5 2 3 2 5" xfId="3488" xr:uid="{36ECC3A3-EC21-43A7-8700-1EBA1D9CE403}"/>
    <cellStyle name="Normal 13 5 2 3 2 5 2" xfId="9616" xr:uid="{620CEDB3-F69A-4693-90FB-378973E6A84A}"/>
    <cellStyle name="Normal 13 5 2 3 2 5 2 2" xfId="21881" xr:uid="{7E59A11D-8C94-4620-B75A-5271F8843A1C}"/>
    <cellStyle name="Normal 13 5 2 3 2 5 2 3" xfId="34133" xr:uid="{B945A3E7-9942-476E-8BDD-365E377133BA}"/>
    <cellStyle name="Normal 13 5 2 3 2 5 2 4" xfId="46385" xr:uid="{37931840-E355-4859-81BD-A6136730783E}"/>
    <cellStyle name="Normal 13 5 2 3 2 5 3" xfId="15754" xr:uid="{723A4FFD-51A1-428B-96C4-D233CBEE914A}"/>
    <cellStyle name="Normal 13 5 2 3 2 5 4" xfId="28007" xr:uid="{893E8D4D-7C9D-40F8-9CFB-0CDD07FEC8C5}"/>
    <cellStyle name="Normal 13 5 2 3 2 5 5" xfId="40259" xr:uid="{24EAD763-5D23-4B32-B2AC-05223A82CA00}"/>
    <cellStyle name="Normal 13 5 2 3 2 5 6" xfId="53593" xr:uid="{A4F8EE08-A435-43A0-A6A3-21261B3DE576}"/>
    <cellStyle name="Normal 13 5 2 3 2 6" xfId="6552" xr:uid="{3B42E3D3-1487-45A7-9D5B-393CD99815F3}"/>
    <cellStyle name="Normal 13 5 2 3 2 6 2" xfId="18817" xr:uid="{BFDF5083-2C50-494C-AAF3-BE32CF982623}"/>
    <cellStyle name="Normal 13 5 2 3 2 6 3" xfId="31070" xr:uid="{5E94B9B0-CC85-482C-B7BA-D43480EBB9EB}"/>
    <cellStyle name="Normal 13 5 2 3 2 6 4" xfId="43322" xr:uid="{34BC776A-780F-4933-8C28-21D99A0EFC5B}"/>
    <cellStyle name="Normal 13 5 2 3 2 7" xfId="12691" xr:uid="{149F7FA7-76EE-4998-994C-8AB1A92A5630}"/>
    <cellStyle name="Normal 13 5 2 3 2 8" xfId="24944" xr:uid="{DEA4EDB2-D480-40A9-9BD1-70272B873DD3}"/>
    <cellStyle name="Normal 13 5 2 3 2 9" xfId="37196" xr:uid="{3115CB8A-43B8-4C8E-AC18-778FA2FE593D}"/>
    <cellStyle name="Normal 13 5 2 3 3" xfId="666" xr:uid="{D4822482-EB3D-4407-A607-37B8342AF15B}"/>
    <cellStyle name="Normal 13 5 2 3 3 10" xfId="50776" xr:uid="{F347DD46-F688-41D6-92C1-090E8A7C30D9}"/>
    <cellStyle name="Normal 13 5 2 3 3 2" xfId="1747" xr:uid="{34E82A29-CB72-4349-B86F-A9CE84815144}"/>
    <cellStyle name="Normal 13 5 2 3 3 2 2" xfId="4814" xr:uid="{F1C9A697-D032-4016-AE36-AC4556907E06}"/>
    <cellStyle name="Normal 13 5 2 3 3 2 2 2" xfId="10942" xr:uid="{39166F72-534C-4E0A-AC43-54AA0636694D}"/>
    <cellStyle name="Normal 13 5 2 3 3 2 2 2 2" xfId="23207" xr:uid="{A9D1F06E-74A6-4AB0-840C-F7BF6DA91CA8}"/>
    <cellStyle name="Normal 13 5 2 3 3 2 2 2 3" xfId="35459" xr:uid="{94DA2A9B-D0ED-4E18-96C8-24AD1F66CE2C}"/>
    <cellStyle name="Normal 13 5 2 3 3 2 2 2 4" xfId="47711" xr:uid="{095BCB7C-C2C0-4C7E-9E3D-12837924306A}"/>
    <cellStyle name="Normal 13 5 2 3 3 2 2 3" xfId="17080" xr:uid="{530C5275-2188-4A5F-877C-4BC1B8462CCF}"/>
    <cellStyle name="Normal 13 5 2 3 3 2 2 4" xfId="29333" xr:uid="{FF21D002-F382-4F6F-9E9F-A7D83413F501}"/>
    <cellStyle name="Normal 13 5 2 3 3 2 2 5" xfId="41585" xr:uid="{266EF387-9950-437D-AA76-CDC2DE23E4AE}"/>
    <cellStyle name="Normal 13 5 2 3 3 2 2 6" xfId="54919" xr:uid="{37D25671-DE56-4D31-9DD1-CC63CB39C208}"/>
    <cellStyle name="Normal 13 5 2 3 3 2 3" xfId="7879" xr:uid="{87824C86-1EA3-41E0-80E8-AF53581B47EA}"/>
    <cellStyle name="Normal 13 5 2 3 3 2 3 2" xfId="20144" xr:uid="{A4A61A51-4753-492D-9F49-6ADF8CD5BC80}"/>
    <cellStyle name="Normal 13 5 2 3 3 2 3 3" xfId="32396" xr:uid="{1CC4C1C4-611B-46F9-B0A5-743238B521A4}"/>
    <cellStyle name="Normal 13 5 2 3 3 2 3 4" xfId="44648" xr:uid="{EAFCB36A-0481-45C3-AB3A-2203231D4C50}"/>
    <cellStyle name="Normal 13 5 2 3 3 2 4" xfId="14017" xr:uid="{41B9C360-30B4-4BB7-B94B-F90B3FAA5E30}"/>
    <cellStyle name="Normal 13 5 2 3 3 2 5" xfId="26270" xr:uid="{060180E9-3FBD-4EED-831A-8158802DAC28}"/>
    <cellStyle name="Normal 13 5 2 3 3 2 6" xfId="38522" xr:uid="{72FEC4B9-BDE1-477D-A451-FADB81AFCFC3}"/>
    <cellStyle name="Normal 13 5 2 3 3 2 7" xfId="51856" xr:uid="{10C76991-C5BD-47BD-BDF2-1BF4FB108261}"/>
    <cellStyle name="Normal 13 5 2 3 3 3" xfId="2831" xr:uid="{C4928E12-04A7-4D00-A361-A99C457B51DE}"/>
    <cellStyle name="Normal 13 5 2 3 3 3 2" xfId="5895" xr:uid="{AC0CDEB3-DE6D-40E1-B900-245B8005CF27}"/>
    <cellStyle name="Normal 13 5 2 3 3 3 2 2" xfId="12023" xr:uid="{F47BCB46-3ED5-4A43-B45A-B2FE433C14B8}"/>
    <cellStyle name="Normal 13 5 2 3 3 3 2 2 2" xfId="24288" xr:uid="{9271DA3E-CA14-4646-B2DB-FEA41A450F55}"/>
    <cellStyle name="Normal 13 5 2 3 3 3 2 2 3" xfId="36540" xr:uid="{0EE4FAF0-3FB7-4BBC-915E-1D7E339743AB}"/>
    <cellStyle name="Normal 13 5 2 3 3 3 2 2 4" xfId="48792" xr:uid="{6F0F6AA9-FC83-4A18-9672-A1A7B3F16AF6}"/>
    <cellStyle name="Normal 13 5 2 3 3 3 2 3" xfId="18161" xr:uid="{FAFDF1E4-1F5A-43C5-9CBF-BE94977A33F9}"/>
    <cellStyle name="Normal 13 5 2 3 3 3 2 4" xfId="30414" xr:uid="{A54FA383-8A0D-4E92-AF2A-DE4EE495D0BE}"/>
    <cellStyle name="Normal 13 5 2 3 3 3 2 5" xfId="42666" xr:uid="{144EDF1F-E2FF-453B-84F4-133546B029C6}"/>
    <cellStyle name="Normal 13 5 2 3 3 3 2 6" xfId="56000" xr:uid="{A9DB331B-6889-4138-8524-2E67DB92A198}"/>
    <cellStyle name="Normal 13 5 2 3 3 3 3" xfId="8960" xr:uid="{C844C649-B9DC-4836-867B-8FFA88415945}"/>
    <cellStyle name="Normal 13 5 2 3 3 3 3 2" xfId="21225" xr:uid="{CF617EB4-3020-49C1-8986-22E0A82A9234}"/>
    <cellStyle name="Normal 13 5 2 3 3 3 3 3" xfId="33477" xr:uid="{AB8D762E-DA5D-4A01-AB5C-2BAC4AEF3EB1}"/>
    <cellStyle name="Normal 13 5 2 3 3 3 3 4" xfId="45729" xr:uid="{AD8FAC16-5292-4207-806F-563F95FF79B7}"/>
    <cellStyle name="Normal 13 5 2 3 3 3 4" xfId="15098" xr:uid="{3FBC7799-EBC0-420F-9746-5E67EBC6ADD4}"/>
    <cellStyle name="Normal 13 5 2 3 3 3 5" xfId="27351" xr:uid="{081EB25B-CF92-45A5-B618-E981D0F3B06C}"/>
    <cellStyle name="Normal 13 5 2 3 3 3 6" xfId="39603" xr:uid="{C98E86EA-EC91-476F-B171-919DCA9A15BD}"/>
    <cellStyle name="Normal 13 5 2 3 3 3 7" xfId="52937" xr:uid="{7DCF53F7-D29F-4D7C-A49D-1ABD3CB73E87}"/>
    <cellStyle name="Normal 13 5 2 3 3 4" xfId="3734" xr:uid="{ECC989B6-904D-42C9-B384-9C46C539E5AA}"/>
    <cellStyle name="Normal 13 5 2 3 3 4 2" xfId="9862" xr:uid="{D943280C-0ECC-4AC4-8204-1752E444C0AD}"/>
    <cellStyle name="Normal 13 5 2 3 3 4 2 2" xfId="22127" xr:uid="{608C7269-95CA-4768-91FF-86CC8C6E95A8}"/>
    <cellStyle name="Normal 13 5 2 3 3 4 2 3" xfId="34379" xr:uid="{F4210B51-DC6F-4D06-B826-883A423518E8}"/>
    <cellStyle name="Normal 13 5 2 3 3 4 2 4" xfId="46631" xr:uid="{A3860A62-54CD-458C-A4B7-566E6FF4D1A6}"/>
    <cellStyle name="Normal 13 5 2 3 3 4 3" xfId="16000" xr:uid="{BD558617-41B2-4523-95E2-FD043779420B}"/>
    <cellStyle name="Normal 13 5 2 3 3 4 4" xfId="28253" xr:uid="{72D5D118-7F16-44C0-880B-AF39B8303919}"/>
    <cellStyle name="Normal 13 5 2 3 3 4 5" xfId="40505" xr:uid="{E77ED42D-2C5C-407B-A3D7-A9F819F1554D}"/>
    <cellStyle name="Normal 13 5 2 3 3 4 6" xfId="53839" xr:uid="{5E403ACB-3BEC-4A13-9690-54EBDECE3F42}"/>
    <cellStyle name="Normal 13 5 2 3 3 5" xfId="6799" xr:uid="{487E1EA0-B5BB-4144-ADD3-799295BBE766}"/>
    <cellStyle name="Normal 13 5 2 3 3 5 2" xfId="19064" xr:uid="{E4B6BE12-7834-45B7-A666-F5C970466C75}"/>
    <cellStyle name="Normal 13 5 2 3 3 5 3" xfId="31316" xr:uid="{EF7574DE-9B22-40EF-AE80-59F7B9F94163}"/>
    <cellStyle name="Normal 13 5 2 3 3 5 4" xfId="43568" xr:uid="{4BBBB79C-534B-46D6-BBB3-37E651249E7C}"/>
    <cellStyle name="Normal 13 5 2 3 3 6" xfId="12937" xr:uid="{248D484D-289A-44A7-BDFC-4EE06F432CF8}"/>
    <cellStyle name="Normal 13 5 2 3 3 7" xfId="25190" xr:uid="{D9F52B45-01B3-4348-A50C-3676924034C6}"/>
    <cellStyle name="Normal 13 5 2 3 3 8" xfId="37442" xr:uid="{8C33DCED-4891-4534-AE98-53EE0C1D10B9}"/>
    <cellStyle name="Normal 13 5 2 3 3 9" xfId="49695" xr:uid="{1B99EB05-7816-41E5-A4CE-FDAD0F0B0E3D}"/>
    <cellStyle name="Normal 13 5 2 3 4" xfId="1297" xr:uid="{750C28FB-DD50-46FC-A98F-FC9B8883AB81}"/>
    <cellStyle name="Normal 13 5 2 3 4 2" xfId="4364" xr:uid="{86B1C67E-9684-45E3-93BC-B229C4388CA7}"/>
    <cellStyle name="Normal 13 5 2 3 4 2 2" xfId="10492" xr:uid="{C0F4BEF8-CD43-47C8-952A-4AFE2063D74A}"/>
    <cellStyle name="Normal 13 5 2 3 4 2 2 2" xfId="22757" xr:uid="{52BCCD8E-18D2-410E-9010-01E9D17E3CC1}"/>
    <cellStyle name="Normal 13 5 2 3 4 2 2 3" xfId="35009" xr:uid="{ADE8D28B-7BE1-48CD-9B42-57B0E570E7B7}"/>
    <cellStyle name="Normal 13 5 2 3 4 2 2 4" xfId="47261" xr:uid="{ADAF8D2A-CA27-44DE-B467-7AC7B413BABD}"/>
    <cellStyle name="Normal 13 5 2 3 4 2 3" xfId="16630" xr:uid="{7939508B-21DF-43C1-8107-6B47C239091E}"/>
    <cellStyle name="Normal 13 5 2 3 4 2 4" xfId="28883" xr:uid="{7A73FB7E-5389-4125-A0DE-17AEFBEEBE67}"/>
    <cellStyle name="Normal 13 5 2 3 4 2 5" xfId="41135" xr:uid="{75E2EC28-92B8-44BA-96C7-65218456C894}"/>
    <cellStyle name="Normal 13 5 2 3 4 2 6" xfId="54469" xr:uid="{2556B4DC-5EE6-4908-AAD1-7F1BD21E4ED0}"/>
    <cellStyle name="Normal 13 5 2 3 4 3" xfId="7429" xr:uid="{2B7A14ED-9DAE-468C-B46E-A7505669EAA9}"/>
    <cellStyle name="Normal 13 5 2 3 4 3 2" xfId="19694" xr:uid="{5585AD86-1E64-4AD3-B5FA-C7A7F6AA42E3}"/>
    <cellStyle name="Normal 13 5 2 3 4 3 3" xfId="31946" xr:uid="{607D54C3-7237-4B63-B322-5F08A99F601E}"/>
    <cellStyle name="Normal 13 5 2 3 4 3 4" xfId="44198" xr:uid="{1824B726-2830-4CA2-B306-3FF7D37F00CD}"/>
    <cellStyle name="Normal 13 5 2 3 4 4" xfId="13567" xr:uid="{04F394BE-C066-4C25-962A-A6E1FA67DB1E}"/>
    <cellStyle name="Normal 13 5 2 3 4 5" xfId="25820" xr:uid="{1B772A8D-4E22-4C42-A99A-8AE9FD9C2CDF}"/>
    <cellStyle name="Normal 13 5 2 3 4 6" xfId="38072" xr:uid="{98048AAF-2516-4C03-869E-8F24D2C7016A}"/>
    <cellStyle name="Normal 13 5 2 3 4 7" xfId="51406" xr:uid="{35497A5B-5525-4FC3-BF94-CB942E728E1C}"/>
    <cellStyle name="Normal 13 5 2 3 5" xfId="2381" xr:uid="{EFE34478-F460-4B1D-AFAB-D636684984AF}"/>
    <cellStyle name="Normal 13 5 2 3 5 2" xfId="5445" xr:uid="{B37E183F-81C3-4A1A-B0BE-1C1ABF4D11E0}"/>
    <cellStyle name="Normal 13 5 2 3 5 2 2" xfId="11573" xr:uid="{7BB5888C-FBF6-44B4-90ED-70F83EBA6690}"/>
    <cellStyle name="Normal 13 5 2 3 5 2 2 2" xfId="23838" xr:uid="{39B27606-2F04-45E0-A548-CA3639136A30}"/>
    <cellStyle name="Normal 13 5 2 3 5 2 2 3" xfId="36090" xr:uid="{F73A1AC9-8325-477F-82D1-989B0CF7605E}"/>
    <cellStyle name="Normal 13 5 2 3 5 2 2 4" xfId="48342" xr:uid="{3CDA099B-A24F-41B1-9949-E5E312B75F9C}"/>
    <cellStyle name="Normal 13 5 2 3 5 2 3" xfId="17711" xr:uid="{E53D2F79-E440-4B99-BEC1-53D28B40B446}"/>
    <cellStyle name="Normal 13 5 2 3 5 2 4" xfId="29964" xr:uid="{A378BC9A-8130-41FD-B86C-22963C8EF175}"/>
    <cellStyle name="Normal 13 5 2 3 5 2 5" xfId="42216" xr:uid="{0F365908-19C3-46DB-BDE6-D56196509571}"/>
    <cellStyle name="Normal 13 5 2 3 5 2 6" xfId="55550" xr:uid="{9406ECC2-89DE-4C20-B51C-F052E56E3BF0}"/>
    <cellStyle name="Normal 13 5 2 3 5 3" xfId="8510" xr:uid="{1BB6EDBC-BBB2-41AC-BA03-FD02507E7FE9}"/>
    <cellStyle name="Normal 13 5 2 3 5 3 2" xfId="20775" xr:uid="{F8DE5109-DA3D-4CC1-85AE-0A3E9D14691D}"/>
    <cellStyle name="Normal 13 5 2 3 5 3 3" xfId="33027" xr:uid="{B19EE48C-C3FE-4CF3-9205-C23457F3E58E}"/>
    <cellStyle name="Normal 13 5 2 3 5 3 4" xfId="45279" xr:uid="{69245AF1-69E5-4F76-AC2A-2F581C7B1538}"/>
    <cellStyle name="Normal 13 5 2 3 5 4" xfId="14648" xr:uid="{3959CA31-97B8-4A86-B458-1FFECF11388B}"/>
    <cellStyle name="Normal 13 5 2 3 5 5" xfId="26901" xr:uid="{EB41928F-76E8-4C59-8C5B-44DDD8A1C46F}"/>
    <cellStyle name="Normal 13 5 2 3 5 6" xfId="39153" xr:uid="{E34B2203-74CE-466D-AE0C-28A730C870DA}"/>
    <cellStyle name="Normal 13 5 2 3 5 7" xfId="52487" xr:uid="{4AAF4E15-4E6B-4CE0-9183-A346216EB170}"/>
    <cellStyle name="Normal 13 5 2 3 6" xfId="3284" xr:uid="{1B1B825D-526A-4E97-B4AB-34431803BF66}"/>
    <cellStyle name="Normal 13 5 2 3 6 2" xfId="9412" xr:uid="{BCF89FD7-ADDD-4E18-9BE2-7FAD8A7169EE}"/>
    <cellStyle name="Normal 13 5 2 3 6 2 2" xfId="21677" xr:uid="{5A2A077A-5284-4BF3-A588-968DB130C270}"/>
    <cellStyle name="Normal 13 5 2 3 6 2 3" xfId="33929" xr:uid="{22D4644E-321F-427E-861C-40D4124C96CF}"/>
    <cellStyle name="Normal 13 5 2 3 6 2 4" xfId="46181" xr:uid="{D635253D-F552-48AC-8948-9D9001CFDF6E}"/>
    <cellStyle name="Normal 13 5 2 3 6 3" xfId="15550" xr:uid="{2C0BC630-8809-4411-8B47-9A0C80186248}"/>
    <cellStyle name="Normal 13 5 2 3 6 4" xfId="27803" xr:uid="{D5E5152D-0443-4942-8672-E6E06FAFE573}"/>
    <cellStyle name="Normal 13 5 2 3 6 5" xfId="40055" xr:uid="{ADFDC94B-4679-4427-91FD-C767ACC46979}"/>
    <cellStyle name="Normal 13 5 2 3 6 6" xfId="53389" xr:uid="{1483C0C6-83ED-4634-8D04-FAD3F4038EA6}"/>
    <cellStyle name="Normal 13 5 2 3 7" xfId="6348" xr:uid="{F6C9044D-44BC-4C62-85DF-810B2FA44A22}"/>
    <cellStyle name="Normal 13 5 2 3 7 2" xfId="18613" xr:uid="{300560BE-6DBA-47A5-AC05-DFCEC8A506AB}"/>
    <cellStyle name="Normal 13 5 2 3 7 3" xfId="30866" xr:uid="{A97E059D-7712-4D23-9927-CC89E5AE053C}"/>
    <cellStyle name="Normal 13 5 2 3 7 4" xfId="43118" xr:uid="{BE72683B-81FC-4D06-A80C-33B0E0B972D2}"/>
    <cellStyle name="Normal 13 5 2 3 8" xfId="12487" xr:uid="{8C7E7B85-7B1A-4E9C-9482-81B09E4A5A8E}"/>
    <cellStyle name="Normal 13 5 2 3 9" xfId="24740" xr:uid="{1044F8A1-A4E9-42C7-991A-6C37D6317514}"/>
    <cellStyle name="Normal 13 5 2 4" xfId="308" xr:uid="{FDABA070-476F-4FAB-B76D-9F4A07C2FD9D}"/>
    <cellStyle name="Normal 13 5 2 4 10" xfId="49338" xr:uid="{2A116C03-CDEA-4AD8-BD40-37C0F0768500}"/>
    <cellStyle name="Normal 13 5 2 4 11" xfId="50419" xr:uid="{C27E061B-EB6B-42D5-8525-7730BD5408FB}"/>
    <cellStyle name="Normal 13 5 2 4 2" xfId="759" xr:uid="{8022C5D5-F04F-4DB1-B565-96116ABEF7B2}"/>
    <cellStyle name="Normal 13 5 2 4 2 10" xfId="50869" xr:uid="{1C85C1B5-91A0-4145-8C97-94F3D6549319}"/>
    <cellStyle name="Normal 13 5 2 4 2 2" xfId="1840" xr:uid="{5AE02D72-1FE1-41D2-BAC1-4B9B67936A72}"/>
    <cellStyle name="Normal 13 5 2 4 2 2 2" xfId="4907" xr:uid="{42C0C675-7172-4555-AF7D-200DB4EA8380}"/>
    <cellStyle name="Normal 13 5 2 4 2 2 2 2" xfId="11035" xr:uid="{51C568F6-35C0-4AD7-8974-2C86E4721B6B}"/>
    <cellStyle name="Normal 13 5 2 4 2 2 2 2 2" xfId="23300" xr:uid="{C28F288E-E093-40E8-8985-8E20F0F83C7E}"/>
    <cellStyle name="Normal 13 5 2 4 2 2 2 2 3" xfId="35552" xr:uid="{A2CDFBA3-E1B8-4289-8DAD-01CF99156F44}"/>
    <cellStyle name="Normal 13 5 2 4 2 2 2 2 4" xfId="47804" xr:uid="{258BBE5B-2782-4CF6-8BCE-83162D0D43A5}"/>
    <cellStyle name="Normal 13 5 2 4 2 2 2 3" xfId="17173" xr:uid="{7EF91B23-AC66-42C2-860A-66B5E9EDD898}"/>
    <cellStyle name="Normal 13 5 2 4 2 2 2 4" xfId="29426" xr:uid="{4F873A84-4345-4C5A-9A3A-F5A89563FD9C}"/>
    <cellStyle name="Normal 13 5 2 4 2 2 2 5" xfId="41678" xr:uid="{88782C03-7559-45ED-B192-13463E200636}"/>
    <cellStyle name="Normal 13 5 2 4 2 2 2 6" xfId="55012" xr:uid="{F83B5E08-89D0-45CD-B60A-FC251A3B5FF0}"/>
    <cellStyle name="Normal 13 5 2 4 2 2 3" xfId="7972" xr:uid="{B061B5D2-65D5-486B-A852-7FC20422FB83}"/>
    <cellStyle name="Normal 13 5 2 4 2 2 3 2" xfId="20237" xr:uid="{33A90A0A-42A6-4883-AF15-3E878DD18FE9}"/>
    <cellStyle name="Normal 13 5 2 4 2 2 3 3" xfId="32489" xr:uid="{807811A8-E197-49C7-9FAB-A53EE1B47A01}"/>
    <cellStyle name="Normal 13 5 2 4 2 2 3 4" xfId="44741" xr:uid="{C948F823-0507-40AF-8CB9-D8F20AD65EDA}"/>
    <cellStyle name="Normal 13 5 2 4 2 2 4" xfId="14110" xr:uid="{B83B612E-DEBD-4461-9777-C148F85BCFA8}"/>
    <cellStyle name="Normal 13 5 2 4 2 2 5" xfId="26363" xr:uid="{84B16B4D-7B4C-461A-811C-7475F84E45ED}"/>
    <cellStyle name="Normal 13 5 2 4 2 2 6" xfId="38615" xr:uid="{76EBA572-008C-44EA-A6F9-719005C4E2C4}"/>
    <cellStyle name="Normal 13 5 2 4 2 2 7" xfId="51949" xr:uid="{AC2A0F6D-D7DC-4641-A12F-92ADE964E5C0}"/>
    <cellStyle name="Normal 13 5 2 4 2 3" xfId="2924" xr:uid="{D42F095E-61AE-4E35-A941-391DDBB3AC53}"/>
    <cellStyle name="Normal 13 5 2 4 2 3 2" xfId="5988" xr:uid="{7361C7AD-7331-4883-917B-878E738B4049}"/>
    <cellStyle name="Normal 13 5 2 4 2 3 2 2" xfId="12116" xr:uid="{AC42E634-2A02-44A5-BCB8-A9E0D954A524}"/>
    <cellStyle name="Normal 13 5 2 4 2 3 2 2 2" xfId="24381" xr:uid="{319A531E-1835-44B8-BEF6-12F68CCF2D3B}"/>
    <cellStyle name="Normal 13 5 2 4 2 3 2 2 3" xfId="36633" xr:uid="{48C274AD-D79F-4898-A7A7-9F6844B60B80}"/>
    <cellStyle name="Normal 13 5 2 4 2 3 2 2 4" xfId="48885" xr:uid="{5DF6C19E-960B-44CF-A5C3-26DA7A7786D5}"/>
    <cellStyle name="Normal 13 5 2 4 2 3 2 3" xfId="18254" xr:uid="{4809D7E7-FA53-4C82-B462-22F6F11D70F8}"/>
    <cellStyle name="Normal 13 5 2 4 2 3 2 4" xfId="30507" xr:uid="{1A509362-ABFE-4583-8F04-D60361A5B950}"/>
    <cellStyle name="Normal 13 5 2 4 2 3 2 5" xfId="42759" xr:uid="{5A15F313-F7C0-4217-85A7-C4DA9DE72CDF}"/>
    <cellStyle name="Normal 13 5 2 4 2 3 2 6" xfId="56093" xr:uid="{CF93116C-366E-49E3-998E-66FE3B0588A9}"/>
    <cellStyle name="Normal 13 5 2 4 2 3 3" xfId="9053" xr:uid="{B94C7833-7AA1-4199-A5DE-33AFC6AA5DF5}"/>
    <cellStyle name="Normal 13 5 2 4 2 3 3 2" xfId="21318" xr:uid="{F71CC1CD-CDB9-440E-BCC7-4776248F5164}"/>
    <cellStyle name="Normal 13 5 2 4 2 3 3 3" xfId="33570" xr:uid="{71761ACE-7323-4AA7-BD6F-0B5D30EF4D05}"/>
    <cellStyle name="Normal 13 5 2 4 2 3 3 4" xfId="45822" xr:uid="{89281828-5B34-4E56-8438-98C5FB5712D2}"/>
    <cellStyle name="Normal 13 5 2 4 2 3 4" xfId="15191" xr:uid="{08FE078D-CC22-4C7C-9F39-D06A66C62244}"/>
    <cellStyle name="Normal 13 5 2 4 2 3 5" xfId="27444" xr:uid="{9D2C5BAF-44CE-4185-BC68-DBBAC31B2B0D}"/>
    <cellStyle name="Normal 13 5 2 4 2 3 6" xfId="39696" xr:uid="{BE5569B7-AA9B-4BC4-80B7-729890562AB4}"/>
    <cellStyle name="Normal 13 5 2 4 2 3 7" xfId="53030" xr:uid="{CFE96C46-A8B7-4D1B-B062-6B3E67308EB8}"/>
    <cellStyle name="Normal 13 5 2 4 2 4" xfId="3827" xr:uid="{61173156-E60F-4E91-A400-848B83F68C1C}"/>
    <cellStyle name="Normal 13 5 2 4 2 4 2" xfId="9955" xr:uid="{FF1736EF-824E-4992-934E-C89098AF43C5}"/>
    <cellStyle name="Normal 13 5 2 4 2 4 2 2" xfId="22220" xr:uid="{BC2D3CF4-8EB2-40E6-BEA5-2063D7468733}"/>
    <cellStyle name="Normal 13 5 2 4 2 4 2 3" xfId="34472" xr:uid="{754FBB92-8713-4411-8968-FF68EB42008E}"/>
    <cellStyle name="Normal 13 5 2 4 2 4 2 4" xfId="46724" xr:uid="{56398A09-5362-4CC5-B834-E0EF97A63EF2}"/>
    <cellStyle name="Normal 13 5 2 4 2 4 3" xfId="16093" xr:uid="{385D0AD9-13CA-46ED-BA9C-D574EADB9B9E}"/>
    <cellStyle name="Normal 13 5 2 4 2 4 4" xfId="28346" xr:uid="{11AB62F3-3876-45D2-9FCF-8E70E8AD7F03}"/>
    <cellStyle name="Normal 13 5 2 4 2 4 5" xfId="40598" xr:uid="{4A94E196-4961-47F8-A43C-D5788146A358}"/>
    <cellStyle name="Normal 13 5 2 4 2 4 6" xfId="53932" xr:uid="{59DB809C-9BC2-4C11-B088-1704B03C69D7}"/>
    <cellStyle name="Normal 13 5 2 4 2 5" xfId="6892" xr:uid="{7046C31A-93C9-4EBF-A0AF-04ACDE62C4F9}"/>
    <cellStyle name="Normal 13 5 2 4 2 5 2" xfId="19157" xr:uid="{1DC771E3-7207-4738-8903-4A67252D518C}"/>
    <cellStyle name="Normal 13 5 2 4 2 5 3" xfId="31409" xr:uid="{CA16E6A1-5217-4A37-80A5-6785235705C7}"/>
    <cellStyle name="Normal 13 5 2 4 2 5 4" xfId="43661" xr:uid="{5E500A49-871D-4E8C-95BA-2337E91E60B7}"/>
    <cellStyle name="Normal 13 5 2 4 2 6" xfId="13030" xr:uid="{CC0285F6-D5E5-4E90-B7AA-810040EF099E}"/>
    <cellStyle name="Normal 13 5 2 4 2 7" xfId="25283" xr:uid="{D1505BC4-ED7B-4A01-9B50-238B2E823AD8}"/>
    <cellStyle name="Normal 13 5 2 4 2 8" xfId="37535" xr:uid="{6CA56704-457C-4F53-A62D-D14130048BF5}"/>
    <cellStyle name="Normal 13 5 2 4 2 9" xfId="49788" xr:uid="{41E1FB09-DFF9-420F-826F-13FC7A65325F}"/>
    <cellStyle name="Normal 13 5 2 4 3" xfId="1390" xr:uid="{25FF6163-E1BC-4E9F-9BEA-80C71CFC9318}"/>
    <cellStyle name="Normal 13 5 2 4 3 2" xfId="4457" xr:uid="{83F348FD-A7A3-4ADA-B618-ACC1694579D8}"/>
    <cellStyle name="Normal 13 5 2 4 3 2 2" xfId="10585" xr:uid="{4BFE4908-8173-47D9-9E86-160BB64C6610}"/>
    <cellStyle name="Normal 13 5 2 4 3 2 2 2" xfId="22850" xr:uid="{6B7E3A39-0858-4EA8-B7D9-F0F4D0473148}"/>
    <cellStyle name="Normal 13 5 2 4 3 2 2 3" xfId="35102" xr:uid="{F02865BD-8E84-4FBC-8696-CF394D11F827}"/>
    <cellStyle name="Normal 13 5 2 4 3 2 2 4" xfId="47354" xr:uid="{802EF9C9-2B55-42EA-8F9E-7D8625736F05}"/>
    <cellStyle name="Normal 13 5 2 4 3 2 3" xfId="16723" xr:uid="{A0FD56EF-DC45-4130-B5B6-181888D4CA33}"/>
    <cellStyle name="Normal 13 5 2 4 3 2 4" xfId="28976" xr:uid="{F2A47840-CE1B-4E60-BA3F-0E6AB3E3307E}"/>
    <cellStyle name="Normal 13 5 2 4 3 2 5" xfId="41228" xr:uid="{8B05F78B-13A4-4330-8A09-FDDBB4037801}"/>
    <cellStyle name="Normal 13 5 2 4 3 2 6" xfId="54562" xr:uid="{A1F09D09-AA1C-4F41-92E7-F4EB26595AF9}"/>
    <cellStyle name="Normal 13 5 2 4 3 3" xfId="7522" xr:uid="{CB50CFD7-5780-404A-918E-65D8DA17ECB8}"/>
    <cellStyle name="Normal 13 5 2 4 3 3 2" xfId="19787" xr:uid="{2824369F-C07C-46AE-A809-435A53D92C6C}"/>
    <cellStyle name="Normal 13 5 2 4 3 3 3" xfId="32039" xr:uid="{48C78211-7277-4AFF-AE44-65DA9FD3F95C}"/>
    <cellStyle name="Normal 13 5 2 4 3 3 4" xfId="44291" xr:uid="{84CDA5B5-D6A5-4487-A5E1-22FF88EE9D27}"/>
    <cellStyle name="Normal 13 5 2 4 3 4" xfId="13660" xr:uid="{DB270B42-01E3-412D-91F4-F58C54FC8A27}"/>
    <cellStyle name="Normal 13 5 2 4 3 5" xfId="25913" xr:uid="{7AFDEF3C-F058-4007-8203-7AA3EC26A417}"/>
    <cellStyle name="Normal 13 5 2 4 3 6" xfId="38165" xr:uid="{F581FD7E-3CA1-40E5-B0AC-A92742F70B57}"/>
    <cellStyle name="Normal 13 5 2 4 3 7" xfId="51499" xr:uid="{D1692B11-429A-4697-9542-C2714E7452CE}"/>
    <cellStyle name="Normal 13 5 2 4 4" xfId="2474" xr:uid="{9A0483B9-0F71-483F-9EC8-64817D93BBE8}"/>
    <cellStyle name="Normal 13 5 2 4 4 2" xfId="5538" xr:uid="{12EB0793-228D-4E00-B1B2-0B037B8505D8}"/>
    <cellStyle name="Normal 13 5 2 4 4 2 2" xfId="11666" xr:uid="{6415BD40-7E48-4142-82C5-C0768EC8C4CB}"/>
    <cellStyle name="Normal 13 5 2 4 4 2 2 2" xfId="23931" xr:uid="{4ED27356-E4C3-408D-87EB-CBE579E9CCAD}"/>
    <cellStyle name="Normal 13 5 2 4 4 2 2 3" xfId="36183" xr:uid="{41E3C844-F207-453A-A253-12FC77D674EC}"/>
    <cellStyle name="Normal 13 5 2 4 4 2 2 4" xfId="48435" xr:uid="{9C0B0E43-CE76-4FF0-9A00-8D76478CFFC9}"/>
    <cellStyle name="Normal 13 5 2 4 4 2 3" xfId="17804" xr:uid="{43B4F992-E170-43FD-A3BE-24D909994CE9}"/>
    <cellStyle name="Normal 13 5 2 4 4 2 4" xfId="30057" xr:uid="{58A103FD-286C-443F-B96E-DDE2F75BCC0A}"/>
    <cellStyle name="Normal 13 5 2 4 4 2 5" xfId="42309" xr:uid="{B4AD1703-6AFA-4C82-9672-81CAE237E163}"/>
    <cellStyle name="Normal 13 5 2 4 4 2 6" xfId="55643" xr:uid="{4B6A7D1A-38D5-4E9E-BCFB-14D9FE945234}"/>
    <cellStyle name="Normal 13 5 2 4 4 3" xfId="8603" xr:uid="{6C74786A-B34B-47E9-8745-0F64E61A61BE}"/>
    <cellStyle name="Normal 13 5 2 4 4 3 2" xfId="20868" xr:uid="{3D95D0F2-7B14-4F55-952E-232A55A06899}"/>
    <cellStyle name="Normal 13 5 2 4 4 3 3" xfId="33120" xr:uid="{E6982D6B-C272-4D6B-8B8E-B19EBC1B4BA3}"/>
    <cellStyle name="Normal 13 5 2 4 4 3 4" xfId="45372" xr:uid="{246C29A7-9ED0-48D5-8A6C-AD201F187DB8}"/>
    <cellStyle name="Normal 13 5 2 4 4 4" xfId="14741" xr:uid="{4208DD11-E78F-4527-9AA1-A06D22C9DC57}"/>
    <cellStyle name="Normal 13 5 2 4 4 5" xfId="26994" xr:uid="{8BCC8C54-8D66-40A5-8FBB-CC4FA8E64080}"/>
    <cellStyle name="Normal 13 5 2 4 4 6" xfId="39246" xr:uid="{C3263FE3-899B-47DE-81AC-100D8CD6B8E6}"/>
    <cellStyle name="Normal 13 5 2 4 4 7" xfId="52580" xr:uid="{45707DFF-7032-440B-AF79-E9FFCE36E2FD}"/>
    <cellStyle name="Normal 13 5 2 4 5" xfId="3377" xr:uid="{9B4B0F7B-8883-493C-B541-1119CB2CF05A}"/>
    <cellStyle name="Normal 13 5 2 4 5 2" xfId="9505" xr:uid="{B7A08E92-8B8E-4F91-80DC-69B2532D8686}"/>
    <cellStyle name="Normal 13 5 2 4 5 2 2" xfId="21770" xr:uid="{A070D30E-0A49-4282-A60C-DC7932287392}"/>
    <cellStyle name="Normal 13 5 2 4 5 2 3" xfId="34022" xr:uid="{30C7E889-62C7-4E9A-842D-7B4BAF262DE6}"/>
    <cellStyle name="Normal 13 5 2 4 5 2 4" xfId="46274" xr:uid="{A639B0CF-3CF8-4287-B594-EA698CC8E4B4}"/>
    <cellStyle name="Normal 13 5 2 4 5 3" xfId="15643" xr:uid="{F4B43C77-50CA-4164-A254-EF091FC01030}"/>
    <cellStyle name="Normal 13 5 2 4 5 4" xfId="27896" xr:uid="{E4BD7226-2D36-40E1-94FD-B27FF478AFE9}"/>
    <cellStyle name="Normal 13 5 2 4 5 5" xfId="40148" xr:uid="{0836E51E-F01A-47EF-AFB6-81A1ABB6FC72}"/>
    <cellStyle name="Normal 13 5 2 4 5 6" xfId="53482" xr:uid="{48B7A68F-C4D5-4FCB-81DA-20218B8EA302}"/>
    <cellStyle name="Normal 13 5 2 4 6" xfId="6441" xr:uid="{6DA2745F-49F0-47BB-8FEC-CC3C867CA2F2}"/>
    <cellStyle name="Normal 13 5 2 4 6 2" xfId="18706" xr:uid="{99633CB9-E331-475D-AFCE-5B019EED5F2B}"/>
    <cellStyle name="Normal 13 5 2 4 6 3" xfId="30959" xr:uid="{4BA45963-9BEB-42A3-A572-D213FA522CF0}"/>
    <cellStyle name="Normal 13 5 2 4 6 4" xfId="43211" xr:uid="{1485E3F3-1660-4CC1-B333-4046E2DA6928}"/>
    <cellStyle name="Normal 13 5 2 4 7" xfId="12580" xr:uid="{B611AD29-B16E-479E-87E3-8634A9054583}"/>
    <cellStyle name="Normal 13 5 2 4 8" xfId="24833" xr:uid="{132096EE-F3F0-443E-91FF-9603ED31C09B}"/>
    <cellStyle name="Normal 13 5 2 4 9" xfId="37085" xr:uid="{5CF7C7B2-E64B-4830-80D7-CD4E25A3E76E}"/>
    <cellStyle name="Normal 13 5 2 5" xfId="512" xr:uid="{05387945-448E-4ECB-96C0-01DA51D9EEAB}"/>
    <cellStyle name="Normal 13 5 2 5 10" xfId="49542" xr:uid="{D3B9EF14-754C-4533-927F-9B7B0796567B}"/>
    <cellStyle name="Normal 13 5 2 5 11" xfId="50623" xr:uid="{826B7AF9-E727-402C-94BF-DFCF17E6BE29}"/>
    <cellStyle name="Normal 13 5 2 5 2" xfId="963" xr:uid="{E4FEC9AC-1D00-47A6-AFF6-0549CA1B5150}"/>
    <cellStyle name="Normal 13 5 2 5 2 10" xfId="51073" xr:uid="{CE8394BC-40E8-42DD-8F34-264A923852FF}"/>
    <cellStyle name="Normal 13 5 2 5 2 2" xfId="2044" xr:uid="{4BC412E8-216B-49EB-80A6-76339F7059B6}"/>
    <cellStyle name="Normal 13 5 2 5 2 2 2" xfId="5111" xr:uid="{FD8AC7D7-A2FD-4858-BF1D-B4C3EE2D59CE}"/>
    <cellStyle name="Normal 13 5 2 5 2 2 2 2" xfId="11239" xr:uid="{5717589D-74A9-448C-B474-CC772DDFCA58}"/>
    <cellStyle name="Normal 13 5 2 5 2 2 2 2 2" xfId="23504" xr:uid="{6A67F861-CFE8-45CD-BEFF-3FA171177267}"/>
    <cellStyle name="Normal 13 5 2 5 2 2 2 2 3" xfId="35756" xr:uid="{42EE0CB1-5B63-4489-8DF6-E46BB499CBF6}"/>
    <cellStyle name="Normal 13 5 2 5 2 2 2 2 4" xfId="48008" xr:uid="{4082B853-5775-48FB-856F-7F74F949DF2C}"/>
    <cellStyle name="Normal 13 5 2 5 2 2 2 3" xfId="17377" xr:uid="{0FF36F77-C97A-44A4-8CBB-CB9207FD5F20}"/>
    <cellStyle name="Normal 13 5 2 5 2 2 2 4" xfId="29630" xr:uid="{D17E1E11-6433-4E2F-BDDC-89996B398111}"/>
    <cellStyle name="Normal 13 5 2 5 2 2 2 5" xfId="41882" xr:uid="{33852C3F-8C22-41F5-B00F-20B017646250}"/>
    <cellStyle name="Normal 13 5 2 5 2 2 2 6" xfId="55216" xr:uid="{C7777825-F59E-46A7-A49E-F0E08E46CCC3}"/>
    <cellStyle name="Normal 13 5 2 5 2 2 3" xfId="8176" xr:uid="{6805EA86-5B04-4190-9EEA-39658DECC3AA}"/>
    <cellStyle name="Normal 13 5 2 5 2 2 3 2" xfId="20441" xr:uid="{054464EE-E3B8-4801-9C79-0A8F094EDBD4}"/>
    <cellStyle name="Normal 13 5 2 5 2 2 3 3" xfId="32693" xr:uid="{753273E1-78AB-4F14-BE0A-5045D572DE56}"/>
    <cellStyle name="Normal 13 5 2 5 2 2 3 4" xfId="44945" xr:uid="{6459EC97-946F-4E6B-86CC-1C7A0FBC3BD2}"/>
    <cellStyle name="Normal 13 5 2 5 2 2 4" xfId="14314" xr:uid="{E767E38B-028A-4131-B125-668757D18BF3}"/>
    <cellStyle name="Normal 13 5 2 5 2 2 5" xfId="26567" xr:uid="{9B6999C1-F172-4C35-BD98-6E4C1BF04470}"/>
    <cellStyle name="Normal 13 5 2 5 2 2 6" xfId="38819" xr:uid="{30FF2EEB-41D0-4B81-977C-04BC7D277718}"/>
    <cellStyle name="Normal 13 5 2 5 2 2 7" xfId="52153" xr:uid="{22C0E842-E844-4599-ADF2-088971E5F2F8}"/>
    <cellStyle name="Normal 13 5 2 5 2 3" xfId="3128" xr:uid="{292899ED-AD2E-4D68-A629-69366501452D}"/>
    <cellStyle name="Normal 13 5 2 5 2 3 2" xfId="6192" xr:uid="{74243DFC-46F2-4768-B544-C6AA3C59EDD0}"/>
    <cellStyle name="Normal 13 5 2 5 2 3 2 2" xfId="12320" xr:uid="{AF7A3E14-E726-45E6-BEFE-5D4AF76CAE4F}"/>
    <cellStyle name="Normal 13 5 2 5 2 3 2 2 2" xfId="24585" xr:uid="{62C3AD99-E7F6-494D-AE48-F5CF2D59E18C}"/>
    <cellStyle name="Normal 13 5 2 5 2 3 2 2 3" xfId="36837" xr:uid="{45E9D8CC-D4F6-4E58-8FBD-C99BC89CC885}"/>
    <cellStyle name="Normal 13 5 2 5 2 3 2 2 4" xfId="49089" xr:uid="{2D969CCD-DF9B-4258-A2D4-0BB0E43D71B7}"/>
    <cellStyle name="Normal 13 5 2 5 2 3 2 3" xfId="18458" xr:uid="{4648C454-73AD-4AEF-9040-90542765AA81}"/>
    <cellStyle name="Normal 13 5 2 5 2 3 2 4" xfId="30711" xr:uid="{5B89824D-252A-4FBE-8FA1-81364E2A8D89}"/>
    <cellStyle name="Normal 13 5 2 5 2 3 2 5" xfId="42963" xr:uid="{4FC62C9A-7D22-4E5B-A2BC-7B277EE4CD5C}"/>
    <cellStyle name="Normal 13 5 2 5 2 3 2 6" xfId="56297" xr:uid="{551B1828-47D1-477A-BA82-A6F260259663}"/>
    <cellStyle name="Normal 13 5 2 5 2 3 3" xfId="9257" xr:uid="{275BA5A3-7914-4472-9C05-8A4D703D411A}"/>
    <cellStyle name="Normal 13 5 2 5 2 3 3 2" xfId="21522" xr:uid="{BB0E2419-48F5-4B56-8CC9-E4E141E5EB0A}"/>
    <cellStyle name="Normal 13 5 2 5 2 3 3 3" xfId="33774" xr:uid="{18F2F542-3D37-472F-8DC1-4893D66BC417}"/>
    <cellStyle name="Normal 13 5 2 5 2 3 3 4" xfId="46026" xr:uid="{434D6A27-AA40-4543-AF42-A16140530865}"/>
    <cellStyle name="Normal 13 5 2 5 2 3 4" xfId="15395" xr:uid="{BA5CD6A9-E9FE-41A0-B193-A2B8E02356F0}"/>
    <cellStyle name="Normal 13 5 2 5 2 3 5" xfId="27648" xr:uid="{0F9E5135-2C64-4AF7-BB8A-615D089C7A1C}"/>
    <cellStyle name="Normal 13 5 2 5 2 3 6" xfId="39900" xr:uid="{20C7E12D-3998-44AB-8E6E-A06A0132FF9E}"/>
    <cellStyle name="Normal 13 5 2 5 2 3 7" xfId="53234" xr:uid="{D71D90E1-547D-4A0A-AE5A-971E31A23F17}"/>
    <cellStyle name="Normal 13 5 2 5 2 4" xfId="4031" xr:uid="{AF74F925-F674-4F03-821B-F3A8AE9A857B}"/>
    <cellStyle name="Normal 13 5 2 5 2 4 2" xfId="10159" xr:uid="{6F16D54A-A0AF-4581-B662-C4D0AC3D2B7A}"/>
    <cellStyle name="Normal 13 5 2 5 2 4 2 2" xfId="22424" xr:uid="{3B64B10A-43D2-410F-A92B-B20A99CAAE85}"/>
    <cellStyle name="Normal 13 5 2 5 2 4 2 3" xfId="34676" xr:uid="{012B1153-902D-4529-B881-53F1B6E7E17E}"/>
    <cellStyle name="Normal 13 5 2 5 2 4 2 4" xfId="46928" xr:uid="{DF48ACF5-1304-44C5-A6B2-70231101985D}"/>
    <cellStyle name="Normal 13 5 2 5 2 4 3" xfId="16297" xr:uid="{01388F66-B2D1-427D-B731-B84D254AE7A3}"/>
    <cellStyle name="Normal 13 5 2 5 2 4 4" xfId="28550" xr:uid="{9ED8B9A8-2299-42F0-889C-B6BABE48D582}"/>
    <cellStyle name="Normal 13 5 2 5 2 4 5" xfId="40802" xr:uid="{CD08A9DA-16E9-4C73-90A2-FF27654ABDDB}"/>
    <cellStyle name="Normal 13 5 2 5 2 4 6" xfId="54136" xr:uid="{A3C43368-6B91-4FA3-A1B3-950746044B38}"/>
    <cellStyle name="Normal 13 5 2 5 2 5" xfId="7096" xr:uid="{E43D75A6-C7A1-4259-8437-7E5A08FAE540}"/>
    <cellStyle name="Normal 13 5 2 5 2 5 2" xfId="19361" xr:uid="{6A5A1790-ACC3-4138-92A9-755B9164393C}"/>
    <cellStyle name="Normal 13 5 2 5 2 5 3" xfId="31613" xr:uid="{9D12E895-1C60-4B00-BDF0-9841C818F86A}"/>
    <cellStyle name="Normal 13 5 2 5 2 5 4" xfId="43865" xr:uid="{2FE878BE-0564-4D3B-A5A5-73D7D284AFF9}"/>
    <cellStyle name="Normal 13 5 2 5 2 6" xfId="13234" xr:uid="{A8E12946-F729-4544-9F6F-8BBB971D15E3}"/>
    <cellStyle name="Normal 13 5 2 5 2 7" xfId="25487" xr:uid="{00BAFE21-4607-4AAE-85AB-A70E2F0C055D}"/>
    <cellStyle name="Normal 13 5 2 5 2 8" xfId="37739" xr:uid="{B8E7F58C-820C-473A-9C3F-3359DD6BC1B9}"/>
    <cellStyle name="Normal 13 5 2 5 2 9" xfId="49992" xr:uid="{AE5BB49B-A6C8-4E0E-971B-5919F2B9D7CC}"/>
    <cellStyle name="Normal 13 5 2 5 3" xfId="1594" xr:uid="{766411B4-4A8D-45D6-B934-5AFBCE678A2D}"/>
    <cellStyle name="Normal 13 5 2 5 3 2" xfId="4661" xr:uid="{075716BE-5D74-497A-B7EB-02EE30C14D46}"/>
    <cellStyle name="Normal 13 5 2 5 3 2 2" xfId="10789" xr:uid="{C61FC2F0-2123-4C8E-BC71-DFCD5DCE5FE4}"/>
    <cellStyle name="Normal 13 5 2 5 3 2 2 2" xfId="23054" xr:uid="{2485195A-0F95-435C-87F2-F2DCE0924EB0}"/>
    <cellStyle name="Normal 13 5 2 5 3 2 2 3" xfId="35306" xr:uid="{FC21AFAD-2785-4576-84B1-D66048EB234B}"/>
    <cellStyle name="Normal 13 5 2 5 3 2 2 4" xfId="47558" xr:uid="{E44AD19B-DFB3-440F-A776-139EEA4ECB7F}"/>
    <cellStyle name="Normal 13 5 2 5 3 2 3" xfId="16927" xr:uid="{CCD84E60-9E1B-4C17-9EEE-12824938A65D}"/>
    <cellStyle name="Normal 13 5 2 5 3 2 4" xfId="29180" xr:uid="{9A85DC20-0512-4378-A5A1-772E878CC9A0}"/>
    <cellStyle name="Normal 13 5 2 5 3 2 5" xfId="41432" xr:uid="{11CB1633-9222-4C0D-B522-C256BC944494}"/>
    <cellStyle name="Normal 13 5 2 5 3 2 6" xfId="54766" xr:uid="{74119504-C6CB-4325-8F04-E44419E3F336}"/>
    <cellStyle name="Normal 13 5 2 5 3 3" xfId="7726" xr:uid="{56CD7872-13BE-4FE7-9ED3-5F78D1470AA6}"/>
    <cellStyle name="Normal 13 5 2 5 3 3 2" xfId="19991" xr:uid="{C8822F0C-245E-4F30-8E08-FD81126C5223}"/>
    <cellStyle name="Normal 13 5 2 5 3 3 3" xfId="32243" xr:uid="{D4494A17-B8C7-4519-8328-6481A249A463}"/>
    <cellStyle name="Normal 13 5 2 5 3 3 4" xfId="44495" xr:uid="{9927F847-DA97-42A9-A67F-64C9004902CF}"/>
    <cellStyle name="Normal 13 5 2 5 3 4" xfId="13864" xr:uid="{089E8A41-6F84-4C32-A6FF-6315F2B339DF}"/>
    <cellStyle name="Normal 13 5 2 5 3 5" xfId="26117" xr:uid="{D9FE3FE0-D3CA-41AA-B11E-0B67A3F40235}"/>
    <cellStyle name="Normal 13 5 2 5 3 6" xfId="38369" xr:uid="{B9576AE2-C16D-49BB-AA01-15855EA54A5C}"/>
    <cellStyle name="Normal 13 5 2 5 3 7" xfId="51703" xr:uid="{E1BDB91E-EB78-4366-AD0A-56CE2AD0EB64}"/>
    <cellStyle name="Normal 13 5 2 5 4" xfId="2678" xr:uid="{75327C67-6D2F-4948-85A1-0FBCCB43946C}"/>
    <cellStyle name="Normal 13 5 2 5 4 2" xfId="5742" xr:uid="{8D19A4E6-7A2E-4B8B-A2BB-97D09F2E3469}"/>
    <cellStyle name="Normal 13 5 2 5 4 2 2" xfId="11870" xr:uid="{49923BEB-4E6A-4EAE-B8DE-ABBF9AF14866}"/>
    <cellStyle name="Normal 13 5 2 5 4 2 2 2" xfId="24135" xr:uid="{1C8890B8-6DED-40FA-8F52-07C55F286B4A}"/>
    <cellStyle name="Normal 13 5 2 5 4 2 2 3" xfId="36387" xr:uid="{53B93E92-BC55-45BB-8B10-568663E7CB0E}"/>
    <cellStyle name="Normal 13 5 2 5 4 2 2 4" xfId="48639" xr:uid="{479E3E19-9371-4E1F-9B9F-5435A9B5F461}"/>
    <cellStyle name="Normal 13 5 2 5 4 2 3" xfId="18008" xr:uid="{F588FB88-29E9-42BE-A3B5-674438493FCD}"/>
    <cellStyle name="Normal 13 5 2 5 4 2 4" xfId="30261" xr:uid="{A2EC56E6-521C-4966-B402-86D5B9C092B5}"/>
    <cellStyle name="Normal 13 5 2 5 4 2 5" xfId="42513" xr:uid="{7C033AA8-5103-4593-905B-9049965FF899}"/>
    <cellStyle name="Normal 13 5 2 5 4 2 6" xfId="55847" xr:uid="{923654EB-2038-49ED-BD4F-7B43366F7322}"/>
    <cellStyle name="Normal 13 5 2 5 4 3" xfId="8807" xr:uid="{C5C918A6-CA41-42DB-B67C-A8BD364122AC}"/>
    <cellStyle name="Normal 13 5 2 5 4 3 2" xfId="21072" xr:uid="{6C95512B-47BD-4D80-A02F-BF410458F19B}"/>
    <cellStyle name="Normal 13 5 2 5 4 3 3" xfId="33324" xr:uid="{EAAB206E-EFC9-4D4A-A5E4-5DE1FC9FDDB1}"/>
    <cellStyle name="Normal 13 5 2 5 4 3 4" xfId="45576" xr:uid="{E18B5B0E-8775-458D-9559-A187072A3084}"/>
    <cellStyle name="Normal 13 5 2 5 4 4" xfId="14945" xr:uid="{8CB18491-F1FC-4515-AACB-1ED04A1C722F}"/>
    <cellStyle name="Normal 13 5 2 5 4 5" xfId="27198" xr:uid="{40F5FBBA-6F3A-4DBE-9D9D-5033DAC5D9EB}"/>
    <cellStyle name="Normal 13 5 2 5 4 6" xfId="39450" xr:uid="{D0F8EE4F-AB1C-4688-AED8-3BEE01B729C3}"/>
    <cellStyle name="Normal 13 5 2 5 4 7" xfId="52784" xr:uid="{72AAAFDB-9CC6-4790-8135-48E5AEBDF6FF}"/>
    <cellStyle name="Normal 13 5 2 5 5" xfId="3581" xr:uid="{16F345A3-2E49-4AD4-BE90-8E68BE5C18C4}"/>
    <cellStyle name="Normal 13 5 2 5 5 2" xfId="9709" xr:uid="{C0727F90-FA43-427A-950A-7900299839B1}"/>
    <cellStyle name="Normal 13 5 2 5 5 2 2" xfId="21974" xr:uid="{ED5DBF5B-9D3B-4A78-AA31-FD90CE732F77}"/>
    <cellStyle name="Normal 13 5 2 5 5 2 3" xfId="34226" xr:uid="{3E4E52C0-82A0-41CB-98A5-DD5E50CC795C}"/>
    <cellStyle name="Normal 13 5 2 5 5 2 4" xfId="46478" xr:uid="{BF21D838-7D7F-4370-BDEF-63BCE1A3378D}"/>
    <cellStyle name="Normal 13 5 2 5 5 3" xfId="15847" xr:uid="{65DF123D-3CB8-4F96-9AD2-66BA059B3D42}"/>
    <cellStyle name="Normal 13 5 2 5 5 4" xfId="28100" xr:uid="{AF2C859D-53F2-4657-AA58-2C54DAE89D80}"/>
    <cellStyle name="Normal 13 5 2 5 5 5" xfId="40352" xr:uid="{E0935198-EA85-4C74-A45C-2F3F48E4BBEB}"/>
    <cellStyle name="Normal 13 5 2 5 5 6" xfId="53686" xr:uid="{E28E8682-4B7F-43F1-A2AC-0E462F4BB255}"/>
    <cellStyle name="Normal 13 5 2 5 6" xfId="6645" xr:uid="{3EDE91EA-EB2F-4C42-BE8E-7EDDAF5A8D11}"/>
    <cellStyle name="Normal 13 5 2 5 6 2" xfId="18910" xr:uid="{200D0B4B-ECE4-4DC9-AB96-2CC5AA40E90A}"/>
    <cellStyle name="Normal 13 5 2 5 6 3" xfId="31163" xr:uid="{94FD6B83-AE16-4DD6-9668-5711CF6A25B7}"/>
    <cellStyle name="Normal 13 5 2 5 6 4" xfId="43415" xr:uid="{B3ABBF1D-02A4-40B9-B8A0-AB15B00EB3C2}"/>
    <cellStyle name="Normal 13 5 2 5 7" xfId="12784" xr:uid="{26C836E3-1992-4315-AB9D-2FE72B162818}"/>
    <cellStyle name="Normal 13 5 2 5 8" xfId="25037" xr:uid="{9215AB65-C05C-4738-93D9-E0C12CFABB50}"/>
    <cellStyle name="Normal 13 5 2 5 9" xfId="37289" xr:uid="{2C349726-6EA6-40BF-A22D-7B35124C712A}"/>
    <cellStyle name="Normal 13 5 2 6" xfId="555" xr:uid="{9A50530E-7AAE-4B1C-8D27-E988DB823B59}"/>
    <cellStyle name="Normal 13 5 2 6 10" xfId="50665" xr:uid="{02F2B756-2B66-4308-9893-90B8FEBDF1A9}"/>
    <cellStyle name="Normal 13 5 2 6 2" xfId="1636" xr:uid="{0AC59DDF-6BD9-45BA-B2C7-FE8E0761997E}"/>
    <cellStyle name="Normal 13 5 2 6 2 2" xfId="4703" xr:uid="{B2252AAF-337C-4CE3-A2EE-6E0331AC66FB}"/>
    <cellStyle name="Normal 13 5 2 6 2 2 2" xfId="10831" xr:uid="{2F0DCCC8-4566-4FAE-8AB5-CD5CD031A4B0}"/>
    <cellStyle name="Normal 13 5 2 6 2 2 2 2" xfId="23096" xr:uid="{000EF2AB-CE1E-4EE5-AC8C-0F1642CC04BA}"/>
    <cellStyle name="Normal 13 5 2 6 2 2 2 3" xfId="35348" xr:uid="{3E1F760F-27DF-4218-8319-2C2404D66509}"/>
    <cellStyle name="Normal 13 5 2 6 2 2 2 4" xfId="47600" xr:uid="{DB0DF4E9-A9C9-4088-A33C-6B23F786DA12}"/>
    <cellStyle name="Normal 13 5 2 6 2 2 3" xfId="16969" xr:uid="{2F6062FF-D030-41DF-8674-314DD57E0E71}"/>
    <cellStyle name="Normal 13 5 2 6 2 2 4" xfId="29222" xr:uid="{62DA0712-61D6-4F2D-8274-E731A959B6E8}"/>
    <cellStyle name="Normal 13 5 2 6 2 2 5" xfId="41474" xr:uid="{8A36534B-F49D-4FD0-8576-5D3DA5B9E4F8}"/>
    <cellStyle name="Normal 13 5 2 6 2 2 6" xfId="54808" xr:uid="{B53CB85D-4AD8-40B2-BFDA-527DCBC3AAF1}"/>
    <cellStyle name="Normal 13 5 2 6 2 3" xfId="7768" xr:uid="{E5C07B33-84EA-4A04-85BF-9EFA635E9A5B}"/>
    <cellStyle name="Normal 13 5 2 6 2 3 2" xfId="20033" xr:uid="{864525DF-5E6A-47A2-BB44-BBCC3A04F252}"/>
    <cellStyle name="Normal 13 5 2 6 2 3 3" xfId="32285" xr:uid="{BC02D09A-5EBD-4C0F-84F8-A95AC1BBB057}"/>
    <cellStyle name="Normal 13 5 2 6 2 3 4" xfId="44537" xr:uid="{15169A25-5A7D-4948-8907-3F6A87555CB1}"/>
    <cellStyle name="Normal 13 5 2 6 2 4" xfId="13906" xr:uid="{1172FC06-2101-48A5-AC5D-76B23EFD026D}"/>
    <cellStyle name="Normal 13 5 2 6 2 5" xfId="26159" xr:uid="{5E80C2A5-652A-48E3-AFE1-66C769B32889}"/>
    <cellStyle name="Normal 13 5 2 6 2 6" xfId="38411" xr:uid="{0858C663-A913-4742-A699-F0A676B3868F}"/>
    <cellStyle name="Normal 13 5 2 6 2 7" xfId="51745" xr:uid="{3340E630-1A3B-4C26-89A1-8A5455322B24}"/>
    <cellStyle name="Normal 13 5 2 6 3" xfId="2720" xr:uid="{2BBD5ECE-AC4F-4301-AE4C-ECDA440430F5}"/>
    <cellStyle name="Normal 13 5 2 6 3 2" xfId="5784" xr:uid="{8C2A3508-F1EB-44AA-B405-8B29295DE101}"/>
    <cellStyle name="Normal 13 5 2 6 3 2 2" xfId="11912" xr:uid="{7926A3B4-F7FA-4BC4-B041-D6F88397FFA8}"/>
    <cellStyle name="Normal 13 5 2 6 3 2 2 2" xfId="24177" xr:uid="{CE917530-ECA5-47DF-8201-C67DE48F2E1C}"/>
    <cellStyle name="Normal 13 5 2 6 3 2 2 3" xfId="36429" xr:uid="{92216499-8D08-45C2-90D4-23D19175FEE8}"/>
    <cellStyle name="Normal 13 5 2 6 3 2 2 4" xfId="48681" xr:uid="{29F38829-1EA1-46C3-94BA-29D9DB4968C0}"/>
    <cellStyle name="Normal 13 5 2 6 3 2 3" xfId="18050" xr:uid="{4144A561-B235-4333-B9A0-F86D2C999A88}"/>
    <cellStyle name="Normal 13 5 2 6 3 2 4" xfId="30303" xr:uid="{DA2FB853-A54D-48B6-B979-867DC3BE93C0}"/>
    <cellStyle name="Normal 13 5 2 6 3 2 5" xfId="42555" xr:uid="{4D51C54D-E6D4-4244-8501-DAF77C9BD09D}"/>
    <cellStyle name="Normal 13 5 2 6 3 2 6" xfId="55889" xr:uid="{D3D1A035-6B56-4E4D-A96F-5FF2327C59F9}"/>
    <cellStyle name="Normal 13 5 2 6 3 3" xfId="8849" xr:uid="{CA7C10C0-8606-4E60-8B67-4E1EED0E0953}"/>
    <cellStyle name="Normal 13 5 2 6 3 3 2" xfId="21114" xr:uid="{444978B8-0406-4CEB-BAFA-241E452D66C9}"/>
    <cellStyle name="Normal 13 5 2 6 3 3 3" xfId="33366" xr:uid="{9BE79C25-DA73-4FD1-820C-DF324F8DB3EE}"/>
    <cellStyle name="Normal 13 5 2 6 3 3 4" xfId="45618" xr:uid="{27718132-25D8-4EDB-810C-D96CAAD7D7C9}"/>
    <cellStyle name="Normal 13 5 2 6 3 4" xfId="14987" xr:uid="{1AA5C5A8-CE17-4CF1-B386-4BF28CA65490}"/>
    <cellStyle name="Normal 13 5 2 6 3 5" xfId="27240" xr:uid="{014F21A6-8F1F-44FC-89E4-C0E6DA7DE119}"/>
    <cellStyle name="Normal 13 5 2 6 3 6" xfId="39492" xr:uid="{EBE037D3-26C2-4700-9921-3DA5C0CBDD11}"/>
    <cellStyle name="Normal 13 5 2 6 3 7" xfId="52826" xr:uid="{5E1857C7-F13F-4AE3-A315-058DBD7DA69B}"/>
    <cellStyle name="Normal 13 5 2 6 4" xfId="3623" xr:uid="{1FE67230-BDE5-4EC3-9EEB-446EEFCFFF58}"/>
    <cellStyle name="Normal 13 5 2 6 4 2" xfId="9751" xr:uid="{D2BB2230-B6D8-4252-8A97-329E30C28E4B}"/>
    <cellStyle name="Normal 13 5 2 6 4 2 2" xfId="22016" xr:uid="{5FABA702-5469-4070-A44C-E7BBF6013E03}"/>
    <cellStyle name="Normal 13 5 2 6 4 2 3" xfId="34268" xr:uid="{4F1328D1-95A5-444E-858F-946AF142DE68}"/>
    <cellStyle name="Normal 13 5 2 6 4 2 4" xfId="46520" xr:uid="{55D96D61-9F6F-4AB4-8F78-B31F95ECA8FB}"/>
    <cellStyle name="Normal 13 5 2 6 4 3" xfId="15889" xr:uid="{C9080D4D-649E-40A0-9F79-DC0971DCBDF5}"/>
    <cellStyle name="Normal 13 5 2 6 4 4" xfId="28142" xr:uid="{E975AFA5-7EA8-4940-9097-6DAF23D94809}"/>
    <cellStyle name="Normal 13 5 2 6 4 5" xfId="40394" xr:uid="{144CDE25-40F5-4701-9403-AB23E547F487}"/>
    <cellStyle name="Normal 13 5 2 6 4 6" xfId="53728" xr:uid="{0A4982C0-F3EC-4A45-83B4-9257004D5391}"/>
    <cellStyle name="Normal 13 5 2 6 5" xfId="6688" xr:uid="{8D5C6834-AB15-4A87-8EF0-B90D6543B4A8}"/>
    <cellStyle name="Normal 13 5 2 6 5 2" xfId="18953" xr:uid="{E37A114F-870A-4B29-B99B-75C8D11DEC62}"/>
    <cellStyle name="Normal 13 5 2 6 5 3" xfId="31205" xr:uid="{AA48FC4A-869B-462E-BB88-B781F5652571}"/>
    <cellStyle name="Normal 13 5 2 6 5 4" xfId="43457" xr:uid="{60200A81-A89D-431A-BF8C-FB0747699346}"/>
    <cellStyle name="Normal 13 5 2 6 6" xfId="12826" xr:uid="{F7942F46-960B-4F84-9DD8-9AAE5062910E}"/>
    <cellStyle name="Normal 13 5 2 6 7" xfId="25079" xr:uid="{384C28A1-1680-4228-BB12-5D9E755A3819}"/>
    <cellStyle name="Normal 13 5 2 6 8" xfId="37331" xr:uid="{58F1E1FD-066A-4D6F-B089-5225239C4FE3}"/>
    <cellStyle name="Normal 13 5 2 6 9" xfId="49584" xr:uid="{DD31A537-E0A1-40D3-9EFD-1EBC9742418B}"/>
    <cellStyle name="Normal 13 5 2 7" xfId="1006" xr:uid="{FAB5A98E-86E9-4D1D-AA72-78C545039EAE}"/>
    <cellStyle name="Normal 13 5 2 7 2" xfId="2086" xr:uid="{6205A84C-CF58-41BA-BB68-155F0CABCDE6}"/>
    <cellStyle name="Normal 13 5 2 7 2 2" xfId="5153" xr:uid="{53C4AD35-99CA-4DAF-82C1-41A433CA5FEB}"/>
    <cellStyle name="Normal 13 5 2 7 2 2 2" xfId="11281" xr:uid="{8B6996A4-2F2D-48BF-8291-8ACBE3E4E469}"/>
    <cellStyle name="Normal 13 5 2 7 2 2 2 2" xfId="23546" xr:uid="{8FF31B0B-C44C-4B6F-9550-14AE84D1AEA2}"/>
    <cellStyle name="Normal 13 5 2 7 2 2 2 3" xfId="35798" xr:uid="{9FE3183B-85DA-4CA3-82F1-FB0641BF0366}"/>
    <cellStyle name="Normal 13 5 2 7 2 2 2 4" xfId="48050" xr:uid="{F61FA8DB-ECFA-431A-8D74-BACDE5C8BBC7}"/>
    <cellStyle name="Normal 13 5 2 7 2 2 3" xfId="17419" xr:uid="{CAA3FE08-EB98-4DD6-8AA7-75E1D920AFFA}"/>
    <cellStyle name="Normal 13 5 2 7 2 2 4" xfId="29672" xr:uid="{E0601AEF-3C82-4EAF-9A02-1C2BB83A32FB}"/>
    <cellStyle name="Normal 13 5 2 7 2 2 5" xfId="41924" xr:uid="{D5CBC880-07C1-4BB9-91A6-316677D42250}"/>
    <cellStyle name="Normal 13 5 2 7 2 2 6" xfId="55258" xr:uid="{70CA73F8-2448-49F5-8EEB-F7310DC4E52A}"/>
    <cellStyle name="Normal 13 5 2 7 2 3" xfId="8218" xr:uid="{D641B0AE-A2B1-4E84-BA97-CD997C095F8F}"/>
    <cellStyle name="Normal 13 5 2 7 2 3 2" xfId="20483" xr:uid="{6FBED6BA-2E74-4F06-BBD7-6A8F7BC3E52B}"/>
    <cellStyle name="Normal 13 5 2 7 2 3 3" xfId="32735" xr:uid="{9CC7DF73-9052-43F1-8CDD-9217B286A51C}"/>
    <cellStyle name="Normal 13 5 2 7 2 3 4" xfId="44987" xr:uid="{D09BBAAB-6D42-4603-8B1C-F26C1CC7A83C}"/>
    <cellStyle name="Normal 13 5 2 7 2 4" xfId="14356" xr:uid="{445E0286-7575-4BD3-9076-318FAC7CAF9E}"/>
    <cellStyle name="Normal 13 5 2 7 2 5" xfId="26609" xr:uid="{A4512CEC-4568-40A2-AE7D-EE0A04F6D8F7}"/>
    <cellStyle name="Normal 13 5 2 7 2 6" xfId="38861" xr:uid="{2F443162-819A-4C9F-ADDB-9B3D19AA9C28}"/>
    <cellStyle name="Normal 13 5 2 7 2 7" xfId="52195" xr:uid="{420C23A4-C29E-4E76-BDAB-B93A495159C5}"/>
    <cellStyle name="Normal 13 5 2 7 3" xfId="4073" xr:uid="{A971A136-074B-45C0-BA64-05AB4E85A056}"/>
    <cellStyle name="Normal 13 5 2 7 3 2" xfId="10201" xr:uid="{2E3C7D5D-2513-4BD9-BFF1-CC5DC9F5CDB3}"/>
    <cellStyle name="Normal 13 5 2 7 3 2 2" xfId="22466" xr:uid="{F50535B3-29E5-4859-B88A-0EA956076DE2}"/>
    <cellStyle name="Normal 13 5 2 7 3 2 3" xfId="34718" xr:uid="{262364C4-BAB6-4D5E-B071-980E8683C6C1}"/>
    <cellStyle name="Normal 13 5 2 7 3 2 4" xfId="46970" xr:uid="{F176F8EC-CE09-471B-A2B0-FE3585B06D44}"/>
    <cellStyle name="Normal 13 5 2 7 3 3" xfId="16339" xr:uid="{35ECA1BA-2222-42A3-9FE9-80C2A5891CE1}"/>
    <cellStyle name="Normal 13 5 2 7 3 4" xfId="28592" xr:uid="{96F1B5CA-8773-47B5-9D0D-7186F51E6CCA}"/>
    <cellStyle name="Normal 13 5 2 7 3 5" xfId="40844" xr:uid="{EAA5BE0A-54D0-4443-8B00-F24DC1CCC54C}"/>
    <cellStyle name="Normal 13 5 2 7 3 6" xfId="54178" xr:uid="{3F12B7E5-A412-487D-B3F4-9886274717F6}"/>
    <cellStyle name="Normal 13 5 2 7 4" xfId="7138" xr:uid="{C9842478-45A8-4290-AB9B-577DEECA3FCA}"/>
    <cellStyle name="Normal 13 5 2 7 4 2" xfId="19403" xr:uid="{59AFAA6D-8620-499E-834B-2CDBDF4D1601}"/>
    <cellStyle name="Normal 13 5 2 7 4 3" xfId="31655" xr:uid="{A736017C-E366-4FE1-901F-A964073106AD}"/>
    <cellStyle name="Normal 13 5 2 7 4 4" xfId="43907" xr:uid="{F31CE65B-8BD5-4127-9693-75FCBF366D71}"/>
    <cellStyle name="Normal 13 5 2 7 5" xfId="13276" xr:uid="{FD47BBF1-82B7-4983-BC3F-B212037462B8}"/>
    <cellStyle name="Normal 13 5 2 7 6" xfId="25529" xr:uid="{0B29D10C-CD45-425A-B963-DF8AEB16CF3F}"/>
    <cellStyle name="Normal 13 5 2 7 7" xfId="37781" xr:uid="{BEC662CC-EDA4-45DA-9C64-F36BD4846ADC}"/>
    <cellStyle name="Normal 13 5 2 7 8" xfId="50034" xr:uid="{00DE255F-5CAE-49F1-99E0-F9A3C7BEBE43}"/>
    <cellStyle name="Normal 13 5 2 7 9" xfId="51115" xr:uid="{B10B0E1A-0660-43B5-897D-C06ADA7F7AB2}"/>
    <cellStyle name="Normal 13 5 2 8" xfId="1096" xr:uid="{8CD6A8CC-3AD2-425C-B66E-4193A1FDCED4}"/>
    <cellStyle name="Normal 13 5 2 8 2" xfId="2176" xr:uid="{19BF08A3-F812-474B-919A-FBEB3D170A73}"/>
    <cellStyle name="Normal 13 5 2 8 2 2" xfId="5243" xr:uid="{51E76ED0-3DB0-4540-8611-666D587CB115}"/>
    <cellStyle name="Normal 13 5 2 8 2 2 2" xfId="11371" xr:uid="{1E90C0D9-A5A7-477D-B702-1246CF5F29C3}"/>
    <cellStyle name="Normal 13 5 2 8 2 2 2 2" xfId="23636" xr:uid="{3790B792-B570-4804-9BE7-67B6B6EBAB14}"/>
    <cellStyle name="Normal 13 5 2 8 2 2 2 3" xfId="35888" xr:uid="{31A570CA-3C08-48A7-B651-0099D3081C3F}"/>
    <cellStyle name="Normal 13 5 2 8 2 2 2 4" xfId="48140" xr:uid="{F7D2578D-D309-41CB-BD5C-453002A0C5B7}"/>
    <cellStyle name="Normal 13 5 2 8 2 2 3" xfId="17509" xr:uid="{47F86D91-9B5C-48D3-A95A-6F97283930B1}"/>
    <cellStyle name="Normal 13 5 2 8 2 2 4" xfId="29762" xr:uid="{906A9F1A-453B-4EED-8F6E-E8852523F7A5}"/>
    <cellStyle name="Normal 13 5 2 8 2 2 5" xfId="42014" xr:uid="{B2435CF1-5A03-4FEF-A3A2-9003BE36B223}"/>
    <cellStyle name="Normal 13 5 2 8 2 2 6" xfId="55348" xr:uid="{A6DF5034-E4EA-4B1A-9E52-A01A9466EB27}"/>
    <cellStyle name="Normal 13 5 2 8 2 3" xfId="8308" xr:uid="{6063A479-0546-4CB2-84BB-A5D655E67261}"/>
    <cellStyle name="Normal 13 5 2 8 2 3 2" xfId="20573" xr:uid="{0004D6A9-001F-4FBE-A556-A868DDDB6B73}"/>
    <cellStyle name="Normal 13 5 2 8 2 3 3" xfId="32825" xr:uid="{7CD5D82F-C2E9-4173-9B23-672384F2F8AB}"/>
    <cellStyle name="Normal 13 5 2 8 2 3 4" xfId="45077" xr:uid="{AD9E12CC-B995-40DD-B64D-760BC0D0C2F1}"/>
    <cellStyle name="Normal 13 5 2 8 2 4" xfId="14446" xr:uid="{08651D7B-DB03-4AD2-89B6-25C930B1E5ED}"/>
    <cellStyle name="Normal 13 5 2 8 2 5" xfId="26699" xr:uid="{74077C1B-AEA7-4186-974F-AF99882979A7}"/>
    <cellStyle name="Normal 13 5 2 8 2 6" xfId="38951" xr:uid="{FB7DD589-601D-4ECC-AE62-EF87D6F4EC62}"/>
    <cellStyle name="Normal 13 5 2 8 2 7" xfId="52285" xr:uid="{12AA62A4-BF52-4656-95A1-A9A5B28A3AA4}"/>
    <cellStyle name="Normal 13 5 2 8 3" xfId="4163" xr:uid="{1E1E12EE-6E87-404B-AE49-6A0BDE8908D9}"/>
    <cellStyle name="Normal 13 5 2 8 3 2" xfId="10291" xr:uid="{DA492413-6493-411F-AE15-63E5D9089EAC}"/>
    <cellStyle name="Normal 13 5 2 8 3 2 2" xfId="22556" xr:uid="{767818CB-6065-44AD-A1F8-1E1BF461A65A}"/>
    <cellStyle name="Normal 13 5 2 8 3 2 3" xfId="34808" xr:uid="{34D510FB-797C-4B00-A128-3D58852E8A2F}"/>
    <cellStyle name="Normal 13 5 2 8 3 2 4" xfId="47060" xr:uid="{1CC858D1-7979-4CC8-AA6F-FC4544A9F63A}"/>
    <cellStyle name="Normal 13 5 2 8 3 3" xfId="16429" xr:uid="{9ABC67BD-3D50-4219-9DD4-A45903CF1365}"/>
    <cellStyle name="Normal 13 5 2 8 3 4" xfId="28682" xr:uid="{9B6BD8EA-FDA6-4D4F-806E-C4E59F9526FB}"/>
    <cellStyle name="Normal 13 5 2 8 3 5" xfId="40934" xr:uid="{0DF5F3B0-E9D7-4EA8-B613-2F5EDA261996}"/>
    <cellStyle name="Normal 13 5 2 8 3 6" xfId="54268" xr:uid="{C7B7220A-97CB-4907-8EDD-512FA6A882C6}"/>
    <cellStyle name="Normal 13 5 2 8 4" xfId="7228" xr:uid="{C06C0186-E1D2-4636-AA2E-7E08125E6930}"/>
    <cellStyle name="Normal 13 5 2 8 4 2" xfId="19493" xr:uid="{20874744-D69E-4682-9CB8-A92D377DDA9D}"/>
    <cellStyle name="Normal 13 5 2 8 4 3" xfId="31745" xr:uid="{7A9FD3BF-E5B0-47EB-89A6-1A44B4C8D265}"/>
    <cellStyle name="Normal 13 5 2 8 4 4" xfId="43997" xr:uid="{C67B61F2-3CBF-46CD-9BCB-29BE4AE2FCAD}"/>
    <cellStyle name="Normal 13 5 2 8 5" xfId="13366" xr:uid="{ECD9334E-F002-4AB7-99BC-AC6AF846F01C}"/>
    <cellStyle name="Normal 13 5 2 8 6" xfId="25619" xr:uid="{639CB9B5-9F44-456F-9F27-3BFA63E0BCA4}"/>
    <cellStyle name="Normal 13 5 2 8 7" xfId="37871" xr:uid="{2FFC9FAE-A995-4EF1-BC4E-DEEA9036CB1E}"/>
    <cellStyle name="Normal 13 5 2 8 8" xfId="50124" xr:uid="{C74750B1-F432-4D42-9C1E-FB61608C14EE}"/>
    <cellStyle name="Normal 13 5 2 8 9" xfId="51205" xr:uid="{6E1C8CE6-6DB5-4E2C-8152-82C6120C69B7}"/>
    <cellStyle name="Normal 13 5 2 9" xfId="1186" xr:uid="{51CA7C47-A134-472F-909A-42BE4DB81D6F}"/>
    <cellStyle name="Normal 13 5 2 9 2" xfId="4253" xr:uid="{CB116A17-5471-4362-936E-0F5543E57B7D}"/>
    <cellStyle name="Normal 13 5 2 9 2 2" xfId="10381" xr:uid="{A2668BAA-B4C0-4958-BA60-F704920FEBC7}"/>
    <cellStyle name="Normal 13 5 2 9 2 2 2" xfId="22646" xr:uid="{08DDC831-997A-495F-9F47-A8E65E6A72C2}"/>
    <cellStyle name="Normal 13 5 2 9 2 2 3" xfId="34898" xr:uid="{F1C54370-EEB4-47BC-BC74-C3721F5F61E2}"/>
    <cellStyle name="Normal 13 5 2 9 2 2 4" xfId="47150" xr:uid="{FD7423CF-77BF-4FA9-B01C-1E1B3BED33BE}"/>
    <cellStyle name="Normal 13 5 2 9 2 3" xfId="16519" xr:uid="{0C15C6A3-3007-49DA-863F-4181525F98D0}"/>
    <cellStyle name="Normal 13 5 2 9 2 4" xfId="28772" xr:uid="{B7A28D94-D9FF-41F6-BDB3-E165E6E33B5F}"/>
    <cellStyle name="Normal 13 5 2 9 2 5" xfId="41024" xr:uid="{3B7D3971-B5DE-4965-A59E-86BBFE13CC66}"/>
    <cellStyle name="Normal 13 5 2 9 2 6" xfId="54358" xr:uid="{4F5BE7ED-6820-4670-B64B-77B25BF5D021}"/>
    <cellStyle name="Normal 13 5 2 9 3" xfId="7318" xr:uid="{375E575D-61EB-4417-A547-20ED194BC2B2}"/>
    <cellStyle name="Normal 13 5 2 9 3 2" xfId="19583" xr:uid="{C2F1BF9D-7765-4634-95C0-235D83FA36AB}"/>
    <cellStyle name="Normal 13 5 2 9 3 3" xfId="31835" xr:uid="{8BF598B8-EB5C-496C-86DF-1DCEE7E9402B}"/>
    <cellStyle name="Normal 13 5 2 9 3 4" xfId="44087" xr:uid="{D99E9282-96B7-46F4-85CC-38F801E2453B}"/>
    <cellStyle name="Normal 13 5 2 9 4" xfId="13456" xr:uid="{ED88D8C6-AF5B-43B2-BA3B-56C979002312}"/>
    <cellStyle name="Normal 13 5 2 9 5" xfId="25709" xr:uid="{C1ACBE38-60B3-4804-85D9-470888D951DC}"/>
    <cellStyle name="Normal 13 5 2 9 6" xfId="37961" xr:uid="{0294B792-1087-4E49-AD53-18F9BDE76DAB}"/>
    <cellStyle name="Normal 13 5 2 9 7" xfId="51295" xr:uid="{A5D32C96-EB25-4BF7-8E97-0B0EEB77E1FE}"/>
    <cellStyle name="Normal 13 5 3" xfId="125" xr:uid="{BBFD481E-DDB5-412C-AAEE-5906F8A9B7CF}"/>
    <cellStyle name="Normal 13 5 3 10" xfId="6258" xr:uid="{6AF4110B-D496-4335-9EB2-295EA81ED6E1}"/>
    <cellStyle name="Normal 13 5 3 10 2" xfId="18523" xr:uid="{8721E249-0BB8-45C9-8BE8-EF5F90C2A22B}"/>
    <cellStyle name="Normal 13 5 3 10 3" xfId="30776" xr:uid="{9519F86E-8698-4381-8D98-0EC4AC0C5D92}"/>
    <cellStyle name="Normal 13 5 3 10 4" xfId="43028" xr:uid="{DE65CEF2-24B8-494F-9B23-A1B1908518FE}"/>
    <cellStyle name="Normal 13 5 3 11" xfId="12397" xr:uid="{9947953D-3B83-4C42-AFE4-6C65A17F3F67}"/>
    <cellStyle name="Normal 13 5 3 12" xfId="24650" xr:uid="{9417ED0A-DDCD-4132-987F-857A72C1E300}"/>
    <cellStyle name="Normal 13 5 3 13" xfId="36902" xr:uid="{A314E771-6BDA-4053-8BEC-9977FB549360}"/>
    <cellStyle name="Normal 13 5 3 14" xfId="49155" xr:uid="{5A25F8B7-702F-4B37-A340-9C47CA43D1D9}"/>
    <cellStyle name="Normal 13 5 3 15" xfId="50236" xr:uid="{9C755C8A-E447-4E18-811A-1E213BA71283}"/>
    <cellStyle name="Normal 13 5 3 2" xfId="236" xr:uid="{21DD5EF7-D0E7-492E-B319-A6DF55FAD57C}"/>
    <cellStyle name="Normal 13 5 3 2 10" xfId="37013" xr:uid="{BAC08D59-FC44-4405-A476-744077B0FE9E}"/>
    <cellStyle name="Normal 13 5 3 2 11" xfId="49266" xr:uid="{F302DC9D-9AC6-43CF-9E8E-37DBBDE9E529}"/>
    <cellStyle name="Normal 13 5 3 2 12" xfId="50347" xr:uid="{AC2040C9-9F51-45B8-B5F3-DD75247DEFC1}"/>
    <cellStyle name="Normal 13 5 3 2 2" xfId="440" xr:uid="{6422EF34-4ECE-4AFF-BD67-3EF26CC6F38B}"/>
    <cellStyle name="Normal 13 5 3 2 2 10" xfId="49470" xr:uid="{587C5D47-FE10-4996-8B39-EB667964496E}"/>
    <cellStyle name="Normal 13 5 3 2 2 11" xfId="50551" xr:uid="{899826D5-318C-4BF2-B784-8BE2BCB89A1B}"/>
    <cellStyle name="Normal 13 5 3 2 2 2" xfId="891" xr:uid="{51980DE2-4DBA-4F0C-AF78-C888C422C7B8}"/>
    <cellStyle name="Normal 13 5 3 2 2 2 10" xfId="51001" xr:uid="{94EA3412-F2EB-41BF-AD9C-096433526A13}"/>
    <cellStyle name="Normal 13 5 3 2 2 2 2" xfId="1972" xr:uid="{FC520CCB-C907-4556-8D50-D95AA3670AF2}"/>
    <cellStyle name="Normal 13 5 3 2 2 2 2 2" xfId="5039" xr:uid="{AC1B075B-1111-43DD-BF6C-E9DD03A5A703}"/>
    <cellStyle name="Normal 13 5 3 2 2 2 2 2 2" xfId="11167" xr:uid="{97CD46FE-26D3-47D1-9456-F58C41FBF94F}"/>
    <cellStyle name="Normal 13 5 3 2 2 2 2 2 2 2" xfId="23432" xr:uid="{E70814F5-FC3B-476E-8DB2-922C77B8DD53}"/>
    <cellStyle name="Normal 13 5 3 2 2 2 2 2 2 3" xfId="35684" xr:uid="{804A77A9-C887-4904-A3AD-A33D03890FAF}"/>
    <cellStyle name="Normal 13 5 3 2 2 2 2 2 2 4" xfId="47936" xr:uid="{7D64A119-E375-45B1-82BA-557CCD19072D}"/>
    <cellStyle name="Normal 13 5 3 2 2 2 2 2 3" xfId="17305" xr:uid="{1D9A8434-D4F2-4181-94A1-EFDF611B7341}"/>
    <cellStyle name="Normal 13 5 3 2 2 2 2 2 4" xfId="29558" xr:uid="{703693C1-3109-4746-9DE3-F62772097C80}"/>
    <cellStyle name="Normal 13 5 3 2 2 2 2 2 5" xfId="41810" xr:uid="{FF846474-989C-4F3A-A52B-F8A066D728D5}"/>
    <cellStyle name="Normal 13 5 3 2 2 2 2 2 6" xfId="55144" xr:uid="{0B56CC49-4178-4F45-8C9F-DA8BBC66E9E8}"/>
    <cellStyle name="Normal 13 5 3 2 2 2 2 3" xfId="8104" xr:uid="{B20DEF1A-F784-4408-B704-EBCC7CD4A3BF}"/>
    <cellStyle name="Normal 13 5 3 2 2 2 2 3 2" xfId="20369" xr:uid="{40084E78-D4D3-4675-BD15-2B36EAC5606A}"/>
    <cellStyle name="Normal 13 5 3 2 2 2 2 3 3" xfId="32621" xr:uid="{FA85064A-A8B9-4911-82C2-688E3B492F48}"/>
    <cellStyle name="Normal 13 5 3 2 2 2 2 3 4" xfId="44873" xr:uid="{D6E3D25A-5A63-4442-9279-333D0437BDBB}"/>
    <cellStyle name="Normal 13 5 3 2 2 2 2 4" xfId="14242" xr:uid="{6D2F6FB5-5284-47D2-9ABD-5083C64FB23D}"/>
    <cellStyle name="Normal 13 5 3 2 2 2 2 5" xfId="26495" xr:uid="{1FA9B6E4-8618-4FA8-93D8-EA60E437DFEF}"/>
    <cellStyle name="Normal 13 5 3 2 2 2 2 6" xfId="38747" xr:uid="{04E80E33-63C7-4CCA-9E9F-D34B969B0899}"/>
    <cellStyle name="Normal 13 5 3 2 2 2 2 7" xfId="52081" xr:uid="{9D59E2F5-EA6F-4050-B688-57EB87EFBB99}"/>
    <cellStyle name="Normal 13 5 3 2 2 2 3" xfId="3056" xr:uid="{CAF1D2A0-B52D-468E-9110-A51C6373687D}"/>
    <cellStyle name="Normal 13 5 3 2 2 2 3 2" xfId="6120" xr:uid="{09CCCBEB-8793-416A-B291-EF78C1272D1A}"/>
    <cellStyle name="Normal 13 5 3 2 2 2 3 2 2" xfId="12248" xr:uid="{708DA385-BA2F-4627-AEF4-C4F451F17A76}"/>
    <cellStyle name="Normal 13 5 3 2 2 2 3 2 2 2" xfId="24513" xr:uid="{FAD121EE-C83F-4D57-B15A-63E835C4F6B0}"/>
    <cellStyle name="Normal 13 5 3 2 2 2 3 2 2 3" xfId="36765" xr:uid="{1ABECD6C-690F-4D9A-A152-78D068BE62CE}"/>
    <cellStyle name="Normal 13 5 3 2 2 2 3 2 2 4" xfId="49017" xr:uid="{7D557805-B6BC-4C2D-9B7E-71A12540F44D}"/>
    <cellStyle name="Normal 13 5 3 2 2 2 3 2 3" xfId="18386" xr:uid="{B3DD7A19-4226-4DA0-9A74-87285C3574DF}"/>
    <cellStyle name="Normal 13 5 3 2 2 2 3 2 4" xfId="30639" xr:uid="{77915F91-862D-4161-A172-2B3393CDB839}"/>
    <cellStyle name="Normal 13 5 3 2 2 2 3 2 5" xfId="42891" xr:uid="{E0074DC5-0864-4053-91E3-41BC5F12787B}"/>
    <cellStyle name="Normal 13 5 3 2 2 2 3 2 6" xfId="56225" xr:uid="{9D4FB833-9A97-4C3A-8071-DB325CC147D8}"/>
    <cellStyle name="Normal 13 5 3 2 2 2 3 3" xfId="9185" xr:uid="{83C9D439-5A76-4351-8E78-51DAEB49A27A}"/>
    <cellStyle name="Normal 13 5 3 2 2 2 3 3 2" xfId="21450" xr:uid="{0F11A170-F5AB-4698-939C-A98F4ED4F40A}"/>
    <cellStyle name="Normal 13 5 3 2 2 2 3 3 3" xfId="33702" xr:uid="{00D5DC71-BD73-4984-A1C7-80C477594CDF}"/>
    <cellStyle name="Normal 13 5 3 2 2 2 3 3 4" xfId="45954" xr:uid="{1F8E7C97-0408-4034-A041-EBE9898A0524}"/>
    <cellStyle name="Normal 13 5 3 2 2 2 3 4" xfId="15323" xr:uid="{55C60EAC-82A0-4440-A185-E5A712019115}"/>
    <cellStyle name="Normal 13 5 3 2 2 2 3 5" xfId="27576" xr:uid="{FFF92B03-4A37-4D80-AE02-465F990B9995}"/>
    <cellStyle name="Normal 13 5 3 2 2 2 3 6" xfId="39828" xr:uid="{95B4B730-4A86-4698-B8B3-987C8AAD9DFF}"/>
    <cellStyle name="Normal 13 5 3 2 2 2 3 7" xfId="53162" xr:uid="{C9D61943-1FDD-45A5-8160-BA1C14EF4CEB}"/>
    <cellStyle name="Normal 13 5 3 2 2 2 4" xfId="3959" xr:uid="{1E7718DB-2E9F-480D-B812-1EB11273D0F8}"/>
    <cellStyle name="Normal 13 5 3 2 2 2 4 2" xfId="10087" xr:uid="{84C17DA6-0D4E-4313-9C8E-7806637BF896}"/>
    <cellStyle name="Normal 13 5 3 2 2 2 4 2 2" xfId="22352" xr:uid="{03433A2D-C53D-4570-AEDE-11A62BE4EA1E}"/>
    <cellStyle name="Normal 13 5 3 2 2 2 4 2 3" xfId="34604" xr:uid="{865D0829-8B91-468C-B672-3B8929CA12D2}"/>
    <cellStyle name="Normal 13 5 3 2 2 2 4 2 4" xfId="46856" xr:uid="{E6F83D46-6B13-44FC-A32B-67799E6D66F0}"/>
    <cellStyle name="Normal 13 5 3 2 2 2 4 3" xfId="16225" xr:uid="{53DDBCF3-97F1-4C85-8375-669D4E2AA043}"/>
    <cellStyle name="Normal 13 5 3 2 2 2 4 4" xfId="28478" xr:uid="{04071BB1-C756-4034-92A2-8A21B25B9374}"/>
    <cellStyle name="Normal 13 5 3 2 2 2 4 5" xfId="40730" xr:uid="{68257F81-B8C2-4F2E-ADCC-C337C35283BC}"/>
    <cellStyle name="Normal 13 5 3 2 2 2 4 6" xfId="54064" xr:uid="{C3A1FABC-1CDB-4D05-9882-1830D456EE35}"/>
    <cellStyle name="Normal 13 5 3 2 2 2 5" xfId="7024" xr:uid="{CB8130FE-F5C2-45E9-AD19-38FC95F45A86}"/>
    <cellStyle name="Normal 13 5 3 2 2 2 5 2" xfId="19289" xr:uid="{D1259844-CB73-4190-A8D0-D16390F69D63}"/>
    <cellStyle name="Normal 13 5 3 2 2 2 5 3" xfId="31541" xr:uid="{4A02FA2C-01AD-417B-B416-4D9FD6536439}"/>
    <cellStyle name="Normal 13 5 3 2 2 2 5 4" xfId="43793" xr:uid="{DCFDF0F6-856E-4199-A01E-845A0E732A58}"/>
    <cellStyle name="Normal 13 5 3 2 2 2 6" xfId="13162" xr:uid="{DF9B541A-FF79-4EEB-BB0D-9CED0D50DB91}"/>
    <cellStyle name="Normal 13 5 3 2 2 2 7" xfId="25415" xr:uid="{938F7293-058E-4F96-A1AC-EA13779E42F3}"/>
    <cellStyle name="Normal 13 5 3 2 2 2 8" xfId="37667" xr:uid="{965D4DDE-918C-4D96-8229-519D54DD8F65}"/>
    <cellStyle name="Normal 13 5 3 2 2 2 9" xfId="49920" xr:uid="{29300CAB-9AB3-4780-B936-F4B69061CF27}"/>
    <cellStyle name="Normal 13 5 3 2 2 3" xfId="1522" xr:uid="{9E404511-C7B2-49F0-B39B-8E825769EDCA}"/>
    <cellStyle name="Normal 13 5 3 2 2 3 2" xfId="4589" xr:uid="{64D42D4C-E43D-4E3E-A8CF-57B255175963}"/>
    <cellStyle name="Normal 13 5 3 2 2 3 2 2" xfId="10717" xr:uid="{51527056-D5BC-4E43-BF4A-0726DB40B719}"/>
    <cellStyle name="Normal 13 5 3 2 2 3 2 2 2" xfId="22982" xr:uid="{489FD9A4-8FAB-49C3-AF61-BB9F3F314A57}"/>
    <cellStyle name="Normal 13 5 3 2 2 3 2 2 3" xfId="35234" xr:uid="{F2E69609-4C30-4226-B36D-DCB0DFE1E5E0}"/>
    <cellStyle name="Normal 13 5 3 2 2 3 2 2 4" xfId="47486" xr:uid="{C1D6A0D6-E3D9-4E0C-8614-36EDB13B1A97}"/>
    <cellStyle name="Normal 13 5 3 2 2 3 2 3" xfId="16855" xr:uid="{99319577-52B0-42F8-8516-DED2960D422E}"/>
    <cellStyle name="Normal 13 5 3 2 2 3 2 4" xfId="29108" xr:uid="{007304A8-A51A-4588-946C-179A8AC7C95F}"/>
    <cellStyle name="Normal 13 5 3 2 2 3 2 5" xfId="41360" xr:uid="{566D3B85-5248-4D6C-AC47-529B02FCFFBB}"/>
    <cellStyle name="Normal 13 5 3 2 2 3 2 6" xfId="54694" xr:uid="{B762D223-A8E4-4AA5-902F-C21344FE284B}"/>
    <cellStyle name="Normal 13 5 3 2 2 3 3" xfId="7654" xr:uid="{58242A32-54CE-48A0-BC6D-E5BAA81B8070}"/>
    <cellStyle name="Normal 13 5 3 2 2 3 3 2" xfId="19919" xr:uid="{36134D0C-2B24-44A3-8C31-573846FF0424}"/>
    <cellStyle name="Normal 13 5 3 2 2 3 3 3" xfId="32171" xr:uid="{02615D7E-BF72-441D-B829-1D3FAEB7EA53}"/>
    <cellStyle name="Normal 13 5 3 2 2 3 3 4" xfId="44423" xr:uid="{E4EA168E-B4DC-41C4-BBA9-47AA4064BFBF}"/>
    <cellStyle name="Normal 13 5 3 2 2 3 4" xfId="13792" xr:uid="{CA6D62DD-1B04-4A3C-B876-0483CC6C24C3}"/>
    <cellStyle name="Normal 13 5 3 2 2 3 5" xfId="26045" xr:uid="{5DE8CA2C-F610-49E3-AFB1-0F63D9124260}"/>
    <cellStyle name="Normal 13 5 3 2 2 3 6" xfId="38297" xr:uid="{9E542948-F52D-4C71-9D3E-6DD8D6C1EFE9}"/>
    <cellStyle name="Normal 13 5 3 2 2 3 7" xfId="51631" xr:uid="{428D9A4E-1DA9-4967-916A-34EF17B33F56}"/>
    <cellStyle name="Normal 13 5 3 2 2 4" xfId="2606" xr:uid="{C260F47D-C7BE-4A18-A33B-91E0BD68032B}"/>
    <cellStyle name="Normal 13 5 3 2 2 4 2" xfId="5670" xr:uid="{9E0AA4AF-A52B-41C9-A872-D8D8BDDD482A}"/>
    <cellStyle name="Normal 13 5 3 2 2 4 2 2" xfId="11798" xr:uid="{CDDEAA60-0DDF-4620-9CB9-BD3E373E2852}"/>
    <cellStyle name="Normal 13 5 3 2 2 4 2 2 2" xfId="24063" xr:uid="{D6D14F5A-1D76-409E-9ECF-6CD601CADA40}"/>
    <cellStyle name="Normal 13 5 3 2 2 4 2 2 3" xfId="36315" xr:uid="{DE8E3062-ED6D-454E-B7B9-E232E59DA30C}"/>
    <cellStyle name="Normal 13 5 3 2 2 4 2 2 4" xfId="48567" xr:uid="{C8C37652-041B-42C9-A90F-C61E228ACFAD}"/>
    <cellStyle name="Normal 13 5 3 2 2 4 2 3" xfId="17936" xr:uid="{06B303DD-BD5F-4A73-A643-BA743356F647}"/>
    <cellStyle name="Normal 13 5 3 2 2 4 2 4" xfId="30189" xr:uid="{CCC29F04-037B-42F1-A37E-C937572C115A}"/>
    <cellStyle name="Normal 13 5 3 2 2 4 2 5" xfId="42441" xr:uid="{179F0FE4-9245-475F-91C7-B82D66EC8D8E}"/>
    <cellStyle name="Normal 13 5 3 2 2 4 2 6" xfId="55775" xr:uid="{C71B5FA1-C501-4D01-BCEF-CA3347279353}"/>
    <cellStyle name="Normal 13 5 3 2 2 4 3" xfId="8735" xr:uid="{DA68EE5C-AC8A-483C-AD7A-85E048A9F9AF}"/>
    <cellStyle name="Normal 13 5 3 2 2 4 3 2" xfId="21000" xr:uid="{B830F07A-87DE-45E9-9F91-6963FD15A1C9}"/>
    <cellStyle name="Normal 13 5 3 2 2 4 3 3" xfId="33252" xr:uid="{8977B86B-0600-49E8-A625-6974B8C93B4B}"/>
    <cellStyle name="Normal 13 5 3 2 2 4 3 4" xfId="45504" xr:uid="{53ECDA24-8F0B-4644-BA0C-66C3F2F2406E}"/>
    <cellStyle name="Normal 13 5 3 2 2 4 4" xfId="14873" xr:uid="{A9C19D9D-9E00-47D2-BF70-EA63634904C9}"/>
    <cellStyle name="Normal 13 5 3 2 2 4 5" xfId="27126" xr:uid="{7A5F9B91-07A1-45EA-8862-2DA6A1C6FBD3}"/>
    <cellStyle name="Normal 13 5 3 2 2 4 6" xfId="39378" xr:uid="{05B9C0B8-C630-4064-A6A1-D7202BFB1456}"/>
    <cellStyle name="Normal 13 5 3 2 2 4 7" xfId="52712" xr:uid="{16428E5E-DD35-4F73-B40D-E526EBC09864}"/>
    <cellStyle name="Normal 13 5 3 2 2 5" xfId="3509" xr:uid="{1203B52A-16D4-498A-ADE6-81DA36488937}"/>
    <cellStyle name="Normal 13 5 3 2 2 5 2" xfId="9637" xr:uid="{8F0C9462-9D5A-4111-A0CA-13D5668A5F1A}"/>
    <cellStyle name="Normal 13 5 3 2 2 5 2 2" xfId="21902" xr:uid="{AECD9E8E-AC01-4880-9AC5-A41E93B8B2FD}"/>
    <cellStyle name="Normal 13 5 3 2 2 5 2 3" xfId="34154" xr:uid="{BCC7FBB4-5869-4905-BC95-10535384D9D3}"/>
    <cellStyle name="Normal 13 5 3 2 2 5 2 4" xfId="46406" xr:uid="{4A69548B-2F85-4846-9550-4A8DFDDD17E3}"/>
    <cellStyle name="Normal 13 5 3 2 2 5 3" xfId="15775" xr:uid="{DBE2023F-55DC-4530-9239-934FB3C29A6F}"/>
    <cellStyle name="Normal 13 5 3 2 2 5 4" xfId="28028" xr:uid="{3A5D9A71-F881-456D-9C86-10A549A4C8D0}"/>
    <cellStyle name="Normal 13 5 3 2 2 5 5" xfId="40280" xr:uid="{3414FBC8-3913-4731-B12C-4EF452A8A681}"/>
    <cellStyle name="Normal 13 5 3 2 2 5 6" xfId="53614" xr:uid="{B58C6745-82DE-4CAB-8657-C3467F0CBAFD}"/>
    <cellStyle name="Normal 13 5 3 2 2 6" xfId="6573" xr:uid="{A3F9FAF4-CC2E-4ADF-9D37-CE86A5E0D655}"/>
    <cellStyle name="Normal 13 5 3 2 2 6 2" xfId="18838" xr:uid="{9524CF78-C1F9-4805-9248-0007A9BCEEEC}"/>
    <cellStyle name="Normal 13 5 3 2 2 6 3" xfId="31091" xr:uid="{AC84F074-40B2-489F-9C2A-1159EACFC8F0}"/>
    <cellStyle name="Normal 13 5 3 2 2 6 4" xfId="43343" xr:uid="{6EA32BF4-CD19-4FF8-885A-91C545603996}"/>
    <cellStyle name="Normal 13 5 3 2 2 7" xfId="12712" xr:uid="{1F6CDA35-475D-4AA2-8F0E-5E1230694E01}"/>
    <cellStyle name="Normal 13 5 3 2 2 8" xfId="24965" xr:uid="{872BAE07-67F7-476D-B0FA-325220D87107}"/>
    <cellStyle name="Normal 13 5 3 2 2 9" xfId="37217" xr:uid="{214FB17D-C48A-4520-8776-ACDA4D31FC78}"/>
    <cellStyle name="Normal 13 5 3 2 3" xfId="687" xr:uid="{C1212623-521F-4DB9-988C-B3ABA43D6E6C}"/>
    <cellStyle name="Normal 13 5 3 2 3 10" xfId="50797" xr:uid="{34D500A7-9839-4DA0-9D7C-48483428937E}"/>
    <cellStyle name="Normal 13 5 3 2 3 2" xfId="1768" xr:uid="{A512B860-875B-40C2-8991-5ABC6C132742}"/>
    <cellStyle name="Normal 13 5 3 2 3 2 2" xfId="4835" xr:uid="{0029EAB7-869F-45D7-A870-67A780318717}"/>
    <cellStyle name="Normal 13 5 3 2 3 2 2 2" xfId="10963" xr:uid="{46413E73-2166-4D6F-A68A-FB88F78822CD}"/>
    <cellStyle name="Normal 13 5 3 2 3 2 2 2 2" xfId="23228" xr:uid="{D58C53E4-7CA4-4379-B684-70CEF3C15CD7}"/>
    <cellStyle name="Normal 13 5 3 2 3 2 2 2 3" xfId="35480" xr:uid="{8D75A94A-5700-46E6-97EB-2734D9453324}"/>
    <cellStyle name="Normal 13 5 3 2 3 2 2 2 4" xfId="47732" xr:uid="{F63B6776-589E-4027-ACEF-7B5716D8F0F0}"/>
    <cellStyle name="Normal 13 5 3 2 3 2 2 3" xfId="17101" xr:uid="{25011B1D-01A0-49AF-A199-57591CBE7B50}"/>
    <cellStyle name="Normal 13 5 3 2 3 2 2 4" xfId="29354" xr:uid="{9790373F-3E28-4842-80ED-1A6FA4B8F039}"/>
    <cellStyle name="Normal 13 5 3 2 3 2 2 5" xfId="41606" xr:uid="{A0307BBF-DCDD-4373-9693-BEE5910D510E}"/>
    <cellStyle name="Normal 13 5 3 2 3 2 2 6" xfId="54940" xr:uid="{C7039FE0-94DC-4A45-9EB4-54B75A89CC96}"/>
    <cellStyle name="Normal 13 5 3 2 3 2 3" xfId="7900" xr:uid="{5BCF0472-7FDE-4497-92D9-2787072D1F3B}"/>
    <cellStyle name="Normal 13 5 3 2 3 2 3 2" xfId="20165" xr:uid="{90659AB6-12B2-4668-A5C1-82072AF34900}"/>
    <cellStyle name="Normal 13 5 3 2 3 2 3 3" xfId="32417" xr:uid="{12B37351-A962-4CE4-9C1A-DDE8D0E6C7D0}"/>
    <cellStyle name="Normal 13 5 3 2 3 2 3 4" xfId="44669" xr:uid="{3D76CDB3-1799-499A-8D2F-5B346F9CCA59}"/>
    <cellStyle name="Normal 13 5 3 2 3 2 4" xfId="14038" xr:uid="{CEA43660-A89D-4A09-9702-36222887018D}"/>
    <cellStyle name="Normal 13 5 3 2 3 2 5" xfId="26291" xr:uid="{3314DF50-C0C4-4724-B882-686778FF9439}"/>
    <cellStyle name="Normal 13 5 3 2 3 2 6" xfId="38543" xr:uid="{3236B47A-F884-429A-A026-FEE734435410}"/>
    <cellStyle name="Normal 13 5 3 2 3 2 7" xfId="51877" xr:uid="{356D64A0-ADA6-461D-AD3C-AD63FB398A87}"/>
    <cellStyle name="Normal 13 5 3 2 3 3" xfId="2852" xr:uid="{C9F78E2B-4DFD-4CD4-85D9-75C6E6C9191F}"/>
    <cellStyle name="Normal 13 5 3 2 3 3 2" xfId="5916" xr:uid="{51EEA526-D08C-41E3-B37C-352BCAED0D73}"/>
    <cellStyle name="Normal 13 5 3 2 3 3 2 2" xfId="12044" xr:uid="{583ACF93-955B-49AA-A316-B52AD9273DAA}"/>
    <cellStyle name="Normal 13 5 3 2 3 3 2 2 2" xfId="24309" xr:uid="{C19A445D-6E65-4A91-8F1F-A03C950459AC}"/>
    <cellStyle name="Normal 13 5 3 2 3 3 2 2 3" xfId="36561" xr:uid="{4F5C7FD5-E74D-47BE-8BEA-797E21C60C6A}"/>
    <cellStyle name="Normal 13 5 3 2 3 3 2 2 4" xfId="48813" xr:uid="{07FF22CD-E1D6-4EAE-A632-A993E6B10DFC}"/>
    <cellStyle name="Normal 13 5 3 2 3 3 2 3" xfId="18182" xr:uid="{66A55E39-1220-4747-B648-3220F68EFFFB}"/>
    <cellStyle name="Normal 13 5 3 2 3 3 2 4" xfId="30435" xr:uid="{14E47B8D-0CD2-4945-A4B6-E8D882C9DB37}"/>
    <cellStyle name="Normal 13 5 3 2 3 3 2 5" xfId="42687" xr:uid="{ED1AE45A-CEB4-46A0-A618-EC329398FBFA}"/>
    <cellStyle name="Normal 13 5 3 2 3 3 2 6" xfId="56021" xr:uid="{F68C423A-EECB-4BC0-A81B-2860618D2878}"/>
    <cellStyle name="Normal 13 5 3 2 3 3 3" xfId="8981" xr:uid="{23BB5E58-2424-4317-8645-3B52AB7C7547}"/>
    <cellStyle name="Normal 13 5 3 2 3 3 3 2" xfId="21246" xr:uid="{58F1ECB1-8057-4503-9D1A-24EE6712578A}"/>
    <cellStyle name="Normal 13 5 3 2 3 3 3 3" xfId="33498" xr:uid="{7D10E116-F5B0-4710-9985-64A72926C4D2}"/>
    <cellStyle name="Normal 13 5 3 2 3 3 3 4" xfId="45750" xr:uid="{384AE781-AC07-4922-8965-539068257972}"/>
    <cellStyle name="Normal 13 5 3 2 3 3 4" xfId="15119" xr:uid="{7469F477-DBE7-4D4C-9128-277C2411E73E}"/>
    <cellStyle name="Normal 13 5 3 2 3 3 5" xfId="27372" xr:uid="{9DCE65C2-DBE0-4604-913F-EEDC9C3BB6BD}"/>
    <cellStyle name="Normal 13 5 3 2 3 3 6" xfId="39624" xr:uid="{31AE20DC-F982-4BCB-8976-EBACBE8F1E97}"/>
    <cellStyle name="Normal 13 5 3 2 3 3 7" xfId="52958" xr:uid="{7D671F83-D7A3-44C3-9D39-ABAA32668F1A}"/>
    <cellStyle name="Normal 13 5 3 2 3 4" xfId="3755" xr:uid="{E2642083-5E14-4D7B-9BA3-FB0C98103740}"/>
    <cellStyle name="Normal 13 5 3 2 3 4 2" xfId="9883" xr:uid="{10A8CCC2-6BED-4461-B997-BF5C222D4DB7}"/>
    <cellStyle name="Normal 13 5 3 2 3 4 2 2" xfId="22148" xr:uid="{DDCA13CA-E4D2-4A90-8611-13D7DD185FF2}"/>
    <cellStyle name="Normal 13 5 3 2 3 4 2 3" xfId="34400" xr:uid="{13DA81B9-95AE-4709-A750-8DFA7AF5DC25}"/>
    <cellStyle name="Normal 13 5 3 2 3 4 2 4" xfId="46652" xr:uid="{1CF2D6E8-C28C-4189-AB14-053E47F70E5C}"/>
    <cellStyle name="Normal 13 5 3 2 3 4 3" xfId="16021" xr:uid="{A385F385-B345-47C8-9FBD-62B61FE5E92A}"/>
    <cellStyle name="Normal 13 5 3 2 3 4 4" xfId="28274" xr:uid="{B237E005-FA37-4D32-9511-8869D6DCDFD8}"/>
    <cellStyle name="Normal 13 5 3 2 3 4 5" xfId="40526" xr:uid="{FF460DE5-16EF-48E4-917A-65F9DDDA4EAE}"/>
    <cellStyle name="Normal 13 5 3 2 3 4 6" xfId="53860" xr:uid="{6A65D2CE-C250-4464-AD20-B90C33326B3D}"/>
    <cellStyle name="Normal 13 5 3 2 3 5" xfId="6820" xr:uid="{F9048CEA-ACF8-42E7-BF1C-EEA14542FB4E}"/>
    <cellStyle name="Normal 13 5 3 2 3 5 2" xfId="19085" xr:uid="{FD4C3732-D7D2-4D83-8AA0-D756E8EEBC4A}"/>
    <cellStyle name="Normal 13 5 3 2 3 5 3" xfId="31337" xr:uid="{38F754E3-FCFE-4C8F-8374-F362E9048B0F}"/>
    <cellStyle name="Normal 13 5 3 2 3 5 4" xfId="43589" xr:uid="{C1000481-81B0-48C8-A51E-66A743A87780}"/>
    <cellStyle name="Normal 13 5 3 2 3 6" xfId="12958" xr:uid="{2A83EF35-609C-47D7-8991-94EC292594CB}"/>
    <cellStyle name="Normal 13 5 3 2 3 7" xfId="25211" xr:uid="{415F4CE9-15E6-465E-90D2-8F5C182575A2}"/>
    <cellStyle name="Normal 13 5 3 2 3 8" xfId="37463" xr:uid="{31716918-7A48-4FAA-A551-972A44343C67}"/>
    <cellStyle name="Normal 13 5 3 2 3 9" xfId="49716" xr:uid="{29A41BDA-33C0-49D0-9DE4-13C07DB3171F}"/>
    <cellStyle name="Normal 13 5 3 2 4" xfId="1318" xr:uid="{3D33E620-4389-4D16-A3F0-8446B6A0B97F}"/>
    <cellStyle name="Normal 13 5 3 2 4 2" xfId="4385" xr:uid="{6CEB349E-6B7A-402A-AF48-567B211A29A5}"/>
    <cellStyle name="Normal 13 5 3 2 4 2 2" xfId="10513" xr:uid="{0BED33A8-15CC-42D5-9625-1BF710B20E65}"/>
    <cellStyle name="Normal 13 5 3 2 4 2 2 2" xfId="22778" xr:uid="{1BD409BE-108F-4057-8D9A-2C0B95FDCF8A}"/>
    <cellStyle name="Normal 13 5 3 2 4 2 2 3" xfId="35030" xr:uid="{3AEF7285-E5C2-42F9-A6EF-D77634AEA96B}"/>
    <cellStyle name="Normal 13 5 3 2 4 2 2 4" xfId="47282" xr:uid="{248EC4F7-563F-4666-B754-7A9C8538216C}"/>
    <cellStyle name="Normal 13 5 3 2 4 2 3" xfId="16651" xr:uid="{9368F841-CEBC-4143-BF37-90B29FBC7177}"/>
    <cellStyle name="Normal 13 5 3 2 4 2 4" xfId="28904" xr:uid="{B4FA98A2-8178-4D6F-BF51-E78F6F790FF4}"/>
    <cellStyle name="Normal 13 5 3 2 4 2 5" xfId="41156" xr:uid="{5F7C2B45-5AC0-4F68-8C17-B3E95483391E}"/>
    <cellStyle name="Normal 13 5 3 2 4 2 6" xfId="54490" xr:uid="{0EEC920A-0040-4857-9B1F-1D03C1EEDB91}"/>
    <cellStyle name="Normal 13 5 3 2 4 3" xfId="7450" xr:uid="{2D72C438-F8EE-449D-8F10-03D45C6CD782}"/>
    <cellStyle name="Normal 13 5 3 2 4 3 2" xfId="19715" xr:uid="{81F03AC9-3DC3-4F7B-9BE1-C1EAE9151214}"/>
    <cellStyle name="Normal 13 5 3 2 4 3 3" xfId="31967" xr:uid="{40F0B315-35A9-49D5-8A46-B4FA177483A6}"/>
    <cellStyle name="Normal 13 5 3 2 4 3 4" xfId="44219" xr:uid="{F7B01344-1FBC-49BC-B9EA-990FE253BCFF}"/>
    <cellStyle name="Normal 13 5 3 2 4 4" xfId="13588" xr:uid="{F73250C7-81A0-4C4C-81C4-7E3FF9FDAE5E}"/>
    <cellStyle name="Normal 13 5 3 2 4 5" xfId="25841" xr:uid="{176A38B9-0162-458A-A610-97EC81E0894E}"/>
    <cellStyle name="Normal 13 5 3 2 4 6" xfId="38093" xr:uid="{3F2BCFBA-CA35-419F-AEEC-FEA84A89DBE4}"/>
    <cellStyle name="Normal 13 5 3 2 4 7" xfId="51427" xr:uid="{7070CAC9-4C31-4B1C-AFEB-AFCD0D7FF41D}"/>
    <cellStyle name="Normal 13 5 3 2 5" xfId="2402" xr:uid="{53798544-0D84-4D86-BAA0-1E0137314669}"/>
    <cellStyle name="Normal 13 5 3 2 5 2" xfId="5466" xr:uid="{D920F705-7F51-4FC9-95DC-ECCC0BD4E1BD}"/>
    <cellStyle name="Normal 13 5 3 2 5 2 2" xfId="11594" xr:uid="{0256DA83-6061-4B7B-895D-82D1FC32AA03}"/>
    <cellStyle name="Normal 13 5 3 2 5 2 2 2" xfId="23859" xr:uid="{88C91DD0-88B3-45F8-850C-6AC5895EA5EC}"/>
    <cellStyle name="Normal 13 5 3 2 5 2 2 3" xfId="36111" xr:uid="{DA01B26D-B989-4290-8E3D-4F1F7E25D83D}"/>
    <cellStyle name="Normal 13 5 3 2 5 2 2 4" xfId="48363" xr:uid="{6F32D62E-2624-481D-BCAF-3D0AD3E663B6}"/>
    <cellStyle name="Normal 13 5 3 2 5 2 3" xfId="17732" xr:uid="{B64783B7-5288-465F-8F23-498378D1732D}"/>
    <cellStyle name="Normal 13 5 3 2 5 2 4" xfId="29985" xr:uid="{369B91F0-5F69-4DEE-8DEA-A061E1B95DCB}"/>
    <cellStyle name="Normal 13 5 3 2 5 2 5" xfId="42237" xr:uid="{47D2687E-BD2B-4BD3-ADFE-748B52047E65}"/>
    <cellStyle name="Normal 13 5 3 2 5 2 6" xfId="55571" xr:uid="{1C8AB834-350E-4336-9585-2C4DECCD103C}"/>
    <cellStyle name="Normal 13 5 3 2 5 3" xfId="8531" xr:uid="{AA379D94-4994-45ED-A9A1-A72A4590B8CA}"/>
    <cellStyle name="Normal 13 5 3 2 5 3 2" xfId="20796" xr:uid="{0FE49367-5E61-41BF-96E3-46A0039A3A8E}"/>
    <cellStyle name="Normal 13 5 3 2 5 3 3" xfId="33048" xr:uid="{ABBDBD63-5B9D-420A-8802-5AD8AB863599}"/>
    <cellStyle name="Normal 13 5 3 2 5 3 4" xfId="45300" xr:uid="{322DD5B4-2216-42C0-81CE-B4BA58AFFF1F}"/>
    <cellStyle name="Normal 13 5 3 2 5 4" xfId="14669" xr:uid="{88E4F4B7-B78A-48F0-9FFE-832C8D15D2AF}"/>
    <cellStyle name="Normal 13 5 3 2 5 5" xfId="26922" xr:uid="{3A0B152B-E271-4823-B610-1C13FB792237}"/>
    <cellStyle name="Normal 13 5 3 2 5 6" xfId="39174" xr:uid="{2A6A9776-4631-4E88-8E9A-5D70F75D4098}"/>
    <cellStyle name="Normal 13 5 3 2 5 7" xfId="52508" xr:uid="{273514F0-9A9E-4307-86C9-BFFB5EAFE4E9}"/>
    <cellStyle name="Normal 13 5 3 2 6" xfId="3305" xr:uid="{CE626C85-750B-4339-BB91-4C52719D2BCE}"/>
    <cellStyle name="Normal 13 5 3 2 6 2" xfId="9433" xr:uid="{0FCF160C-AA62-4213-9257-31D9AF2A51BB}"/>
    <cellStyle name="Normal 13 5 3 2 6 2 2" xfId="21698" xr:uid="{11F9A456-1621-4C09-85C5-5ED0F8FF7188}"/>
    <cellStyle name="Normal 13 5 3 2 6 2 3" xfId="33950" xr:uid="{2D46ED97-AC61-48DE-9CF0-F8DB59172A5B}"/>
    <cellStyle name="Normal 13 5 3 2 6 2 4" xfId="46202" xr:uid="{91CBA580-2B74-47F2-A3EF-BD34EBD09310}"/>
    <cellStyle name="Normal 13 5 3 2 6 3" xfId="15571" xr:uid="{36136AE5-8CB4-4BE8-A1CC-B11A4286F3A7}"/>
    <cellStyle name="Normal 13 5 3 2 6 4" xfId="27824" xr:uid="{75E9C9C8-14D4-4538-ACB7-02E267D9FFC5}"/>
    <cellStyle name="Normal 13 5 3 2 6 5" xfId="40076" xr:uid="{2244EB9B-0151-49F8-9102-30398840C723}"/>
    <cellStyle name="Normal 13 5 3 2 6 6" xfId="53410" xr:uid="{7C102F4C-741A-4EE1-A949-08BCBE76CE9C}"/>
    <cellStyle name="Normal 13 5 3 2 7" xfId="6369" xr:uid="{D9AFB1D4-EEF8-4705-85E7-499ED069932A}"/>
    <cellStyle name="Normal 13 5 3 2 7 2" xfId="18634" xr:uid="{F527E932-07D8-491C-A85D-1A6DDE7E3EAD}"/>
    <cellStyle name="Normal 13 5 3 2 7 3" xfId="30887" xr:uid="{E96C22AB-56C9-4135-980C-5A447652704A}"/>
    <cellStyle name="Normal 13 5 3 2 7 4" xfId="43139" xr:uid="{AA90ABF2-C38C-4FCE-8664-8F9CBFC62CCE}"/>
    <cellStyle name="Normal 13 5 3 2 8" xfId="12508" xr:uid="{75A14163-0DD5-4131-9490-FECAEE06FC82}"/>
    <cellStyle name="Normal 13 5 3 2 9" xfId="24761" xr:uid="{3E852598-6F91-4425-8C18-2F7F1807F359}"/>
    <cellStyle name="Normal 13 5 3 3" xfId="329" xr:uid="{84797B93-60C1-461D-98AA-7967D1E91B6E}"/>
    <cellStyle name="Normal 13 5 3 3 10" xfId="49359" xr:uid="{9219265F-6CD8-4D2B-B3EE-164C196A799E}"/>
    <cellStyle name="Normal 13 5 3 3 11" xfId="50440" xr:uid="{6A06D31D-5C4B-4C53-9DAC-1861D2271542}"/>
    <cellStyle name="Normal 13 5 3 3 2" xfId="780" xr:uid="{22DE1182-28DE-40B7-BBAD-7A509A6F2665}"/>
    <cellStyle name="Normal 13 5 3 3 2 10" xfId="50890" xr:uid="{D0FB4FA2-5F0A-4956-81F2-B83BA2B8DAB3}"/>
    <cellStyle name="Normal 13 5 3 3 2 2" xfId="1861" xr:uid="{DFDEE76E-C54D-4318-8600-32C80AE5AA8F}"/>
    <cellStyle name="Normal 13 5 3 3 2 2 2" xfId="4928" xr:uid="{13D29F11-9E96-4566-B6C7-FCB392064D7E}"/>
    <cellStyle name="Normal 13 5 3 3 2 2 2 2" xfId="11056" xr:uid="{81172B9F-DC2F-49A8-B897-152F03EE5991}"/>
    <cellStyle name="Normal 13 5 3 3 2 2 2 2 2" xfId="23321" xr:uid="{5BB3392C-080C-4B37-B82C-762FEABFE343}"/>
    <cellStyle name="Normal 13 5 3 3 2 2 2 2 3" xfId="35573" xr:uid="{52A4634C-4C08-4DAE-A3ED-34EB50D46810}"/>
    <cellStyle name="Normal 13 5 3 3 2 2 2 2 4" xfId="47825" xr:uid="{7093D132-3861-4D2D-99BB-395FCEFA4418}"/>
    <cellStyle name="Normal 13 5 3 3 2 2 2 3" xfId="17194" xr:uid="{F24F645D-832D-4B91-B7AE-5B7B31275166}"/>
    <cellStyle name="Normal 13 5 3 3 2 2 2 4" xfId="29447" xr:uid="{0C788C6B-C19C-4C37-888F-BC12317432BC}"/>
    <cellStyle name="Normal 13 5 3 3 2 2 2 5" xfId="41699" xr:uid="{F90A877A-4528-45EB-9C95-CEBD2F8ED706}"/>
    <cellStyle name="Normal 13 5 3 3 2 2 2 6" xfId="55033" xr:uid="{E47D5E83-DB0D-4AE6-955E-0CA202F80C9A}"/>
    <cellStyle name="Normal 13 5 3 3 2 2 3" xfId="7993" xr:uid="{7C237153-A9C1-45D6-A55E-C27E61878F24}"/>
    <cellStyle name="Normal 13 5 3 3 2 2 3 2" xfId="20258" xr:uid="{892014A9-BA47-46A4-9FBC-89287DF2CCDE}"/>
    <cellStyle name="Normal 13 5 3 3 2 2 3 3" xfId="32510" xr:uid="{95ECC2B7-C43A-4D4E-AC3F-F2BC43F06E7D}"/>
    <cellStyle name="Normal 13 5 3 3 2 2 3 4" xfId="44762" xr:uid="{A1EEEEA3-23A6-4D3A-B860-A12E1BC008C8}"/>
    <cellStyle name="Normal 13 5 3 3 2 2 4" xfId="14131" xr:uid="{8FFC239F-BEDD-44A0-B0DF-6210989C0452}"/>
    <cellStyle name="Normal 13 5 3 3 2 2 5" xfId="26384" xr:uid="{59AAC415-B2F2-452E-A997-E6F1441D66A3}"/>
    <cellStyle name="Normal 13 5 3 3 2 2 6" xfId="38636" xr:uid="{87DF6186-2F46-4E5E-8205-EF59C003BBF5}"/>
    <cellStyle name="Normal 13 5 3 3 2 2 7" xfId="51970" xr:uid="{F2D14BE1-B421-422C-8346-BF3E4E5523FF}"/>
    <cellStyle name="Normal 13 5 3 3 2 3" xfId="2945" xr:uid="{922F1B26-DA77-4AD0-A6AB-75DABA80DB6D}"/>
    <cellStyle name="Normal 13 5 3 3 2 3 2" xfId="6009" xr:uid="{46BD0C20-C382-465B-894D-2E2BE107FE3F}"/>
    <cellStyle name="Normal 13 5 3 3 2 3 2 2" xfId="12137" xr:uid="{FFE87775-94B5-41DE-891F-B3C033E11669}"/>
    <cellStyle name="Normal 13 5 3 3 2 3 2 2 2" xfId="24402" xr:uid="{6C90B3B8-B85E-44BB-BF7D-40CD6071FFBD}"/>
    <cellStyle name="Normal 13 5 3 3 2 3 2 2 3" xfId="36654" xr:uid="{3391AE7E-BFCD-4296-A0F6-8987E6AC5DB2}"/>
    <cellStyle name="Normal 13 5 3 3 2 3 2 2 4" xfId="48906" xr:uid="{F9553C95-C66A-4638-8901-3ACCD02AEDAF}"/>
    <cellStyle name="Normal 13 5 3 3 2 3 2 3" xfId="18275" xr:uid="{076F4988-EA22-4DC1-94E8-80E4CC340685}"/>
    <cellStyle name="Normal 13 5 3 3 2 3 2 4" xfId="30528" xr:uid="{EE4A277D-9881-4353-B4BD-E1AF0A382BC4}"/>
    <cellStyle name="Normal 13 5 3 3 2 3 2 5" xfId="42780" xr:uid="{CBA83A54-C578-4584-A75D-5B16A7DC47BD}"/>
    <cellStyle name="Normal 13 5 3 3 2 3 2 6" xfId="56114" xr:uid="{E7E397C1-102A-461D-877E-F7F93347AE65}"/>
    <cellStyle name="Normal 13 5 3 3 2 3 3" xfId="9074" xr:uid="{F5B62582-9B44-482E-9382-AC99DB39A06C}"/>
    <cellStyle name="Normal 13 5 3 3 2 3 3 2" xfId="21339" xr:uid="{2531FEE4-55A5-43B6-A646-9F444CCD34F4}"/>
    <cellStyle name="Normal 13 5 3 3 2 3 3 3" xfId="33591" xr:uid="{A82FC79A-E12E-42E3-B27D-8F4BEBEBE414}"/>
    <cellStyle name="Normal 13 5 3 3 2 3 3 4" xfId="45843" xr:uid="{DDB07DEF-CB60-46F3-92C2-0588F89A4B54}"/>
    <cellStyle name="Normal 13 5 3 3 2 3 4" xfId="15212" xr:uid="{F8736C38-05F5-45A4-9F21-D95F946A1B3A}"/>
    <cellStyle name="Normal 13 5 3 3 2 3 5" xfId="27465" xr:uid="{B53E0365-79B3-4FDF-AA90-203730A5D413}"/>
    <cellStyle name="Normal 13 5 3 3 2 3 6" xfId="39717" xr:uid="{B08DFF06-4163-4618-B689-D22E9D9E540A}"/>
    <cellStyle name="Normal 13 5 3 3 2 3 7" xfId="53051" xr:uid="{80AFD6F5-1CCC-4769-9C1A-5030FA7B27C7}"/>
    <cellStyle name="Normal 13 5 3 3 2 4" xfId="3848" xr:uid="{A2B11264-E540-444A-A5E8-F23BBFE1E5DD}"/>
    <cellStyle name="Normal 13 5 3 3 2 4 2" xfId="9976" xr:uid="{85081F1B-FA49-4327-A764-B13944EB477E}"/>
    <cellStyle name="Normal 13 5 3 3 2 4 2 2" xfId="22241" xr:uid="{DA9D7C5A-4631-4026-9629-BD96BA96AA65}"/>
    <cellStyle name="Normal 13 5 3 3 2 4 2 3" xfId="34493" xr:uid="{93A53EF6-79D1-4F8E-9B0A-AB7CB2FC6490}"/>
    <cellStyle name="Normal 13 5 3 3 2 4 2 4" xfId="46745" xr:uid="{A194BE57-A834-4227-8252-8BDAB13F2EE1}"/>
    <cellStyle name="Normal 13 5 3 3 2 4 3" xfId="16114" xr:uid="{8B321559-6BFA-43A2-9E5C-081E114C1575}"/>
    <cellStyle name="Normal 13 5 3 3 2 4 4" xfId="28367" xr:uid="{8015CB93-5C10-4876-A64C-2F15C3052D6C}"/>
    <cellStyle name="Normal 13 5 3 3 2 4 5" xfId="40619" xr:uid="{B5960CFC-24A2-47BE-A095-1C1675E89500}"/>
    <cellStyle name="Normal 13 5 3 3 2 4 6" xfId="53953" xr:uid="{1D428179-4551-4507-B85E-9353759B88B5}"/>
    <cellStyle name="Normal 13 5 3 3 2 5" xfId="6913" xr:uid="{35CEAF17-D144-4995-986B-9353A7532030}"/>
    <cellStyle name="Normal 13 5 3 3 2 5 2" xfId="19178" xr:uid="{63E291CE-6582-43B3-8896-F93F1E8C51A8}"/>
    <cellStyle name="Normal 13 5 3 3 2 5 3" xfId="31430" xr:uid="{2EDCBAB5-ADB9-4C04-A9AC-0B2A4B6732BF}"/>
    <cellStyle name="Normal 13 5 3 3 2 5 4" xfId="43682" xr:uid="{CFB21703-61C5-4135-BD9C-1CC544F6D6E1}"/>
    <cellStyle name="Normal 13 5 3 3 2 6" xfId="13051" xr:uid="{43DA17FD-3426-4DBA-A301-FFCA9CF0B610}"/>
    <cellStyle name="Normal 13 5 3 3 2 7" xfId="25304" xr:uid="{02BEBC1E-3D75-4450-B4C5-D3B42042FB78}"/>
    <cellStyle name="Normal 13 5 3 3 2 8" xfId="37556" xr:uid="{AB6A3039-D659-4003-AD4D-4400AD0018C5}"/>
    <cellStyle name="Normal 13 5 3 3 2 9" xfId="49809" xr:uid="{57ADCD52-000E-4125-AC13-3AC6C4DD0D34}"/>
    <cellStyle name="Normal 13 5 3 3 3" xfId="1411" xr:uid="{A56CC918-D9CF-4AED-A0F1-F93DB4BB218E}"/>
    <cellStyle name="Normal 13 5 3 3 3 2" xfId="4478" xr:uid="{8BD5D3D3-DB59-4417-942F-731CCE5964BC}"/>
    <cellStyle name="Normal 13 5 3 3 3 2 2" xfId="10606" xr:uid="{14DDEF20-9DA5-4626-B041-6BBCF90BA79D}"/>
    <cellStyle name="Normal 13 5 3 3 3 2 2 2" xfId="22871" xr:uid="{BCAB80FE-18F3-4081-985D-39C5A3316B9F}"/>
    <cellStyle name="Normal 13 5 3 3 3 2 2 3" xfId="35123" xr:uid="{66589C1D-4B5A-4C8C-80F8-EAEE56A5751B}"/>
    <cellStyle name="Normal 13 5 3 3 3 2 2 4" xfId="47375" xr:uid="{806C294D-FB74-40B9-B322-46FE1D264A1E}"/>
    <cellStyle name="Normal 13 5 3 3 3 2 3" xfId="16744" xr:uid="{E1F4F3D0-0BC7-4860-80C7-8907368A226E}"/>
    <cellStyle name="Normal 13 5 3 3 3 2 4" xfId="28997" xr:uid="{D0B2B964-309A-40C5-BCAC-4A0632061710}"/>
    <cellStyle name="Normal 13 5 3 3 3 2 5" xfId="41249" xr:uid="{CC2D99B8-73E7-4CA9-AE95-59F4230DEFBA}"/>
    <cellStyle name="Normal 13 5 3 3 3 2 6" xfId="54583" xr:uid="{FED03B5E-7CD6-40F8-B89B-5212C918BBE1}"/>
    <cellStyle name="Normal 13 5 3 3 3 3" xfId="7543" xr:uid="{4F98FF6B-9BAF-4552-8B22-DB57B8042DC2}"/>
    <cellStyle name="Normal 13 5 3 3 3 3 2" xfId="19808" xr:uid="{AE70A0DC-A4C3-42A1-A969-C673BE1DEAC7}"/>
    <cellStyle name="Normal 13 5 3 3 3 3 3" xfId="32060" xr:uid="{B50A7408-A48E-416E-B906-F76E8A7FBA4E}"/>
    <cellStyle name="Normal 13 5 3 3 3 3 4" xfId="44312" xr:uid="{DC520BC8-6B7C-4497-8880-88992BEA5561}"/>
    <cellStyle name="Normal 13 5 3 3 3 4" xfId="13681" xr:uid="{27366E28-056B-4692-B9AA-FD8F7344B1B4}"/>
    <cellStyle name="Normal 13 5 3 3 3 5" xfId="25934" xr:uid="{5F5BCA6A-38AF-497A-9911-CFC0CF3B8867}"/>
    <cellStyle name="Normal 13 5 3 3 3 6" xfId="38186" xr:uid="{0A5456EE-6C10-4C5C-8B6E-245324ED72F5}"/>
    <cellStyle name="Normal 13 5 3 3 3 7" xfId="51520" xr:uid="{F04E9D7C-B41C-48B5-B2ED-EF682DD64833}"/>
    <cellStyle name="Normal 13 5 3 3 4" xfId="2495" xr:uid="{EE280B48-D147-4B98-B90F-9152CE813008}"/>
    <cellStyle name="Normal 13 5 3 3 4 2" xfId="5559" xr:uid="{CBC826D7-DD2F-4200-9DC2-10BBCA0FA548}"/>
    <cellStyle name="Normal 13 5 3 3 4 2 2" xfId="11687" xr:uid="{3B7E40B4-DCBA-4042-8E5F-0073211F2CD4}"/>
    <cellStyle name="Normal 13 5 3 3 4 2 2 2" xfId="23952" xr:uid="{62438B09-C08C-4DBF-B6EC-F66398EACB9A}"/>
    <cellStyle name="Normal 13 5 3 3 4 2 2 3" xfId="36204" xr:uid="{7D086ED2-C991-4A5B-A503-096B19D2FC7D}"/>
    <cellStyle name="Normal 13 5 3 3 4 2 2 4" xfId="48456" xr:uid="{063348F5-818A-4567-A3EF-7EA355C14640}"/>
    <cellStyle name="Normal 13 5 3 3 4 2 3" xfId="17825" xr:uid="{F78910F5-0DDB-4202-BC9B-87E2802A7C64}"/>
    <cellStyle name="Normal 13 5 3 3 4 2 4" xfId="30078" xr:uid="{EB6D8294-60F2-4087-B79E-6324DD27D0C9}"/>
    <cellStyle name="Normal 13 5 3 3 4 2 5" xfId="42330" xr:uid="{9D5D826D-7B9C-4F77-B154-03ADF5E5DDAB}"/>
    <cellStyle name="Normal 13 5 3 3 4 2 6" xfId="55664" xr:uid="{282D3AA1-9516-4E16-8C3D-E4B4D59AA46C}"/>
    <cellStyle name="Normal 13 5 3 3 4 3" xfId="8624" xr:uid="{F688DE4D-FACA-49F1-99E4-11F4A03C6089}"/>
    <cellStyle name="Normal 13 5 3 3 4 3 2" xfId="20889" xr:uid="{35669761-0770-473C-84AB-57907EF45530}"/>
    <cellStyle name="Normal 13 5 3 3 4 3 3" xfId="33141" xr:uid="{ACDE50B1-A49D-473F-9772-7FB700A99205}"/>
    <cellStyle name="Normal 13 5 3 3 4 3 4" xfId="45393" xr:uid="{8A5426F5-9F55-4A99-9BE5-F28AFAB6A7F3}"/>
    <cellStyle name="Normal 13 5 3 3 4 4" xfId="14762" xr:uid="{5428E6F8-547D-4E88-8A6B-A5F724EDC7BB}"/>
    <cellStyle name="Normal 13 5 3 3 4 5" xfId="27015" xr:uid="{DD361708-75AC-48E3-B192-D7EDF271B600}"/>
    <cellStyle name="Normal 13 5 3 3 4 6" xfId="39267" xr:uid="{29743BEE-C01C-42A0-8B22-9D68BEFED00A}"/>
    <cellStyle name="Normal 13 5 3 3 4 7" xfId="52601" xr:uid="{594CC1C8-6BF1-4D56-8618-37F4E061724D}"/>
    <cellStyle name="Normal 13 5 3 3 5" xfId="3398" xr:uid="{5CF85DC0-A192-4988-BDE0-4E4E9E4BCF0B}"/>
    <cellStyle name="Normal 13 5 3 3 5 2" xfId="9526" xr:uid="{C2292CC3-0BE6-4AB4-94F2-534532E40638}"/>
    <cellStyle name="Normal 13 5 3 3 5 2 2" xfId="21791" xr:uid="{483A6C1D-BA36-4FE4-A150-6A4FA9C120FF}"/>
    <cellStyle name="Normal 13 5 3 3 5 2 3" xfId="34043" xr:uid="{8D28E5B1-661E-4389-93A9-F36C7F5B5955}"/>
    <cellStyle name="Normal 13 5 3 3 5 2 4" xfId="46295" xr:uid="{F5EF064F-E727-4A23-8D1C-CFBE7619A9F8}"/>
    <cellStyle name="Normal 13 5 3 3 5 3" xfId="15664" xr:uid="{DF068853-AAF7-4890-8ED7-3072E74A0D25}"/>
    <cellStyle name="Normal 13 5 3 3 5 4" xfId="27917" xr:uid="{66BE9EE8-AC4F-4C59-88EA-3F15EC6FD9D9}"/>
    <cellStyle name="Normal 13 5 3 3 5 5" xfId="40169" xr:uid="{B460F9EA-ED54-4E68-933C-CC4480E06A9C}"/>
    <cellStyle name="Normal 13 5 3 3 5 6" xfId="53503" xr:uid="{1C284322-D04C-4893-9633-04AADA77098D}"/>
    <cellStyle name="Normal 13 5 3 3 6" xfId="6462" xr:uid="{E85DE227-8055-4C2C-8929-0C7211A1FDB5}"/>
    <cellStyle name="Normal 13 5 3 3 6 2" xfId="18727" xr:uid="{06C2FD43-EB94-4D3C-8B4A-F5D7F717D3FA}"/>
    <cellStyle name="Normal 13 5 3 3 6 3" xfId="30980" xr:uid="{881EB16F-980A-404E-96DF-5AF7526C02EE}"/>
    <cellStyle name="Normal 13 5 3 3 6 4" xfId="43232" xr:uid="{0A01F3FD-10CC-4AB8-B380-3D209D1BB887}"/>
    <cellStyle name="Normal 13 5 3 3 7" xfId="12601" xr:uid="{B1A1416E-15DB-4F10-8E27-C225F4475741}"/>
    <cellStyle name="Normal 13 5 3 3 8" xfId="24854" xr:uid="{1A7B1B34-82A1-4069-B229-67C108CAA16F}"/>
    <cellStyle name="Normal 13 5 3 3 9" xfId="37106" xr:uid="{379A5676-11AA-4111-810A-7AF88DB273F6}"/>
    <cellStyle name="Normal 13 5 3 4" xfId="576" xr:uid="{6BC4E6CC-8E72-4320-8DE4-324E3395EDF2}"/>
    <cellStyle name="Normal 13 5 3 4 10" xfId="50686" xr:uid="{941C9B13-BE8E-4E61-AD92-613850EFE47F}"/>
    <cellStyle name="Normal 13 5 3 4 2" xfId="1657" xr:uid="{79604B91-7DFD-4983-899C-6A021BB4B3FF}"/>
    <cellStyle name="Normal 13 5 3 4 2 2" xfId="4724" xr:uid="{27D9EB7D-735F-4AEF-9FD9-E09BC7FAF8F9}"/>
    <cellStyle name="Normal 13 5 3 4 2 2 2" xfId="10852" xr:uid="{8AE250EE-B389-4529-A48C-46C98CD91958}"/>
    <cellStyle name="Normal 13 5 3 4 2 2 2 2" xfId="23117" xr:uid="{E771ECCC-08F1-40AB-9467-B91DA63E97CD}"/>
    <cellStyle name="Normal 13 5 3 4 2 2 2 3" xfId="35369" xr:uid="{CC5E92BE-EDDB-4187-B328-9D88E5073DBE}"/>
    <cellStyle name="Normal 13 5 3 4 2 2 2 4" xfId="47621" xr:uid="{5D211502-7B80-40ED-AA2E-1A3293DBE96D}"/>
    <cellStyle name="Normal 13 5 3 4 2 2 3" xfId="16990" xr:uid="{F33F38C1-103F-4C4F-A89B-2F32FA882BC9}"/>
    <cellStyle name="Normal 13 5 3 4 2 2 4" xfId="29243" xr:uid="{284A02DB-DB14-426C-876C-36F0AD0D739E}"/>
    <cellStyle name="Normal 13 5 3 4 2 2 5" xfId="41495" xr:uid="{B7EB6246-2EE0-49EF-AE06-023D6D695B16}"/>
    <cellStyle name="Normal 13 5 3 4 2 2 6" xfId="54829" xr:uid="{82F9B69C-5E7B-49CB-ACE3-EB3E0E3781E8}"/>
    <cellStyle name="Normal 13 5 3 4 2 3" xfId="7789" xr:uid="{07CF011A-3B3F-4B58-B174-48657B389630}"/>
    <cellStyle name="Normal 13 5 3 4 2 3 2" xfId="20054" xr:uid="{86619DB9-4A47-499E-838C-DDE2B9C6B8A2}"/>
    <cellStyle name="Normal 13 5 3 4 2 3 3" xfId="32306" xr:uid="{5A4954CF-68EA-4600-8718-4F3A58F5BEFF}"/>
    <cellStyle name="Normal 13 5 3 4 2 3 4" xfId="44558" xr:uid="{8F060AF9-5532-4EAD-B7B7-4F73F25B0EAD}"/>
    <cellStyle name="Normal 13 5 3 4 2 4" xfId="13927" xr:uid="{FBC16DA6-5EBA-40C3-9C4E-43D8BB125EA9}"/>
    <cellStyle name="Normal 13 5 3 4 2 5" xfId="26180" xr:uid="{71D5D1B1-4330-4CDA-BC96-2B781C9C5A51}"/>
    <cellStyle name="Normal 13 5 3 4 2 6" xfId="38432" xr:uid="{7A53E45F-D6EA-4C99-A2FA-BE32644FCFDE}"/>
    <cellStyle name="Normal 13 5 3 4 2 7" xfId="51766" xr:uid="{4440EA50-07BC-46C2-9AB4-C17E00EAFAFD}"/>
    <cellStyle name="Normal 13 5 3 4 3" xfId="2741" xr:uid="{F6D44E52-41C7-47F0-9EDC-AE48A72D0FE3}"/>
    <cellStyle name="Normal 13 5 3 4 3 2" xfId="5805" xr:uid="{9BA09CF5-21B8-4C45-93A5-6C9C7579F39F}"/>
    <cellStyle name="Normal 13 5 3 4 3 2 2" xfId="11933" xr:uid="{9ECAB113-ED3A-4EF5-B825-864B471F4026}"/>
    <cellStyle name="Normal 13 5 3 4 3 2 2 2" xfId="24198" xr:uid="{B945D03F-A7B5-4701-8598-12561279D99B}"/>
    <cellStyle name="Normal 13 5 3 4 3 2 2 3" xfId="36450" xr:uid="{D78D6BD2-2CFE-4C25-9AD4-3E622E7C5C1F}"/>
    <cellStyle name="Normal 13 5 3 4 3 2 2 4" xfId="48702" xr:uid="{430C4B54-609C-45E1-9C2E-289556314256}"/>
    <cellStyle name="Normal 13 5 3 4 3 2 3" xfId="18071" xr:uid="{FF8F0B9C-FBFB-431B-A955-1622127590BF}"/>
    <cellStyle name="Normal 13 5 3 4 3 2 4" xfId="30324" xr:uid="{F5EA8B96-7347-4F7C-826F-A3B1F063D9A6}"/>
    <cellStyle name="Normal 13 5 3 4 3 2 5" xfId="42576" xr:uid="{C53B914E-3FA3-438E-9368-1527CB668B1A}"/>
    <cellStyle name="Normal 13 5 3 4 3 2 6" xfId="55910" xr:uid="{F167FAF9-B57E-4637-AB3A-71BA739D39F4}"/>
    <cellStyle name="Normal 13 5 3 4 3 3" xfId="8870" xr:uid="{C893510B-5927-42A6-AE66-5D049C352C5E}"/>
    <cellStyle name="Normal 13 5 3 4 3 3 2" xfId="21135" xr:uid="{6C5494EC-2345-4CFB-BCF2-9163C1AA8F97}"/>
    <cellStyle name="Normal 13 5 3 4 3 3 3" xfId="33387" xr:uid="{597C3A7C-D7E8-435E-AEDE-1C735758B727}"/>
    <cellStyle name="Normal 13 5 3 4 3 3 4" xfId="45639" xr:uid="{6045B869-94E7-4E90-A5F6-EAC7A45AABA1}"/>
    <cellStyle name="Normal 13 5 3 4 3 4" xfId="15008" xr:uid="{40AC5201-29B4-4665-ABFC-E2DC345E82DA}"/>
    <cellStyle name="Normal 13 5 3 4 3 5" xfId="27261" xr:uid="{DFA8665F-A2ED-4D84-8394-12E91BE10699}"/>
    <cellStyle name="Normal 13 5 3 4 3 6" xfId="39513" xr:uid="{54B5DCA9-51B0-4293-8538-FE38C507B61C}"/>
    <cellStyle name="Normal 13 5 3 4 3 7" xfId="52847" xr:uid="{85CAC841-8DC7-4148-A43E-47F40B6499FB}"/>
    <cellStyle name="Normal 13 5 3 4 4" xfId="3644" xr:uid="{55F97540-E24D-4CD9-9B51-7545E613EC3D}"/>
    <cellStyle name="Normal 13 5 3 4 4 2" xfId="9772" xr:uid="{1F9B49D1-5C87-4AC1-B4F3-CD24841C7C47}"/>
    <cellStyle name="Normal 13 5 3 4 4 2 2" xfId="22037" xr:uid="{379FD23B-83A8-4EA4-B411-DD14DB5A9864}"/>
    <cellStyle name="Normal 13 5 3 4 4 2 3" xfId="34289" xr:uid="{2A3FF814-023C-4F8E-9735-36612AA84577}"/>
    <cellStyle name="Normal 13 5 3 4 4 2 4" xfId="46541" xr:uid="{A687896A-21F2-48DB-AD2B-4846EC035BDD}"/>
    <cellStyle name="Normal 13 5 3 4 4 3" xfId="15910" xr:uid="{697E125E-2414-49F9-8D36-827D3C6CCB82}"/>
    <cellStyle name="Normal 13 5 3 4 4 4" xfId="28163" xr:uid="{1515EB9A-0359-48C7-B068-5CADFC5F51B2}"/>
    <cellStyle name="Normal 13 5 3 4 4 5" xfId="40415" xr:uid="{6918D2E6-9803-422D-ADC1-44B2869681D3}"/>
    <cellStyle name="Normal 13 5 3 4 4 6" xfId="53749" xr:uid="{3B941547-39D2-4B17-86D1-BCE7085A1DCD}"/>
    <cellStyle name="Normal 13 5 3 4 5" xfId="6709" xr:uid="{34312C52-B653-4CD8-AFB7-D675E2DF4613}"/>
    <cellStyle name="Normal 13 5 3 4 5 2" xfId="18974" xr:uid="{7DD4E5AE-97B5-4D2E-A30A-4738712AE26A}"/>
    <cellStyle name="Normal 13 5 3 4 5 3" xfId="31226" xr:uid="{1EDE8575-ACD7-40B0-A799-7D9C1DAB5A5C}"/>
    <cellStyle name="Normal 13 5 3 4 5 4" xfId="43478" xr:uid="{57597215-1C4E-4BDD-BB20-F6A718BABF5E}"/>
    <cellStyle name="Normal 13 5 3 4 6" xfId="12847" xr:uid="{D468D15F-F184-43FD-B61B-EA22143FAA45}"/>
    <cellStyle name="Normal 13 5 3 4 7" xfId="25100" xr:uid="{B12FD77B-FAFD-4922-A259-68ABA55DAA14}"/>
    <cellStyle name="Normal 13 5 3 4 8" xfId="37352" xr:uid="{2FE72F6E-DB53-488E-8481-E46F69044245}"/>
    <cellStyle name="Normal 13 5 3 4 9" xfId="49605" xr:uid="{3F307358-0599-41DF-939E-5A5ACB35B2F3}"/>
    <cellStyle name="Normal 13 5 3 5" xfId="1027" xr:uid="{20151B88-C5EF-4F2A-B122-4BF2F56386D1}"/>
    <cellStyle name="Normal 13 5 3 5 2" xfId="2107" xr:uid="{077165ED-E704-4A2E-B73F-A83B4FAA3CC5}"/>
    <cellStyle name="Normal 13 5 3 5 2 2" xfId="5174" xr:uid="{4AD2D75F-CAEC-4794-BFF8-260197BC130B}"/>
    <cellStyle name="Normal 13 5 3 5 2 2 2" xfId="11302" xr:uid="{94F92E02-392C-472F-ABB9-D1E0194AB858}"/>
    <cellStyle name="Normal 13 5 3 5 2 2 2 2" xfId="23567" xr:uid="{3852C9E7-C575-41CD-98DE-656B7C90E697}"/>
    <cellStyle name="Normal 13 5 3 5 2 2 2 3" xfId="35819" xr:uid="{0B30AFB5-57AE-48D5-83F2-095A470EA840}"/>
    <cellStyle name="Normal 13 5 3 5 2 2 2 4" xfId="48071" xr:uid="{16C229FC-879E-4044-ADA6-6220BAE31BD4}"/>
    <cellStyle name="Normal 13 5 3 5 2 2 3" xfId="17440" xr:uid="{4F958986-CEF0-4EC7-80B8-1010E1728112}"/>
    <cellStyle name="Normal 13 5 3 5 2 2 4" xfId="29693" xr:uid="{3A30503F-FDD5-4BF0-BB8E-58A2D5EF0D79}"/>
    <cellStyle name="Normal 13 5 3 5 2 2 5" xfId="41945" xr:uid="{D43479F0-3FE4-4C4A-B4FD-17EECD5B5464}"/>
    <cellStyle name="Normal 13 5 3 5 2 2 6" xfId="55279" xr:uid="{6ED93B50-9757-4CAF-A264-2DC7BED3A06F}"/>
    <cellStyle name="Normal 13 5 3 5 2 3" xfId="8239" xr:uid="{FB1AD701-1D48-4B6E-8620-2AF194822B70}"/>
    <cellStyle name="Normal 13 5 3 5 2 3 2" xfId="20504" xr:uid="{FD02501B-A5E1-4926-9248-1A8D6DDF3D2D}"/>
    <cellStyle name="Normal 13 5 3 5 2 3 3" xfId="32756" xr:uid="{BC8EA5F2-28AF-499C-90B0-6030001082CC}"/>
    <cellStyle name="Normal 13 5 3 5 2 3 4" xfId="45008" xr:uid="{7676EC8C-8094-438D-B9E0-AB9F3A814ECC}"/>
    <cellStyle name="Normal 13 5 3 5 2 4" xfId="14377" xr:uid="{C20E98FB-FEC3-44D2-AF50-CD99ABA41B8B}"/>
    <cellStyle name="Normal 13 5 3 5 2 5" xfId="26630" xr:uid="{56B297ED-674D-4E2D-AA25-933E5A54FE36}"/>
    <cellStyle name="Normal 13 5 3 5 2 6" xfId="38882" xr:uid="{30AB1A67-0B5B-4DB2-99B9-D66EB662BBB3}"/>
    <cellStyle name="Normal 13 5 3 5 2 7" xfId="52216" xr:uid="{1732ED31-CD5F-458B-B2B4-0D368678CAC1}"/>
    <cellStyle name="Normal 13 5 3 5 3" xfId="4094" xr:uid="{8D3F74D6-4D38-4DFB-B5F1-AFB15FEA48AF}"/>
    <cellStyle name="Normal 13 5 3 5 3 2" xfId="10222" xr:uid="{D1A5CAC9-5F22-4F38-B5AE-DA8B06041E19}"/>
    <cellStyle name="Normal 13 5 3 5 3 2 2" xfId="22487" xr:uid="{5BA74313-E6A2-4CA3-96A4-399A4EA5A2C6}"/>
    <cellStyle name="Normal 13 5 3 5 3 2 3" xfId="34739" xr:uid="{61CE4540-4D5F-4018-AC79-E0183109FDD3}"/>
    <cellStyle name="Normal 13 5 3 5 3 2 4" xfId="46991" xr:uid="{88C0F56E-8087-46AA-89F4-8CB578860CA7}"/>
    <cellStyle name="Normal 13 5 3 5 3 3" xfId="16360" xr:uid="{9369321D-78DF-4985-BB8F-EED7E8FCA690}"/>
    <cellStyle name="Normal 13 5 3 5 3 4" xfId="28613" xr:uid="{D5925FB2-0789-4C7F-82B1-07B73C5B02B7}"/>
    <cellStyle name="Normal 13 5 3 5 3 5" xfId="40865" xr:uid="{F68DD509-D6E2-482D-A58E-A8C1A41156F5}"/>
    <cellStyle name="Normal 13 5 3 5 3 6" xfId="54199" xr:uid="{DC35DF14-B27E-4E69-8589-8A5D84460D71}"/>
    <cellStyle name="Normal 13 5 3 5 4" xfId="7159" xr:uid="{70E83466-DFCA-42DD-805A-719391BD80E2}"/>
    <cellStyle name="Normal 13 5 3 5 4 2" xfId="19424" xr:uid="{4ECEC463-6FF0-463C-B7C8-3E748C7E4CF3}"/>
    <cellStyle name="Normal 13 5 3 5 4 3" xfId="31676" xr:uid="{CBCEF777-F401-437B-9237-EAE0B95834C4}"/>
    <cellStyle name="Normal 13 5 3 5 4 4" xfId="43928" xr:uid="{3E2686E6-1080-49C5-BE5A-518D78C22361}"/>
    <cellStyle name="Normal 13 5 3 5 5" xfId="13297" xr:uid="{F0A15C77-1F61-4A6B-8881-2A0F0F16A911}"/>
    <cellStyle name="Normal 13 5 3 5 6" xfId="25550" xr:uid="{50E3018F-6273-40F8-9687-767DEE91A59B}"/>
    <cellStyle name="Normal 13 5 3 5 7" xfId="37802" xr:uid="{9A395B86-C181-4689-8C6F-13505644A147}"/>
    <cellStyle name="Normal 13 5 3 5 8" xfId="50055" xr:uid="{2AB39B3D-2727-4891-B653-A8301A295B29}"/>
    <cellStyle name="Normal 13 5 3 5 9" xfId="51136" xr:uid="{7CB55D97-963C-4A55-9F16-6491C53F3451}"/>
    <cellStyle name="Normal 13 5 3 6" xfId="1117" xr:uid="{200C793B-46D8-4D36-BCA1-33D903724EC3}"/>
    <cellStyle name="Normal 13 5 3 6 2" xfId="2197" xr:uid="{9265B38F-2423-4E71-9815-653F966DB1DB}"/>
    <cellStyle name="Normal 13 5 3 6 2 2" xfId="5264" xr:uid="{69170435-3339-4BB8-833A-B1E9561100B3}"/>
    <cellStyle name="Normal 13 5 3 6 2 2 2" xfId="11392" xr:uid="{45947537-433E-4BE7-92A2-6BA68585E062}"/>
    <cellStyle name="Normal 13 5 3 6 2 2 2 2" xfId="23657" xr:uid="{A4375031-241D-4E99-B543-152E2CF261E1}"/>
    <cellStyle name="Normal 13 5 3 6 2 2 2 3" xfId="35909" xr:uid="{23EBF8CC-2DE8-4744-B0DC-E253787E16ED}"/>
    <cellStyle name="Normal 13 5 3 6 2 2 2 4" xfId="48161" xr:uid="{1348A56B-D564-4762-8768-242B415148E0}"/>
    <cellStyle name="Normal 13 5 3 6 2 2 3" xfId="17530" xr:uid="{0B4DE3F4-2513-48CE-AC49-E6B92B062264}"/>
    <cellStyle name="Normal 13 5 3 6 2 2 4" xfId="29783" xr:uid="{4B7752F9-F54F-44D3-A10A-7C147FF8635E}"/>
    <cellStyle name="Normal 13 5 3 6 2 2 5" xfId="42035" xr:uid="{5E5601D6-1FCA-46CE-84A0-6059F0326807}"/>
    <cellStyle name="Normal 13 5 3 6 2 2 6" xfId="55369" xr:uid="{01BBB32E-228D-4AA2-9352-06E7AE9F2046}"/>
    <cellStyle name="Normal 13 5 3 6 2 3" xfId="8329" xr:uid="{2CD8C0C3-778F-4F59-861C-4A85F6D3FEAF}"/>
    <cellStyle name="Normal 13 5 3 6 2 3 2" xfId="20594" xr:uid="{68516320-FB7C-43B2-9661-E33E4C1195F6}"/>
    <cellStyle name="Normal 13 5 3 6 2 3 3" xfId="32846" xr:uid="{33EB1761-402E-4568-99E9-3F6EAEDE57F7}"/>
    <cellStyle name="Normal 13 5 3 6 2 3 4" xfId="45098" xr:uid="{5493A99B-6EF4-4757-A692-22590B9264B9}"/>
    <cellStyle name="Normal 13 5 3 6 2 4" xfId="14467" xr:uid="{22168B6A-84A1-46D1-B791-AC4B570DD511}"/>
    <cellStyle name="Normal 13 5 3 6 2 5" xfId="26720" xr:uid="{52219779-7071-443A-A4AF-F202CCA9E157}"/>
    <cellStyle name="Normal 13 5 3 6 2 6" xfId="38972" xr:uid="{7A74685C-31E4-44FE-A552-06C53E452A39}"/>
    <cellStyle name="Normal 13 5 3 6 2 7" xfId="52306" xr:uid="{B3631FA5-6D63-47A4-9FA0-24D34CEF68E5}"/>
    <cellStyle name="Normal 13 5 3 6 3" xfId="4184" xr:uid="{02A2017F-F761-4D40-AB7B-C7217E83523D}"/>
    <cellStyle name="Normal 13 5 3 6 3 2" xfId="10312" xr:uid="{BB9AF2BC-C33F-4D30-BD2B-A585E3B664E5}"/>
    <cellStyle name="Normal 13 5 3 6 3 2 2" xfId="22577" xr:uid="{A379A4A8-766D-4067-836E-1D167D47300B}"/>
    <cellStyle name="Normal 13 5 3 6 3 2 3" xfId="34829" xr:uid="{BA35670F-DDFF-4622-9FCC-5180FC57B1F2}"/>
    <cellStyle name="Normal 13 5 3 6 3 2 4" xfId="47081" xr:uid="{E87C2432-310A-4CC0-96B0-BFBDA13310B9}"/>
    <cellStyle name="Normal 13 5 3 6 3 3" xfId="16450" xr:uid="{F90CCEED-E109-4724-8E22-F1E6BEA5F443}"/>
    <cellStyle name="Normal 13 5 3 6 3 4" xfId="28703" xr:uid="{B1150A37-DDD7-41CB-A9D3-91210E92BCBD}"/>
    <cellStyle name="Normal 13 5 3 6 3 5" xfId="40955" xr:uid="{3D515C24-B2A1-4B9E-9AF3-D7784A82C7C0}"/>
    <cellStyle name="Normal 13 5 3 6 3 6" xfId="54289" xr:uid="{FA4DE862-25BE-4AEE-9E30-9CEFC3FCB083}"/>
    <cellStyle name="Normal 13 5 3 6 4" xfId="7249" xr:uid="{A5863476-BCC9-4767-A35F-5A550AD8D78F}"/>
    <cellStyle name="Normal 13 5 3 6 4 2" xfId="19514" xr:uid="{98FAE427-1500-46F1-A553-E827290E3315}"/>
    <cellStyle name="Normal 13 5 3 6 4 3" xfId="31766" xr:uid="{D6119850-CC30-4374-8747-B9EC38CCF6C3}"/>
    <cellStyle name="Normal 13 5 3 6 4 4" xfId="44018" xr:uid="{8BB6CF50-581E-4792-90D8-4025802D02F8}"/>
    <cellStyle name="Normal 13 5 3 6 5" xfId="13387" xr:uid="{76DE2300-EF2B-4271-AFB0-CF4C8009F1F6}"/>
    <cellStyle name="Normal 13 5 3 6 6" xfId="25640" xr:uid="{E9EFF38C-03DF-4047-BF22-A42DD5E09BA3}"/>
    <cellStyle name="Normal 13 5 3 6 7" xfId="37892" xr:uid="{E371D10E-3A15-42CC-ACB1-D18EA925B835}"/>
    <cellStyle name="Normal 13 5 3 6 8" xfId="50145" xr:uid="{66CED11D-CD9D-4A52-A574-575EE01389B9}"/>
    <cellStyle name="Normal 13 5 3 6 9" xfId="51226" xr:uid="{ED450467-0FA4-482A-BFA3-7B8CCB0F892B}"/>
    <cellStyle name="Normal 13 5 3 7" xfId="1207" xr:uid="{48C80127-2578-4645-851C-64C77FE286F3}"/>
    <cellStyle name="Normal 13 5 3 7 2" xfId="4274" xr:uid="{70543EA0-0201-4C08-A6FA-C51C85CD73BE}"/>
    <cellStyle name="Normal 13 5 3 7 2 2" xfId="10402" xr:uid="{79BB7597-D4B4-4348-913B-FDA6F8E15C11}"/>
    <cellStyle name="Normal 13 5 3 7 2 2 2" xfId="22667" xr:uid="{CDC4A48C-64A1-4A1B-9F48-DE9808D4279C}"/>
    <cellStyle name="Normal 13 5 3 7 2 2 3" xfId="34919" xr:uid="{603AE58E-A575-4881-92C1-392512690F20}"/>
    <cellStyle name="Normal 13 5 3 7 2 2 4" xfId="47171" xr:uid="{FC8093DB-B71E-405A-AC53-CC34CF457392}"/>
    <cellStyle name="Normal 13 5 3 7 2 3" xfId="16540" xr:uid="{430F54E3-9009-4C68-BBD9-30321DAF4BD5}"/>
    <cellStyle name="Normal 13 5 3 7 2 4" xfId="28793" xr:uid="{826E02F2-5550-4D0B-A5E1-80386BEE6A97}"/>
    <cellStyle name="Normal 13 5 3 7 2 5" xfId="41045" xr:uid="{49CA8580-64D1-4CEF-A602-FA770098781C}"/>
    <cellStyle name="Normal 13 5 3 7 2 6" xfId="54379" xr:uid="{6BC5E289-F0FE-4894-AEA1-F322B77E6C7E}"/>
    <cellStyle name="Normal 13 5 3 7 3" xfId="7339" xr:uid="{0A57E5C3-3B0F-4E06-9902-B89D8CF2BBC3}"/>
    <cellStyle name="Normal 13 5 3 7 3 2" xfId="19604" xr:uid="{B2AB14B4-8CD9-402E-9951-1D828945A5C6}"/>
    <cellStyle name="Normal 13 5 3 7 3 3" xfId="31856" xr:uid="{AD8617C3-DED4-4A27-81BB-85BCCB08C272}"/>
    <cellStyle name="Normal 13 5 3 7 3 4" xfId="44108" xr:uid="{29A42A57-07BC-4821-A3C5-C2BB21C5FAE5}"/>
    <cellStyle name="Normal 13 5 3 7 4" xfId="13477" xr:uid="{22CD69F0-FF22-4B8E-AACC-D8E87E416888}"/>
    <cellStyle name="Normal 13 5 3 7 5" xfId="25730" xr:uid="{C2E63A49-FE63-4611-81DC-2264F32A3E63}"/>
    <cellStyle name="Normal 13 5 3 7 6" xfId="37982" xr:uid="{4CA73C12-39C7-4E3E-93BD-5894583A0E54}"/>
    <cellStyle name="Normal 13 5 3 7 7" xfId="51316" xr:uid="{19470425-77AF-4800-A1E1-836EEADCC267}"/>
    <cellStyle name="Normal 13 5 3 8" xfId="2291" xr:uid="{C1A2A8CD-6C91-4C21-8EEE-33E0F7D5316A}"/>
    <cellStyle name="Normal 13 5 3 8 2" xfId="5355" xr:uid="{8507F951-631A-49F9-BB5D-39CDC68D2952}"/>
    <cellStyle name="Normal 13 5 3 8 2 2" xfId="11483" xr:uid="{6B78308C-D758-4F0A-A076-EAC11BF6F1D7}"/>
    <cellStyle name="Normal 13 5 3 8 2 2 2" xfId="23748" xr:uid="{8C131AA5-BA10-4149-A363-ADEA29456538}"/>
    <cellStyle name="Normal 13 5 3 8 2 2 3" xfId="36000" xr:uid="{34E008C9-1DF8-4546-8BBF-2EB664A9C3F5}"/>
    <cellStyle name="Normal 13 5 3 8 2 2 4" xfId="48252" xr:uid="{5DFEA56E-00A8-480B-9051-D8907C1E3DEA}"/>
    <cellStyle name="Normal 13 5 3 8 2 3" xfId="17621" xr:uid="{49CA74F5-745C-4D1C-A190-0975CD2C1ECA}"/>
    <cellStyle name="Normal 13 5 3 8 2 4" xfId="29874" xr:uid="{C0F544C9-6038-46A5-9353-09F292488AF0}"/>
    <cellStyle name="Normal 13 5 3 8 2 5" xfId="42126" xr:uid="{3A23B592-3D2D-4EF4-BE03-CA7D23EDFC5D}"/>
    <cellStyle name="Normal 13 5 3 8 2 6" xfId="55460" xr:uid="{BD5768F5-159B-45D5-9C5D-104DC44ED041}"/>
    <cellStyle name="Normal 13 5 3 8 3" xfId="8420" xr:uid="{75A6B439-8984-4CDA-AF2E-BE6CE261AFD8}"/>
    <cellStyle name="Normal 13 5 3 8 3 2" xfId="20685" xr:uid="{BC3911EF-26A0-462B-8D59-CE98A02BB9D2}"/>
    <cellStyle name="Normal 13 5 3 8 3 3" xfId="32937" xr:uid="{19CD3B9D-BFD7-4F35-9FEC-F25290956807}"/>
    <cellStyle name="Normal 13 5 3 8 3 4" xfId="45189" xr:uid="{238D655E-6BE0-441B-946D-86FCD84F7298}"/>
    <cellStyle name="Normal 13 5 3 8 4" xfId="14558" xr:uid="{C59F962C-0B4F-446D-9930-D5F8CB261B49}"/>
    <cellStyle name="Normal 13 5 3 8 5" xfId="26811" xr:uid="{BE047E74-481B-452A-8797-5F39C1DCE162}"/>
    <cellStyle name="Normal 13 5 3 8 6" xfId="39063" xr:uid="{DFC31610-4C97-4745-B780-DC57EC21F04C}"/>
    <cellStyle name="Normal 13 5 3 8 7" xfId="52397" xr:uid="{277DC271-A645-4AF5-9F0B-0236C63B2638}"/>
    <cellStyle name="Normal 13 5 3 9" xfId="3194" xr:uid="{6CC2616E-3266-49E2-AFE2-24AD5E2E0131}"/>
    <cellStyle name="Normal 13 5 3 9 2" xfId="9322" xr:uid="{F95E56F8-B56C-429F-9BCA-945BC90953C2}"/>
    <cellStyle name="Normal 13 5 3 9 2 2" xfId="21587" xr:uid="{6129297C-17D0-489B-827D-8A3368C4172F}"/>
    <cellStyle name="Normal 13 5 3 9 2 3" xfId="33839" xr:uid="{23AF6563-B418-40A4-AB2E-14A03CF75F3F}"/>
    <cellStyle name="Normal 13 5 3 9 2 4" xfId="46091" xr:uid="{67E359B9-B392-4371-8935-B342D3DB0072}"/>
    <cellStyle name="Normal 13 5 3 9 3" xfId="15460" xr:uid="{82013117-CEBF-41E3-8819-80A3C0BE2C94}"/>
    <cellStyle name="Normal 13 5 3 9 4" xfId="27713" xr:uid="{F47D14F5-FC09-4C2A-928D-E71061A2E0FF}"/>
    <cellStyle name="Normal 13 5 3 9 5" xfId="39965" xr:uid="{E4B900E2-3A62-4ED5-B4F5-416A00161F97}"/>
    <cellStyle name="Normal 13 5 3 9 6" xfId="53299" xr:uid="{6AB41B2A-E7B9-4FBB-A8B8-BD9944B36D12}"/>
    <cellStyle name="Normal 13 5 4" xfId="173" xr:uid="{2D2A5D5A-139D-4E7A-ACD8-AF930633F6FA}"/>
    <cellStyle name="Normal 13 5 4 10" xfId="36950" xr:uid="{2E17784A-ABA9-42E4-8139-A14B53ABB95C}"/>
    <cellStyle name="Normal 13 5 4 11" xfId="49203" xr:uid="{1D61B735-70DF-4BE2-BFB9-55E11F67E523}"/>
    <cellStyle name="Normal 13 5 4 12" xfId="50284" xr:uid="{9EF8576D-F274-4AEE-B455-A80B6356A599}"/>
    <cellStyle name="Normal 13 5 4 2" xfId="377" xr:uid="{84C7896D-FEEC-44CD-9421-F8EC072832CF}"/>
    <cellStyle name="Normal 13 5 4 2 10" xfId="49407" xr:uid="{FAF9C1AD-9ACE-4E40-A37B-352AE1CC1948}"/>
    <cellStyle name="Normal 13 5 4 2 11" xfId="50488" xr:uid="{C644F628-ACB8-40D6-9E88-5DC2694A2966}"/>
    <cellStyle name="Normal 13 5 4 2 2" xfId="828" xr:uid="{CC4A7860-C192-4FB5-A3DD-0C825FBCBD95}"/>
    <cellStyle name="Normal 13 5 4 2 2 10" xfId="50938" xr:uid="{C20EEDD8-EB84-4D51-BB36-4200250DC1E1}"/>
    <cellStyle name="Normal 13 5 4 2 2 2" xfId="1909" xr:uid="{B3126DE2-D529-4238-8DB0-288995DDFECD}"/>
    <cellStyle name="Normal 13 5 4 2 2 2 2" xfId="4976" xr:uid="{DF598186-4C7E-4132-8315-572396E6C25B}"/>
    <cellStyle name="Normal 13 5 4 2 2 2 2 2" xfId="11104" xr:uid="{6B7C54C5-E866-4E0D-864C-1DF7DD1C451F}"/>
    <cellStyle name="Normal 13 5 4 2 2 2 2 2 2" xfId="23369" xr:uid="{36FA4246-49C6-4FAE-A7C0-80FF74660879}"/>
    <cellStyle name="Normal 13 5 4 2 2 2 2 2 3" xfId="35621" xr:uid="{B5AF1E0B-9B5E-41CC-A609-11BCB2E79EB4}"/>
    <cellStyle name="Normal 13 5 4 2 2 2 2 2 4" xfId="47873" xr:uid="{3181FD20-D91C-4D79-A4DA-3D745E75CA8D}"/>
    <cellStyle name="Normal 13 5 4 2 2 2 2 3" xfId="17242" xr:uid="{F655C9D1-E82D-4B1B-A5FC-0F0FE6C81366}"/>
    <cellStyle name="Normal 13 5 4 2 2 2 2 4" xfId="29495" xr:uid="{E19E2956-EC45-40BD-A894-F9AA5611447A}"/>
    <cellStyle name="Normal 13 5 4 2 2 2 2 5" xfId="41747" xr:uid="{88A63660-63B9-407A-9454-6E1941CB88D1}"/>
    <cellStyle name="Normal 13 5 4 2 2 2 2 6" xfId="55081" xr:uid="{244B5F11-71B0-4D1F-A812-29C887A08223}"/>
    <cellStyle name="Normal 13 5 4 2 2 2 3" xfId="8041" xr:uid="{32E3396B-C6DD-49E9-8636-241A75A344E8}"/>
    <cellStyle name="Normal 13 5 4 2 2 2 3 2" xfId="20306" xr:uid="{EAD9D414-B1F8-45FD-BF35-54EF73ADAFF5}"/>
    <cellStyle name="Normal 13 5 4 2 2 2 3 3" xfId="32558" xr:uid="{4D35560E-B4A0-42A9-B051-71F6A751B5A5}"/>
    <cellStyle name="Normal 13 5 4 2 2 2 3 4" xfId="44810" xr:uid="{4196F8B4-AE01-41DF-9B1F-8ACE364C6E20}"/>
    <cellStyle name="Normal 13 5 4 2 2 2 4" xfId="14179" xr:uid="{9DB019A0-95BD-424A-8755-358E24FE4D8E}"/>
    <cellStyle name="Normal 13 5 4 2 2 2 5" xfId="26432" xr:uid="{F3DF1C6A-61FC-45CD-ABC8-068FE7023552}"/>
    <cellStyle name="Normal 13 5 4 2 2 2 6" xfId="38684" xr:uid="{57E5376F-EB4D-4C3A-B0B1-1A10A94A84CE}"/>
    <cellStyle name="Normal 13 5 4 2 2 2 7" xfId="52018" xr:uid="{44192E30-7088-4C4D-BC78-16484CBB87C3}"/>
    <cellStyle name="Normal 13 5 4 2 2 3" xfId="2993" xr:uid="{CF44D5A3-DF7F-4C32-A3DC-08196ECE9200}"/>
    <cellStyle name="Normal 13 5 4 2 2 3 2" xfId="6057" xr:uid="{989BC8C2-5E29-424E-8CFD-4C8E28679886}"/>
    <cellStyle name="Normal 13 5 4 2 2 3 2 2" xfId="12185" xr:uid="{8F7A473C-654F-4E7F-9633-B539DE1DBF39}"/>
    <cellStyle name="Normal 13 5 4 2 2 3 2 2 2" xfId="24450" xr:uid="{698FDA4D-8463-4235-A55B-B9303C7AF66E}"/>
    <cellStyle name="Normal 13 5 4 2 2 3 2 2 3" xfId="36702" xr:uid="{532E1C4D-42E6-4EF0-91C8-328FE7B774F8}"/>
    <cellStyle name="Normal 13 5 4 2 2 3 2 2 4" xfId="48954" xr:uid="{D55E87D1-7A2B-463C-97E3-2B621982EA04}"/>
    <cellStyle name="Normal 13 5 4 2 2 3 2 3" xfId="18323" xr:uid="{752C38B3-6CEA-42AA-9261-BC402648B6C3}"/>
    <cellStyle name="Normal 13 5 4 2 2 3 2 4" xfId="30576" xr:uid="{026C40AD-8405-4A95-874F-3DEC6C818EAC}"/>
    <cellStyle name="Normal 13 5 4 2 2 3 2 5" xfId="42828" xr:uid="{BF44EC58-B90D-427F-8C92-02DE81D55898}"/>
    <cellStyle name="Normal 13 5 4 2 2 3 2 6" xfId="56162" xr:uid="{772FEFEA-8C37-4DCC-863D-BDACCEBBD3BC}"/>
    <cellStyle name="Normal 13 5 4 2 2 3 3" xfId="9122" xr:uid="{BEA41B56-3F3D-43A2-AADE-58068821568B}"/>
    <cellStyle name="Normal 13 5 4 2 2 3 3 2" xfId="21387" xr:uid="{BDF42936-AB95-4A34-9177-B653D1AA37DA}"/>
    <cellStyle name="Normal 13 5 4 2 2 3 3 3" xfId="33639" xr:uid="{370F91FA-BCCE-4F60-BCBD-64A96C573764}"/>
    <cellStyle name="Normal 13 5 4 2 2 3 3 4" xfId="45891" xr:uid="{CD9E1692-14BD-4B19-81D5-4925944F1CD8}"/>
    <cellStyle name="Normal 13 5 4 2 2 3 4" xfId="15260" xr:uid="{6EBEF021-2AF1-41EA-810B-088BE2007DC9}"/>
    <cellStyle name="Normal 13 5 4 2 2 3 5" xfId="27513" xr:uid="{D4BED556-EB1D-40B3-BDE7-C7E6F5DF9C21}"/>
    <cellStyle name="Normal 13 5 4 2 2 3 6" xfId="39765" xr:uid="{5D7A31E6-8BED-435C-8F9E-5092753AAE17}"/>
    <cellStyle name="Normal 13 5 4 2 2 3 7" xfId="53099" xr:uid="{2D89F679-E9E8-4897-AD07-839B313217FF}"/>
    <cellStyle name="Normal 13 5 4 2 2 4" xfId="3896" xr:uid="{E4509A09-787A-4396-AE18-FDDCF0DB631D}"/>
    <cellStyle name="Normal 13 5 4 2 2 4 2" xfId="10024" xr:uid="{FAD3388C-C90B-4B60-989A-598CD611A84C}"/>
    <cellStyle name="Normal 13 5 4 2 2 4 2 2" xfId="22289" xr:uid="{F9C6B6ED-49C7-416A-BF3A-0EF3C1173E2D}"/>
    <cellStyle name="Normal 13 5 4 2 2 4 2 3" xfId="34541" xr:uid="{67E27A34-6DED-4526-83A9-5FFA877F6B8C}"/>
    <cellStyle name="Normal 13 5 4 2 2 4 2 4" xfId="46793" xr:uid="{E0585E8E-BE5A-4CA1-BEA6-21C52B2C3999}"/>
    <cellStyle name="Normal 13 5 4 2 2 4 3" xfId="16162" xr:uid="{83B2E166-E04E-4918-B50F-A66260844908}"/>
    <cellStyle name="Normal 13 5 4 2 2 4 4" xfId="28415" xr:uid="{BFE9B2E0-3BB7-4174-A25F-CAF674F23A1C}"/>
    <cellStyle name="Normal 13 5 4 2 2 4 5" xfId="40667" xr:uid="{A4954347-8802-4AA8-BC9C-FAF7D3B7B1E9}"/>
    <cellStyle name="Normal 13 5 4 2 2 4 6" xfId="54001" xr:uid="{395436F7-C17A-4F5A-BC27-79C7CD31B2A4}"/>
    <cellStyle name="Normal 13 5 4 2 2 5" xfId="6961" xr:uid="{10B41299-F5E0-44FD-B08C-F6C720C363B3}"/>
    <cellStyle name="Normal 13 5 4 2 2 5 2" xfId="19226" xr:uid="{EF5DB42F-3D2F-4E84-8406-54727FBAFE67}"/>
    <cellStyle name="Normal 13 5 4 2 2 5 3" xfId="31478" xr:uid="{6666A97E-4441-45C1-BDDE-EDC6E5DBC9F8}"/>
    <cellStyle name="Normal 13 5 4 2 2 5 4" xfId="43730" xr:uid="{2D8BA22A-8D95-4FFF-B4DE-19AF655ABE40}"/>
    <cellStyle name="Normal 13 5 4 2 2 6" xfId="13099" xr:uid="{4C84189A-BCEC-402C-ADD6-6AB6C48FAE5F}"/>
    <cellStyle name="Normal 13 5 4 2 2 7" xfId="25352" xr:uid="{61B3DA39-F712-4587-ACE5-450595F859F8}"/>
    <cellStyle name="Normal 13 5 4 2 2 8" xfId="37604" xr:uid="{B03FDF1D-E660-469D-8405-4B0469B5702F}"/>
    <cellStyle name="Normal 13 5 4 2 2 9" xfId="49857" xr:uid="{80A018EA-3D1C-4168-B1B2-021ED8650DE8}"/>
    <cellStyle name="Normal 13 5 4 2 3" xfId="1459" xr:uid="{B73D4626-B00A-4BEA-BC97-FBA643AB38EB}"/>
    <cellStyle name="Normal 13 5 4 2 3 2" xfId="4526" xr:uid="{A77C7794-AA8F-493B-A539-AE787D327AA7}"/>
    <cellStyle name="Normal 13 5 4 2 3 2 2" xfId="10654" xr:uid="{E7F95050-6A71-4BC7-BC8C-A1DD24F48FA3}"/>
    <cellStyle name="Normal 13 5 4 2 3 2 2 2" xfId="22919" xr:uid="{F2BD0108-17A9-47E6-8195-861A2317B3A2}"/>
    <cellStyle name="Normal 13 5 4 2 3 2 2 3" xfId="35171" xr:uid="{0B82BC88-4A5D-41C4-8648-5C183A74EB86}"/>
    <cellStyle name="Normal 13 5 4 2 3 2 2 4" xfId="47423" xr:uid="{03A63BF0-A904-4CD4-ABCC-957A325766BD}"/>
    <cellStyle name="Normal 13 5 4 2 3 2 3" xfId="16792" xr:uid="{AFABAEE4-DED1-47BD-8A7A-144135A2B6AD}"/>
    <cellStyle name="Normal 13 5 4 2 3 2 4" xfId="29045" xr:uid="{0FE6E5B3-EA97-4882-A0CA-68463F7D45EF}"/>
    <cellStyle name="Normal 13 5 4 2 3 2 5" xfId="41297" xr:uid="{480309C5-4C74-4A93-9849-8493CC7F847A}"/>
    <cellStyle name="Normal 13 5 4 2 3 2 6" xfId="54631" xr:uid="{4423430F-EC79-41F1-9D75-133E9D98A114}"/>
    <cellStyle name="Normal 13 5 4 2 3 3" xfId="7591" xr:uid="{D5F0DA6C-162E-4C78-8E05-0CE9CFB13145}"/>
    <cellStyle name="Normal 13 5 4 2 3 3 2" xfId="19856" xr:uid="{D6D804E2-BB5B-4E95-B51E-E5DED6221FEA}"/>
    <cellStyle name="Normal 13 5 4 2 3 3 3" xfId="32108" xr:uid="{F950B483-B0ED-48FF-9244-068676985B46}"/>
    <cellStyle name="Normal 13 5 4 2 3 3 4" xfId="44360" xr:uid="{148DAA96-7D76-4AD5-8562-C8E78AA3A942}"/>
    <cellStyle name="Normal 13 5 4 2 3 4" xfId="13729" xr:uid="{96CF7CD9-86B4-456A-B183-4ADB0E456006}"/>
    <cellStyle name="Normal 13 5 4 2 3 5" xfId="25982" xr:uid="{E76E8FB8-A5BC-4495-964F-7874125E23B0}"/>
    <cellStyle name="Normal 13 5 4 2 3 6" xfId="38234" xr:uid="{4BA2B07E-D897-4D31-B6C8-623789A31EED}"/>
    <cellStyle name="Normal 13 5 4 2 3 7" xfId="51568" xr:uid="{2D758BF8-B2AC-4E04-93C9-D5325F54DD9D}"/>
    <cellStyle name="Normal 13 5 4 2 4" xfId="2543" xr:uid="{2C4B0C96-54FF-4904-A5C6-146A2D945B6E}"/>
    <cellStyle name="Normal 13 5 4 2 4 2" xfId="5607" xr:uid="{71698C48-46DD-4BE8-A66A-FB3B8E8C0E6E}"/>
    <cellStyle name="Normal 13 5 4 2 4 2 2" xfId="11735" xr:uid="{CF5BA540-C0B7-449B-8E0B-73A7438940C3}"/>
    <cellStyle name="Normal 13 5 4 2 4 2 2 2" xfId="24000" xr:uid="{04D55FF8-5D76-4979-AD08-977DCD9251A6}"/>
    <cellStyle name="Normal 13 5 4 2 4 2 2 3" xfId="36252" xr:uid="{82E7361E-6C03-4512-9276-384BE94D9A93}"/>
    <cellStyle name="Normal 13 5 4 2 4 2 2 4" xfId="48504" xr:uid="{67209EE1-EECB-4DC7-A1BC-0B1B4E329EC6}"/>
    <cellStyle name="Normal 13 5 4 2 4 2 3" xfId="17873" xr:uid="{431D923B-F2AF-4822-8E6D-53FF8CEDAB8B}"/>
    <cellStyle name="Normal 13 5 4 2 4 2 4" xfId="30126" xr:uid="{BE67A643-CD8D-40BA-B78E-DFB008EDAFBB}"/>
    <cellStyle name="Normal 13 5 4 2 4 2 5" xfId="42378" xr:uid="{18AEDE1A-1397-45CD-8C98-9703FDE9FC02}"/>
    <cellStyle name="Normal 13 5 4 2 4 2 6" xfId="55712" xr:uid="{1F541E73-2D6D-4B18-8DEC-A0C0ABFA3C30}"/>
    <cellStyle name="Normal 13 5 4 2 4 3" xfId="8672" xr:uid="{F64CDB73-119C-4331-A79C-1954C6E536DE}"/>
    <cellStyle name="Normal 13 5 4 2 4 3 2" xfId="20937" xr:uid="{70B55C7E-00BF-4D7D-A9BF-9893618B26D3}"/>
    <cellStyle name="Normal 13 5 4 2 4 3 3" xfId="33189" xr:uid="{F8C8B2E6-B73B-49EF-91D6-10876F46082A}"/>
    <cellStyle name="Normal 13 5 4 2 4 3 4" xfId="45441" xr:uid="{A02E784D-6466-469C-8CC9-B1D139DEA0DB}"/>
    <cellStyle name="Normal 13 5 4 2 4 4" xfId="14810" xr:uid="{8966D953-1A0D-49AE-B4F6-BA4F7C4EFE5A}"/>
    <cellStyle name="Normal 13 5 4 2 4 5" xfId="27063" xr:uid="{D0F3571A-A212-4058-881A-2340454ECFB5}"/>
    <cellStyle name="Normal 13 5 4 2 4 6" xfId="39315" xr:uid="{8F1D765A-6AE7-4569-9678-27D0EBA4C661}"/>
    <cellStyle name="Normal 13 5 4 2 4 7" xfId="52649" xr:uid="{0E9EBB21-C678-4B05-AA3A-D7CE075A3BDF}"/>
    <cellStyle name="Normal 13 5 4 2 5" xfId="3446" xr:uid="{0991D4B1-559C-4995-90AB-84DA4A2E69FB}"/>
    <cellStyle name="Normal 13 5 4 2 5 2" xfId="9574" xr:uid="{FCC97F9E-8DA1-4A5A-AD5C-B2444FC9A8C7}"/>
    <cellStyle name="Normal 13 5 4 2 5 2 2" xfId="21839" xr:uid="{5D3F819D-C44E-4D3C-9CCF-8CD20534229D}"/>
    <cellStyle name="Normal 13 5 4 2 5 2 3" xfId="34091" xr:uid="{07F3826A-CD1C-4738-8E08-D7D71CD61530}"/>
    <cellStyle name="Normal 13 5 4 2 5 2 4" xfId="46343" xr:uid="{CBB329C9-0355-414C-B48C-09AA3199DA04}"/>
    <cellStyle name="Normal 13 5 4 2 5 3" xfId="15712" xr:uid="{9F3D48DA-B8A6-4EE7-B933-1C4043C26E87}"/>
    <cellStyle name="Normal 13 5 4 2 5 4" xfId="27965" xr:uid="{DE389876-A136-4A2F-AE4F-FF15847E5757}"/>
    <cellStyle name="Normal 13 5 4 2 5 5" xfId="40217" xr:uid="{30BC62D0-6C2D-4D88-BC50-455C631E986F}"/>
    <cellStyle name="Normal 13 5 4 2 5 6" xfId="53551" xr:uid="{914F0052-E77D-4084-B512-D3DEFACA0DC6}"/>
    <cellStyle name="Normal 13 5 4 2 6" xfId="6510" xr:uid="{DAE8ECBB-6927-493D-A849-9068E610622E}"/>
    <cellStyle name="Normal 13 5 4 2 6 2" xfId="18775" xr:uid="{B26D9C8A-FCF1-4D96-B88E-461E77F3F193}"/>
    <cellStyle name="Normal 13 5 4 2 6 3" xfId="31028" xr:uid="{07E41075-6B17-4A59-BD9C-DC833EB2651F}"/>
    <cellStyle name="Normal 13 5 4 2 6 4" xfId="43280" xr:uid="{A2631BB7-EBEC-4ADE-BB51-49F91C94E8D3}"/>
    <cellStyle name="Normal 13 5 4 2 7" xfId="12649" xr:uid="{18970732-11FC-4A02-AEE0-78CC0F9E9371}"/>
    <cellStyle name="Normal 13 5 4 2 8" xfId="24902" xr:uid="{0F6CCB4F-C39A-4FD1-B69B-D151B97673D2}"/>
    <cellStyle name="Normal 13 5 4 2 9" xfId="37154" xr:uid="{6E1B872D-F03B-419C-854A-C7C9792A2304}"/>
    <cellStyle name="Normal 13 5 4 3" xfId="624" xr:uid="{5F1ABAA3-32E0-413C-9E13-8F8AE8877491}"/>
    <cellStyle name="Normal 13 5 4 3 10" xfId="50734" xr:uid="{D974E959-D84D-4878-BD2D-EB40243480B8}"/>
    <cellStyle name="Normal 13 5 4 3 2" xfId="1705" xr:uid="{B921D4CB-F54E-4746-A9EC-7FAE7EA0B54F}"/>
    <cellStyle name="Normal 13 5 4 3 2 2" xfId="4772" xr:uid="{2E05EA4E-F7D8-4176-9C91-FAF93600FD08}"/>
    <cellStyle name="Normal 13 5 4 3 2 2 2" xfId="10900" xr:uid="{49D1B7E0-29EF-42D5-A489-4A130D1EE12F}"/>
    <cellStyle name="Normal 13 5 4 3 2 2 2 2" xfId="23165" xr:uid="{12B1A9C1-6D49-4D5D-85B9-564C9A8A5218}"/>
    <cellStyle name="Normal 13 5 4 3 2 2 2 3" xfId="35417" xr:uid="{EA3EDAD6-0C6E-48E2-B866-1947C408F7A7}"/>
    <cellStyle name="Normal 13 5 4 3 2 2 2 4" xfId="47669" xr:uid="{D0454923-EF40-4997-9B2F-CB6C92CBA05B}"/>
    <cellStyle name="Normal 13 5 4 3 2 2 3" xfId="17038" xr:uid="{2AA72761-530D-497A-A012-847434401AB3}"/>
    <cellStyle name="Normal 13 5 4 3 2 2 4" xfId="29291" xr:uid="{E0733970-408B-4ACB-9700-C7019E90723B}"/>
    <cellStyle name="Normal 13 5 4 3 2 2 5" xfId="41543" xr:uid="{96225EB4-C72F-4879-BF5A-840E3EA6A4A4}"/>
    <cellStyle name="Normal 13 5 4 3 2 2 6" xfId="54877" xr:uid="{69E93520-E8AF-4A01-9B07-E4D2D7E54171}"/>
    <cellStyle name="Normal 13 5 4 3 2 3" xfId="7837" xr:uid="{ABABF9D8-7C0B-4405-B068-700FC0E1D922}"/>
    <cellStyle name="Normal 13 5 4 3 2 3 2" xfId="20102" xr:uid="{06DB8B8E-4455-4855-A928-E02FE6226061}"/>
    <cellStyle name="Normal 13 5 4 3 2 3 3" xfId="32354" xr:uid="{8FD6FE96-6314-4883-BA8E-F97C8755E453}"/>
    <cellStyle name="Normal 13 5 4 3 2 3 4" xfId="44606" xr:uid="{EE11A8BB-83B8-4C22-BF14-298A6E3E5155}"/>
    <cellStyle name="Normal 13 5 4 3 2 4" xfId="13975" xr:uid="{E8BA91FF-C361-4C54-A2AF-A38C915E3DCE}"/>
    <cellStyle name="Normal 13 5 4 3 2 5" xfId="26228" xr:uid="{82F46237-6E8E-416D-AA26-D54AD697D5C2}"/>
    <cellStyle name="Normal 13 5 4 3 2 6" xfId="38480" xr:uid="{1A4004F5-72FC-482A-BBF2-00D1ACBA158E}"/>
    <cellStyle name="Normal 13 5 4 3 2 7" xfId="51814" xr:uid="{3BABC78E-8935-48AC-8BD3-DC1B10E7BE44}"/>
    <cellStyle name="Normal 13 5 4 3 3" xfId="2789" xr:uid="{9C1035C5-BB12-4503-9C29-79A2CE9B008E}"/>
    <cellStyle name="Normal 13 5 4 3 3 2" xfId="5853" xr:uid="{D395F30A-0A99-4979-BE1A-2EDFC8E4CBDE}"/>
    <cellStyle name="Normal 13 5 4 3 3 2 2" xfId="11981" xr:uid="{CFCEC29F-AA73-49C0-8BA5-D6E42B5D71C6}"/>
    <cellStyle name="Normal 13 5 4 3 3 2 2 2" xfId="24246" xr:uid="{85189EC5-AB8F-4C6F-AAC3-BFB115D82998}"/>
    <cellStyle name="Normal 13 5 4 3 3 2 2 3" xfId="36498" xr:uid="{40BC488D-6595-4A9A-93A1-95E24FF34EF3}"/>
    <cellStyle name="Normal 13 5 4 3 3 2 2 4" xfId="48750" xr:uid="{1B5D46CB-EBB2-4D0A-8F36-0A19FC798149}"/>
    <cellStyle name="Normal 13 5 4 3 3 2 3" xfId="18119" xr:uid="{B781A775-8292-4075-B1F8-947B25C6F676}"/>
    <cellStyle name="Normal 13 5 4 3 3 2 4" xfId="30372" xr:uid="{F5624FF1-498C-4BDF-BFBE-5E4E3BF28CD9}"/>
    <cellStyle name="Normal 13 5 4 3 3 2 5" xfId="42624" xr:uid="{0E43F702-72BF-40E9-9638-3C60C881C0E0}"/>
    <cellStyle name="Normal 13 5 4 3 3 2 6" xfId="55958" xr:uid="{7C446346-201C-4687-929C-024F5C6834F8}"/>
    <cellStyle name="Normal 13 5 4 3 3 3" xfId="8918" xr:uid="{7C3A6568-6ABE-4826-AE83-96B864B8E2FE}"/>
    <cellStyle name="Normal 13 5 4 3 3 3 2" xfId="21183" xr:uid="{25188994-9666-448C-B94C-9A3EF2EB508F}"/>
    <cellStyle name="Normal 13 5 4 3 3 3 3" xfId="33435" xr:uid="{D77A955D-9B87-407D-8216-4C6DA57F88DC}"/>
    <cellStyle name="Normal 13 5 4 3 3 3 4" xfId="45687" xr:uid="{00B10BEB-ACF5-40FD-BC78-79BCF846C72A}"/>
    <cellStyle name="Normal 13 5 4 3 3 4" xfId="15056" xr:uid="{7CC2DA68-BD74-48AD-965A-35BA01E8372C}"/>
    <cellStyle name="Normal 13 5 4 3 3 5" xfId="27309" xr:uid="{282CD95D-5606-4750-9B6F-EB0142CDDCFB}"/>
    <cellStyle name="Normal 13 5 4 3 3 6" xfId="39561" xr:uid="{EDBDD05E-EEAA-4869-A7A4-BDEB737941D3}"/>
    <cellStyle name="Normal 13 5 4 3 3 7" xfId="52895" xr:uid="{9CAC3217-3B39-40D6-80C7-62D87FE517A1}"/>
    <cellStyle name="Normal 13 5 4 3 4" xfId="3692" xr:uid="{4F2DADD4-108A-4FAF-B184-5ABE0D0DFCEB}"/>
    <cellStyle name="Normal 13 5 4 3 4 2" xfId="9820" xr:uid="{F09BF0EA-5372-476E-8CD8-5911D7D8B129}"/>
    <cellStyle name="Normal 13 5 4 3 4 2 2" xfId="22085" xr:uid="{9CCDD3F7-5734-4C7D-A5F1-F9BEFC7FD79D}"/>
    <cellStyle name="Normal 13 5 4 3 4 2 3" xfId="34337" xr:uid="{C01CCDF7-9E3C-4259-A986-2934BF427711}"/>
    <cellStyle name="Normal 13 5 4 3 4 2 4" xfId="46589" xr:uid="{4EDB3FE1-1596-4D82-B09D-05D8E2C42473}"/>
    <cellStyle name="Normal 13 5 4 3 4 3" xfId="15958" xr:uid="{5F5D50D6-4C6C-4750-8EF2-3B2A0CE7E128}"/>
    <cellStyle name="Normal 13 5 4 3 4 4" xfId="28211" xr:uid="{8B1EE63B-F742-4492-930B-63517000D058}"/>
    <cellStyle name="Normal 13 5 4 3 4 5" xfId="40463" xr:uid="{87AE1A6A-5BB5-46B1-AC5F-05EFBC5CA39D}"/>
    <cellStyle name="Normal 13 5 4 3 4 6" xfId="53797" xr:uid="{63E8C6D4-DF7A-43EB-86F3-49D067A4AD49}"/>
    <cellStyle name="Normal 13 5 4 3 5" xfId="6757" xr:uid="{BADF105D-18C6-4649-8B69-DD11DB0482BA}"/>
    <cellStyle name="Normal 13 5 4 3 5 2" xfId="19022" xr:uid="{F611253E-4562-4C0E-8340-EDC19C7A672B}"/>
    <cellStyle name="Normal 13 5 4 3 5 3" xfId="31274" xr:uid="{B74BFAD1-A3F1-4F93-A79B-C1E2600730B6}"/>
    <cellStyle name="Normal 13 5 4 3 5 4" xfId="43526" xr:uid="{74843740-26F7-456A-856C-9AFADD2C8F8F}"/>
    <cellStyle name="Normal 13 5 4 3 6" xfId="12895" xr:uid="{93FE97BD-00AD-4B25-98AA-349E36DB8C57}"/>
    <cellStyle name="Normal 13 5 4 3 7" xfId="25148" xr:uid="{D89128EA-CE01-4676-BE37-8E6292008FD9}"/>
    <cellStyle name="Normal 13 5 4 3 8" xfId="37400" xr:uid="{FB4F35CA-1821-487D-90E2-ADD8BAAEC893}"/>
    <cellStyle name="Normal 13 5 4 3 9" xfId="49653" xr:uid="{407864ED-A0B2-4CCC-BDA5-2498C7DB1FF6}"/>
    <cellStyle name="Normal 13 5 4 4" xfId="1255" xr:uid="{E2CE36E6-3522-4A41-B0D9-1EC67EB82B12}"/>
    <cellStyle name="Normal 13 5 4 4 2" xfId="4322" xr:uid="{0C50FED0-AF2A-4F13-A8C3-6D4419CD5A7F}"/>
    <cellStyle name="Normal 13 5 4 4 2 2" xfId="10450" xr:uid="{8A6C007B-2BCE-4FE8-8D76-7D6BE2D66657}"/>
    <cellStyle name="Normal 13 5 4 4 2 2 2" xfId="22715" xr:uid="{26DA7F11-BDC4-423A-A4EB-439C49CB6FF1}"/>
    <cellStyle name="Normal 13 5 4 4 2 2 3" xfId="34967" xr:uid="{36BC829E-34E1-47B6-BE71-BB817FB2FA80}"/>
    <cellStyle name="Normal 13 5 4 4 2 2 4" xfId="47219" xr:uid="{54B011D4-7F74-4E3D-8C03-D620EE53E439}"/>
    <cellStyle name="Normal 13 5 4 4 2 3" xfId="16588" xr:uid="{0EEA9E7A-74C6-4839-A056-A3B11194D977}"/>
    <cellStyle name="Normal 13 5 4 4 2 4" xfId="28841" xr:uid="{7E530D3A-80CA-4673-8072-B5E0D8B4C432}"/>
    <cellStyle name="Normal 13 5 4 4 2 5" xfId="41093" xr:uid="{A5626EA9-39DA-46BB-8EAB-C7105E6E97B0}"/>
    <cellStyle name="Normal 13 5 4 4 2 6" xfId="54427" xr:uid="{9D1C4AF9-5A9D-4CFA-A5AA-9FA38DA96758}"/>
    <cellStyle name="Normal 13 5 4 4 3" xfId="7387" xr:uid="{605DD98E-5EF7-490A-BBFD-0095109B2515}"/>
    <cellStyle name="Normal 13 5 4 4 3 2" xfId="19652" xr:uid="{63AF6C76-B6C5-4780-AF4C-2291FEBB228A}"/>
    <cellStyle name="Normal 13 5 4 4 3 3" xfId="31904" xr:uid="{1003072B-D62D-44C9-B4D2-6967EBD0A742}"/>
    <cellStyle name="Normal 13 5 4 4 3 4" xfId="44156" xr:uid="{189663A3-8E21-4D46-A57D-E801DD5E5326}"/>
    <cellStyle name="Normal 13 5 4 4 4" xfId="13525" xr:uid="{B48F35A1-4ADF-46DF-A5ED-6E4DAB93F831}"/>
    <cellStyle name="Normal 13 5 4 4 5" xfId="25778" xr:uid="{CD4268A2-65F7-467B-B9B6-1EEA8C8409C7}"/>
    <cellStyle name="Normal 13 5 4 4 6" xfId="38030" xr:uid="{58304978-5393-4E36-A2AE-3BF00064A730}"/>
    <cellStyle name="Normal 13 5 4 4 7" xfId="51364" xr:uid="{AECC890E-79EF-4E4C-963C-742EB8EB8D09}"/>
    <cellStyle name="Normal 13 5 4 5" xfId="2339" xr:uid="{986490FE-3938-4232-A152-F7BD0FFED8C4}"/>
    <cellStyle name="Normal 13 5 4 5 2" xfId="5403" xr:uid="{45A491CB-EB80-44F2-AAE0-9AC713F7C146}"/>
    <cellStyle name="Normal 13 5 4 5 2 2" xfId="11531" xr:uid="{1F05A49C-FD72-4B26-9A4B-BE0F2849F2E9}"/>
    <cellStyle name="Normal 13 5 4 5 2 2 2" xfId="23796" xr:uid="{DEFAACE4-FB22-4B69-B7D7-F87E4674EB3F}"/>
    <cellStyle name="Normal 13 5 4 5 2 2 3" xfId="36048" xr:uid="{33042263-E955-44D7-A4D1-441D2207E5C6}"/>
    <cellStyle name="Normal 13 5 4 5 2 2 4" xfId="48300" xr:uid="{4D764012-E693-416B-A01E-B12213187292}"/>
    <cellStyle name="Normal 13 5 4 5 2 3" xfId="17669" xr:uid="{5FEBC849-75E3-4707-918C-A0CDE158CB0F}"/>
    <cellStyle name="Normal 13 5 4 5 2 4" xfId="29922" xr:uid="{627E1B3E-8AF7-4732-AFD3-4AC23239C0A2}"/>
    <cellStyle name="Normal 13 5 4 5 2 5" xfId="42174" xr:uid="{CA0107B1-4C56-4B02-8FC3-17FF0385952D}"/>
    <cellStyle name="Normal 13 5 4 5 2 6" xfId="55508" xr:uid="{7E6E84FD-6892-4AAA-AA57-CB4B2417B8B8}"/>
    <cellStyle name="Normal 13 5 4 5 3" xfId="8468" xr:uid="{49EAE8D0-2BE4-49E1-87B6-18EE38A47A1A}"/>
    <cellStyle name="Normal 13 5 4 5 3 2" xfId="20733" xr:uid="{610B85D2-A909-47E6-B4EC-8D4FEF30168E}"/>
    <cellStyle name="Normal 13 5 4 5 3 3" xfId="32985" xr:uid="{A18274D6-CEF7-4604-8648-DA01408A6573}"/>
    <cellStyle name="Normal 13 5 4 5 3 4" xfId="45237" xr:uid="{63BBD33E-783E-4B07-9305-C3F0ED0CD982}"/>
    <cellStyle name="Normal 13 5 4 5 4" xfId="14606" xr:uid="{19781B44-AF10-4D8C-8CEE-41532C4F418E}"/>
    <cellStyle name="Normal 13 5 4 5 5" xfId="26859" xr:uid="{C40E0252-5727-404F-B5A7-D2A9D46F983B}"/>
    <cellStyle name="Normal 13 5 4 5 6" xfId="39111" xr:uid="{E7AAA037-8E8B-44B3-8B7A-3BBD01AC2CFE}"/>
    <cellStyle name="Normal 13 5 4 5 7" xfId="52445" xr:uid="{C6DEBAD4-AC91-486E-BF24-3EC054E6F7CD}"/>
    <cellStyle name="Normal 13 5 4 6" xfId="3242" xr:uid="{45F4DDD2-F65C-4599-9115-E994174C1B1D}"/>
    <cellStyle name="Normal 13 5 4 6 2" xfId="9370" xr:uid="{DFCCE9FD-65DA-494D-A4E4-6FD100F6FD84}"/>
    <cellStyle name="Normal 13 5 4 6 2 2" xfId="21635" xr:uid="{0DA6084E-B1CA-4369-8E91-BA3697B7076B}"/>
    <cellStyle name="Normal 13 5 4 6 2 3" xfId="33887" xr:uid="{786CD358-1B48-46DB-ABD0-9998FA9741A4}"/>
    <cellStyle name="Normal 13 5 4 6 2 4" xfId="46139" xr:uid="{64E8AC4B-B8EC-434D-B3E0-7DCD961D4EB0}"/>
    <cellStyle name="Normal 13 5 4 6 3" xfId="15508" xr:uid="{E987075E-7ADE-49B2-B7AC-FB5AE2E60E78}"/>
    <cellStyle name="Normal 13 5 4 6 4" xfId="27761" xr:uid="{B2E354EB-F004-4134-B17E-1BB5BABF3FC9}"/>
    <cellStyle name="Normal 13 5 4 6 5" xfId="40013" xr:uid="{3724BD25-94F8-4BC8-A199-1AD262AF7DFD}"/>
    <cellStyle name="Normal 13 5 4 6 6" xfId="53347" xr:uid="{71DEA63A-2FA7-48F5-A11B-9F717E862834}"/>
    <cellStyle name="Normal 13 5 4 7" xfId="6306" xr:uid="{9BFF1ADF-62FF-4DA6-9379-AF11761C9B52}"/>
    <cellStyle name="Normal 13 5 4 7 2" xfId="18571" xr:uid="{96CDFC91-C16C-4566-95BB-400004BCF4DB}"/>
    <cellStyle name="Normal 13 5 4 7 3" xfId="30824" xr:uid="{D7DA4521-EDA9-4623-BB53-626A5911B3A0}"/>
    <cellStyle name="Normal 13 5 4 7 4" xfId="43076" xr:uid="{778B69AA-6B13-430D-96A5-C8EC3B34BA01}"/>
    <cellStyle name="Normal 13 5 4 8" xfId="12445" xr:uid="{4F22831E-F6D2-4495-A9FE-64A17D4D66B6}"/>
    <cellStyle name="Normal 13 5 4 9" xfId="24698" xr:uid="{A7BA1F18-7144-417B-B38C-E57F787527C6}"/>
    <cellStyle name="Normal 13 5 5" xfId="194" xr:uid="{C888B0D4-E52A-4C30-B01E-0703DCE8C449}"/>
    <cellStyle name="Normal 13 5 5 10" xfId="36971" xr:uid="{F7D1C468-38F7-4073-A6AD-5CA90DA2404B}"/>
    <cellStyle name="Normal 13 5 5 11" xfId="49224" xr:uid="{40D2D4C3-ED34-4BA3-85AD-CDD6FA751FA8}"/>
    <cellStyle name="Normal 13 5 5 12" xfId="50305" xr:uid="{6EC8281C-FB3D-4394-B4CB-FC990880456C}"/>
    <cellStyle name="Normal 13 5 5 2" xfId="398" xr:uid="{90E9F4C8-7997-48EF-B10C-CB026FF4EDB2}"/>
    <cellStyle name="Normal 13 5 5 2 10" xfId="49428" xr:uid="{5242A096-C541-465A-ACBF-F65C5FAEA043}"/>
    <cellStyle name="Normal 13 5 5 2 11" xfId="50509" xr:uid="{60493CC2-EFA7-4E19-8E76-2A6850769686}"/>
    <cellStyle name="Normal 13 5 5 2 2" xfId="849" xr:uid="{43A6E08E-C0F8-4E8A-A2F6-D3CFE13FED4F}"/>
    <cellStyle name="Normal 13 5 5 2 2 10" xfId="50959" xr:uid="{FA88DB19-48B5-4997-9C18-F77525BACD85}"/>
    <cellStyle name="Normal 13 5 5 2 2 2" xfId="1930" xr:uid="{190C1034-FDE3-4271-9C5B-1C286564C92E}"/>
    <cellStyle name="Normal 13 5 5 2 2 2 2" xfId="4997" xr:uid="{01DE7C33-DE5E-4E78-BBFA-FB76CF475553}"/>
    <cellStyle name="Normal 13 5 5 2 2 2 2 2" xfId="11125" xr:uid="{79E57632-F4CA-448F-90F7-CCBAA6F529B4}"/>
    <cellStyle name="Normal 13 5 5 2 2 2 2 2 2" xfId="23390" xr:uid="{9380366D-D932-4F40-8D7A-8886C34834AB}"/>
    <cellStyle name="Normal 13 5 5 2 2 2 2 2 3" xfId="35642" xr:uid="{96EA3301-063C-4DC7-87BF-09FCCE77B24F}"/>
    <cellStyle name="Normal 13 5 5 2 2 2 2 2 4" xfId="47894" xr:uid="{88B6A7C8-810D-4B3B-928F-41785FDA2AD7}"/>
    <cellStyle name="Normal 13 5 5 2 2 2 2 3" xfId="17263" xr:uid="{CAA24685-1676-411C-A8AF-4092D60101B1}"/>
    <cellStyle name="Normal 13 5 5 2 2 2 2 4" xfId="29516" xr:uid="{E4A93FD4-2DED-4BFA-83C3-A910AFA8C719}"/>
    <cellStyle name="Normal 13 5 5 2 2 2 2 5" xfId="41768" xr:uid="{93F88538-70DD-4461-BF91-1C966F7B2F43}"/>
    <cellStyle name="Normal 13 5 5 2 2 2 2 6" xfId="55102" xr:uid="{BCA8792B-EFBB-4B7C-97CB-70A59731FDA4}"/>
    <cellStyle name="Normal 13 5 5 2 2 2 3" xfId="8062" xr:uid="{C1B6304B-FABF-4C97-9069-59645A4768E4}"/>
    <cellStyle name="Normal 13 5 5 2 2 2 3 2" xfId="20327" xr:uid="{DEA57248-C956-441C-858E-3A74EAA8E05B}"/>
    <cellStyle name="Normal 13 5 5 2 2 2 3 3" xfId="32579" xr:uid="{E9F365C5-DC37-410D-BF21-03787391E9AE}"/>
    <cellStyle name="Normal 13 5 5 2 2 2 3 4" xfId="44831" xr:uid="{C39B079B-5634-4838-AC0E-73F9B9F802E0}"/>
    <cellStyle name="Normal 13 5 5 2 2 2 4" xfId="14200" xr:uid="{CD28A966-5DEB-4AF1-93CB-BA43F07A84E8}"/>
    <cellStyle name="Normal 13 5 5 2 2 2 5" xfId="26453" xr:uid="{53542AAF-54EE-4637-B8EB-672FA529DB48}"/>
    <cellStyle name="Normal 13 5 5 2 2 2 6" xfId="38705" xr:uid="{884344AC-A53F-4605-A940-B74C8602BAD7}"/>
    <cellStyle name="Normal 13 5 5 2 2 2 7" xfId="52039" xr:uid="{B54921B5-BC2B-4529-98C3-1C6DD35796D7}"/>
    <cellStyle name="Normal 13 5 5 2 2 3" xfId="3014" xr:uid="{8241E344-2DE2-445B-B1A2-1CF45D66B41B}"/>
    <cellStyle name="Normal 13 5 5 2 2 3 2" xfId="6078" xr:uid="{074E82DC-5118-41C4-A285-829A9F41B7D4}"/>
    <cellStyle name="Normal 13 5 5 2 2 3 2 2" xfId="12206" xr:uid="{51B78D73-A13B-478F-A1A3-DE1451E8E5CA}"/>
    <cellStyle name="Normal 13 5 5 2 2 3 2 2 2" xfId="24471" xr:uid="{201660FC-1B86-4390-9467-0D7B1132BC29}"/>
    <cellStyle name="Normal 13 5 5 2 2 3 2 2 3" xfId="36723" xr:uid="{BD8BF93C-2FE6-403B-B857-7684BE3A43B6}"/>
    <cellStyle name="Normal 13 5 5 2 2 3 2 2 4" xfId="48975" xr:uid="{94586C40-5E9E-49E5-B4B7-BE152AD3FA81}"/>
    <cellStyle name="Normal 13 5 5 2 2 3 2 3" xfId="18344" xr:uid="{A9A817A5-B062-4DA1-94A0-1146B1BE2A6D}"/>
    <cellStyle name="Normal 13 5 5 2 2 3 2 4" xfId="30597" xr:uid="{35A29D0E-FC35-4077-9E3B-712EE93A6D5B}"/>
    <cellStyle name="Normal 13 5 5 2 2 3 2 5" xfId="42849" xr:uid="{4D0AA65C-19C5-402C-B191-12328DF52EAE}"/>
    <cellStyle name="Normal 13 5 5 2 2 3 2 6" xfId="56183" xr:uid="{C1A4316F-5B46-415F-9215-CD6C2A1C5435}"/>
    <cellStyle name="Normal 13 5 5 2 2 3 3" xfId="9143" xr:uid="{889A138F-645B-4DFE-A16D-E29724E2E5CE}"/>
    <cellStyle name="Normal 13 5 5 2 2 3 3 2" xfId="21408" xr:uid="{0352DC02-4458-4693-BE80-BC2260C8A09F}"/>
    <cellStyle name="Normal 13 5 5 2 2 3 3 3" xfId="33660" xr:uid="{A14E173C-C4F1-4CBC-84B4-B5410CB43C71}"/>
    <cellStyle name="Normal 13 5 5 2 2 3 3 4" xfId="45912" xr:uid="{A32183C4-0436-49C1-8218-8CF2F2AA0678}"/>
    <cellStyle name="Normal 13 5 5 2 2 3 4" xfId="15281" xr:uid="{99EF786F-209C-4F03-B78F-40FAA404B39D}"/>
    <cellStyle name="Normal 13 5 5 2 2 3 5" xfId="27534" xr:uid="{C4BE7D2A-D669-441C-BC89-0AD884117361}"/>
    <cellStyle name="Normal 13 5 5 2 2 3 6" xfId="39786" xr:uid="{2AAEE45E-0A22-4F3D-819F-96FFE3CFE57D}"/>
    <cellStyle name="Normal 13 5 5 2 2 3 7" xfId="53120" xr:uid="{032F2650-7945-446F-9ED8-7B8ED508C6CA}"/>
    <cellStyle name="Normal 13 5 5 2 2 4" xfId="3917" xr:uid="{659481C7-1612-492D-98D5-FE6BED8E80BC}"/>
    <cellStyle name="Normal 13 5 5 2 2 4 2" xfId="10045" xr:uid="{3A059467-F321-47B0-9119-B9223FADE5EE}"/>
    <cellStyle name="Normal 13 5 5 2 2 4 2 2" xfId="22310" xr:uid="{5067BDBA-6B2C-4B1B-9677-CFA1ACDD07C9}"/>
    <cellStyle name="Normal 13 5 5 2 2 4 2 3" xfId="34562" xr:uid="{1FD8A115-6DAF-4573-9888-39381B813A1C}"/>
    <cellStyle name="Normal 13 5 5 2 2 4 2 4" xfId="46814" xr:uid="{0BFB8256-3A92-4D1A-ADF9-95DDC3074DFC}"/>
    <cellStyle name="Normal 13 5 5 2 2 4 3" xfId="16183" xr:uid="{1993368E-1C32-4460-8688-67C706949B5A}"/>
    <cellStyle name="Normal 13 5 5 2 2 4 4" xfId="28436" xr:uid="{BCD4BC11-3B7D-47ED-8CF9-FD2C7DE802E9}"/>
    <cellStyle name="Normal 13 5 5 2 2 4 5" xfId="40688" xr:uid="{97B18F3A-E9BA-4B06-A181-F2AF3E8D98BB}"/>
    <cellStyle name="Normal 13 5 5 2 2 4 6" xfId="54022" xr:uid="{BD6F6DB8-A8B3-4FCC-B7AB-9D9F972FD664}"/>
    <cellStyle name="Normal 13 5 5 2 2 5" xfId="6982" xr:uid="{571C5ED3-DC8B-405D-A868-174BC7B518C1}"/>
    <cellStyle name="Normal 13 5 5 2 2 5 2" xfId="19247" xr:uid="{B7DC977D-0ABE-4637-BEE5-D12968E15189}"/>
    <cellStyle name="Normal 13 5 5 2 2 5 3" xfId="31499" xr:uid="{90C82604-CE38-4278-96F7-71D9661DCABA}"/>
    <cellStyle name="Normal 13 5 5 2 2 5 4" xfId="43751" xr:uid="{10C90F2E-4D97-49F8-A2DE-66210F8C2C59}"/>
    <cellStyle name="Normal 13 5 5 2 2 6" xfId="13120" xr:uid="{61CC0981-2C88-4335-8720-E277AAF71E7A}"/>
    <cellStyle name="Normal 13 5 5 2 2 7" xfId="25373" xr:uid="{AD7710A7-0A07-4F0A-8EAE-6C1858FAB008}"/>
    <cellStyle name="Normal 13 5 5 2 2 8" xfId="37625" xr:uid="{BF22808B-00AC-40EE-8CCC-B8BA0218FCE7}"/>
    <cellStyle name="Normal 13 5 5 2 2 9" xfId="49878" xr:uid="{49732354-A6BF-4217-A564-3F7CD1173940}"/>
    <cellStyle name="Normal 13 5 5 2 3" xfId="1480" xr:uid="{4DFD1A75-B4F2-4122-B6BB-327C6471111E}"/>
    <cellStyle name="Normal 13 5 5 2 3 2" xfId="4547" xr:uid="{AB0F1133-00B1-4F52-9CC7-84EE27BC9579}"/>
    <cellStyle name="Normal 13 5 5 2 3 2 2" xfId="10675" xr:uid="{77C69ACF-56CE-408B-ABD5-E28352498876}"/>
    <cellStyle name="Normal 13 5 5 2 3 2 2 2" xfId="22940" xr:uid="{27DABCED-5C70-4E2D-850D-89B526CF5514}"/>
    <cellStyle name="Normal 13 5 5 2 3 2 2 3" xfId="35192" xr:uid="{8C32928C-A97C-483B-A587-3FDE83B6748B}"/>
    <cellStyle name="Normal 13 5 5 2 3 2 2 4" xfId="47444" xr:uid="{0FFDF288-951B-4903-AFBA-89D3A74A0BF9}"/>
    <cellStyle name="Normal 13 5 5 2 3 2 3" xfId="16813" xr:uid="{89B6A5BD-EB13-4179-8384-2B0A30EE3647}"/>
    <cellStyle name="Normal 13 5 5 2 3 2 4" xfId="29066" xr:uid="{24BFDED3-FB87-4033-A463-C6FA9566EBFE}"/>
    <cellStyle name="Normal 13 5 5 2 3 2 5" xfId="41318" xr:uid="{731D36C9-DDE8-40B1-BE83-11C4EDB20FAF}"/>
    <cellStyle name="Normal 13 5 5 2 3 2 6" xfId="54652" xr:uid="{15764B2F-F328-4013-839D-4F39612BA4AC}"/>
    <cellStyle name="Normal 13 5 5 2 3 3" xfId="7612" xr:uid="{FDBD19C9-20A0-49AA-85C8-9E7A323E12C7}"/>
    <cellStyle name="Normal 13 5 5 2 3 3 2" xfId="19877" xr:uid="{AE59B5B0-2D9A-416C-8353-F09815D20F85}"/>
    <cellStyle name="Normal 13 5 5 2 3 3 3" xfId="32129" xr:uid="{9DDEFCF5-3EFE-488D-8101-9607726A4381}"/>
    <cellStyle name="Normal 13 5 5 2 3 3 4" xfId="44381" xr:uid="{03845961-B977-4169-B29F-5EDA0E8D55A3}"/>
    <cellStyle name="Normal 13 5 5 2 3 4" xfId="13750" xr:uid="{9C81342B-A354-4273-969E-63D318983666}"/>
    <cellStyle name="Normal 13 5 5 2 3 5" xfId="26003" xr:uid="{2163081D-7F2B-4278-8A2C-BA53FB645699}"/>
    <cellStyle name="Normal 13 5 5 2 3 6" xfId="38255" xr:uid="{CE7A9A50-05B4-4032-B577-B346BFE0135F}"/>
    <cellStyle name="Normal 13 5 5 2 3 7" xfId="51589" xr:uid="{4B8D42D5-7C62-4B13-892C-4FFCD1E770F6}"/>
    <cellStyle name="Normal 13 5 5 2 4" xfId="2564" xr:uid="{C2D04512-53D6-4D3D-B4C1-DF8683FE2E6F}"/>
    <cellStyle name="Normal 13 5 5 2 4 2" xfId="5628" xr:uid="{4A92D906-BC68-48F7-B2A3-D35A62A5AA42}"/>
    <cellStyle name="Normal 13 5 5 2 4 2 2" xfId="11756" xr:uid="{94874B15-A000-4F1B-A2F1-7ACD5F523EAE}"/>
    <cellStyle name="Normal 13 5 5 2 4 2 2 2" xfId="24021" xr:uid="{71DBEBE7-3D31-42CC-A194-CA3A2D2E740D}"/>
    <cellStyle name="Normal 13 5 5 2 4 2 2 3" xfId="36273" xr:uid="{DBCC0014-AC96-4C9A-93C9-95D9C24703DB}"/>
    <cellStyle name="Normal 13 5 5 2 4 2 2 4" xfId="48525" xr:uid="{ECB33E82-45B7-4A5C-B204-746806FA0304}"/>
    <cellStyle name="Normal 13 5 5 2 4 2 3" xfId="17894" xr:uid="{40F45191-884F-4FAF-A38C-A150E977E82A}"/>
    <cellStyle name="Normal 13 5 5 2 4 2 4" xfId="30147" xr:uid="{E88C5DC4-A41E-4B27-8DC9-B4BED56A6D96}"/>
    <cellStyle name="Normal 13 5 5 2 4 2 5" xfId="42399" xr:uid="{5BBF3CDD-4D98-459F-989B-31C2C78B7566}"/>
    <cellStyle name="Normal 13 5 5 2 4 2 6" xfId="55733" xr:uid="{323DC6E2-6F08-48E8-941F-919756FDB606}"/>
    <cellStyle name="Normal 13 5 5 2 4 3" xfId="8693" xr:uid="{5064C81E-9A61-4555-B2CD-118F3CE67356}"/>
    <cellStyle name="Normal 13 5 5 2 4 3 2" xfId="20958" xr:uid="{70AD4500-3F83-43F5-97B4-7D82C62BFF0F}"/>
    <cellStyle name="Normal 13 5 5 2 4 3 3" xfId="33210" xr:uid="{AB90353A-206A-4CE3-96B8-18D292A8149F}"/>
    <cellStyle name="Normal 13 5 5 2 4 3 4" xfId="45462" xr:uid="{89C9907E-6669-46A3-822A-B51CB64B37F5}"/>
    <cellStyle name="Normal 13 5 5 2 4 4" xfId="14831" xr:uid="{57FA1C3E-C318-4CDF-8CDD-E70B8EDCB12D}"/>
    <cellStyle name="Normal 13 5 5 2 4 5" xfId="27084" xr:uid="{D784E406-9A44-4733-86F4-2433CE71414F}"/>
    <cellStyle name="Normal 13 5 5 2 4 6" xfId="39336" xr:uid="{648C7761-51A2-4297-97C3-B48B6C7E4911}"/>
    <cellStyle name="Normal 13 5 5 2 4 7" xfId="52670" xr:uid="{4D694C0C-A5EB-4D8B-916C-70271F45DFA4}"/>
    <cellStyle name="Normal 13 5 5 2 5" xfId="3467" xr:uid="{EEE393C5-72F3-4DD4-B3B5-35920D6C2A8D}"/>
    <cellStyle name="Normal 13 5 5 2 5 2" xfId="9595" xr:uid="{92E83E5A-5F47-4CDF-9EE1-9763215BD34F}"/>
    <cellStyle name="Normal 13 5 5 2 5 2 2" xfId="21860" xr:uid="{7A4764AA-62B6-441A-80E9-4E071557C106}"/>
    <cellStyle name="Normal 13 5 5 2 5 2 3" xfId="34112" xr:uid="{4FBEAE20-0945-4622-B942-833FD12FAB65}"/>
    <cellStyle name="Normal 13 5 5 2 5 2 4" xfId="46364" xr:uid="{ECBF62DD-8088-4BBC-B204-9F3DA00AF23F}"/>
    <cellStyle name="Normal 13 5 5 2 5 3" xfId="15733" xr:uid="{D3F18731-99C2-4E52-BF39-446C53C80EED}"/>
    <cellStyle name="Normal 13 5 5 2 5 4" xfId="27986" xr:uid="{4787D873-AB33-4EC0-B819-FF8962D7D1DF}"/>
    <cellStyle name="Normal 13 5 5 2 5 5" xfId="40238" xr:uid="{07A82668-97EE-42D9-A14B-CF5E15D4CCF0}"/>
    <cellStyle name="Normal 13 5 5 2 5 6" xfId="53572" xr:uid="{B4BC1431-2B26-4796-80BD-3D0907645ECD}"/>
    <cellStyle name="Normal 13 5 5 2 6" xfId="6531" xr:uid="{293D33FE-38B5-4CC9-BD5E-980E527B2AC2}"/>
    <cellStyle name="Normal 13 5 5 2 6 2" xfId="18796" xr:uid="{13E2EB88-E0D2-4387-8211-048F54988A9A}"/>
    <cellStyle name="Normal 13 5 5 2 6 3" xfId="31049" xr:uid="{848BB057-F185-4128-AAD5-E9E6162490FB}"/>
    <cellStyle name="Normal 13 5 5 2 6 4" xfId="43301" xr:uid="{166C565F-C3A0-4255-9AA1-41C74805B9E2}"/>
    <cellStyle name="Normal 13 5 5 2 7" xfId="12670" xr:uid="{969965DE-8E0F-4342-A6CB-711DC654CCDB}"/>
    <cellStyle name="Normal 13 5 5 2 8" xfId="24923" xr:uid="{BA083CFB-DF73-4DD5-8180-F94B00FE2595}"/>
    <cellStyle name="Normal 13 5 5 2 9" xfId="37175" xr:uid="{5920ECDC-AE66-46A3-A50B-48645C83BB4E}"/>
    <cellStyle name="Normal 13 5 5 3" xfId="645" xr:uid="{99BA5A5F-8784-4CEE-8660-E6AA51FE2041}"/>
    <cellStyle name="Normal 13 5 5 3 10" xfId="50755" xr:uid="{550CA022-1E37-4275-9F30-EC51D00BAD76}"/>
    <cellStyle name="Normal 13 5 5 3 2" xfId="1726" xr:uid="{0335702B-699C-4857-876A-00D0EEAD5539}"/>
    <cellStyle name="Normal 13 5 5 3 2 2" xfId="4793" xr:uid="{4A033566-0635-4465-87AF-BE9F64DD6F07}"/>
    <cellStyle name="Normal 13 5 5 3 2 2 2" xfId="10921" xr:uid="{9ABD180A-F29F-48F5-9116-2D5AC4748AC1}"/>
    <cellStyle name="Normal 13 5 5 3 2 2 2 2" xfId="23186" xr:uid="{9F30C838-C001-4A10-9CE4-91BAA8FCD9E0}"/>
    <cellStyle name="Normal 13 5 5 3 2 2 2 3" xfId="35438" xr:uid="{EA274C80-D676-4980-A2AB-01331DCAF770}"/>
    <cellStyle name="Normal 13 5 5 3 2 2 2 4" xfId="47690" xr:uid="{51BD12BA-63F1-4CCC-86D0-397C3585C24C}"/>
    <cellStyle name="Normal 13 5 5 3 2 2 3" xfId="17059" xr:uid="{CE21D6CD-A5C4-434D-80D3-1D39B0CAAF3B}"/>
    <cellStyle name="Normal 13 5 5 3 2 2 4" xfId="29312" xr:uid="{08FF2345-9EBB-4F73-8467-49489D3AA434}"/>
    <cellStyle name="Normal 13 5 5 3 2 2 5" xfId="41564" xr:uid="{53D9308A-1F07-4FA8-B82F-552DDA1575F6}"/>
    <cellStyle name="Normal 13 5 5 3 2 2 6" xfId="54898" xr:uid="{C283FFD6-E513-4837-A2E3-A622FA3DF0F4}"/>
    <cellStyle name="Normal 13 5 5 3 2 3" xfId="7858" xr:uid="{575ADB12-4E51-4D1B-AC86-E4294FEFC1C0}"/>
    <cellStyle name="Normal 13 5 5 3 2 3 2" xfId="20123" xr:uid="{928AE802-8617-47C5-865D-3099900BB595}"/>
    <cellStyle name="Normal 13 5 5 3 2 3 3" xfId="32375" xr:uid="{BD5ACA2D-D42D-4131-A22D-65723D7E02B8}"/>
    <cellStyle name="Normal 13 5 5 3 2 3 4" xfId="44627" xr:uid="{73DE6DDA-E0D5-44D7-A66E-E9D84055AD25}"/>
    <cellStyle name="Normal 13 5 5 3 2 4" xfId="13996" xr:uid="{FB4B34C8-CC3C-4991-BDE6-13E31FBAF70D}"/>
    <cellStyle name="Normal 13 5 5 3 2 5" xfId="26249" xr:uid="{1B30DBB3-2F0C-4057-9C04-0557E1F32206}"/>
    <cellStyle name="Normal 13 5 5 3 2 6" xfId="38501" xr:uid="{FB5DEA28-FC66-42A0-A64E-8DCF080D140C}"/>
    <cellStyle name="Normal 13 5 5 3 2 7" xfId="51835" xr:uid="{3CDA7BBE-C18C-43F5-A391-8CE5D7D3F1E1}"/>
    <cellStyle name="Normal 13 5 5 3 3" xfId="2810" xr:uid="{3B129302-6503-4D3B-AD29-736CF593CDDE}"/>
    <cellStyle name="Normal 13 5 5 3 3 2" xfId="5874" xr:uid="{CC67F08F-9982-4E80-92C0-16EFB156C0F7}"/>
    <cellStyle name="Normal 13 5 5 3 3 2 2" xfId="12002" xr:uid="{BD14A3DC-0CC5-45D7-B189-A1F4FC3F37DE}"/>
    <cellStyle name="Normal 13 5 5 3 3 2 2 2" xfId="24267" xr:uid="{8FD0E60C-EE02-4EAF-A524-C040AEEC685D}"/>
    <cellStyle name="Normal 13 5 5 3 3 2 2 3" xfId="36519" xr:uid="{FBCF4967-A667-4F8F-BD1B-F28B3B4B8471}"/>
    <cellStyle name="Normal 13 5 5 3 3 2 2 4" xfId="48771" xr:uid="{04549A46-9A87-43E4-84D2-F30CA4D495E8}"/>
    <cellStyle name="Normal 13 5 5 3 3 2 3" xfId="18140" xr:uid="{FEA9344B-3C33-46E1-B225-ABAF5B47FA83}"/>
    <cellStyle name="Normal 13 5 5 3 3 2 4" xfId="30393" xr:uid="{196AC3A7-AE59-424F-9330-1BEB92FEA2F7}"/>
    <cellStyle name="Normal 13 5 5 3 3 2 5" xfId="42645" xr:uid="{CF92471E-0581-40AA-A70B-F31655D954FF}"/>
    <cellStyle name="Normal 13 5 5 3 3 2 6" xfId="55979" xr:uid="{298550A6-9A90-4AC6-BED0-6A6BD22EEAF2}"/>
    <cellStyle name="Normal 13 5 5 3 3 3" xfId="8939" xr:uid="{BA3169AB-94B4-4126-85CB-B059318310E6}"/>
    <cellStyle name="Normal 13 5 5 3 3 3 2" xfId="21204" xr:uid="{A386C581-D4AB-46A6-914E-033BFDEC4F01}"/>
    <cellStyle name="Normal 13 5 5 3 3 3 3" xfId="33456" xr:uid="{93D90DA1-1C1F-4956-A1B8-C2CD5F28C673}"/>
    <cellStyle name="Normal 13 5 5 3 3 3 4" xfId="45708" xr:uid="{5FF5A749-713D-4267-AFF5-4F9703FD5CDD}"/>
    <cellStyle name="Normal 13 5 5 3 3 4" xfId="15077" xr:uid="{25364AAB-D96F-4EA5-93FA-D60AF11D9C59}"/>
    <cellStyle name="Normal 13 5 5 3 3 5" xfId="27330" xr:uid="{6CBE398C-8BD0-4096-8700-235E858CBF69}"/>
    <cellStyle name="Normal 13 5 5 3 3 6" xfId="39582" xr:uid="{21E79D57-506A-4596-8BD5-68807983F72F}"/>
    <cellStyle name="Normal 13 5 5 3 3 7" xfId="52916" xr:uid="{ED147554-82C9-499B-B406-9D0068613D8C}"/>
    <cellStyle name="Normal 13 5 5 3 4" xfId="3713" xr:uid="{164FFDF7-3DE2-4E43-83EB-73B733A764DF}"/>
    <cellStyle name="Normal 13 5 5 3 4 2" xfId="9841" xr:uid="{8E5C0BF1-1424-4600-9CBC-95C0C552AED2}"/>
    <cellStyle name="Normal 13 5 5 3 4 2 2" xfId="22106" xr:uid="{FD637F0B-9A4D-45EA-B98B-5E736883417A}"/>
    <cellStyle name="Normal 13 5 5 3 4 2 3" xfId="34358" xr:uid="{0B50C821-BCE3-4207-B497-1312AD3BA20A}"/>
    <cellStyle name="Normal 13 5 5 3 4 2 4" xfId="46610" xr:uid="{4115291C-ABE3-43AE-8168-0784FF7084FF}"/>
    <cellStyle name="Normal 13 5 5 3 4 3" xfId="15979" xr:uid="{F7E4C904-D778-46AA-9FB9-3FACBD5D904E}"/>
    <cellStyle name="Normal 13 5 5 3 4 4" xfId="28232" xr:uid="{740DFDED-CFEF-4398-A37A-AFC4BEE11F8F}"/>
    <cellStyle name="Normal 13 5 5 3 4 5" xfId="40484" xr:uid="{BA46421F-BDF4-4E80-90FF-8251FD3FDD82}"/>
    <cellStyle name="Normal 13 5 5 3 4 6" xfId="53818" xr:uid="{60AFBF49-85BD-4C67-A793-9BB57C817C97}"/>
    <cellStyle name="Normal 13 5 5 3 5" xfId="6778" xr:uid="{21367EDD-8B5E-4C93-BC3F-820F1E876263}"/>
    <cellStyle name="Normal 13 5 5 3 5 2" xfId="19043" xr:uid="{E28864C3-EA2B-49BD-AFB6-B53BF6E8F923}"/>
    <cellStyle name="Normal 13 5 5 3 5 3" xfId="31295" xr:uid="{57DAFDE4-E36E-46DC-AE67-43AD4865A890}"/>
    <cellStyle name="Normal 13 5 5 3 5 4" xfId="43547" xr:uid="{3B0F8341-EEAF-45AF-94E9-32E2548E0829}"/>
    <cellStyle name="Normal 13 5 5 3 6" xfId="12916" xr:uid="{53450502-A591-49DF-9CF8-AEEBFC7FE519}"/>
    <cellStyle name="Normal 13 5 5 3 7" xfId="25169" xr:uid="{71F1E65B-5472-477A-B6E9-6B34D4882FEA}"/>
    <cellStyle name="Normal 13 5 5 3 8" xfId="37421" xr:uid="{732B0497-D761-43A2-AA04-962B373432F1}"/>
    <cellStyle name="Normal 13 5 5 3 9" xfId="49674" xr:uid="{70012FCB-BE19-4CFB-B65F-4D369D21A833}"/>
    <cellStyle name="Normal 13 5 5 4" xfId="1276" xr:uid="{104D07BF-FE88-49CF-8B6C-D23FCE51EA43}"/>
    <cellStyle name="Normal 13 5 5 4 2" xfId="4343" xr:uid="{312E588E-6A24-4DD3-9766-AF3EFDDC73C6}"/>
    <cellStyle name="Normal 13 5 5 4 2 2" xfId="10471" xr:uid="{D12FBC64-36D5-45BA-8913-045CDD44CEE8}"/>
    <cellStyle name="Normal 13 5 5 4 2 2 2" xfId="22736" xr:uid="{8A2AD779-FA12-4792-94A8-A38458A42F31}"/>
    <cellStyle name="Normal 13 5 5 4 2 2 3" xfId="34988" xr:uid="{C2BD490C-79F3-4753-B49C-94FFBD40E784}"/>
    <cellStyle name="Normal 13 5 5 4 2 2 4" xfId="47240" xr:uid="{33DCC789-0BF3-4AEF-9137-F8839BD78AAB}"/>
    <cellStyle name="Normal 13 5 5 4 2 3" xfId="16609" xr:uid="{F3883B04-0FB4-4937-BDA3-61BBACF13FDE}"/>
    <cellStyle name="Normal 13 5 5 4 2 4" xfId="28862" xr:uid="{42DCEB7E-427F-4B3A-9504-EB643E547F3F}"/>
    <cellStyle name="Normal 13 5 5 4 2 5" xfId="41114" xr:uid="{A453BFD4-D6AE-46AE-A3B3-658558007B8D}"/>
    <cellStyle name="Normal 13 5 5 4 2 6" xfId="54448" xr:uid="{3152A3A5-D533-4834-A535-091F24D0AF68}"/>
    <cellStyle name="Normal 13 5 5 4 3" xfId="7408" xr:uid="{C5A590D8-C725-4585-B07B-0A63C59AAE90}"/>
    <cellStyle name="Normal 13 5 5 4 3 2" xfId="19673" xr:uid="{091D9825-E56D-4D9A-89E0-F17B2DD6A929}"/>
    <cellStyle name="Normal 13 5 5 4 3 3" xfId="31925" xr:uid="{F587F59A-A409-4E77-BD5F-BAF3AA035CBB}"/>
    <cellStyle name="Normal 13 5 5 4 3 4" xfId="44177" xr:uid="{87849AE3-D565-4D46-9F7E-3B8F1802D8B4}"/>
    <cellStyle name="Normal 13 5 5 4 4" xfId="13546" xr:uid="{42B18EC3-F00A-400B-BC6D-206AE312AE7C}"/>
    <cellStyle name="Normal 13 5 5 4 5" xfId="25799" xr:uid="{E39F0B3F-21FC-41E4-A96D-2FE6BADFE8D6}"/>
    <cellStyle name="Normal 13 5 5 4 6" xfId="38051" xr:uid="{4BF920CE-AA05-4082-9FE9-7FE2A2157A74}"/>
    <cellStyle name="Normal 13 5 5 4 7" xfId="51385" xr:uid="{65E55F66-FD84-4FEF-8097-9D4D560C73CC}"/>
    <cellStyle name="Normal 13 5 5 5" xfId="2360" xr:uid="{218C20A2-824F-47D5-94FD-061C02BD9FBA}"/>
    <cellStyle name="Normal 13 5 5 5 2" xfId="5424" xr:uid="{CD0710AC-5AE9-4C04-95B8-ED352BEDAAF1}"/>
    <cellStyle name="Normal 13 5 5 5 2 2" xfId="11552" xr:uid="{034A39FA-7452-41D8-935B-AC069D95A25B}"/>
    <cellStyle name="Normal 13 5 5 5 2 2 2" xfId="23817" xr:uid="{7297BFB9-6E7B-4087-9201-335F4D48426D}"/>
    <cellStyle name="Normal 13 5 5 5 2 2 3" xfId="36069" xr:uid="{48A1C82A-7D5B-44F7-AE64-B19401E1464C}"/>
    <cellStyle name="Normal 13 5 5 5 2 2 4" xfId="48321" xr:uid="{2BA25170-785C-4EC2-8DF0-5A409FBF1A17}"/>
    <cellStyle name="Normal 13 5 5 5 2 3" xfId="17690" xr:uid="{3BE33830-28BF-456B-B060-DC6C960759D2}"/>
    <cellStyle name="Normal 13 5 5 5 2 4" xfId="29943" xr:uid="{D24A8386-C495-449F-B905-124D7A4774E2}"/>
    <cellStyle name="Normal 13 5 5 5 2 5" xfId="42195" xr:uid="{01C190BF-1C2F-48AF-97F1-1FB10370C9D4}"/>
    <cellStyle name="Normal 13 5 5 5 2 6" xfId="55529" xr:uid="{BAECEF9F-5B9F-42FB-B164-7ECC9367559A}"/>
    <cellStyle name="Normal 13 5 5 5 3" xfId="8489" xr:uid="{441E150D-5AAC-4D98-A346-3ED48A156E6B}"/>
    <cellStyle name="Normal 13 5 5 5 3 2" xfId="20754" xr:uid="{3ABAB741-59BE-480F-9E88-6852B632FD28}"/>
    <cellStyle name="Normal 13 5 5 5 3 3" xfId="33006" xr:uid="{D3126B83-21A0-420D-9C0B-463B6BF77B6A}"/>
    <cellStyle name="Normal 13 5 5 5 3 4" xfId="45258" xr:uid="{08CEF3B1-653D-42F3-8344-ABE4BA55EEA9}"/>
    <cellStyle name="Normal 13 5 5 5 4" xfId="14627" xr:uid="{6C29A7C7-4407-47E3-B97D-FED43CE458D1}"/>
    <cellStyle name="Normal 13 5 5 5 5" xfId="26880" xr:uid="{AD7C1D6E-BC7E-47DF-A0DF-5552D335B5F6}"/>
    <cellStyle name="Normal 13 5 5 5 6" xfId="39132" xr:uid="{8BC374AB-4DA0-4552-ABA1-AB125592D72D}"/>
    <cellStyle name="Normal 13 5 5 5 7" xfId="52466" xr:uid="{D7526D82-9F2B-4A92-9D6C-48BC35769209}"/>
    <cellStyle name="Normal 13 5 5 6" xfId="3263" xr:uid="{07C47066-57A4-4C45-8964-8FC7A910AF8E}"/>
    <cellStyle name="Normal 13 5 5 6 2" xfId="9391" xr:uid="{F2FED6BF-0160-40C9-A473-D8723B2AAE11}"/>
    <cellStyle name="Normal 13 5 5 6 2 2" xfId="21656" xr:uid="{C63BB1BD-FE4B-4E97-822C-D530670663F6}"/>
    <cellStyle name="Normal 13 5 5 6 2 3" xfId="33908" xr:uid="{1349B466-8E4A-4219-BFDE-76E30A3308AF}"/>
    <cellStyle name="Normal 13 5 5 6 2 4" xfId="46160" xr:uid="{9C746E83-2CDD-41B5-B03F-1D4CB835083F}"/>
    <cellStyle name="Normal 13 5 5 6 3" xfId="15529" xr:uid="{747B1A7F-FE51-4BD6-A024-FD07B6DA29F7}"/>
    <cellStyle name="Normal 13 5 5 6 4" xfId="27782" xr:uid="{87C2857C-261C-416A-A469-80B9002C6C17}"/>
    <cellStyle name="Normal 13 5 5 6 5" xfId="40034" xr:uid="{E8892535-FA9C-49DA-A6D7-694A5B9E9130}"/>
    <cellStyle name="Normal 13 5 5 6 6" xfId="53368" xr:uid="{E7218C25-039C-4B6A-AEA6-34D6C81DE4B0}"/>
    <cellStyle name="Normal 13 5 5 7" xfId="6327" xr:uid="{FC81D4B7-9846-466B-B2D2-A69785EA5DE4}"/>
    <cellStyle name="Normal 13 5 5 7 2" xfId="18592" xr:uid="{5365D642-F5AF-458E-96B5-4083F6C1631F}"/>
    <cellStyle name="Normal 13 5 5 7 3" xfId="30845" xr:uid="{873990FE-883A-4242-A6BC-C188B40FCD9E}"/>
    <cellStyle name="Normal 13 5 5 7 4" xfId="43097" xr:uid="{07D9403B-1FB5-412A-AA21-4A16E4F2FED5}"/>
    <cellStyle name="Normal 13 5 5 8" xfId="12466" xr:uid="{1008A6F8-E654-4579-A0FF-CDE1EE0BCD62}"/>
    <cellStyle name="Normal 13 5 5 9" xfId="24719" xr:uid="{6B7984E3-BA59-4E39-8E44-9CAA3B94C095}"/>
    <cellStyle name="Normal 13 5 6" xfId="287" xr:uid="{F59C063F-C258-4F3B-9DD3-9B2F410283E0}"/>
    <cellStyle name="Normal 13 5 6 10" xfId="49317" xr:uid="{80A1E59B-0173-4E4A-B7EA-5254727F4447}"/>
    <cellStyle name="Normal 13 5 6 11" xfId="50398" xr:uid="{A54E4FB4-0A60-4243-A6E0-31FB3EBB43DC}"/>
    <cellStyle name="Normal 13 5 6 2" xfId="738" xr:uid="{732E193A-DF42-4636-9069-56998E3F898D}"/>
    <cellStyle name="Normal 13 5 6 2 10" xfId="50848" xr:uid="{E79498D0-A81D-4174-9548-77BF5DD6A1D8}"/>
    <cellStyle name="Normal 13 5 6 2 2" xfId="1819" xr:uid="{703FE628-B077-42DD-B847-AF92416D87D4}"/>
    <cellStyle name="Normal 13 5 6 2 2 2" xfId="4886" xr:uid="{2938F5D3-1161-4B5D-AB3D-9CB51930D9AB}"/>
    <cellStyle name="Normal 13 5 6 2 2 2 2" xfId="11014" xr:uid="{3F55EE5D-9E6D-46FC-B69A-B42B19477D39}"/>
    <cellStyle name="Normal 13 5 6 2 2 2 2 2" xfId="23279" xr:uid="{7977C1CD-BA97-470E-9336-C51D1ED301F2}"/>
    <cellStyle name="Normal 13 5 6 2 2 2 2 3" xfId="35531" xr:uid="{03D3FF94-570C-4229-AC67-42C404271D30}"/>
    <cellStyle name="Normal 13 5 6 2 2 2 2 4" xfId="47783" xr:uid="{458055FE-9B80-48CA-BB25-ADA26BC18A44}"/>
    <cellStyle name="Normal 13 5 6 2 2 2 3" xfId="17152" xr:uid="{20958067-D6A3-4514-A49D-D34DD758DAF4}"/>
    <cellStyle name="Normal 13 5 6 2 2 2 4" xfId="29405" xr:uid="{91BB1042-3808-4241-BF7C-B1F432AF5DD7}"/>
    <cellStyle name="Normal 13 5 6 2 2 2 5" xfId="41657" xr:uid="{5A68E737-1A39-416B-9014-8A9D2B706B7D}"/>
    <cellStyle name="Normal 13 5 6 2 2 2 6" xfId="54991" xr:uid="{C910628D-6C4D-4E86-B1E9-5F7799AB65DC}"/>
    <cellStyle name="Normal 13 5 6 2 2 3" xfId="7951" xr:uid="{C1E2B1D5-03A9-4FE8-B77F-4FBB6FFACE3A}"/>
    <cellStyle name="Normal 13 5 6 2 2 3 2" xfId="20216" xr:uid="{8292A904-772D-4EA6-9241-171E0CF265D3}"/>
    <cellStyle name="Normal 13 5 6 2 2 3 3" xfId="32468" xr:uid="{5E91E826-34E8-4EF6-A927-48E15AC80774}"/>
    <cellStyle name="Normal 13 5 6 2 2 3 4" xfId="44720" xr:uid="{FDB921E9-5CF4-4ABD-8027-2FF576F40D56}"/>
    <cellStyle name="Normal 13 5 6 2 2 4" xfId="14089" xr:uid="{ED15CCC2-74C7-4050-A4D7-F0DD0DB8086C}"/>
    <cellStyle name="Normal 13 5 6 2 2 5" xfId="26342" xr:uid="{2CD0669F-99E9-419D-BAE7-E34D3788367D}"/>
    <cellStyle name="Normal 13 5 6 2 2 6" xfId="38594" xr:uid="{2C5175ED-D1EC-4ACF-AA34-C1BEC3F330E6}"/>
    <cellStyle name="Normal 13 5 6 2 2 7" xfId="51928" xr:uid="{0C61DF07-3194-42EC-9F3A-1EC25BBDA506}"/>
    <cellStyle name="Normal 13 5 6 2 3" xfId="2903" xr:uid="{009B2764-950F-4988-BA13-77860434CD48}"/>
    <cellStyle name="Normal 13 5 6 2 3 2" xfId="5967" xr:uid="{E70A3ADA-F043-4B00-AA5C-5D6B61AEE584}"/>
    <cellStyle name="Normal 13 5 6 2 3 2 2" xfId="12095" xr:uid="{B2EB7BB8-6565-4207-8EDF-81353259A41F}"/>
    <cellStyle name="Normal 13 5 6 2 3 2 2 2" xfId="24360" xr:uid="{09B652EF-E929-4920-BFE5-D308BEB07CE1}"/>
    <cellStyle name="Normal 13 5 6 2 3 2 2 3" xfId="36612" xr:uid="{F1438D7F-2C84-4815-849B-87F719F74004}"/>
    <cellStyle name="Normal 13 5 6 2 3 2 2 4" xfId="48864" xr:uid="{EEAB4F14-DC23-42CC-B6C4-185DB840A759}"/>
    <cellStyle name="Normal 13 5 6 2 3 2 3" xfId="18233" xr:uid="{937DDA8E-1246-4AD4-91A5-CEB815F3A3E2}"/>
    <cellStyle name="Normal 13 5 6 2 3 2 4" xfId="30486" xr:uid="{5C8A19BB-E562-4C69-8945-F12FC39D5600}"/>
    <cellStyle name="Normal 13 5 6 2 3 2 5" xfId="42738" xr:uid="{0B47231D-B571-4826-9677-914071444963}"/>
    <cellStyle name="Normal 13 5 6 2 3 2 6" xfId="56072" xr:uid="{A352DFCF-8677-4B01-96C3-E689AB849952}"/>
    <cellStyle name="Normal 13 5 6 2 3 3" xfId="9032" xr:uid="{729A68F2-A2EA-4DE4-A497-5137D495D054}"/>
    <cellStyle name="Normal 13 5 6 2 3 3 2" xfId="21297" xr:uid="{2DF59364-14D4-41AB-AA70-725C52177A12}"/>
    <cellStyle name="Normal 13 5 6 2 3 3 3" xfId="33549" xr:uid="{8F5F92A4-BA0D-4740-8533-2B57FD34E0A3}"/>
    <cellStyle name="Normal 13 5 6 2 3 3 4" xfId="45801" xr:uid="{C534E342-1A29-43B3-BD76-72E4CE720E01}"/>
    <cellStyle name="Normal 13 5 6 2 3 4" xfId="15170" xr:uid="{CEDE20D4-DDC5-443F-9E61-754672FBF10C}"/>
    <cellStyle name="Normal 13 5 6 2 3 5" xfId="27423" xr:uid="{E0CA48A8-28CB-42E9-A179-B77C27D72DAA}"/>
    <cellStyle name="Normal 13 5 6 2 3 6" xfId="39675" xr:uid="{ABA2AEA0-12A8-4575-AE47-A6BBEAB39D87}"/>
    <cellStyle name="Normal 13 5 6 2 3 7" xfId="53009" xr:uid="{1E9F4282-B5DD-416A-97A2-A2043A842588}"/>
    <cellStyle name="Normal 13 5 6 2 4" xfId="3806" xr:uid="{31933C84-5236-4D69-9B57-2388B9916432}"/>
    <cellStyle name="Normal 13 5 6 2 4 2" xfId="9934" xr:uid="{CA34CB78-A9F7-405C-8242-AAC938B27B87}"/>
    <cellStyle name="Normal 13 5 6 2 4 2 2" xfId="22199" xr:uid="{FCA43343-C655-41AB-956E-71A6A46B6BCD}"/>
    <cellStyle name="Normal 13 5 6 2 4 2 3" xfId="34451" xr:uid="{EEB2A014-306E-40BA-84A0-D47A0EE2A15C}"/>
    <cellStyle name="Normal 13 5 6 2 4 2 4" xfId="46703" xr:uid="{98C26487-FD8A-4D1D-B69D-8A0C9F92C991}"/>
    <cellStyle name="Normal 13 5 6 2 4 3" xfId="16072" xr:uid="{CCB50C9F-A5E0-40B9-8973-EE3BABD2C4AB}"/>
    <cellStyle name="Normal 13 5 6 2 4 4" xfId="28325" xr:uid="{796DF01E-F767-4D83-AA74-D75FE2E926A0}"/>
    <cellStyle name="Normal 13 5 6 2 4 5" xfId="40577" xr:uid="{C817A116-98E2-45AC-847B-9B53D9652059}"/>
    <cellStyle name="Normal 13 5 6 2 4 6" xfId="53911" xr:uid="{5E5A8FFD-3640-49E8-B040-7AF594292EF1}"/>
    <cellStyle name="Normal 13 5 6 2 5" xfId="6871" xr:uid="{55B2B7AD-AA0B-4047-8219-394839894195}"/>
    <cellStyle name="Normal 13 5 6 2 5 2" xfId="19136" xr:uid="{E267DAD7-698E-45B2-9D20-855E62B2DFA3}"/>
    <cellStyle name="Normal 13 5 6 2 5 3" xfId="31388" xr:uid="{8891DC66-1B04-47E6-A84D-279F1B49F35E}"/>
    <cellStyle name="Normal 13 5 6 2 5 4" xfId="43640" xr:uid="{A0DB0CFF-BD72-44CD-85AB-DED7A8FCC3F8}"/>
    <cellStyle name="Normal 13 5 6 2 6" xfId="13009" xr:uid="{7A4CDE36-2D24-4DEC-B795-DEC41531BAEA}"/>
    <cellStyle name="Normal 13 5 6 2 7" xfId="25262" xr:uid="{EB48448B-BB60-478D-AE60-4D26217D4C29}"/>
    <cellStyle name="Normal 13 5 6 2 8" xfId="37514" xr:uid="{139367A2-0848-4928-93C6-C2179860D338}"/>
    <cellStyle name="Normal 13 5 6 2 9" xfId="49767" xr:uid="{E505516E-291D-43CC-8D24-49142537E858}"/>
    <cellStyle name="Normal 13 5 6 3" xfId="1369" xr:uid="{D6C1E11E-6C10-48A1-A44E-738D0A067829}"/>
    <cellStyle name="Normal 13 5 6 3 2" xfId="4436" xr:uid="{98B0A331-B80C-4FF1-B080-B04BB9E65BF6}"/>
    <cellStyle name="Normal 13 5 6 3 2 2" xfId="10564" xr:uid="{CABCAE33-97FF-4B47-A93C-6FAB4D36A7E9}"/>
    <cellStyle name="Normal 13 5 6 3 2 2 2" xfId="22829" xr:uid="{5DFE459F-9EEE-4F91-91DF-1952B968BF29}"/>
    <cellStyle name="Normal 13 5 6 3 2 2 3" xfId="35081" xr:uid="{EBA789F8-BDBF-4B51-9140-A0F15B49E74D}"/>
    <cellStyle name="Normal 13 5 6 3 2 2 4" xfId="47333" xr:uid="{6D321018-6672-42F5-830D-97432CC0077D}"/>
    <cellStyle name="Normal 13 5 6 3 2 3" xfId="16702" xr:uid="{6AEBD875-86F6-40D3-9774-1CAF8AC185FB}"/>
    <cellStyle name="Normal 13 5 6 3 2 4" xfId="28955" xr:uid="{8B9BB98B-99BE-42A6-A8A2-84BC7096A358}"/>
    <cellStyle name="Normal 13 5 6 3 2 5" xfId="41207" xr:uid="{78BD1F49-987D-4C7F-A73C-6D367FA41061}"/>
    <cellStyle name="Normal 13 5 6 3 2 6" xfId="54541" xr:uid="{5DA648BA-718F-4D42-BA0E-8F32064144B1}"/>
    <cellStyle name="Normal 13 5 6 3 3" xfId="7501" xr:uid="{FDFDCA90-628E-4137-AA40-0C5FF561F0F9}"/>
    <cellStyle name="Normal 13 5 6 3 3 2" xfId="19766" xr:uid="{37655CC8-EBD4-4CA3-B016-FBA990946511}"/>
    <cellStyle name="Normal 13 5 6 3 3 3" xfId="32018" xr:uid="{9CEF70A5-0C70-4215-997D-307F5E9C217B}"/>
    <cellStyle name="Normal 13 5 6 3 3 4" xfId="44270" xr:uid="{E9964A5A-64C9-411E-9566-8AB7583BFF4E}"/>
    <cellStyle name="Normal 13 5 6 3 4" xfId="13639" xr:uid="{6FDD9EE4-9D9C-4EA8-952A-39CE7448ABED}"/>
    <cellStyle name="Normal 13 5 6 3 5" xfId="25892" xr:uid="{9D3BD1BC-825E-4600-8601-D7DE61E7E272}"/>
    <cellStyle name="Normal 13 5 6 3 6" xfId="38144" xr:uid="{14080B23-19B1-426B-A85B-9E68D086A448}"/>
    <cellStyle name="Normal 13 5 6 3 7" xfId="51478" xr:uid="{7E82A813-9B97-4F8C-A4C4-FBE82D9B1CF0}"/>
    <cellStyle name="Normal 13 5 6 4" xfId="2453" xr:uid="{BF077B81-4C2B-4AD7-BB6E-D8D363A78668}"/>
    <cellStyle name="Normal 13 5 6 4 2" xfId="5517" xr:uid="{1F9DA41A-F7EE-4527-8E34-568E5C5921E0}"/>
    <cellStyle name="Normal 13 5 6 4 2 2" xfId="11645" xr:uid="{C4D0FC5D-8966-47D1-A0E9-30EA3660DB7C}"/>
    <cellStyle name="Normal 13 5 6 4 2 2 2" xfId="23910" xr:uid="{FBEA79A6-8BF9-4599-BB45-3263854401C1}"/>
    <cellStyle name="Normal 13 5 6 4 2 2 3" xfId="36162" xr:uid="{603A5BFC-5D14-4AA6-8749-5F8EC40D6635}"/>
    <cellStyle name="Normal 13 5 6 4 2 2 4" xfId="48414" xr:uid="{CAC04F50-BECB-4317-896B-A5F77DEBD0C1}"/>
    <cellStyle name="Normal 13 5 6 4 2 3" xfId="17783" xr:uid="{E607D071-6BE6-4360-B3E0-EAC9BC795E57}"/>
    <cellStyle name="Normal 13 5 6 4 2 4" xfId="30036" xr:uid="{BFCF31AA-4B6A-45CE-93FA-0184EB1E3D08}"/>
    <cellStyle name="Normal 13 5 6 4 2 5" xfId="42288" xr:uid="{9150EAEC-0D38-4426-9D7E-F9869A99BA5F}"/>
    <cellStyle name="Normal 13 5 6 4 2 6" xfId="55622" xr:uid="{19E82ADF-4BA0-4CEF-8954-AEF4C8BFBF7F}"/>
    <cellStyle name="Normal 13 5 6 4 3" xfId="8582" xr:uid="{0E4266DC-D208-417D-ACF7-1F1C8A26AA9F}"/>
    <cellStyle name="Normal 13 5 6 4 3 2" xfId="20847" xr:uid="{A5F5A020-7E40-4B8E-A701-B39F5A92B110}"/>
    <cellStyle name="Normal 13 5 6 4 3 3" xfId="33099" xr:uid="{C892BC08-511C-42F0-B3E8-1284870AEB9D}"/>
    <cellStyle name="Normal 13 5 6 4 3 4" xfId="45351" xr:uid="{00BF0459-1CB6-4CDD-8FB0-15A4A3A25192}"/>
    <cellStyle name="Normal 13 5 6 4 4" xfId="14720" xr:uid="{5C60BD95-F089-4CA4-8B8F-2C79413801A5}"/>
    <cellStyle name="Normal 13 5 6 4 5" xfId="26973" xr:uid="{B67A43FD-E98E-4C34-AD09-ED9F4D38F85D}"/>
    <cellStyle name="Normal 13 5 6 4 6" xfId="39225" xr:uid="{9901AC3E-CCE8-41F8-AB7B-483AC865D753}"/>
    <cellStyle name="Normal 13 5 6 4 7" xfId="52559" xr:uid="{DCE22E65-A0FF-4671-A8DB-1F2E606C9B7D}"/>
    <cellStyle name="Normal 13 5 6 5" xfId="3356" xr:uid="{5B8C472A-BDA9-4FA3-B0E5-9B39FE6D1F90}"/>
    <cellStyle name="Normal 13 5 6 5 2" xfId="9484" xr:uid="{6C3FE786-081A-4A2F-96A3-436304DBEA9C}"/>
    <cellStyle name="Normal 13 5 6 5 2 2" xfId="21749" xr:uid="{05C7A4D7-8861-40CB-9BC6-643A212901FD}"/>
    <cellStyle name="Normal 13 5 6 5 2 3" xfId="34001" xr:uid="{BC14381A-63FD-4176-A7CA-3E1864FBB9D2}"/>
    <cellStyle name="Normal 13 5 6 5 2 4" xfId="46253" xr:uid="{B67F39F4-F548-4696-96A7-5D902D098338}"/>
    <cellStyle name="Normal 13 5 6 5 3" xfId="15622" xr:uid="{3F9FCFE6-FAC5-4253-AE37-3F9645D37FCD}"/>
    <cellStyle name="Normal 13 5 6 5 4" xfId="27875" xr:uid="{C7E4B7D0-7037-46A1-A74B-3AFB27FDAE27}"/>
    <cellStyle name="Normal 13 5 6 5 5" xfId="40127" xr:uid="{ADD2B226-8FDE-4D62-92E0-48E9581EF18F}"/>
    <cellStyle name="Normal 13 5 6 5 6" xfId="53461" xr:uid="{385A195A-3718-4EC0-922E-7EC8AA2F35C2}"/>
    <cellStyle name="Normal 13 5 6 6" xfId="6420" xr:uid="{E3471FBD-7C97-45D8-A242-36A13E0C6E63}"/>
    <cellStyle name="Normal 13 5 6 6 2" xfId="18685" xr:uid="{0A958A30-E030-4524-9659-11680452AE06}"/>
    <cellStyle name="Normal 13 5 6 6 3" xfId="30938" xr:uid="{6238C6B8-A4D6-4FFC-AD97-D6521FE8B48E}"/>
    <cellStyle name="Normal 13 5 6 6 4" xfId="43190" xr:uid="{5188D1AB-99EE-42FF-83E5-168281A89AAC}"/>
    <cellStyle name="Normal 13 5 6 7" xfId="12559" xr:uid="{88CF09DD-3D2D-435B-AB5D-DD9FD661244F}"/>
    <cellStyle name="Normal 13 5 6 8" xfId="24812" xr:uid="{EEAA1B61-6D5A-487D-ACA3-EB4C1EAFE3DF}"/>
    <cellStyle name="Normal 13 5 6 9" xfId="37064" xr:uid="{4A9ACF02-8EF6-453D-A543-03C4D129A586}"/>
    <cellStyle name="Normal 13 5 7" xfId="491" xr:uid="{064A69CD-218D-437D-A1E2-F73124EB10E7}"/>
    <cellStyle name="Normal 13 5 7 10" xfId="49521" xr:uid="{13B2A46B-8401-434D-B170-05DBB3D8D17F}"/>
    <cellStyle name="Normal 13 5 7 11" xfId="50602" xr:uid="{ECB9B2E8-575B-4872-8876-2012F3C12915}"/>
    <cellStyle name="Normal 13 5 7 2" xfId="942" xr:uid="{27DD9C57-D88E-4DFB-BC06-0EEB724B8680}"/>
    <cellStyle name="Normal 13 5 7 2 10" xfId="51052" xr:uid="{D09C2150-7782-414B-9779-537189910804}"/>
    <cellStyle name="Normal 13 5 7 2 2" xfId="2023" xr:uid="{D3DD5B04-52DA-4C55-85DA-CE860459E720}"/>
    <cellStyle name="Normal 13 5 7 2 2 2" xfId="5090" xr:uid="{FEE9B2E3-365E-487E-B926-2F2568E4773D}"/>
    <cellStyle name="Normal 13 5 7 2 2 2 2" xfId="11218" xr:uid="{2BC99193-AC2E-40C3-9C06-F924A50745B8}"/>
    <cellStyle name="Normal 13 5 7 2 2 2 2 2" xfId="23483" xr:uid="{324FEF9B-C973-418F-B3A8-FD3B7BE1A074}"/>
    <cellStyle name="Normal 13 5 7 2 2 2 2 3" xfId="35735" xr:uid="{6B5C5FE0-BF58-4ADE-9228-D9EF38C65864}"/>
    <cellStyle name="Normal 13 5 7 2 2 2 2 4" xfId="47987" xr:uid="{D22CABBE-9333-45CD-A427-2B5694552A30}"/>
    <cellStyle name="Normal 13 5 7 2 2 2 3" xfId="17356" xr:uid="{D8218452-106F-415C-9D62-6CE594CD37A4}"/>
    <cellStyle name="Normal 13 5 7 2 2 2 4" xfId="29609" xr:uid="{23363025-899E-45E6-816F-2A729BC07AD3}"/>
    <cellStyle name="Normal 13 5 7 2 2 2 5" xfId="41861" xr:uid="{F23AE07C-76FC-42DA-802C-8846A52F9FE8}"/>
    <cellStyle name="Normal 13 5 7 2 2 2 6" xfId="55195" xr:uid="{DCAB735A-AAB5-4C78-B22F-302B5A816DFA}"/>
    <cellStyle name="Normal 13 5 7 2 2 3" xfId="8155" xr:uid="{C9B868AC-6104-4E96-BD40-5E5ACA55F704}"/>
    <cellStyle name="Normal 13 5 7 2 2 3 2" xfId="20420" xr:uid="{9B8A5BA2-8CC8-4EAD-A573-FB6794832D47}"/>
    <cellStyle name="Normal 13 5 7 2 2 3 3" xfId="32672" xr:uid="{3E33F062-F49A-48A2-AAFF-9CC4582E0209}"/>
    <cellStyle name="Normal 13 5 7 2 2 3 4" xfId="44924" xr:uid="{194D6BF8-39B2-4B80-9A75-8C0E89DE17D0}"/>
    <cellStyle name="Normal 13 5 7 2 2 4" xfId="14293" xr:uid="{D4554D03-D7AB-40AA-B913-9447BFD9F284}"/>
    <cellStyle name="Normal 13 5 7 2 2 5" xfId="26546" xr:uid="{C7D056C0-34A4-496E-92DE-0C4B2A2091ED}"/>
    <cellStyle name="Normal 13 5 7 2 2 6" xfId="38798" xr:uid="{76F91742-86CD-4294-888A-B401A3583AEB}"/>
    <cellStyle name="Normal 13 5 7 2 2 7" xfId="52132" xr:uid="{6951B635-06DF-4DF6-A663-26C65B13DD45}"/>
    <cellStyle name="Normal 13 5 7 2 3" xfId="3107" xr:uid="{57071287-9818-48F1-B778-C33809EEF60E}"/>
    <cellStyle name="Normal 13 5 7 2 3 2" xfId="6171" xr:uid="{C6198DC9-1ED0-429A-873B-6D2E65D53916}"/>
    <cellStyle name="Normal 13 5 7 2 3 2 2" xfId="12299" xr:uid="{4E193134-9D02-4A59-964B-DEFF0B6F3EC8}"/>
    <cellStyle name="Normal 13 5 7 2 3 2 2 2" xfId="24564" xr:uid="{E7C614A3-94B8-4438-8AD7-ECA663181A27}"/>
    <cellStyle name="Normal 13 5 7 2 3 2 2 3" xfId="36816" xr:uid="{FF3BE4A0-9A69-4319-BBCF-DD463BE81C11}"/>
    <cellStyle name="Normal 13 5 7 2 3 2 2 4" xfId="49068" xr:uid="{BBC3BF4A-058B-47F3-9047-3E5F418A3912}"/>
    <cellStyle name="Normal 13 5 7 2 3 2 3" xfId="18437" xr:uid="{2CC9FBEA-DEDD-4A4E-A166-25638F1F228D}"/>
    <cellStyle name="Normal 13 5 7 2 3 2 4" xfId="30690" xr:uid="{2FEB1FA6-FD53-488D-AD4D-39C190EFBF0B}"/>
    <cellStyle name="Normal 13 5 7 2 3 2 5" xfId="42942" xr:uid="{F912A95F-A8F1-4F01-B3E9-B0E06538083A}"/>
    <cellStyle name="Normal 13 5 7 2 3 2 6" xfId="56276" xr:uid="{5ECC6D7B-D2B5-4A3E-B213-15EA0CB49D69}"/>
    <cellStyle name="Normal 13 5 7 2 3 3" xfId="9236" xr:uid="{440330F4-CAF6-491A-B092-AA69DD92B115}"/>
    <cellStyle name="Normal 13 5 7 2 3 3 2" xfId="21501" xr:uid="{2885A813-B2C9-44EC-B15B-8064236B3FFB}"/>
    <cellStyle name="Normal 13 5 7 2 3 3 3" xfId="33753" xr:uid="{C1157547-1861-4163-AC39-AE10EF6E0327}"/>
    <cellStyle name="Normal 13 5 7 2 3 3 4" xfId="46005" xr:uid="{38213D7B-F9DD-41BC-85A2-8CCB6869D1E3}"/>
    <cellStyle name="Normal 13 5 7 2 3 4" xfId="15374" xr:uid="{8A4FDC1A-1AF6-42F3-A921-007CE4EFF770}"/>
    <cellStyle name="Normal 13 5 7 2 3 5" xfId="27627" xr:uid="{7FD1FCD9-1848-46C8-8416-609D4FFFF613}"/>
    <cellStyle name="Normal 13 5 7 2 3 6" xfId="39879" xr:uid="{D58AE4BA-4F58-4D48-9FEE-D96DA8EE2257}"/>
    <cellStyle name="Normal 13 5 7 2 3 7" xfId="53213" xr:uid="{A54666C5-04A9-4AD8-AC21-1F7D27B1A400}"/>
    <cellStyle name="Normal 13 5 7 2 4" xfId="4010" xr:uid="{FFAEA6B2-35CD-4175-993E-8B9F3F4D423B}"/>
    <cellStyle name="Normal 13 5 7 2 4 2" xfId="10138" xr:uid="{7D95BEE0-E876-4AF1-9B38-F7F0E40F6D86}"/>
    <cellStyle name="Normal 13 5 7 2 4 2 2" xfId="22403" xr:uid="{396AAC48-2D30-46D3-BE79-688F994FC654}"/>
    <cellStyle name="Normal 13 5 7 2 4 2 3" xfId="34655" xr:uid="{08ED68B1-EA88-493E-88BC-2D5A7E4CBEB7}"/>
    <cellStyle name="Normal 13 5 7 2 4 2 4" xfId="46907" xr:uid="{385DD09F-91FD-4D39-B7B4-AB653B0D0404}"/>
    <cellStyle name="Normal 13 5 7 2 4 3" xfId="16276" xr:uid="{62B5E2E7-CA16-4F2D-9088-E6B253FE5BD6}"/>
    <cellStyle name="Normal 13 5 7 2 4 4" xfId="28529" xr:uid="{556A0318-9FDA-4E47-80F8-1137455F2F94}"/>
    <cellStyle name="Normal 13 5 7 2 4 5" xfId="40781" xr:uid="{A7C8AF51-C23F-42EE-A89A-66C8A9AC6C8B}"/>
    <cellStyle name="Normal 13 5 7 2 4 6" xfId="54115" xr:uid="{C5132CE4-5371-4BB2-A059-4E4450BB5CD8}"/>
    <cellStyle name="Normal 13 5 7 2 5" xfId="7075" xr:uid="{F1358B25-D65D-4D5E-9FEC-2492AE2349F6}"/>
    <cellStyle name="Normal 13 5 7 2 5 2" xfId="19340" xr:uid="{49B77FB6-A2FE-4191-A4BD-5023511BC03C}"/>
    <cellStyle name="Normal 13 5 7 2 5 3" xfId="31592" xr:uid="{23E83DB9-5378-4CB4-86D6-7A8DB5C95374}"/>
    <cellStyle name="Normal 13 5 7 2 5 4" xfId="43844" xr:uid="{74F7E744-F7E0-49F2-8A1F-7D9E776870D0}"/>
    <cellStyle name="Normal 13 5 7 2 6" xfId="13213" xr:uid="{27ED4924-D22A-4F9D-895B-009BAFA9D7FD}"/>
    <cellStyle name="Normal 13 5 7 2 7" xfId="25466" xr:uid="{E896ED6E-F9E1-45F7-810F-88E9BC695DDC}"/>
    <cellStyle name="Normal 13 5 7 2 8" xfId="37718" xr:uid="{670ED1CD-33D8-4DD6-80C2-73B672B34161}"/>
    <cellStyle name="Normal 13 5 7 2 9" xfId="49971" xr:uid="{65031D23-F385-40EF-95A5-B60933E6754C}"/>
    <cellStyle name="Normal 13 5 7 3" xfId="1573" xr:uid="{91D38AB3-CFED-4DAA-B8BC-70584670D81E}"/>
    <cellStyle name="Normal 13 5 7 3 2" xfId="4640" xr:uid="{9C0BE896-6076-499B-8AAE-8740C6F44038}"/>
    <cellStyle name="Normal 13 5 7 3 2 2" xfId="10768" xr:uid="{AA038F27-D54C-4DFA-AB49-51F06943D956}"/>
    <cellStyle name="Normal 13 5 7 3 2 2 2" xfId="23033" xr:uid="{19CAD3DA-3713-4506-84C7-EDB85E9C4429}"/>
    <cellStyle name="Normal 13 5 7 3 2 2 3" xfId="35285" xr:uid="{2B8B047A-BCE9-40A4-8C4B-6BE478918004}"/>
    <cellStyle name="Normal 13 5 7 3 2 2 4" xfId="47537" xr:uid="{1AAD16DE-762D-4EBF-B38B-C487231D695B}"/>
    <cellStyle name="Normal 13 5 7 3 2 3" xfId="16906" xr:uid="{2EBA4B16-C3E1-4508-A95F-E3D24C720C16}"/>
    <cellStyle name="Normal 13 5 7 3 2 4" xfId="29159" xr:uid="{F3A9EC70-EBF4-436D-8F63-9684C0BC13DD}"/>
    <cellStyle name="Normal 13 5 7 3 2 5" xfId="41411" xr:uid="{FE4D8EB1-B01C-42CE-A886-4DD61339ACDB}"/>
    <cellStyle name="Normal 13 5 7 3 2 6" xfId="54745" xr:uid="{48DBFE39-76A0-4697-9F06-11190C822308}"/>
    <cellStyle name="Normal 13 5 7 3 3" xfId="7705" xr:uid="{16E897C7-79BE-40CA-A6B1-AE226C45B9B6}"/>
    <cellStyle name="Normal 13 5 7 3 3 2" xfId="19970" xr:uid="{5DF570B8-15F0-48AC-9B6F-182F6A7B6D48}"/>
    <cellStyle name="Normal 13 5 7 3 3 3" xfId="32222" xr:uid="{AF5F69BB-2F99-4D73-8A30-7ED56D5D9378}"/>
    <cellStyle name="Normal 13 5 7 3 3 4" xfId="44474" xr:uid="{CD7C422E-4928-4877-BAF8-056B0DC06DA8}"/>
    <cellStyle name="Normal 13 5 7 3 4" xfId="13843" xr:uid="{149EAA3B-2AAE-4930-8068-4355497476CB}"/>
    <cellStyle name="Normal 13 5 7 3 5" xfId="26096" xr:uid="{A3B6548A-B546-4D97-B6BF-6CB7B2E0AFB7}"/>
    <cellStyle name="Normal 13 5 7 3 6" xfId="38348" xr:uid="{C4123A1D-D49B-44CF-A0AB-D9FBABDE55BB}"/>
    <cellStyle name="Normal 13 5 7 3 7" xfId="51682" xr:uid="{DC5397FE-8824-4A1C-8959-80726957B8C8}"/>
    <cellStyle name="Normal 13 5 7 4" xfId="2657" xr:uid="{D714F2B8-1A91-43E8-86D8-4C2C60CCECA6}"/>
    <cellStyle name="Normal 13 5 7 4 2" xfId="5721" xr:uid="{1D6D8185-30F2-4137-AB39-EE73C499F101}"/>
    <cellStyle name="Normal 13 5 7 4 2 2" xfId="11849" xr:uid="{9BDD02E9-91E7-47DA-89E8-FA22E6979637}"/>
    <cellStyle name="Normal 13 5 7 4 2 2 2" xfId="24114" xr:uid="{70B6F46A-6282-458E-B66F-A5D47003B486}"/>
    <cellStyle name="Normal 13 5 7 4 2 2 3" xfId="36366" xr:uid="{4BE4B198-B4F7-484E-A784-ABA539790770}"/>
    <cellStyle name="Normal 13 5 7 4 2 2 4" xfId="48618" xr:uid="{758B0D8B-74A9-49AD-8E31-658745E0FA31}"/>
    <cellStyle name="Normal 13 5 7 4 2 3" xfId="17987" xr:uid="{AE07C7EB-E9D0-4E11-B206-B07D91CA24AD}"/>
    <cellStyle name="Normal 13 5 7 4 2 4" xfId="30240" xr:uid="{5DBE39AA-B774-4599-B4CB-5D026C570E83}"/>
    <cellStyle name="Normal 13 5 7 4 2 5" xfId="42492" xr:uid="{0F75A14F-7B3E-4A75-B2B4-62A345C356BB}"/>
    <cellStyle name="Normal 13 5 7 4 2 6" xfId="55826" xr:uid="{D552EFDC-52DA-4447-B1F2-8EA5E63E416C}"/>
    <cellStyle name="Normal 13 5 7 4 3" xfId="8786" xr:uid="{2A5C9FF1-66AC-491A-AE79-BB7F204AB617}"/>
    <cellStyle name="Normal 13 5 7 4 3 2" xfId="21051" xr:uid="{E71E5DA5-7A54-484C-9190-8655B87928A8}"/>
    <cellStyle name="Normal 13 5 7 4 3 3" xfId="33303" xr:uid="{90B89447-DBD0-40E7-B38C-E3EFA20FB2AC}"/>
    <cellStyle name="Normal 13 5 7 4 3 4" xfId="45555" xr:uid="{708BD3B6-CDC7-4FB1-825E-5F5C9A7139FF}"/>
    <cellStyle name="Normal 13 5 7 4 4" xfId="14924" xr:uid="{68DE2714-0C6E-47DC-A08D-CC5713CDBC79}"/>
    <cellStyle name="Normal 13 5 7 4 5" xfId="27177" xr:uid="{1A3CB0E4-D1DF-4A22-91A4-DFBB97DDD47D}"/>
    <cellStyle name="Normal 13 5 7 4 6" xfId="39429" xr:uid="{8E154BDC-7A01-4C8C-8111-A187A360436C}"/>
    <cellStyle name="Normal 13 5 7 4 7" xfId="52763" xr:uid="{DE9EC6B7-9A07-48E0-B1B6-A3BC46C052A0}"/>
    <cellStyle name="Normal 13 5 7 5" xfId="3560" xr:uid="{1BB37D48-B19A-4324-A218-3B59C7655E37}"/>
    <cellStyle name="Normal 13 5 7 5 2" xfId="9688" xr:uid="{FA28E792-43B8-4163-A021-CC877B550524}"/>
    <cellStyle name="Normal 13 5 7 5 2 2" xfId="21953" xr:uid="{829585AA-DB28-4E94-A845-D91CF4888D93}"/>
    <cellStyle name="Normal 13 5 7 5 2 3" xfId="34205" xr:uid="{6AA22B1F-C25F-4512-A6B8-F8334968306B}"/>
    <cellStyle name="Normal 13 5 7 5 2 4" xfId="46457" xr:uid="{D159A5CD-2BB9-436A-83FA-159346A521D7}"/>
    <cellStyle name="Normal 13 5 7 5 3" xfId="15826" xr:uid="{ECF3D8E4-32A7-4A66-A39B-904EECD65EFA}"/>
    <cellStyle name="Normal 13 5 7 5 4" xfId="28079" xr:uid="{3B880A3C-EEBA-4223-9268-0931D536A614}"/>
    <cellStyle name="Normal 13 5 7 5 5" xfId="40331" xr:uid="{70D29D2D-B5B1-4C0C-BEF8-804466BE5F41}"/>
    <cellStyle name="Normal 13 5 7 5 6" xfId="53665" xr:uid="{362003CF-BCD8-448E-9790-ABBD41BBC5A0}"/>
    <cellStyle name="Normal 13 5 7 6" xfId="6624" xr:uid="{B808A4FF-73E6-418A-BBF6-6A82CBE7661B}"/>
    <cellStyle name="Normal 13 5 7 6 2" xfId="18889" xr:uid="{55A2EA8A-18DF-4B67-B29A-9EFF7D505CE3}"/>
    <cellStyle name="Normal 13 5 7 6 3" xfId="31142" xr:uid="{5202983E-BEE7-425F-BF0D-F19D546F6B3D}"/>
    <cellStyle name="Normal 13 5 7 6 4" xfId="43394" xr:uid="{FA93E1B4-ED7F-475E-9787-B9DD8FE7C9D7}"/>
    <cellStyle name="Normal 13 5 7 7" xfId="12763" xr:uid="{FF5917A4-0107-4D21-BD57-6E36BC671ADB}"/>
    <cellStyle name="Normal 13 5 7 8" xfId="25016" xr:uid="{57AEBFD4-8F7F-412F-8335-0D23B65FD324}"/>
    <cellStyle name="Normal 13 5 7 9" xfId="37268" xr:uid="{11F9516F-040F-4EB8-8459-79CFB3524C18}"/>
    <cellStyle name="Normal 13 5 8" xfId="534" xr:uid="{2780A895-D141-4247-8049-CC4F60FEBA44}"/>
    <cellStyle name="Normal 13 5 8 10" xfId="50644" xr:uid="{6FFFAD97-7B99-4A5A-B662-CA26554E8D3E}"/>
    <cellStyle name="Normal 13 5 8 2" xfId="1615" xr:uid="{71A83C8C-10DA-4ECE-9673-C114B069471C}"/>
    <cellStyle name="Normal 13 5 8 2 2" xfId="4682" xr:uid="{4841C27C-995C-4FBD-85EF-DCA2371B81FB}"/>
    <cellStyle name="Normal 13 5 8 2 2 2" xfId="10810" xr:uid="{582EBFD1-1BC8-4C31-94EA-2FC6B4D3BFA0}"/>
    <cellStyle name="Normal 13 5 8 2 2 2 2" xfId="23075" xr:uid="{5087FDAB-45CC-4001-AB17-10A8481C5966}"/>
    <cellStyle name="Normal 13 5 8 2 2 2 3" xfId="35327" xr:uid="{79FCC01E-90B2-4499-ABB4-975E4D5DB226}"/>
    <cellStyle name="Normal 13 5 8 2 2 2 4" xfId="47579" xr:uid="{110B5F82-46F3-490E-BE67-60CB38B0F4D4}"/>
    <cellStyle name="Normal 13 5 8 2 2 3" xfId="16948" xr:uid="{067280D1-B5AE-483C-BD2A-C4ADB95D8E3A}"/>
    <cellStyle name="Normal 13 5 8 2 2 4" xfId="29201" xr:uid="{04962086-82F6-49F2-B165-838B445C46AE}"/>
    <cellStyle name="Normal 13 5 8 2 2 5" xfId="41453" xr:uid="{C59E8521-4797-4E00-BB90-8C681852B3B8}"/>
    <cellStyle name="Normal 13 5 8 2 2 6" xfId="54787" xr:uid="{5DF22F6F-2D74-447B-9FC0-055A76FEB2A2}"/>
    <cellStyle name="Normal 13 5 8 2 3" xfId="7747" xr:uid="{792BDEBD-1088-4E90-BFCE-D62904ECB641}"/>
    <cellStyle name="Normal 13 5 8 2 3 2" xfId="20012" xr:uid="{8BD08645-AC54-417A-8F28-88ACCAE4CCBD}"/>
    <cellStyle name="Normal 13 5 8 2 3 3" xfId="32264" xr:uid="{BC9A4D2F-2843-4F21-A922-1250263AE31D}"/>
    <cellStyle name="Normal 13 5 8 2 3 4" xfId="44516" xr:uid="{F1ED4B2A-443D-49F7-97C0-5A293221F48A}"/>
    <cellStyle name="Normal 13 5 8 2 4" xfId="13885" xr:uid="{44ECF84E-C3F1-4BD7-9EE6-F94231286315}"/>
    <cellStyle name="Normal 13 5 8 2 5" xfId="26138" xr:uid="{DC5B163F-0052-4797-A83F-1DF6E3CF8277}"/>
    <cellStyle name="Normal 13 5 8 2 6" xfId="38390" xr:uid="{420FF02E-4C68-4A9C-AF41-B11F27A139FD}"/>
    <cellStyle name="Normal 13 5 8 2 7" xfId="51724" xr:uid="{F2CA4F3C-FE56-4A6E-94AA-9B2596294BF6}"/>
    <cellStyle name="Normal 13 5 8 3" xfId="2699" xr:uid="{7C282057-F063-4B8D-9B4E-3A0DCE535CC6}"/>
    <cellStyle name="Normal 13 5 8 3 2" xfId="5763" xr:uid="{CC520EF4-A837-4CA5-8B5B-B63ECC33CF62}"/>
    <cellStyle name="Normal 13 5 8 3 2 2" xfId="11891" xr:uid="{90A64F78-1108-41A7-83BF-4B192814DAE2}"/>
    <cellStyle name="Normal 13 5 8 3 2 2 2" xfId="24156" xr:uid="{88E3F7A4-EF04-4735-8F3A-89A4D5BECD1F}"/>
    <cellStyle name="Normal 13 5 8 3 2 2 3" xfId="36408" xr:uid="{6E6ADCB5-CE69-4E94-92A0-D51AE9EDC60E}"/>
    <cellStyle name="Normal 13 5 8 3 2 2 4" xfId="48660" xr:uid="{BDA51739-BAD6-4CF9-8166-6F8800F68262}"/>
    <cellStyle name="Normal 13 5 8 3 2 3" xfId="18029" xr:uid="{5E4E57D7-37BC-46AF-9B38-9024487D4C0F}"/>
    <cellStyle name="Normal 13 5 8 3 2 4" xfId="30282" xr:uid="{451D74D9-BE24-4560-8D3D-2DA1E76F04E1}"/>
    <cellStyle name="Normal 13 5 8 3 2 5" xfId="42534" xr:uid="{F7DFB91B-ADA4-4272-A5D8-B2A59DD8624C}"/>
    <cellStyle name="Normal 13 5 8 3 2 6" xfId="55868" xr:uid="{D9BD1871-A3CC-4292-98EA-B320D9AFCC2C}"/>
    <cellStyle name="Normal 13 5 8 3 3" xfId="8828" xr:uid="{CF153C73-0478-4196-9DC3-43765469F586}"/>
    <cellStyle name="Normal 13 5 8 3 3 2" xfId="21093" xr:uid="{6907C000-81DB-4EDD-BBC4-75ABA4E6A025}"/>
    <cellStyle name="Normal 13 5 8 3 3 3" xfId="33345" xr:uid="{35BACFAE-AFEC-4814-A928-B860EEC54286}"/>
    <cellStyle name="Normal 13 5 8 3 3 4" xfId="45597" xr:uid="{F30B747E-51AB-46FE-AB97-24586B05F64C}"/>
    <cellStyle name="Normal 13 5 8 3 4" xfId="14966" xr:uid="{B5B8FBAA-F28F-4847-BA42-A8EE181AE5AE}"/>
    <cellStyle name="Normal 13 5 8 3 5" xfId="27219" xr:uid="{62342EA7-80CB-4E2B-8DA6-32CE124981D0}"/>
    <cellStyle name="Normal 13 5 8 3 6" xfId="39471" xr:uid="{AB4EDFCC-9174-4604-B4E0-4FBF55CA78C4}"/>
    <cellStyle name="Normal 13 5 8 3 7" xfId="52805" xr:uid="{282BF85C-901E-4358-B7EA-04697E4B018E}"/>
    <cellStyle name="Normal 13 5 8 4" xfId="3602" xr:uid="{24435499-925C-4173-837B-278B469C9684}"/>
    <cellStyle name="Normal 13 5 8 4 2" xfId="9730" xr:uid="{F51ADC98-F786-4E5D-BA7F-A656BAE156AE}"/>
    <cellStyle name="Normal 13 5 8 4 2 2" xfId="21995" xr:uid="{BBA9B827-81A5-4AE9-B2C4-665ABB9C0C91}"/>
    <cellStyle name="Normal 13 5 8 4 2 3" xfId="34247" xr:uid="{B75AC654-347D-4565-BD9A-0FA18793B568}"/>
    <cellStyle name="Normal 13 5 8 4 2 4" xfId="46499" xr:uid="{653C3A09-D28D-40B9-AFEA-65A6F3055330}"/>
    <cellStyle name="Normal 13 5 8 4 3" xfId="15868" xr:uid="{B7CBF06F-E57E-4898-A060-43CC03DAE217}"/>
    <cellStyle name="Normal 13 5 8 4 4" xfId="28121" xr:uid="{860F9101-D52B-468C-BFF6-423F1AA40603}"/>
    <cellStyle name="Normal 13 5 8 4 5" xfId="40373" xr:uid="{70985ADB-5799-414C-850B-349F24024A96}"/>
    <cellStyle name="Normal 13 5 8 4 6" xfId="53707" xr:uid="{83319107-CAF6-4F7E-B8A3-98A2F898E045}"/>
    <cellStyle name="Normal 13 5 8 5" xfId="6667" xr:uid="{816649C7-C955-47F6-9498-0C0C46BD3B8F}"/>
    <cellStyle name="Normal 13 5 8 5 2" xfId="18932" xr:uid="{7CEB2129-D8B6-4EFD-8F3B-2006F295158E}"/>
    <cellStyle name="Normal 13 5 8 5 3" xfId="31184" xr:uid="{2D5EB97D-8C4E-464F-A8DD-36EB4C0644DB}"/>
    <cellStyle name="Normal 13 5 8 5 4" xfId="43436" xr:uid="{5B5420AC-D362-420A-ABB6-B0F7DFE15F60}"/>
    <cellStyle name="Normal 13 5 8 6" xfId="12805" xr:uid="{F375401D-BA76-4E44-B6E5-8AA4BB0AD0CC}"/>
    <cellStyle name="Normal 13 5 8 7" xfId="25058" xr:uid="{5E0AA27D-0C54-464C-AF79-1D58A831DC6D}"/>
    <cellStyle name="Normal 13 5 8 8" xfId="37310" xr:uid="{63630859-8BC1-4467-A48D-C9556DD3E88A}"/>
    <cellStyle name="Normal 13 5 8 9" xfId="49563" xr:uid="{C86C299C-B7C0-4CD0-945B-16105A0D3E02}"/>
    <cellStyle name="Normal 13 5 9" xfId="985" xr:uid="{3F9B4132-8333-4050-9E66-C3D5A641A595}"/>
    <cellStyle name="Normal 13 5 9 2" xfId="2065" xr:uid="{80F635BA-9CD0-4F83-94AD-C417528153ED}"/>
    <cellStyle name="Normal 13 5 9 2 2" xfId="5132" xr:uid="{2D5610ED-497C-49A4-AE9F-08E0409BA1BD}"/>
    <cellStyle name="Normal 13 5 9 2 2 2" xfId="11260" xr:uid="{BB7F1E7E-4498-439B-A19D-937F84F70EE3}"/>
    <cellStyle name="Normal 13 5 9 2 2 2 2" xfId="23525" xr:uid="{587800C9-E2BE-4B82-A7B9-905565B18949}"/>
    <cellStyle name="Normal 13 5 9 2 2 2 3" xfId="35777" xr:uid="{647D46E8-18C6-4A9E-BC64-B8982ECFE83A}"/>
    <cellStyle name="Normal 13 5 9 2 2 2 4" xfId="48029" xr:uid="{25E45FDC-038B-4275-B8CE-84A600B2020A}"/>
    <cellStyle name="Normal 13 5 9 2 2 3" xfId="17398" xr:uid="{34C7F369-574D-4028-8D20-3AFECF7B99EB}"/>
    <cellStyle name="Normal 13 5 9 2 2 4" xfId="29651" xr:uid="{415DA279-733F-43B2-8EDB-693A8D083304}"/>
    <cellStyle name="Normal 13 5 9 2 2 5" xfId="41903" xr:uid="{B8DBFF96-88DB-4F8A-A714-86684C232FDA}"/>
    <cellStyle name="Normal 13 5 9 2 2 6" xfId="55237" xr:uid="{16847C69-FAAF-4788-BEF4-790086C47522}"/>
    <cellStyle name="Normal 13 5 9 2 3" xfId="8197" xr:uid="{B06E13DC-B711-446F-AD12-00577BD54F90}"/>
    <cellStyle name="Normal 13 5 9 2 3 2" xfId="20462" xr:uid="{EBBF70FE-82A1-4CE5-9374-D55DD271892C}"/>
    <cellStyle name="Normal 13 5 9 2 3 3" xfId="32714" xr:uid="{C3A751B6-5F51-40FF-A208-AB8BF54C8505}"/>
    <cellStyle name="Normal 13 5 9 2 3 4" xfId="44966" xr:uid="{BAEA2B19-1D5F-455B-9E5E-2AE9FCE214FB}"/>
    <cellStyle name="Normal 13 5 9 2 4" xfId="14335" xr:uid="{1A066536-33B2-45EF-992A-0B4CBF6D7EA2}"/>
    <cellStyle name="Normal 13 5 9 2 5" xfId="26588" xr:uid="{E1E8772A-7238-4CB5-925F-531CCFD4F77D}"/>
    <cellStyle name="Normal 13 5 9 2 6" xfId="38840" xr:uid="{B387EDF5-E083-485F-BAE7-1061C96BD7FD}"/>
    <cellStyle name="Normal 13 5 9 2 7" xfId="52174" xr:uid="{8AB560AA-A343-49B9-9FB9-D537349AF584}"/>
    <cellStyle name="Normal 13 5 9 3" xfId="4052" xr:uid="{D1B09553-50D0-4F9D-8876-3D4C4D3D0D3A}"/>
    <cellStyle name="Normal 13 5 9 3 2" xfId="10180" xr:uid="{835AD6E3-4598-4BAA-AB6B-0A2FD4CF693F}"/>
    <cellStyle name="Normal 13 5 9 3 2 2" xfId="22445" xr:uid="{FD092651-4AA0-4E0C-9868-F9BBCAB5FB9C}"/>
    <cellStyle name="Normal 13 5 9 3 2 3" xfId="34697" xr:uid="{2BE484E4-38D1-4646-8D44-E2F2F46CF3E7}"/>
    <cellStyle name="Normal 13 5 9 3 2 4" xfId="46949" xr:uid="{B2589DE0-A3E3-4758-AFD4-22D04D76BB25}"/>
    <cellStyle name="Normal 13 5 9 3 3" xfId="16318" xr:uid="{90D2E8FD-740A-4674-9292-B6F92433F7D4}"/>
    <cellStyle name="Normal 13 5 9 3 4" xfId="28571" xr:uid="{FB42CDC6-4BDC-44EA-8D10-98605A25741B}"/>
    <cellStyle name="Normal 13 5 9 3 5" xfId="40823" xr:uid="{DD675E87-4475-4175-AD6E-5EC16501DEE0}"/>
    <cellStyle name="Normal 13 5 9 3 6" xfId="54157" xr:uid="{BD998B9B-B421-4B81-BA4F-6CD6A2F2BB07}"/>
    <cellStyle name="Normal 13 5 9 4" xfId="7117" xr:uid="{02F2B840-CE62-4D81-B641-EA5E326CB563}"/>
    <cellStyle name="Normal 13 5 9 4 2" xfId="19382" xr:uid="{F6F7F078-7857-40C1-8D3A-B22946B2EFF9}"/>
    <cellStyle name="Normal 13 5 9 4 3" xfId="31634" xr:uid="{EC4673E0-E501-46B3-AAE3-741871ABD702}"/>
    <cellStyle name="Normal 13 5 9 4 4" xfId="43886" xr:uid="{81086016-9B3D-479E-9746-6C98BCCDF0B9}"/>
    <cellStyle name="Normal 13 5 9 5" xfId="13255" xr:uid="{18833E3A-3691-461D-B8B8-326C0024A5CE}"/>
    <cellStyle name="Normal 13 5 9 6" xfId="25508" xr:uid="{96DDCF48-6F51-42B8-9FAC-B0C5CC92B396}"/>
    <cellStyle name="Normal 13 5 9 7" xfId="37760" xr:uid="{BCB84EC9-17AC-42DD-86F9-A6B0F4C57ED5}"/>
    <cellStyle name="Normal 13 5 9 8" xfId="50013" xr:uid="{EBF0BABD-5C59-4AD4-876E-C78703C006DE}"/>
    <cellStyle name="Normal 13 5 9 9" xfId="51094" xr:uid="{3E06E756-419C-45A1-95E8-0FF79420DB7D}"/>
    <cellStyle name="Normal 13 6" xfId="89" xr:uid="{CF55BD45-47CB-4453-A596-D92230E90808}"/>
    <cellStyle name="Normal 13 6 10" xfId="2255" xr:uid="{25DD101E-DAC6-445D-9AFE-26C9F74198A4}"/>
    <cellStyle name="Normal 13 6 10 2" xfId="5319" xr:uid="{03FCFE69-B0FF-4DB0-9F36-0CC021B3600A}"/>
    <cellStyle name="Normal 13 6 10 2 2" xfId="11447" xr:uid="{8DA3A21E-3866-4D3E-86D0-BB2352ABB92B}"/>
    <cellStyle name="Normal 13 6 10 2 2 2" xfId="23712" xr:uid="{A3E3E402-087A-41ED-A267-64E6D96B42DE}"/>
    <cellStyle name="Normal 13 6 10 2 2 3" xfId="35964" xr:uid="{41976BC9-3651-4257-A554-5A171B8C98D9}"/>
    <cellStyle name="Normal 13 6 10 2 2 4" xfId="48216" xr:uid="{470CD1B3-6AC6-4E9D-895C-2DDA5F90F8AE}"/>
    <cellStyle name="Normal 13 6 10 2 3" xfId="17585" xr:uid="{41D3A30C-B1EC-4994-88C5-BEF5A830F5D0}"/>
    <cellStyle name="Normal 13 6 10 2 4" xfId="29838" xr:uid="{BFC268BC-390F-4E7A-8EC6-DFC879136C04}"/>
    <cellStyle name="Normal 13 6 10 2 5" xfId="42090" xr:uid="{00FA3E94-6B04-4424-80D2-B5A8AA7BB541}"/>
    <cellStyle name="Normal 13 6 10 2 6" xfId="55424" xr:uid="{F41D45D6-EED9-4435-9679-52C3216CCA89}"/>
    <cellStyle name="Normal 13 6 10 3" xfId="8384" xr:uid="{BD7FBAC1-8A9E-42FC-8042-5BB68736A97C}"/>
    <cellStyle name="Normal 13 6 10 3 2" xfId="20649" xr:uid="{DE2073A8-167E-413E-A8CF-15CD68459A0B}"/>
    <cellStyle name="Normal 13 6 10 3 3" xfId="32901" xr:uid="{6B4FB92E-D295-4D0D-9349-CB029D1C7DC6}"/>
    <cellStyle name="Normal 13 6 10 3 4" xfId="45153" xr:uid="{D4FFCE99-94C7-4A4A-B485-2F8163045B50}"/>
    <cellStyle name="Normal 13 6 10 4" xfId="14522" xr:uid="{322C0091-62E9-4385-8715-C2BCF63C896A}"/>
    <cellStyle name="Normal 13 6 10 5" xfId="26775" xr:uid="{410D03FE-4929-40D9-8CE5-82C1CB9ED41E}"/>
    <cellStyle name="Normal 13 6 10 6" xfId="39027" xr:uid="{C8980390-137C-4B8C-8EAD-8892CB0981D8}"/>
    <cellStyle name="Normal 13 6 10 7" xfId="52361" xr:uid="{8A8BD802-D825-468B-8BDD-B0EBBA6F12D8}"/>
    <cellStyle name="Normal 13 6 11" xfId="3158" xr:uid="{331A0E7A-354D-47CB-983D-C2BE6D1E87F0}"/>
    <cellStyle name="Normal 13 6 11 2" xfId="9286" xr:uid="{1A324432-CAB2-4596-B7EB-7FF29951F328}"/>
    <cellStyle name="Normal 13 6 11 2 2" xfId="21551" xr:uid="{BCE6DC61-FFC4-4219-A154-6DB4B7B16252}"/>
    <cellStyle name="Normal 13 6 11 2 3" xfId="33803" xr:uid="{2655ED0D-0124-4E91-9E39-95FFCAE38979}"/>
    <cellStyle name="Normal 13 6 11 2 4" xfId="46055" xr:uid="{1F6940CF-1466-446E-A5E6-182F53196E4F}"/>
    <cellStyle name="Normal 13 6 11 3" xfId="15424" xr:uid="{5C3D315A-BE8D-48BE-A597-44AC047530DD}"/>
    <cellStyle name="Normal 13 6 11 4" xfId="27677" xr:uid="{505E0B52-E12E-4FC2-AF4F-AF1B33D38EFC}"/>
    <cellStyle name="Normal 13 6 11 5" xfId="39929" xr:uid="{8660CF0C-7035-4990-86E2-8F2014960003}"/>
    <cellStyle name="Normal 13 6 11 6" xfId="53263" xr:uid="{136A55AE-757E-487D-A9E2-4130BE2A01BA}"/>
    <cellStyle name="Normal 13 6 12" xfId="6222" xr:uid="{A7804B04-9152-4A14-B39B-4DCB4E26F5F6}"/>
    <cellStyle name="Normal 13 6 12 2" xfId="18487" xr:uid="{C430CB09-0045-4B7A-9B00-07530BF69458}"/>
    <cellStyle name="Normal 13 6 12 3" xfId="30740" xr:uid="{3072F34C-4ED3-44C7-801B-A962E7B5EFF0}"/>
    <cellStyle name="Normal 13 6 12 4" xfId="42992" xr:uid="{F4AD29DF-18AF-4BA6-AF65-FDAA3EB5B9BA}"/>
    <cellStyle name="Normal 13 6 13" xfId="12361" xr:uid="{A1C81950-72CE-4DA2-B03E-34BAF8884C44}"/>
    <cellStyle name="Normal 13 6 14" xfId="24614" xr:uid="{3C17C4D9-FC3D-432F-8D46-F947FCC0E730}"/>
    <cellStyle name="Normal 13 6 15" xfId="36866" xr:uid="{8C4D52AE-CC2A-4DA6-A572-5F305C325C9C}"/>
    <cellStyle name="Normal 13 6 16" xfId="49119" xr:uid="{175E9840-3325-4414-8918-212ECD554AF7}"/>
    <cellStyle name="Normal 13 6 17" xfId="50200" xr:uid="{7F62EC68-2346-4B88-8044-E891DD7C9FFF}"/>
    <cellStyle name="Normal 13 6 2" xfId="131" xr:uid="{F8139AA3-F74E-48B4-B022-2EB7B657D0BF}"/>
    <cellStyle name="Normal 13 6 2 10" xfId="6264" xr:uid="{3EA7BA6B-1EF7-4493-9354-1F127D631BB0}"/>
    <cellStyle name="Normal 13 6 2 10 2" xfId="18529" xr:uid="{9B8DBE83-70A2-4903-A16F-4C32A013983F}"/>
    <cellStyle name="Normal 13 6 2 10 3" xfId="30782" xr:uid="{335A09BF-F1C8-4CBA-A3F4-9978FABF9DC0}"/>
    <cellStyle name="Normal 13 6 2 10 4" xfId="43034" xr:uid="{7746F8D4-89FD-419A-A982-F8B1753865E7}"/>
    <cellStyle name="Normal 13 6 2 11" xfId="12403" xr:uid="{04EBC8E8-AEC4-4BB4-90E1-A5BDAD6A6A6C}"/>
    <cellStyle name="Normal 13 6 2 12" xfId="24656" xr:uid="{FF8AB54E-1779-4344-BC1F-1BAE28017FEA}"/>
    <cellStyle name="Normal 13 6 2 13" xfId="36908" xr:uid="{CAE317F0-ABB9-4FAB-8B29-54FC31E4366B}"/>
    <cellStyle name="Normal 13 6 2 14" xfId="49161" xr:uid="{21C8DAB3-DF81-4890-95BB-C699EC0EE058}"/>
    <cellStyle name="Normal 13 6 2 15" xfId="50242" xr:uid="{E79A7BBC-E005-4A67-A31C-0CAD94A1FEDE}"/>
    <cellStyle name="Normal 13 6 2 2" xfId="242" xr:uid="{846828B4-FE8A-4197-B620-F74A0A33F5D0}"/>
    <cellStyle name="Normal 13 6 2 2 10" xfId="37019" xr:uid="{88AB252E-BEA8-4F98-9F4A-D196CCCBD5CD}"/>
    <cellStyle name="Normal 13 6 2 2 11" xfId="49272" xr:uid="{2EEE3D98-2A89-4ED1-B883-7D32D5BF3A26}"/>
    <cellStyle name="Normal 13 6 2 2 12" xfId="50353" xr:uid="{E7059CB1-D6DD-4D04-BD26-0590D3D29935}"/>
    <cellStyle name="Normal 13 6 2 2 2" xfId="446" xr:uid="{FB13B498-A87A-4C0D-B66E-0529EB14909A}"/>
    <cellStyle name="Normal 13 6 2 2 2 10" xfId="49476" xr:uid="{8BF18DD4-148E-40B6-95B4-FE7BD251E390}"/>
    <cellStyle name="Normal 13 6 2 2 2 11" xfId="50557" xr:uid="{D2D48F8A-1A1F-4FDB-B966-2F5EB3A9788F}"/>
    <cellStyle name="Normal 13 6 2 2 2 2" xfId="897" xr:uid="{D87EA156-41F5-42C8-9AB9-A0D77CFF38C6}"/>
    <cellStyle name="Normal 13 6 2 2 2 2 10" xfId="51007" xr:uid="{1B65E7BE-C6FA-4AB4-9110-8575E0530D53}"/>
    <cellStyle name="Normal 13 6 2 2 2 2 2" xfId="1978" xr:uid="{A07412C7-7CD8-4C5B-B232-99EC36A934A2}"/>
    <cellStyle name="Normal 13 6 2 2 2 2 2 2" xfId="5045" xr:uid="{1171AD8E-7F99-4049-B587-D3A989EA98E7}"/>
    <cellStyle name="Normal 13 6 2 2 2 2 2 2 2" xfId="11173" xr:uid="{22F4DEE9-A7B6-485C-96D3-6F059E30A678}"/>
    <cellStyle name="Normal 13 6 2 2 2 2 2 2 2 2" xfId="23438" xr:uid="{0C6DC1FB-0EDA-4425-8F46-4862599DFE8E}"/>
    <cellStyle name="Normal 13 6 2 2 2 2 2 2 2 3" xfId="35690" xr:uid="{ADC2EB13-119B-4FF1-A9AC-AE5E69178866}"/>
    <cellStyle name="Normal 13 6 2 2 2 2 2 2 2 4" xfId="47942" xr:uid="{6527544C-2E87-4A53-925D-F133E5561C25}"/>
    <cellStyle name="Normal 13 6 2 2 2 2 2 2 3" xfId="17311" xr:uid="{272C31C2-26E3-40CA-98A7-6CE85C763D3F}"/>
    <cellStyle name="Normal 13 6 2 2 2 2 2 2 4" xfId="29564" xr:uid="{04B203BE-4F41-4EF6-B3CD-B863FECA38BE}"/>
    <cellStyle name="Normal 13 6 2 2 2 2 2 2 5" xfId="41816" xr:uid="{9CDAF75C-8BBF-4802-AF71-01A49FC5C3B1}"/>
    <cellStyle name="Normal 13 6 2 2 2 2 2 2 6" xfId="55150" xr:uid="{C2D13297-D898-4286-9AF1-9FAD8508F4AD}"/>
    <cellStyle name="Normal 13 6 2 2 2 2 2 3" xfId="8110" xr:uid="{DC7FAFFB-958B-496C-945E-4CC332AD4178}"/>
    <cellStyle name="Normal 13 6 2 2 2 2 2 3 2" xfId="20375" xr:uid="{7A2FF117-1E7D-42FA-872D-988736145E14}"/>
    <cellStyle name="Normal 13 6 2 2 2 2 2 3 3" xfId="32627" xr:uid="{9D3D11E8-7ADD-4112-AD2E-3D0995AB0C13}"/>
    <cellStyle name="Normal 13 6 2 2 2 2 2 3 4" xfId="44879" xr:uid="{BC5E1EBD-6229-4F02-A36D-863EEA084886}"/>
    <cellStyle name="Normal 13 6 2 2 2 2 2 4" xfId="14248" xr:uid="{FAE071F4-A96F-4B81-9FCF-4AD2F5F5846E}"/>
    <cellStyle name="Normal 13 6 2 2 2 2 2 5" xfId="26501" xr:uid="{B989AC89-83B5-4FD2-834C-298C5D60A322}"/>
    <cellStyle name="Normal 13 6 2 2 2 2 2 6" xfId="38753" xr:uid="{18528E65-C3B5-4993-833F-CFC502E1C328}"/>
    <cellStyle name="Normal 13 6 2 2 2 2 2 7" xfId="52087" xr:uid="{C5EDACD4-585B-4CA7-814F-594DE39309E5}"/>
    <cellStyle name="Normal 13 6 2 2 2 2 3" xfId="3062" xr:uid="{F0A852CF-0701-4E0C-BF89-EAFE8A2A1BC6}"/>
    <cellStyle name="Normal 13 6 2 2 2 2 3 2" xfId="6126" xr:uid="{294054B5-3568-45FE-A215-0400ACE070F0}"/>
    <cellStyle name="Normal 13 6 2 2 2 2 3 2 2" xfId="12254" xr:uid="{ABCE4CEA-F384-4459-87CB-1898D7858823}"/>
    <cellStyle name="Normal 13 6 2 2 2 2 3 2 2 2" xfId="24519" xr:uid="{B1C9874E-9039-40FC-8124-C1E032051075}"/>
    <cellStyle name="Normal 13 6 2 2 2 2 3 2 2 3" xfId="36771" xr:uid="{FD80FAD7-CA88-4EA1-86C4-1195DEB21470}"/>
    <cellStyle name="Normal 13 6 2 2 2 2 3 2 2 4" xfId="49023" xr:uid="{EE19DF1C-5674-4146-8743-43879A6975B2}"/>
    <cellStyle name="Normal 13 6 2 2 2 2 3 2 3" xfId="18392" xr:uid="{315DD020-9691-4B2D-9587-FAC22BD64722}"/>
    <cellStyle name="Normal 13 6 2 2 2 2 3 2 4" xfId="30645" xr:uid="{246E146E-D90C-4227-AD2B-DCCE15054B7A}"/>
    <cellStyle name="Normal 13 6 2 2 2 2 3 2 5" xfId="42897" xr:uid="{CFA202A1-8237-4612-B048-EE4095F3E912}"/>
    <cellStyle name="Normal 13 6 2 2 2 2 3 2 6" xfId="56231" xr:uid="{0D7AAE66-0323-4B41-A562-B80044ADA714}"/>
    <cellStyle name="Normal 13 6 2 2 2 2 3 3" xfId="9191" xr:uid="{FC76A00D-B293-433A-8643-8C340122C1BB}"/>
    <cellStyle name="Normal 13 6 2 2 2 2 3 3 2" xfId="21456" xr:uid="{6FCB4C56-930C-4B6D-9A24-483E31CB48D9}"/>
    <cellStyle name="Normal 13 6 2 2 2 2 3 3 3" xfId="33708" xr:uid="{2122BD11-699F-4E5F-A9BD-3702C777EB58}"/>
    <cellStyle name="Normal 13 6 2 2 2 2 3 3 4" xfId="45960" xr:uid="{E60E12D8-2E01-4AED-ACFD-71FCDA39C2D3}"/>
    <cellStyle name="Normal 13 6 2 2 2 2 3 4" xfId="15329" xr:uid="{F8CB45E4-80BF-4611-884D-70D83EA891B5}"/>
    <cellStyle name="Normal 13 6 2 2 2 2 3 5" xfId="27582" xr:uid="{D862F9FE-53BB-42E5-A80B-A23AC12D4BA3}"/>
    <cellStyle name="Normal 13 6 2 2 2 2 3 6" xfId="39834" xr:uid="{CF72FECB-6BA9-4BF7-80F2-985EA8C22B3B}"/>
    <cellStyle name="Normal 13 6 2 2 2 2 3 7" xfId="53168" xr:uid="{E88ACC8C-9680-4D59-B79C-C2790F8CA099}"/>
    <cellStyle name="Normal 13 6 2 2 2 2 4" xfId="3965" xr:uid="{8D160092-B749-4CF4-9A6B-A55C44A95DBF}"/>
    <cellStyle name="Normal 13 6 2 2 2 2 4 2" xfId="10093" xr:uid="{C10FF219-D2E2-4D11-B068-B70A55714CBB}"/>
    <cellStyle name="Normal 13 6 2 2 2 2 4 2 2" xfId="22358" xr:uid="{5B7E6AE1-AA20-4426-ACB6-60AC7EBB23D9}"/>
    <cellStyle name="Normal 13 6 2 2 2 2 4 2 3" xfId="34610" xr:uid="{719CB40D-0A60-4285-A4E9-42F3839DDE0A}"/>
    <cellStyle name="Normal 13 6 2 2 2 2 4 2 4" xfId="46862" xr:uid="{86B8A546-9E0A-4D6F-BCAB-BF5D387C209C}"/>
    <cellStyle name="Normal 13 6 2 2 2 2 4 3" xfId="16231" xr:uid="{20F30596-6473-4104-84E7-11716A95B65B}"/>
    <cellStyle name="Normal 13 6 2 2 2 2 4 4" xfId="28484" xr:uid="{ACBFB105-2A82-4CA0-A9F7-23408D27A712}"/>
    <cellStyle name="Normal 13 6 2 2 2 2 4 5" xfId="40736" xr:uid="{915459C4-B2EE-4DB6-BC64-660438E96F11}"/>
    <cellStyle name="Normal 13 6 2 2 2 2 4 6" xfId="54070" xr:uid="{630DA379-8083-4514-898A-A548DBCD7320}"/>
    <cellStyle name="Normal 13 6 2 2 2 2 5" xfId="7030" xr:uid="{A04EDDCE-27C7-4001-817E-93693615B655}"/>
    <cellStyle name="Normal 13 6 2 2 2 2 5 2" xfId="19295" xr:uid="{23D6D989-18FB-4D02-AA5A-CA5917982202}"/>
    <cellStyle name="Normal 13 6 2 2 2 2 5 3" xfId="31547" xr:uid="{9D90BAF4-F46D-47CF-95B2-130896FA229C}"/>
    <cellStyle name="Normal 13 6 2 2 2 2 5 4" xfId="43799" xr:uid="{59CBEAD2-365C-4260-A03E-7B9E7A85D356}"/>
    <cellStyle name="Normal 13 6 2 2 2 2 6" xfId="13168" xr:uid="{E9E76F45-304D-4640-8141-D252205189A2}"/>
    <cellStyle name="Normal 13 6 2 2 2 2 7" xfId="25421" xr:uid="{38640311-D107-42F3-94A1-9166121BE2B7}"/>
    <cellStyle name="Normal 13 6 2 2 2 2 8" xfId="37673" xr:uid="{B28AD267-1460-456A-BE19-A88607CE3EB6}"/>
    <cellStyle name="Normal 13 6 2 2 2 2 9" xfId="49926" xr:uid="{371131D1-716B-4EF6-9399-20077BCCEDDC}"/>
    <cellStyle name="Normal 13 6 2 2 2 3" xfId="1528" xr:uid="{BF43FD16-61E8-4383-B8C3-1626808FDE48}"/>
    <cellStyle name="Normal 13 6 2 2 2 3 2" xfId="4595" xr:uid="{3A87A2F9-60C2-4C91-993A-49F38A06E85A}"/>
    <cellStyle name="Normal 13 6 2 2 2 3 2 2" xfId="10723" xr:uid="{0E8E691B-389D-40EB-A057-D9EAAFC58371}"/>
    <cellStyle name="Normal 13 6 2 2 2 3 2 2 2" xfId="22988" xr:uid="{BC9F5BD9-2176-48B0-9FDE-26CFFE35DA4E}"/>
    <cellStyle name="Normal 13 6 2 2 2 3 2 2 3" xfId="35240" xr:uid="{0CA5319A-2B54-490C-A1F3-D2B8E169065B}"/>
    <cellStyle name="Normal 13 6 2 2 2 3 2 2 4" xfId="47492" xr:uid="{4CF6B1AD-9365-415A-ADAB-221371D2D0DA}"/>
    <cellStyle name="Normal 13 6 2 2 2 3 2 3" xfId="16861" xr:uid="{A7866416-2A46-433A-B0DA-7BD8862F69CB}"/>
    <cellStyle name="Normal 13 6 2 2 2 3 2 4" xfId="29114" xr:uid="{8BAB62AE-ADAF-42E0-8526-656B3B77327C}"/>
    <cellStyle name="Normal 13 6 2 2 2 3 2 5" xfId="41366" xr:uid="{6B4E2687-6AB9-48C8-B078-19B92499510E}"/>
    <cellStyle name="Normal 13 6 2 2 2 3 2 6" xfId="54700" xr:uid="{6835C891-4326-4634-A75A-0C58318307FC}"/>
    <cellStyle name="Normal 13 6 2 2 2 3 3" xfId="7660" xr:uid="{BDD2B6AB-4A05-4CFC-BCEF-95365432C54E}"/>
    <cellStyle name="Normal 13 6 2 2 2 3 3 2" xfId="19925" xr:uid="{510EC781-4640-42B5-AA2C-D1D889E65FE6}"/>
    <cellStyle name="Normal 13 6 2 2 2 3 3 3" xfId="32177" xr:uid="{2E0833E7-FDFC-459F-867D-C256194AA57E}"/>
    <cellStyle name="Normal 13 6 2 2 2 3 3 4" xfId="44429" xr:uid="{94A592CC-5EFF-42ED-B8EB-C90D5729CCA8}"/>
    <cellStyle name="Normal 13 6 2 2 2 3 4" xfId="13798" xr:uid="{494997C9-7805-4583-9F99-6B88A63671A6}"/>
    <cellStyle name="Normal 13 6 2 2 2 3 5" xfId="26051" xr:uid="{F22E0C44-8029-4FF7-80B8-69B3B8C61E12}"/>
    <cellStyle name="Normal 13 6 2 2 2 3 6" xfId="38303" xr:uid="{F0E2E8DA-7A83-4D96-B3A0-3824F4384490}"/>
    <cellStyle name="Normal 13 6 2 2 2 3 7" xfId="51637" xr:uid="{FAA229C0-67C3-434D-AD55-E6D28317D871}"/>
    <cellStyle name="Normal 13 6 2 2 2 4" xfId="2612" xr:uid="{6283EE84-83BE-4EE5-8EE7-2576AF56D4B8}"/>
    <cellStyle name="Normal 13 6 2 2 2 4 2" xfId="5676" xr:uid="{BFE015F6-4C92-4416-BA48-D2BF864DB0D6}"/>
    <cellStyle name="Normal 13 6 2 2 2 4 2 2" xfId="11804" xr:uid="{702BC624-639E-4F19-80FA-89AFA85B1C2D}"/>
    <cellStyle name="Normal 13 6 2 2 2 4 2 2 2" xfId="24069" xr:uid="{AB0E9CE4-C420-4C2C-8AA0-BD7BA7E2AA4C}"/>
    <cellStyle name="Normal 13 6 2 2 2 4 2 2 3" xfId="36321" xr:uid="{65589382-68FD-4123-BECD-63B592CF52A6}"/>
    <cellStyle name="Normal 13 6 2 2 2 4 2 2 4" xfId="48573" xr:uid="{0B145B47-D22F-42D6-9BA3-B9302C6A49F4}"/>
    <cellStyle name="Normal 13 6 2 2 2 4 2 3" xfId="17942" xr:uid="{5E2E4B41-95D9-4E9F-BDF8-125FA9D0FAF9}"/>
    <cellStyle name="Normal 13 6 2 2 2 4 2 4" xfId="30195" xr:uid="{A7FF225C-A8E3-4D26-81B1-95DFE7A9D14B}"/>
    <cellStyle name="Normal 13 6 2 2 2 4 2 5" xfId="42447" xr:uid="{31B1FC96-5178-4CEE-AF44-E9048A168177}"/>
    <cellStyle name="Normal 13 6 2 2 2 4 2 6" xfId="55781" xr:uid="{AE18E143-EC9C-40E7-A1D1-73E0754D558D}"/>
    <cellStyle name="Normal 13 6 2 2 2 4 3" xfId="8741" xr:uid="{2E95D41B-8F00-4F2C-8BF9-358C8EDA0E1B}"/>
    <cellStyle name="Normal 13 6 2 2 2 4 3 2" xfId="21006" xr:uid="{5BA610CF-0C4B-453F-A3A9-44ED423B092C}"/>
    <cellStyle name="Normal 13 6 2 2 2 4 3 3" xfId="33258" xr:uid="{C12BBBDD-9A01-4201-9683-9747FB0BC856}"/>
    <cellStyle name="Normal 13 6 2 2 2 4 3 4" xfId="45510" xr:uid="{C3E10AFD-AADC-4A91-B6FC-4CE895B0DF20}"/>
    <cellStyle name="Normal 13 6 2 2 2 4 4" xfId="14879" xr:uid="{17B9A7F5-33A6-4FBB-923B-4D7B4FED12FF}"/>
    <cellStyle name="Normal 13 6 2 2 2 4 5" xfId="27132" xr:uid="{40378AE4-E564-4DD1-A6E7-33CC50C85A12}"/>
    <cellStyle name="Normal 13 6 2 2 2 4 6" xfId="39384" xr:uid="{3E020E35-C363-4580-AC0E-2DEB87EE88C2}"/>
    <cellStyle name="Normal 13 6 2 2 2 4 7" xfId="52718" xr:uid="{7AC72357-053D-4807-BE5C-98221FE912E9}"/>
    <cellStyle name="Normal 13 6 2 2 2 5" xfId="3515" xr:uid="{6FC65B7F-8756-46A4-A180-7DB2D8F9FBA4}"/>
    <cellStyle name="Normal 13 6 2 2 2 5 2" xfId="9643" xr:uid="{DCC45424-43E4-4CBD-9E80-BA96F7A28C5A}"/>
    <cellStyle name="Normal 13 6 2 2 2 5 2 2" xfId="21908" xr:uid="{83519BF8-C13E-4D40-88E1-631ED3942AE8}"/>
    <cellStyle name="Normal 13 6 2 2 2 5 2 3" xfId="34160" xr:uid="{A297BF1D-E79C-445B-8C13-321E91C891D3}"/>
    <cellStyle name="Normal 13 6 2 2 2 5 2 4" xfId="46412" xr:uid="{5901701B-68CC-4F9F-8AAE-878FE8F45347}"/>
    <cellStyle name="Normal 13 6 2 2 2 5 3" xfId="15781" xr:uid="{1CFE44EC-30D3-4276-89F7-FF6C664E2BBF}"/>
    <cellStyle name="Normal 13 6 2 2 2 5 4" xfId="28034" xr:uid="{D7A7D077-CD9D-4C24-849B-0D5BC196476D}"/>
    <cellStyle name="Normal 13 6 2 2 2 5 5" xfId="40286" xr:uid="{B3DECDDD-EF3C-4870-B902-23EBD2A8F4F0}"/>
    <cellStyle name="Normal 13 6 2 2 2 5 6" xfId="53620" xr:uid="{DE9F1ABB-392C-4D45-B9B8-9C21ACC9CECC}"/>
    <cellStyle name="Normal 13 6 2 2 2 6" xfId="6579" xr:uid="{4C1DF507-3BC5-4395-8442-3F680A06C81E}"/>
    <cellStyle name="Normal 13 6 2 2 2 6 2" xfId="18844" xr:uid="{A34CF199-E953-40A5-9D64-92FE4B2C565D}"/>
    <cellStyle name="Normal 13 6 2 2 2 6 3" xfId="31097" xr:uid="{2BC09AEE-F0DE-4541-B1E3-59FE7119E41E}"/>
    <cellStyle name="Normal 13 6 2 2 2 6 4" xfId="43349" xr:uid="{C1A35AED-CD27-46B1-B4F0-77FD6B18D9E6}"/>
    <cellStyle name="Normal 13 6 2 2 2 7" xfId="12718" xr:uid="{523FE7CF-5BF2-4571-A2EB-887FE59D1602}"/>
    <cellStyle name="Normal 13 6 2 2 2 8" xfId="24971" xr:uid="{04D28DA5-5C04-47CB-AA25-FCA07624CC21}"/>
    <cellStyle name="Normal 13 6 2 2 2 9" xfId="37223" xr:uid="{A53BAF4D-C953-4527-980B-66CDC8CC085E}"/>
    <cellStyle name="Normal 13 6 2 2 3" xfId="693" xr:uid="{09A8C770-C324-4110-8A1B-283F2FE3B9C6}"/>
    <cellStyle name="Normal 13 6 2 2 3 10" xfId="50803" xr:uid="{D75F1875-3F63-4B76-85EE-E95C450229AF}"/>
    <cellStyle name="Normal 13 6 2 2 3 2" xfId="1774" xr:uid="{452C0D0A-5C42-4A5F-AC14-7E9D2760EB5D}"/>
    <cellStyle name="Normal 13 6 2 2 3 2 2" xfId="4841" xr:uid="{315C908F-DF66-4185-B363-D76765ACC641}"/>
    <cellStyle name="Normal 13 6 2 2 3 2 2 2" xfId="10969" xr:uid="{318CDB17-851B-4A91-92F3-3DE8A64AE59A}"/>
    <cellStyle name="Normal 13 6 2 2 3 2 2 2 2" xfId="23234" xr:uid="{D3E9BCB7-CC09-4033-8E45-DE54D89D43DA}"/>
    <cellStyle name="Normal 13 6 2 2 3 2 2 2 3" xfId="35486" xr:uid="{C447E941-22B9-44BC-8872-187E445240CD}"/>
    <cellStyle name="Normal 13 6 2 2 3 2 2 2 4" xfId="47738" xr:uid="{D9A909B2-802E-43FE-A20D-936542B28D08}"/>
    <cellStyle name="Normal 13 6 2 2 3 2 2 3" xfId="17107" xr:uid="{6397AD3D-EFE6-4EFF-8EEB-D2546070ABCA}"/>
    <cellStyle name="Normal 13 6 2 2 3 2 2 4" xfId="29360" xr:uid="{E7A9104A-0003-4BC3-9684-52C947EFC572}"/>
    <cellStyle name="Normal 13 6 2 2 3 2 2 5" xfId="41612" xr:uid="{770E546B-072C-4B6F-9D48-814618DAD216}"/>
    <cellStyle name="Normal 13 6 2 2 3 2 2 6" xfId="54946" xr:uid="{AE4D8DC7-AA65-475C-8A62-C2616323CE6E}"/>
    <cellStyle name="Normal 13 6 2 2 3 2 3" xfId="7906" xr:uid="{4B212D1C-2AC9-4DB5-8AED-DCE9624BF1C7}"/>
    <cellStyle name="Normal 13 6 2 2 3 2 3 2" xfId="20171" xr:uid="{F9ED2F8B-9E8D-423F-9159-B91175EB760A}"/>
    <cellStyle name="Normal 13 6 2 2 3 2 3 3" xfId="32423" xr:uid="{4248D6BC-9FD1-4C25-AC22-7635A0A38AA2}"/>
    <cellStyle name="Normal 13 6 2 2 3 2 3 4" xfId="44675" xr:uid="{D357B9C1-34F9-454B-AD72-62CDDB8EAC74}"/>
    <cellStyle name="Normal 13 6 2 2 3 2 4" xfId="14044" xr:uid="{EEC44F09-8C36-48A5-87C2-978144A345E3}"/>
    <cellStyle name="Normal 13 6 2 2 3 2 5" xfId="26297" xr:uid="{805A5DB6-38C9-4B26-8CA1-41135054944F}"/>
    <cellStyle name="Normal 13 6 2 2 3 2 6" xfId="38549" xr:uid="{5332AD39-0EC8-4084-89AD-EC189BD24382}"/>
    <cellStyle name="Normal 13 6 2 2 3 2 7" xfId="51883" xr:uid="{1373637F-4E5D-4CF6-A4EF-B53FCEEF1B73}"/>
    <cellStyle name="Normal 13 6 2 2 3 3" xfId="2858" xr:uid="{041A19D4-2F36-4ECA-816E-798F903EC86A}"/>
    <cellStyle name="Normal 13 6 2 2 3 3 2" xfId="5922" xr:uid="{D9EF2C9C-B6AB-4A1C-AAE1-915E6E1F7A97}"/>
    <cellStyle name="Normal 13 6 2 2 3 3 2 2" xfId="12050" xr:uid="{BA6644A0-A219-4100-A6AF-DD0970DC4858}"/>
    <cellStyle name="Normal 13 6 2 2 3 3 2 2 2" xfId="24315" xr:uid="{B54CDDCD-4F8C-4108-B286-0C3CC8AEAA0A}"/>
    <cellStyle name="Normal 13 6 2 2 3 3 2 2 3" xfId="36567" xr:uid="{007619EC-9555-4C06-95A9-C9D5857E9395}"/>
    <cellStyle name="Normal 13 6 2 2 3 3 2 2 4" xfId="48819" xr:uid="{16CB4B39-79C9-4189-8C22-EE70E20ACA07}"/>
    <cellStyle name="Normal 13 6 2 2 3 3 2 3" xfId="18188" xr:uid="{A4EE7232-D6C3-4081-A57B-5168A3E756CC}"/>
    <cellStyle name="Normal 13 6 2 2 3 3 2 4" xfId="30441" xr:uid="{7862D055-D768-4CC2-91A2-7735B63CE360}"/>
    <cellStyle name="Normal 13 6 2 2 3 3 2 5" xfId="42693" xr:uid="{3018025E-557B-4FCD-9975-B141570DF088}"/>
    <cellStyle name="Normal 13 6 2 2 3 3 2 6" xfId="56027" xr:uid="{C1F7560D-1E95-4AAE-BE2A-BC4F4BB82484}"/>
    <cellStyle name="Normal 13 6 2 2 3 3 3" xfId="8987" xr:uid="{A9007F07-1197-4E7E-99B8-541849730CBE}"/>
    <cellStyle name="Normal 13 6 2 2 3 3 3 2" xfId="21252" xr:uid="{39242920-59F7-42A6-9497-30E4ED80230B}"/>
    <cellStyle name="Normal 13 6 2 2 3 3 3 3" xfId="33504" xr:uid="{3977D4ED-377F-4F5B-8712-DC53C92A10D4}"/>
    <cellStyle name="Normal 13 6 2 2 3 3 3 4" xfId="45756" xr:uid="{25705452-F53A-4FA8-8698-97CCE8B9FF47}"/>
    <cellStyle name="Normal 13 6 2 2 3 3 4" xfId="15125" xr:uid="{743C9DAB-2B73-4363-B218-E91A2691D0DE}"/>
    <cellStyle name="Normal 13 6 2 2 3 3 5" xfId="27378" xr:uid="{18A8DDCF-2CF2-4AE5-8D0F-5B81B1BAE9A5}"/>
    <cellStyle name="Normal 13 6 2 2 3 3 6" xfId="39630" xr:uid="{6B5D7520-AE78-427A-8AB0-AB03C67DCB96}"/>
    <cellStyle name="Normal 13 6 2 2 3 3 7" xfId="52964" xr:uid="{3668972E-6A08-4185-BAA3-43B9BF73095B}"/>
    <cellStyle name="Normal 13 6 2 2 3 4" xfId="3761" xr:uid="{BAAE67CE-2B62-4613-8A47-AD001081B830}"/>
    <cellStyle name="Normal 13 6 2 2 3 4 2" xfId="9889" xr:uid="{768A5CD1-C07B-4EF6-B490-5B1CF7FBEB99}"/>
    <cellStyle name="Normal 13 6 2 2 3 4 2 2" xfId="22154" xr:uid="{65B4DA95-11F7-4341-A63C-CF8D21CAF5D8}"/>
    <cellStyle name="Normal 13 6 2 2 3 4 2 3" xfId="34406" xr:uid="{1292BE5D-5F7E-4460-B8B9-29F1C47E3A7B}"/>
    <cellStyle name="Normal 13 6 2 2 3 4 2 4" xfId="46658" xr:uid="{CDAD8895-B7F8-428E-93F3-BFAB62BDB3C2}"/>
    <cellStyle name="Normal 13 6 2 2 3 4 3" xfId="16027" xr:uid="{6C3F5AA7-C6D9-44CD-AE3B-B70D1A01FB23}"/>
    <cellStyle name="Normal 13 6 2 2 3 4 4" xfId="28280" xr:uid="{9430B86E-33FE-425F-8DE4-1962C79AA167}"/>
    <cellStyle name="Normal 13 6 2 2 3 4 5" xfId="40532" xr:uid="{ABB936B6-2B88-4A2A-AA30-C273B71D2DB0}"/>
    <cellStyle name="Normal 13 6 2 2 3 4 6" xfId="53866" xr:uid="{8FEE0021-793B-4B26-9C1E-48773ACEFE68}"/>
    <cellStyle name="Normal 13 6 2 2 3 5" xfId="6826" xr:uid="{340EF35A-A3DF-4B2F-A00C-8530FB755D14}"/>
    <cellStyle name="Normal 13 6 2 2 3 5 2" xfId="19091" xr:uid="{02568BCC-A48F-4E7E-9E71-EC760FE169D2}"/>
    <cellStyle name="Normal 13 6 2 2 3 5 3" xfId="31343" xr:uid="{D29B5A24-AF06-4A83-A0D9-6AE1572C3D03}"/>
    <cellStyle name="Normal 13 6 2 2 3 5 4" xfId="43595" xr:uid="{8ED97012-4A0E-47BF-B8C7-679883C0DF5A}"/>
    <cellStyle name="Normal 13 6 2 2 3 6" xfId="12964" xr:uid="{D395C84B-26C5-4E0E-B69B-A5BAB4FF2414}"/>
    <cellStyle name="Normal 13 6 2 2 3 7" xfId="25217" xr:uid="{8B13255E-986C-477A-908F-EBE23BCB3622}"/>
    <cellStyle name="Normal 13 6 2 2 3 8" xfId="37469" xr:uid="{A87B8CC5-453D-44A0-B4D9-49CC2E0CC12D}"/>
    <cellStyle name="Normal 13 6 2 2 3 9" xfId="49722" xr:uid="{65F3C30B-84B9-4B8D-9371-F2FA1C336FA8}"/>
    <cellStyle name="Normal 13 6 2 2 4" xfId="1324" xr:uid="{C9315490-B0AD-426E-A24F-5B288CFD9927}"/>
    <cellStyle name="Normal 13 6 2 2 4 2" xfId="4391" xr:uid="{BDEB9180-79DB-4A12-89D6-086A98972086}"/>
    <cellStyle name="Normal 13 6 2 2 4 2 2" xfId="10519" xr:uid="{F594CA29-0AC2-4D57-A4DA-BA541F3FCD19}"/>
    <cellStyle name="Normal 13 6 2 2 4 2 2 2" xfId="22784" xr:uid="{89EACC97-63EC-410B-916B-E5FAB16706D0}"/>
    <cellStyle name="Normal 13 6 2 2 4 2 2 3" xfId="35036" xr:uid="{6837AC27-1187-41BE-B556-0AACB5131846}"/>
    <cellStyle name="Normal 13 6 2 2 4 2 2 4" xfId="47288" xr:uid="{9DA8C141-B8E0-451E-B3CC-BDA27677D2AE}"/>
    <cellStyle name="Normal 13 6 2 2 4 2 3" xfId="16657" xr:uid="{5EBA50EF-16AA-4131-BF12-3FA7466DE480}"/>
    <cellStyle name="Normal 13 6 2 2 4 2 4" xfId="28910" xr:uid="{3EF33DFC-BD74-4DF3-9258-3C4D260F726E}"/>
    <cellStyle name="Normal 13 6 2 2 4 2 5" xfId="41162" xr:uid="{6ABF9034-C42A-43EC-A12B-41B5BA59C525}"/>
    <cellStyle name="Normal 13 6 2 2 4 2 6" xfId="54496" xr:uid="{75A0A01F-B39E-4A38-856B-7AD8CF803977}"/>
    <cellStyle name="Normal 13 6 2 2 4 3" xfId="7456" xr:uid="{881075A5-F48E-4290-B115-3397E3455809}"/>
    <cellStyle name="Normal 13 6 2 2 4 3 2" xfId="19721" xr:uid="{4B207598-7302-4A4C-B58C-6BADF17C5B7A}"/>
    <cellStyle name="Normal 13 6 2 2 4 3 3" xfId="31973" xr:uid="{EF0397EE-07F1-4F44-B855-98456E5B2284}"/>
    <cellStyle name="Normal 13 6 2 2 4 3 4" xfId="44225" xr:uid="{16A65E1A-4BCB-455D-8446-5FE420CD5FBA}"/>
    <cellStyle name="Normal 13 6 2 2 4 4" xfId="13594" xr:uid="{F44CCE0D-A316-4D5D-A3C0-525C30C39462}"/>
    <cellStyle name="Normal 13 6 2 2 4 5" xfId="25847" xr:uid="{D12E513D-BBB4-444C-B05E-8FA0EBC14704}"/>
    <cellStyle name="Normal 13 6 2 2 4 6" xfId="38099" xr:uid="{822C7F22-4567-4400-B9D3-A1E5A42A9105}"/>
    <cellStyle name="Normal 13 6 2 2 4 7" xfId="51433" xr:uid="{3FCDC2E7-D9AB-456B-AA90-23D9ACE741CB}"/>
    <cellStyle name="Normal 13 6 2 2 5" xfId="2408" xr:uid="{CBDDD2F8-AEA5-4A5A-A2AF-54C2843A21D1}"/>
    <cellStyle name="Normal 13 6 2 2 5 2" xfId="5472" xr:uid="{E32CD210-36DF-462B-8C02-15552AC04D8C}"/>
    <cellStyle name="Normal 13 6 2 2 5 2 2" xfId="11600" xr:uid="{C83189B7-3A3D-4050-8814-2DD32160A362}"/>
    <cellStyle name="Normal 13 6 2 2 5 2 2 2" xfId="23865" xr:uid="{1A2F1F79-E822-40B0-A3E5-0B797EBE0B5B}"/>
    <cellStyle name="Normal 13 6 2 2 5 2 2 3" xfId="36117" xr:uid="{1AB249C4-A94D-4163-AEEF-BD8B05BCAE04}"/>
    <cellStyle name="Normal 13 6 2 2 5 2 2 4" xfId="48369" xr:uid="{12360281-72C0-4716-B8F8-FEA4CCFF17A3}"/>
    <cellStyle name="Normal 13 6 2 2 5 2 3" xfId="17738" xr:uid="{78A8109A-CAA1-4607-97A8-495D04BD8C89}"/>
    <cellStyle name="Normal 13 6 2 2 5 2 4" xfId="29991" xr:uid="{64A37376-5FAF-4CBF-A334-0C74D53A7CB2}"/>
    <cellStyle name="Normal 13 6 2 2 5 2 5" xfId="42243" xr:uid="{555C88EA-976E-4CE6-864E-C12D8A439A5C}"/>
    <cellStyle name="Normal 13 6 2 2 5 2 6" xfId="55577" xr:uid="{CAD72560-71C9-49D6-B7C1-80CBFF2F41D1}"/>
    <cellStyle name="Normal 13 6 2 2 5 3" xfId="8537" xr:uid="{4882EF33-5486-4FC7-8280-5D1B2C055A02}"/>
    <cellStyle name="Normal 13 6 2 2 5 3 2" xfId="20802" xr:uid="{056BF671-361D-498F-A8A1-DEBE188311A3}"/>
    <cellStyle name="Normal 13 6 2 2 5 3 3" xfId="33054" xr:uid="{08572624-0A8E-42C1-A131-D1DB568B2AFA}"/>
    <cellStyle name="Normal 13 6 2 2 5 3 4" xfId="45306" xr:uid="{E358243A-E670-4870-8391-680B3D29A326}"/>
    <cellStyle name="Normal 13 6 2 2 5 4" xfId="14675" xr:uid="{6500A01B-07AF-4EB7-BAE4-F83FA271E06D}"/>
    <cellStyle name="Normal 13 6 2 2 5 5" xfId="26928" xr:uid="{ED46F0F3-07BD-4406-B6F0-C5079FA28E53}"/>
    <cellStyle name="Normal 13 6 2 2 5 6" xfId="39180" xr:uid="{2C7E6D1D-5D52-4823-895C-1CA7F2F316D4}"/>
    <cellStyle name="Normal 13 6 2 2 5 7" xfId="52514" xr:uid="{C6D985A8-8AB4-43AC-A2C4-674ED46458A7}"/>
    <cellStyle name="Normal 13 6 2 2 6" xfId="3311" xr:uid="{15E44837-40D2-449B-846A-49B7EDD7762A}"/>
    <cellStyle name="Normal 13 6 2 2 6 2" xfId="9439" xr:uid="{658077C3-718A-4D1D-A239-6ED3952FFB3B}"/>
    <cellStyle name="Normal 13 6 2 2 6 2 2" xfId="21704" xr:uid="{C5FAD278-4FE4-4DB7-A57D-614344BCD847}"/>
    <cellStyle name="Normal 13 6 2 2 6 2 3" xfId="33956" xr:uid="{AACBFAF7-0C1A-4072-AACD-31DC46F45299}"/>
    <cellStyle name="Normal 13 6 2 2 6 2 4" xfId="46208" xr:uid="{46A8CC23-26C3-4193-BA5D-852A605B829C}"/>
    <cellStyle name="Normal 13 6 2 2 6 3" xfId="15577" xr:uid="{7B7FF319-E660-4391-9FB2-E793719EA2B5}"/>
    <cellStyle name="Normal 13 6 2 2 6 4" xfId="27830" xr:uid="{3DB77F04-EF09-48D9-8A23-28D635F91E13}"/>
    <cellStyle name="Normal 13 6 2 2 6 5" xfId="40082" xr:uid="{6F9D515E-52F0-4EB4-A8F5-45A47D42BACA}"/>
    <cellStyle name="Normal 13 6 2 2 6 6" xfId="53416" xr:uid="{B8A0E050-E727-44AF-9309-BF1D10E8988F}"/>
    <cellStyle name="Normal 13 6 2 2 7" xfId="6375" xr:uid="{34A8C733-BA3C-4263-9C8D-C148129BD4DB}"/>
    <cellStyle name="Normal 13 6 2 2 7 2" xfId="18640" xr:uid="{4F000A6C-9817-46F0-9C3B-4CDCDF4853C5}"/>
    <cellStyle name="Normal 13 6 2 2 7 3" xfId="30893" xr:uid="{324FA92F-99DA-4613-A8EF-CC7D28E15864}"/>
    <cellStyle name="Normal 13 6 2 2 7 4" xfId="43145" xr:uid="{66779D6B-0ACC-44ED-B351-E271E5C24351}"/>
    <cellStyle name="Normal 13 6 2 2 8" xfId="12514" xr:uid="{B4475D24-6D7C-4673-8B49-8607CA34CA33}"/>
    <cellStyle name="Normal 13 6 2 2 9" xfId="24767" xr:uid="{3D097359-BD1B-4354-9281-5A54618D2385}"/>
    <cellStyle name="Normal 13 6 2 3" xfId="335" xr:uid="{D263F083-196C-4601-A2DE-6EF5C027760E}"/>
    <cellStyle name="Normal 13 6 2 3 10" xfId="49365" xr:uid="{71B94843-1BBD-4C12-B909-89A34968F27E}"/>
    <cellStyle name="Normal 13 6 2 3 11" xfId="50446" xr:uid="{9A87ADDD-1BF2-4FD5-A2EA-A66BA7A5327F}"/>
    <cellStyle name="Normal 13 6 2 3 2" xfId="786" xr:uid="{AAD9DED9-4445-4122-B030-3772B2C78204}"/>
    <cellStyle name="Normal 13 6 2 3 2 10" xfId="50896" xr:uid="{AC9B997E-6BF0-4AB0-9B13-D34860E1E60B}"/>
    <cellStyle name="Normal 13 6 2 3 2 2" xfId="1867" xr:uid="{20D39FBA-2665-4039-A830-04B6D820B15D}"/>
    <cellStyle name="Normal 13 6 2 3 2 2 2" xfId="4934" xr:uid="{999C0B9B-C620-4A57-A27D-6790AF6FAF76}"/>
    <cellStyle name="Normal 13 6 2 3 2 2 2 2" xfId="11062" xr:uid="{707E7971-9F1C-41D9-A389-43E39119E76A}"/>
    <cellStyle name="Normal 13 6 2 3 2 2 2 2 2" xfId="23327" xr:uid="{1A5B56A0-B9AD-44DB-B52B-123FEEC0DC61}"/>
    <cellStyle name="Normal 13 6 2 3 2 2 2 2 3" xfId="35579" xr:uid="{7DA2081E-C951-44F7-9B27-F9867E553EC6}"/>
    <cellStyle name="Normal 13 6 2 3 2 2 2 2 4" xfId="47831" xr:uid="{C32AABF5-1305-4639-B22B-FFEE255E93D7}"/>
    <cellStyle name="Normal 13 6 2 3 2 2 2 3" xfId="17200" xr:uid="{1DCC8FF9-48A7-4234-95D4-3ECCC02A4819}"/>
    <cellStyle name="Normal 13 6 2 3 2 2 2 4" xfId="29453" xr:uid="{F3329862-4118-4403-BB4B-294000F6B179}"/>
    <cellStyle name="Normal 13 6 2 3 2 2 2 5" xfId="41705" xr:uid="{ACE2B12C-D824-4522-9BAD-7DCAAC52EB78}"/>
    <cellStyle name="Normal 13 6 2 3 2 2 2 6" xfId="55039" xr:uid="{AC6A8D11-5E3F-4397-BA1C-AA92DEEA8841}"/>
    <cellStyle name="Normal 13 6 2 3 2 2 3" xfId="7999" xr:uid="{FD53A898-34C7-4D69-9F14-E7C753FE5719}"/>
    <cellStyle name="Normal 13 6 2 3 2 2 3 2" xfId="20264" xr:uid="{07CC9CAD-27F4-4163-B802-0C67E39D767B}"/>
    <cellStyle name="Normal 13 6 2 3 2 2 3 3" xfId="32516" xr:uid="{434E571B-3A16-45C8-A762-668C3870AB9C}"/>
    <cellStyle name="Normal 13 6 2 3 2 2 3 4" xfId="44768" xr:uid="{6CAC386D-39E1-4B2C-A204-23E729BEF911}"/>
    <cellStyle name="Normal 13 6 2 3 2 2 4" xfId="14137" xr:uid="{2CDE5B91-FBD5-4541-B1F2-F3140F538EA0}"/>
    <cellStyle name="Normal 13 6 2 3 2 2 5" xfId="26390" xr:uid="{430BF8E1-4D66-4D6C-B063-6A7420581606}"/>
    <cellStyle name="Normal 13 6 2 3 2 2 6" xfId="38642" xr:uid="{1F7C6B9C-B6C4-4260-A154-F6495D86861F}"/>
    <cellStyle name="Normal 13 6 2 3 2 2 7" xfId="51976" xr:uid="{B22C39C5-8EE1-4DF3-83F3-6329F8C7C13A}"/>
    <cellStyle name="Normal 13 6 2 3 2 3" xfId="2951" xr:uid="{074C6DA7-3E4A-4B18-9531-400209CB5878}"/>
    <cellStyle name="Normal 13 6 2 3 2 3 2" xfId="6015" xr:uid="{014B6B50-8075-4746-8D57-75FBCD2CE44C}"/>
    <cellStyle name="Normal 13 6 2 3 2 3 2 2" xfId="12143" xr:uid="{8577B9B0-6385-47E7-BA4F-F151CD413029}"/>
    <cellStyle name="Normal 13 6 2 3 2 3 2 2 2" xfId="24408" xr:uid="{F8BC07CB-A1B8-4251-B59C-560EFE8FDF33}"/>
    <cellStyle name="Normal 13 6 2 3 2 3 2 2 3" xfId="36660" xr:uid="{DCC3B87B-8934-4F32-A525-C93422C417F6}"/>
    <cellStyle name="Normal 13 6 2 3 2 3 2 2 4" xfId="48912" xr:uid="{1883D8F0-B6DD-487D-A23A-1EE1E0E709A7}"/>
    <cellStyle name="Normal 13 6 2 3 2 3 2 3" xfId="18281" xr:uid="{3CB6F1A5-8B62-453A-8C8A-AD92EAB5A11B}"/>
    <cellStyle name="Normal 13 6 2 3 2 3 2 4" xfId="30534" xr:uid="{94624BE3-CC2C-4391-B1D6-1F10DE15E3AE}"/>
    <cellStyle name="Normal 13 6 2 3 2 3 2 5" xfId="42786" xr:uid="{E7102D46-80BF-4DC8-85D3-4AC5B790F44A}"/>
    <cellStyle name="Normal 13 6 2 3 2 3 2 6" xfId="56120" xr:uid="{ED362914-7E97-45AD-8E10-E8E2A8E48558}"/>
    <cellStyle name="Normal 13 6 2 3 2 3 3" xfId="9080" xr:uid="{EF0BBA6A-FC31-4F6A-B985-3C4196663BC5}"/>
    <cellStyle name="Normal 13 6 2 3 2 3 3 2" xfId="21345" xr:uid="{C9EB79BF-9BF9-4E25-B4F5-522003805E27}"/>
    <cellStyle name="Normal 13 6 2 3 2 3 3 3" xfId="33597" xr:uid="{4D87A165-1C57-453D-8212-F0803352EEC4}"/>
    <cellStyle name="Normal 13 6 2 3 2 3 3 4" xfId="45849" xr:uid="{CCA642E7-2CB6-4171-8158-5E0A87E75301}"/>
    <cellStyle name="Normal 13 6 2 3 2 3 4" xfId="15218" xr:uid="{627E9BA0-2B4F-453C-851E-B67445E574E3}"/>
    <cellStyle name="Normal 13 6 2 3 2 3 5" xfId="27471" xr:uid="{D38BDB2E-96B6-4FF4-ABE1-04B6FFDC7BCF}"/>
    <cellStyle name="Normal 13 6 2 3 2 3 6" xfId="39723" xr:uid="{00C2D389-3D4D-4D31-9DD5-269A6AE134CB}"/>
    <cellStyle name="Normal 13 6 2 3 2 3 7" xfId="53057" xr:uid="{5D526C54-E22C-45FA-9EA2-06618BD98C51}"/>
    <cellStyle name="Normal 13 6 2 3 2 4" xfId="3854" xr:uid="{1F8CF166-9547-458F-A359-447D3E81B69A}"/>
    <cellStyle name="Normal 13 6 2 3 2 4 2" xfId="9982" xr:uid="{52F3D5E4-ABD3-408D-819A-4CF06BEEC940}"/>
    <cellStyle name="Normal 13 6 2 3 2 4 2 2" xfId="22247" xr:uid="{2EFCD428-DAD3-44F5-AF8B-27AE6EDD5F9F}"/>
    <cellStyle name="Normal 13 6 2 3 2 4 2 3" xfId="34499" xr:uid="{7BDA914D-6EC9-48D6-81D7-500AC31F31D1}"/>
    <cellStyle name="Normal 13 6 2 3 2 4 2 4" xfId="46751" xr:uid="{5991A077-BA17-4BA9-8263-CA6361A9CF7C}"/>
    <cellStyle name="Normal 13 6 2 3 2 4 3" xfId="16120" xr:uid="{2B5DBFCE-031E-4032-8DF3-A0A45268108A}"/>
    <cellStyle name="Normal 13 6 2 3 2 4 4" xfId="28373" xr:uid="{6BBAE790-165D-4DE4-B55C-827D884B6978}"/>
    <cellStyle name="Normal 13 6 2 3 2 4 5" xfId="40625" xr:uid="{1C685833-669B-4ADA-B3B2-C9A9C4BCF912}"/>
    <cellStyle name="Normal 13 6 2 3 2 4 6" xfId="53959" xr:uid="{0C5424E3-152E-44C0-83C4-4C18FACB45CB}"/>
    <cellStyle name="Normal 13 6 2 3 2 5" xfId="6919" xr:uid="{D640B826-241F-42E7-A69F-C612BF868D04}"/>
    <cellStyle name="Normal 13 6 2 3 2 5 2" xfId="19184" xr:uid="{43E22EA3-1D09-4086-8F79-B1A4C35C9112}"/>
    <cellStyle name="Normal 13 6 2 3 2 5 3" xfId="31436" xr:uid="{BB7A085A-7B64-4AE9-814B-08C00433DE46}"/>
    <cellStyle name="Normal 13 6 2 3 2 5 4" xfId="43688" xr:uid="{21FDEB9E-5D82-4402-B532-EC2FD27F377B}"/>
    <cellStyle name="Normal 13 6 2 3 2 6" xfId="13057" xr:uid="{0AA10A4D-15E3-4539-80BB-4FD9E8378AF9}"/>
    <cellStyle name="Normal 13 6 2 3 2 7" xfId="25310" xr:uid="{544ED243-89C8-411D-9C77-866AF920283F}"/>
    <cellStyle name="Normal 13 6 2 3 2 8" xfId="37562" xr:uid="{7F5A755A-591C-45D0-A093-EDF6F7C57F1F}"/>
    <cellStyle name="Normal 13 6 2 3 2 9" xfId="49815" xr:uid="{C340CEA5-572F-4EC5-B2B5-49335BC406D3}"/>
    <cellStyle name="Normal 13 6 2 3 3" xfId="1417" xr:uid="{A9ECFB24-792A-4602-88DF-3C8CEC8536E0}"/>
    <cellStyle name="Normal 13 6 2 3 3 2" xfId="4484" xr:uid="{E56A51C5-760C-4BFA-A9FB-64B2C6128AFF}"/>
    <cellStyle name="Normal 13 6 2 3 3 2 2" xfId="10612" xr:uid="{8A02C9CA-8A83-4246-9249-F36F70583217}"/>
    <cellStyle name="Normal 13 6 2 3 3 2 2 2" xfId="22877" xr:uid="{D5C8D7DF-C8B1-4551-996A-78A0BF64C045}"/>
    <cellStyle name="Normal 13 6 2 3 3 2 2 3" xfId="35129" xr:uid="{6E04C816-666A-4EC0-8F77-C21C5835CADB}"/>
    <cellStyle name="Normal 13 6 2 3 3 2 2 4" xfId="47381" xr:uid="{0F8EE0F8-3A22-45E2-9BF4-B8FFA49D94A4}"/>
    <cellStyle name="Normal 13 6 2 3 3 2 3" xfId="16750" xr:uid="{6F7718F8-8FEF-4081-8A52-CA24F280C28D}"/>
    <cellStyle name="Normal 13 6 2 3 3 2 4" xfId="29003" xr:uid="{A35468E2-EC41-4695-8FDB-77EC37BE925C}"/>
    <cellStyle name="Normal 13 6 2 3 3 2 5" xfId="41255" xr:uid="{BAD36946-8725-486C-8E20-EA7C21FE5E00}"/>
    <cellStyle name="Normal 13 6 2 3 3 2 6" xfId="54589" xr:uid="{85E99848-F106-4C13-AF06-653BB82F3CD0}"/>
    <cellStyle name="Normal 13 6 2 3 3 3" xfId="7549" xr:uid="{05344626-336B-4257-ABD2-0B483E9D7316}"/>
    <cellStyle name="Normal 13 6 2 3 3 3 2" xfId="19814" xr:uid="{8BD1F3BB-DAA4-43BF-A870-1F91CBA55981}"/>
    <cellStyle name="Normal 13 6 2 3 3 3 3" xfId="32066" xr:uid="{8761498A-E0FD-41C3-88F2-27B7E0D5EE9E}"/>
    <cellStyle name="Normal 13 6 2 3 3 3 4" xfId="44318" xr:uid="{C4DFDA32-9670-4360-A1D6-61A05C8B0733}"/>
    <cellStyle name="Normal 13 6 2 3 3 4" xfId="13687" xr:uid="{18AEE5DD-DE0B-46C1-BD51-635AAF49D2C0}"/>
    <cellStyle name="Normal 13 6 2 3 3 5" xfId="25940" xr:uid="{BDC19B3C-5AC2-44CF-A128-449C01EB8D06}"/>
    <cellStyle name="Normal 13 6 2 3 3 6" xfId="38192" xr:uid="{06E9113A-7D7E-4CDE-86D3-D67C4D794CE8}"/>
    <cellStyle name="Normal 13 6 2 3 3 7" xfId="51526" xr:uid="{F19B287B-D5C8-4E4A-8D71-553317737757}"/>
    <cellStyle name="Normal 13 6 2 3 4" xfId="2501" xr:uid="{86782113-542E-4718-B2AB-22C7B5D7A0B0}"/>
    <cellStyle name="Normal 13 6 2 3 4 2" xfId="5565" xr:uid="{4952DFE6-84AA-4736-95B3-85BCC0BFC5E3}"/>
    <cellStyle name="Normal 13 6 2 3 4 2 2" xfId="11693" xr:uid="{B0F0F74D-C1CB-4740-9E2A-E9E2E4FEFF96}"/>
    <cellStyle name="Normal 13 6 2 3 4 2 2 2" xfId="23958" xr:uid="{EEC94CFB-2A48-4176-96BB-EBAC2CAD0078}"/>
    <cellStyle name="Normal 13 6 2 3 4 2 2 3" xfId="36210" xr:uid="{5D815553-B2A4-443F-AF6D-A602828EA01D}"/>
    <cellStyle name="Normal 13 6 2 3 4 2 2 4" xfId="48462" xr:uid="{955BA5DE-7694-427A-BFE4-2A61CBFE1BF1}"/>
    <cellStyle name="Normal 13 6 2 3 4 2 3" xfId="17831" xr:uid="{5760D9AA-55A8-490C-9055-CF2BF8E4C4CD}"/>
    <cellStyle name="Normal 13 6 2 3 4 2 4" xfId="30084" xr:uid="{43B8E111-B3C4-47D1-AD05-45F864C9038E}"/>
    <cellStyle name="Normal 13 6 2 3 4 2 5" xfId="42336" xr:uid="{24555D5F-79C6-44F1-94E9-C18EBA66FEEC}"/>
    <cellStyle name="Normal 13 6 2 3 4 2 6" xfId="55670" xr:uid="{5668A78C-49D1-4269-A963-1D1974E089A6}"/>
    <cellStyle name="Normal 13 6 2 3 4 3" xfId="8630" xr:uid="{261E6F9A-FC42-4123-91C2-9E0CC47E2DF2}"/>
    <cellStyle name="Normal 13 6 2 3 4 3 2" xfId="20895" xr:uid="{652352FE-13B0-409E-A0E9-15A3626EC8AC}"/>
    <cellStyle name="Normal 13 6 2 3 4 3 3" xfId="33147" xr:uid="{725746ED-8EFB-4C55-A0C3-2CE03AFA6F38}"/>
    <cellStyle name="Normal 13 6 2 3 4 3 4" xfId="45399" xr:uid="{AC045806-622C-4C51-9EBE-25A8A6C477A9}"/>
    <cellStyle name="Normal 13 6 2 3 4 4" xfId="14768" xr:uid="{44B3C08B-2110-4B23-891C-E868AFEFFD5E}"/>
    <cellStyle name="Normal 13 6 2 3 4 5" xfId="27021" xr:uid="{4F08F507-AAE9-49A8-850B-7E0034CBD3D4}"/>
    <cellStyle name="Normal 13 6 2 3 4 6" xfId="39273" xr:uid="{96043EB9-2539-4EB6-88DC-C942FE0FD9A8}"/>
    <cellStyle name="Normal 13 6 2 3 4 7" xfId="52607" xr:uid="{DBC662EE-18AE-486B-8BC6-F03F6D6802EA}"/>
    <cellStyle name="Normal 13 6 2 3 5" xfId="3404" xr:uid="{C35AADDA-BED7-47CA-B163-2F9C808DE313}"/>
    <cellStyle name="Normal 13 6 2 3 5 2" xfId="9532" xr:uid="{3E32333F-AE9A-4628-9222-E78B2D20C1E1}"/>
    <cellStyle name="Normal 13 6 2 3 5 2 2" xfId="21797" xr:uid="{EB1E8E36-06C6-4ED7-BFB3-B75F6F98A6AB}"/>
    <cellStyle name="Normal 13 6 2 3 5 2 3" xfId="34049" xr:uid="{3F3267C8-ADB3-42C9-8107-D189AE019CAA}"/>
    <cellStyle name="Normal 13 6 2 3 5 2 4" xfId="46301" xr:uid="{C8692B1E-BF0C-4188-A9A6-A60DFA95F718}"/>
    <cellStyle name="Normal 13 6 2 3 5 3" xfId="15670" xr:uid="{2BB1E7A4-BE99-4C39-A671-593319551BDA}"/>
    <cellStyle name="Normal 13 6 2 3 5 4" xfId="27923" xr:uid="{FC703EC5-B4BA-450C-AA72-962111D23D84}"/>
    <cellStyle name="Normal 13 6 2 3 5 5" xfId="40175" xr:uid="{10AFEC93-CCAA-4224-8CA2-5A8A92DFBE31}"/>
    <cellStyle name="Normal 13 6 2 3 5 6" xfId="53509" xr:uid="{BB359CE2-BFF6-4588-9DA5-A50CA3D4276D}"/>
    <cellStyle name="Normal 13 6 2 3 6" xfId="6468" xr:uid="{9A70B139-8E29-48AA-BA84-3BDFF2653D53}"/>
    <cellStyle name="Normal 13 6 2 3 6 2" xfId="18733" xr:uid="{8BA32266-A477-45BC-8F23-553DCF7E70A8}"/>
    <cellStyle name="Normal 13 6 2 3 6 3" xfId="30986" xr:uid="{F8013B51-109F-4249-8658-425379533844}"/>
    <cellStyle name="Normal 13 6 2 3 6 4" xfId="43238" xr:uid="{518C80AE-554F-4CCA-8A42-DE9AE9A8F0CD}"/>
    <cellStyle name="Normal 13 6 2 3 7" xfId="12607" xr:uid="{B74F1678-F572-467B-A56E-39F89DE1D243}"/>
    <cellStyle name="Normal 13 6 2 3 8" xfId="24860" xr:uid="{9F2B2341-90D6-4278-BB38-BD293E1F0922}"/>
    <cellStyle name="Normal 13 6 2 3 9" xfId="37112" xr:uid="{CDE53B99-82ED-4540-8FC2-5CCB6E30B2CB}"/>
    <cellStyle name="Normal 13 6 2 4" xfId="582" xr:uid="{A78A4621-C915-49B6-95D3-BAF7591528D1}"/>
    <cellStyle name="Normal 13 6 2 4 10" xfId="50692" xr:uid="{7D51B80B-48F2-4E7C-BCA7-5B2C00CB8EB3}"/>
    <cellStyle name="Normal 13 6 2 4 2" xfId="1663" xr:uid="{4C913ACD-E84B-47F2-AED5-29CDDB306E33}"/>
    <cellStyle name="Normal 13 6 2 4 2 2" xfId="4730" xr:uid="{98A82B8D-C482-4CAC-9582-A6B8D21C5602}"/>
    <cellStyle name="Normal 13 6 2 4 2 2 2" xfId="10858" xr:uid="{07D50C4A-2DDB-4232-A608-A41EDD050BA2}"/>
    <cellStyle name="Normal 13 6 2 4 2 2 2 2" xfId="23123" xr:uid="{274DDFC2-7817-4F82-BDC7-C96A690E3953}"/>
    <cellStyle name="Normal 13 6 2 4 2 2 2 3" xfId="35375" xr:uid="{5D079BF2-751D-45BC-B19F-6032B0B8BA47}"/>
    <cellStyle name="Normal 13 6 2 4 2 2 2 4" xfId="47627" xr:uid="{95ED8BC4-CAFB-4738-B268-73AC02C164C3}"/>
    <cellStyle name="Normal 13 6 2 4 2 2 3" xfId="16996" xr:uid="{71A1725D-B797-4AA3-A3C2-DFEE69A06897}"/>
    <cellStyle name="Normal 13 6 2 4 2 2 4" xfId="29249" xr:uid="{79064AFA-14D4-4719-9656-51497B0C4C34}"/>
    <cellStyle name="Normal 13 6 2 4 2 2 5" xfId="41501" xr:uid="{98AD5791-DE7E-424E-BAEC-BEB50A0D4DCC}"/>
    <cellStyle name="Normal 13 6 2 4 2 2 6" xfId="54835" xr:uid="{030C863D-ADCC-4231-8EFB-072520166B4F}"/>
    <cellStyle name="Normal 13 6 2 4 2 3" xfId="7795" xr:uid="{C14CAAE3-B59B-4587-9DB2-F2439FB1D7D8}"/>
    <cellStyle name="Normal 13 6 2 4 2 3 2" xfId="20060" xr:uid="{8732A5CD-4F79-4A71-86B0-9C0D4B3010CD}"/>
    <cellStyle name="Normal 13 6 2 4 2 3 3" xfId="32312" xr:uid="{1A7E1D74-DEC7-4F7D-9944-F8742E2FF2A5}"/>
    <cellStyle name="Normal 13 6 2 4 2 3 4" xfId="44564" xr:uid="{910AAF74-F0D7-4104-89B7-540ED7A0691C}"/>
    <cellStyle name="Normal 13 6 2 4 2 4" xfId="13933" xr:uid="{D8B00F2F-7EFA-49CB-A1AA-05FEE280A839}"/>
    <cellStyle name="Normal 13 6 2 4 2 5" xfId="26186" xr:uid="{D66FC245-EC9C-4B2D-95FD-78CF862EFED9}"/>
    <cellStyle name="Normal 13 6 2 4 2 6" xfId="38438" xr:uid="{7A867E81-EE44-405E-9B4D-D1463C063745}"/>
    <cellStyle name="Normal 13 6 2 4 2 7" xfId="51772" xr:uid="{05C8F804-90D9-4171-998A-AC9556B561A7}"/>
    <cellStyle name="Normal 13 6 2 4 3" xfId="2747" xr:uid="{1DBF61B9-7A79-4ECB-A0E2-F040A71920BD}"/>
    <cellStyle name="Normal 13 6 2 4 3 2" xfId="5811" xr:uid="{7BABA235-47DB-46FB-8800-FD6BF3346449}"/>
    <cellStyle name="Normal 13 6 2 4 3 2 2" xfId="11939" xr:uid="{00A1ADF0-0680-445A-ACCE-8334435234A4}"/>
    <cellStyle name="Normal 13 6 2 4 3 2 2 2" xfId="24204" xr:uid="{B63BD35F-C03F-46EB-9CA3-B07AFE8CB444}"/>
    <cellStyle name="Normal 13 6 2 4 3 2 2 3" xfId="36456" xr:uid="{7F3863A4-CA97-4504-B043-AA5877E4A2E9}"/>
    <cellStyle name="Normal 13 6 2 4 3 2 2 4" xfId="48708" xr:uid="{3711252F-8A95-4C54-9026-362C20840BD4}"/>
    <cellStyle name="Normal 13 6 2 4 3 2 3" xfId="18077" xr:uid="{D2F4D6A8-F5A4-4CF4-B4E6-F8A5997F17E9}"/>
    <cellStyle name="Normal 13 6 2 4 3 2 4" xfId="30330" xr:uid="{B841884B-C0EA-4209-A1D5-E0AB02F29C33}"/>
    <cellStyle name="Normal 13 6 2 4 3 2 5" xfId="42582" xr:uid="{B01244CF-E4B3-481E-9FF6-50C2785F287A}"/>
    <cellStyle name="Normal 13 6 2 4 3 2 6" xfId="55916" xr:uid="{94DDE9DF-92EE-4278-944C-8EA78C43057E}"/>
    <cellStyle name="Normal 13 6 2 4 3 3" xfId="8876" xr:uid="{F1ADADFB-36F9-4FB7-BFA1-115D58EC4D92}"/>
    <cellStyle name="Normal 13 6 2 4 3 3 2" xfId="21141" xr:uid="{2DFC73D8-52A1-41E4-A079-A322395D9C9C}"/>
    <cellStyle name="Normal 13 6 2 4 3 3 3" xfId="33393" xr:uid="{8640E918-1AD2-48B8-ABDF-4A6F19186713}"/>
    <cellStyle name="Normal 13 6 2 4 3 3 4" xfId="45645" xr:uid="{3A7CA130-EA9E-4F08-A6F7-E430EB6AE8DB}"/>
    <cellStyle name="Normal 13 6 2 4 3 4" xfId="15014" xr:uid="{2CA06528-109A-4CB6-9C99-DC9486FBC5B7}"/>
    <cellStyle name="Normal 13 6 2 4 3 5" xfId="27267" xr:uid="{B92E0536-97D7-43A5-9C55-C38C774CA3B6}"/>
    <cellStyle name="Normal 13 6 2 4 3 6" xfId="39519" xr:uid="{088AC312-5B5F-4032-8E1E-AB4EF29AE011}"/>
    <cellStyle name="Normal 13 6 2 4 3 7" xfId="52853" xr:uid="{0ADD3315-CC55-4319-9F06-0E0E0204E500}"/>
    <cellStyle name="Normal 13 6 2 4 4" xfId="3650" xr:uid="{B04353BF-500E-46F4-842B-A28F6169AD98}"/>
    <cellStyle name="Normal 13 6 2 4 4 2" xfId="9778" xr:uid="{1A3B83FA-3CC2-4627-BCCD-3F6DF572BC8C}"/>
    <cellStyle name="Normal 13 6 2 4 4 2 2" xfId="22043" xr:uid="{3FB6EDF5-0745-4E65-957E-55241B46D751}"/>
    <cellStyle name="Normal 13 6 2 4 4 2 3" xfId="34295" xr:uid="{37B6D4B4-F425-43C2-AF85-9AD6ED8A0391}"/>
    <cellStyle name="Normal 13 6 2 4 4 2 4" xfId="46547" xr:uid="{ED46DEF0-6A38-4871-9E0D-F474FFF55BA6}"/>
    <cellStyle name="Normal 13 6 2 4 4 3" xfId="15916" xr:uid="{2A05A505-45EC-4AB1-85FB-9003EDC5C779}"/>
    <cellStyle name="Normal 13 6 2 4 4 4" xfId="28169" xr:uid="{06894219-1D47-4C5E-BC68-3CEBA383F5B0}"/>
    <cellStyle name="Normal 13 6 2 4 4 5" xfId="40421" xr:uid="{E55C9524-7CB7-46CD-B24B-B9A49097CDA3}"/>
    <cellStyle name="Normal 13 6 2 4 4 6" xfId="53755" xr:uid="{E79AA464-439C-4745-8BD3-02FEE0476169}"/>
    <cellStyle name="Normal 13 6 2 4 5" xfId="6715" xr:uid="{9B6A4B89-755D-427E-8EDC-D4064FF6FA16}"/>
    <cellStyle name="Normal 13 6 2 4 5 2" xfId="18980" xr:uid="{F773792B-1F36-4B03-91AB-625894179891}"/>
    <cellStyle name="Normal 13 6 2 4 5 3" xfId="31232" xr:uid="{CFFFBFF8-887C-43F2-B1DE-F2BCED80964A}"/>
    <cellStyle name="Normal 13 6 2 4 5 4" xfId="43484" xr:uid="{8B9A02BA-8F95-4DBA-90FA-546D2D77B2DB}"/>
    <cellStyle name="Normal 13 6 2 4 6" xfId="12853" xr:uid="{7306EA90-8A2E-4EC8-9266-2F87C9285216}"/>
    <cellStyle name="Normal 13 6 2 4 7" xfId="25106" xr:uid="{634A3DAA-35F5-4057-ABAF-B63D3472869E}"/>
    <cellStyle name="Normal 13 6 2 4 8" xfId="37358" xr:uid="{74290430-7AB7-4745-BB42-374D0783DC1C}"/>
    <cellStyle name="Normal 13 6 2 4 9" xfId="49611" xr:uid="{16B365C3-9868-4646-8218-AB562D6465A5}"/>
    <cellStyle name="Normal 13 6 2 5" xfId="1033" xr:uid="{84BA06B5-5F4F-497B-9582-2B36656B0BAA}"/>
    <cellStyle name="Normal 13 6 2 5 2" xfId="2113" xr:uid="{6F5E9AED-5FC3-4582-8041-ADB3940B7FEA}"/>
    <cellStyle name="Normal 13 6 2 5 2 2" xfId="5180" xr:uid="{A29E8F7E-2788-4596-9813-2FFDD62216DF}"/>
    <cellStyle name="Normal 13 6 2 5 2 2 2" xfId="11308" xr:uid="{75B59B16-4525-4DA7-BF20-7BB0E937D8D2}"/>
    <cellStyle name="Normal 13 6 2 5 2 2 2 2" xfId="23573" xr:uid="{B3C73BFF-3710-450A-B881-499EEDCE00DE}"/>
    <cellStyle name="Normal 13 6 2 5 2 2 2 3" xfId="35825" xr:uid="{A42D9C17-6AFA-465F-883D-A77617776912}"/>
    <cellStyle name="Normal 13 6 2 5 2 2 2 4" xfId="48077" xr:uid="{CC2BAA9C-16A4-49FD-AF58-E8C0D2D479EF}"/>
    <cellStyle name="Normal 13 6 2 5 2 2 3" xfId="17446" xr:uid="{185BB5BD-B6CD-49A9-8C1B-2DB6C3F91B13}"/>
    <cellStyle name="Normal 13 6 2 5 2 2 4" xfId="29699" xr:uid="{16E1712C-B30B-4BF4-A5E9-6FBED4B0BE9C}"/>
    <cellStyle name="Normal 13 6 2 5 2 2 5" xfId="41951" xr:uid="{E6386870-BCA6-4085-89BF-C69720D51146}"/>
    <cellStyle name="Normal 13 6 2 5 2 2 6" xfId="55285" xr:uid="{47E8DAB4-1CCC-4039-A23D-BD197181A13C}"/>
    <cellStyle name="Normal 13 6 2 5 2 3" xfId="8245" xr:uid="{199E9A6B-DD85-404E-A1A9-81ED43460191}"/>
    <cellStyle name="Normal 13 6 2 5 2 3 2" xfId="20510" xr:uid="{EB94CE6C-B8B2-4A4F-BE34-6D08589D024D}"/>
    <cellStyle name="Normal 13 6 2 5 2 3 3" xfId="32762" xr:uid="{BC6C5978-FE95-4E85-9694-AC73438CC6B3}"/>
    <cellStyle name="Normal 13 6 2 5 2 3 4" xfId="45014" xr:uid="{94CB705E-3A08-4528-BAD8-DB3446B4D1C4}"/>
    <cellStyle name="Normal 13 6 2 5 2 4" xfId="14383" xr:uid="{59A4ED7E-AC93-416A-AFF6-FE56C4DF27AF}"/>
    <cellStyle name="Normal 13 6 2 5 2 5" xfId="26636" xr:uid="{0BC94815-956E-4DE5-BA54-6ACCB36C52B1}"/>
    <cellStyle name="Normal 13 6 2 5 2 6" xfId="38888" xr:uid="{65DBB027-0059-432C-9FA4-E76078BB3B78}"/>
    <cellStyle name="Normal 13 6 2 5 2 7" xfId="52222" xr:uid="{F3D18128-3427-4183-997E-56C8894C9F09}"/>
    <cellStyle name="Normal 13 6 2 5 3" xfId="4100" xr:uid="{A7909A0D-CC82-4205-B74C-6BE94128FD61}"/>
    <cellStyle name="Normal 13 6 2 5 3 2" xfId="10228" xr:uid="{4131824D-4A41-442C-888C-06FCB1A777C8}"/>
    <cellStyle name="Normal 13 6 2 5 3 2 2" xfId="22493" xr:uid="{C6D7B626-FFDF-4AA1-9C41-4D3D8674699F}"/>
    <cellStyle name="Normal 13 6 2 5 3 2 3" xfId="34745" xr:uid="{61CF813A-7DA4-44EC-A0C7-851E4FA6DF03}"/>
    <cellStyle name="Normal 13 6 2 5 3 2 4" xfId="46997" xr:uid="{427EBCDA-2F5E-4501-8058-8A3911500B07}"/>
    <cellStyle name="Normal 13 6 2 5 3 3" xfId="16366" xr:uid="{0F43DE35-A20E-403C-B8E0-C02024E7F2D7}"/>
    <cellStyle name="Normal 13 6 2 5 3 4" xfId="28619" xr:uid="{2EF31FAE-F44E-4DAA-849F-E762F7D7ED0A}"/>
    <cellStyle name="Normal 13 6 2 5 3 5" xfId="40871" xr:uid="{643924E1-7B6E-481E-BD6D-9EC7D692125E}"/>
    <cellStyle name="Normal 13 6 2 5 3 6" xfId="54205" xr:uid="{10A35139-8D45-46AC-BE24-589A37358A68}"/>
    <cellStyle name="Normal 13 6 2 5 4" xfId="7165" xr:uid="{CD1C8764-28B3-4740-A44D-2806A9EF1E63}"/>
    <cellStyle name="Normal 13 6 2 5 4 2" xfId="19430" xr:uid="{6E108E0B-BE1D-4E21-9446-2F810774386F}"/>
    <cellStyle name="Normal 13 6 2 5 4 3" xfId="31682" xr:uid="{77D85464-97AB-45E6-B59D-CD4068876DD8}"/>
    <cellStyle name="Normal 13 6 2 5 4 4" xfId="43934" xr:uid="{44F0FA89-485E-456A-93A6-0A74935075EA}"/>
    <cellStyle name="Normal 13 6 2 5 5" xfId="13303" xr:uid="{D70202B1-5AAF-4EFD-9DD8-2C0071EF31B6}"/>
    <cellStyle name="Normal 13 6 2 5 6" xfId="25556" xr:uid="{354C0AF3-35E0-4FA6-ACCE-C33514AC07A4}"/>
    <cellStyle name="Normal 13 6 2 5 7" xfId="37808" xr:uid="{3DA0079B-E057-47A1-9747-4F48EAAC601B}"/>
    <cellStyle name="Normal 13 6 2 5 8" xfId="50061" xr:uid="{93C680F5-D927-41E0-A619-50145893727D}"/>
    <cellStyle name="Normal 13 6 2 5 9" xfId="51142" xr:uid="{8402768A-736E-4EB7-AA91-00452C49E172}"/>
    <cellStyle name="Normal 13 6 2 6" xfId="1123" xr:uid="{76CF6B21-5E73-4235-B50B-06C3997B930B}"/>
    <cellStyle name="Normal 13 6 2 6 2" xfId="2203" xr:uid="{F9003222-2133-49A7-AD63-D5D17488D3C9}"/>
    <cellStyle name="Normal 13 6 2 6 2 2" xfId="5270" xr:uid="{1E6D2514-76BF-4FFA-94BF-716C4122ABD7}"/>
    <cellStyle name="Normal 13 6 2 6 2 2 2" xfId="11398" xr:uid="{6D8B48A6-CDB2-4B24-9BF4-5471A386BAAC}"/>
    <cellStyle name="Normal 13 6 2 6 2 2 2 2" xfId="23663" xr:uid="{95EBA6FA-26B4-407B-9091-C872B6A05762}"/>
    <cellStyle name="Normal 13 6 2 6 2 2 2 3" xfId="35915" xr:uid="{EE412A63-30F3-46B6-ADAC-5685425F9E36}"/>
    <cellStyle name="Normal 13 6 2 6 2 2 2 4" xfId="48167" xr:uid="{C7D10A1E-3AA0-48E6-9DAB-2404706258C8}"/>
    <cellStyle name="Normal 13 6 2 6 2 2 3" xfId="17536" xr:uid="{487BB4B4-2B47-4015-8066-8854DF75733B}"/>
    <cellStyle name="Normal 13 6 2 6 2 2 4" xfId="29789" xr:uid="{C4709E15-540D-44AE-B686-AD3611CA7C57}"/>
    <cellStyle name="Normal 13 6 2 6 2 2 5" xfId="42041" xr:uid="{117942A8-2977-472E-906A-4F58E56877E8}"/>
    <cellStyle name="Normal 13 6 2 6 2 2 6" xfId="55375" xr:uid="{96D971F5-45DD-4985-9CB5-07C930717855}"/>
    <cellStyle name="Normal 13 6 2 6 2 3" xfId="8335" xr:uid="{F25233BD-995F-4750-9D74-6CE54278E04F}"/>
    <cellStyle name="Normal 13 6 2 6 2 3 2" xfId="20600" xr:uid="{3D8BE5EF-4319-4BE4-955F-9594DF704828}"/>
    <cellStyle name="Normal 13 6 2 6 2 3 3" xfId="32852" xr:uid="{FC2157F4-7A7F-4802-8784-C85582C1042E}"/>
    <cellStyle name="Normal 13 6 2 6 2 3 4" xfId="45104" xr:uid="{BA1FFEC8-DDCB-4DF0-90F3-8D512FA9EF32}"/>
    <cellStyle name="Normal 13 6 2 6 2 4" xfId="14473" xr:uid="{03F729BF-621C-45C3-9027-EAA4C8DB6003}"/>
    <cellStyle name="Normal 13 6 2 6 2 5" xfId="26726" xr:uid="{7A9F2C60-82F6-480C-B71F-E691C91155DA}"/>
    <cellStyle name="Normal 13 6 2 6 2 6" xfId="38978" xr:uid="{7E5117E9-07E0-4E1C-9AF0-8A03C2906EA0}"/>
    <cellStyle name="Normal 13 6 2 6 2 7" xfId="52312" xr:uid="{178064B7-6A03-4A94-99C8-5CA4449B3FB9}"/>
    <cellStyle name="Normal 13 6 2 6 3" xfId="4190" xr:uid="{754BDD46-5C4B-4D33-8E4E-5B6C691166E8}"/>
    <cellStyle name="Normal 13 6 2 6 3 2" xfId="10318" xr:uid="{114B6D56-16D2-4C00-ADDA-FB89BE75269E}"/>
    <cellStyle name="Normal 13 6 2 6 3 2 2" xfId="22583" xr:uid="{DA629A8A-749C-448E-9DB5-CEBA8C9D8295}"/>
    <cellStyle name="Normal 13 6 2 6 3 2 3" xfId="34835" xr:uid="{9C3C5981-6C55-4A73-B6FA-890015D786FA}"/>
    <cellStyle name="Normal 13 6 2 6 3 2 4" xfId="47087" xr:uid="{FBF6F2BF-6DCF-4965-8722-E5EFA9C8F78B}"/>
    <cellStyle name="Normal 13 6 2 6 3 3" xfId="16456" xr:uid="{84E0835E-1886-47F1-A0AB-D3951048266E}"/>
    <cellStyle name="Normal 13 6 2 6 3 4" xfId="28709" xr:uid="{83B19753-FAB4-412B-883E-32EA7C88A25F}"/>
    <cellStyle name="Normal 13 6 2 6 3 5" xfId="40961" xr:uid="{140C28DF-1491-444F-B9E7-CBDBEFF84A96}"/>
    <cellStyle name="Normal 13 6 2 6 3 6" xfId="54295" xr:uid="{17E42BFA-6D97-4A11-9C7C-F86F3599E79A}"/>
    <cellStyle name="Normal 13 6 2 6 4" xfId="7255" xr:uid="{52B8CD0D-6543-404A-A18B-EB5DCF237DEB}"/>
    <cellStyle name="Normal 13 6 2 6 4 2" xfId="19520" xr:uid="{358D6E37-6A4D-4837-84B9-87EF67B4038C}"/>
    <cellStyle name="Normal 13 6 2 6 4 3" xfId="31772" xr:uid="{3F4E8BF8-416E-49C3-AE6D-76C0183FBD28}"/>
    <cellStyle name="Normal 13 6 2 6 4 4" xfId="44024" xr:uid="{0CB742B8-44CB-4440-A03B-18BD4AA38461}"/>
    <cellStyle name="Normal 13 6 2 6 5" xfId="13393" xr:uid="{748CA332-BEFD-4027-9576-91BD7DE6C9FD}"/>
    <cellStyle name="Normal 13 6 2 6 6" xfId="25646" xr:uid="{4498449F-A13C-43D3-8BAF-B78A4B4CB42F}"/>
    <cellStyle name="Normal 13 6 2 6 7" xfId="37898" xr:uid="{1204BBC2-ECDA-4F6E-8B3E-01628E89AD5E}"/>
    <cellStyle name="Normal 13 6 2 6 8" xfId="50151" xr:uid="{1BA4AC79-9369-40E4-B26C-2DD9C6A3F864}"/>
    <cellStyle name="Normal 13 6 2 6 9" xfId="51232" xr:uid="{CF430135-8671-4B57-94C5-99992F96791F}"/>
    <cellStyle name="Normal 13 6 2 7" xfId="1213" xr:uid="{DB088506-286E-4468-A372-3936951B2BE0}"/>
    <cellStyle name="Normal 13 6 2 7 2" xfId="4280" xr:uid="{ACB4A596-B8CB-483C-A7F7-149F0F1BA2BE}"/>
    <cellStyle name="Normal 13 6 2 7 2 2" xfId="10408" xr:uid="{89FC7EDA-3DC4-4432-AE5B-A86858987C29}"/>
    <cellStyle name="Normal 13 6 2 7 2 2 2" xfId="22673" xr:uid="{5473CC9E-7291-4358-9D9C-2E65DC680E1B}"/>
    <cellStyle name="Normal 13 6 2 7 2 2 3" xfId="34925" xr:uid="{BE5F3D72-2102-4E1D-8087-903B06F82BD1}"/>
    <cellStyle name="Normal 13 6 2 7 2 2 4" xfId="47177" xr:uid="{57B2A5D4-AF21-4628-B261-4967748B7DED}"/>
    <cellStyle name="Normal 13 6 2 7 2 3" xfId="16546" xr:uid="{B20D6326-285B-4F04-8F3D-831F15A63807}"/>
    <cellStyle name="Normal 13 6 2 7 2 4" xfId="28799" xr:uid="{1D834E71-54AB-4DC9-B675-FD1ADC78E927}"/>
    <cellStyle name="Normal 13 6 2 7 2 5" xfId="41051" xr:uid="{5D7D0D86-B593-477D-8E04-5F11FF98CC1D}"/>
    <cellStyle name="Normal 13 6 2 7 2 6" xfId="54385" xr:uid="{34CEC6C2-87B6-4914-8C5C-AABDCCE4AE9C}"/>
    <cellStyle name="Normal 13 6 2 7 3" xfId="7345" xr:uid="{708AF887-9A0C-4856-B03C-9D73300BC5DD}"/>
    <cellStyle name="Normal 13 6 2 7 3 2" xfId="19610" xr:uid="{1A839D25-5AA2-4DF7-902C-0549C9AECCE3}"/>
    <cellStyle name="Normal 13 6 2 7 3 3" xfId="31862" xr:uid="{4A814947-40C9-40C4-9A14-9D4F2D708035}"/>
    <cellStyle name="Normal 13 6 2 7 3 4" xfId="44114" xr:uid="{8854BE0C-C37B-46E2-A924-AC0D07B52CA3}"/>
    <cellStyle name="Normal 13 6 2 7 4" xfId="13483" xr:uid="{22EB5C42-F8BF-4C4B-A17C-1957E123C3AA}"/>
    <cellStyle name="Normal 13 6 2 7 5" xfId="25736" xr:uid="{27AD489E-3625-4469-A603-AC59A4C430B6}"/>
    <cellStyle name="Normal 13 6 2 7 6" xfId="37988" xr:uid="{075F67E5-B99D-49BA-BDE8-E56F67F0722C}"/>
    <cellStyle name="Normal 13 6 2 7 7" xfId="51322" xr:uid="{169503D6-A3E1-4F4A-B27B-B9A45D958823}"/>
    <cellStyle name="Normal 13 6 2 8" xfId="2297" xr:uid="{1942F6EA-F012-4A09-AC6E-97A8A991E9AF}"/>
    <cellStyle name="Normal 13 6 2 8 2" xfId="5361" xr:uid="{F1441F35-46AE-4927-BE2C-DA0636672CC3}"/>
    <cellStyle name="Normal 13 6 2 8 2 2" xfId="11489" xr:uid="{ECDF11F1-05E8-44C5-9E07-363B2B29F44B}"/>
    <cellStyle name="Normal 13 6 2 8 2 2 2" xfId="23754" xr:uid="{B9E9A437-85DB-4A29-BD5A-F780EA7BFEEF}"/>
    <cellStyle name="Normal 13 6 2 8 2 2 3" xfId="36006" xr:uid="{C61908FF-46BC-43C3-AF7D-2A362C4A4E38}"/>
    <cellStyle name="Normal 13 6 2 8 2 2 4" xfId="48258" xr:uid="{4E53D4C1-D6F4-4F52-AF8D-849FE5381EFB}"/>
    <cellStyle name="Normal 13 6 2 8 2 3" xfId="17627" xr:uid="{D19F3608-7677-4EB0-992A-B2F9158D41F3}"/>
    <cellStyle name="Normal 13 6 2 8 2 4" xfId="29880" xr:uid="{01B74FB6-C4AC-4F10-B973-9E5B51409033}"/>
    <cellStyle name="Normal 13 6 2 8 2 5" xfId="42132" xr:uid="{32A610A8-F585-4BB1-A13E-651908B9BCCA}"/>
    <cellStyle name="Normal 13 6 2 8 2 6" xfId="55466" xr:uid="{623EE02F-F686-409D-9006-C83B58BE22C7}"/>
    <cellStyle name="Normal 13 6 2 8 3" xfId="8426" xr:uid="{238CB20F-D11A-4820-8B0A-9C819F965BBB}"/>
    <cellStyle name="Normal 13 6 2 8 3 2" xfId="20691" xr:uid="{6FDE5D7B-3C27-4CC7-B487-1B110FC3111D}"/>
    <cellStyle name="Normal 13 6 2 8 3 3" xfId="32943" xr:uid="{CAD1A690-D7DC-4EB6-8E0F-91CB69124BDA}"/>
    <cellStyle name="Normal 13 6 2 8 3 4" xfId="45195" xr:uid="{59402E3E-81B6-46D8-A7DB-32843368CA4E}"/>
    <cellStyle name="Normal 13 6 2 8 4" xfId="14564" xr:uid="{A18EF534-FA90-40C0-A940-72931B9B4A1C}"/>
    <cellStyle name="Normal 13 6 2 8 5" xfId="26817" xr:uid="{B8B51FC6-05DE-4593-8F90-10C908613710}"/>
    <cellStyle name="Normal 13 6 2 8 6" xfId="39069" xr:uid="{6AA00C00-E3B4-4D4A-AB84-7AE297D29537}"/>
    <cellStyle name="Normal 13 6 2 8 7" xfId="52403" xr:uid="{10CE5245-ED91-4079-88C8-002F7D260F14}"/>
    <cellStyle name="Normal 13 6 2 9" xfId="3200" xr:uid="{2BD61ACC-7241-40DD-B855-AF866A189064}"/>
    <cellStyle name="Normal 13 6 2 9 2" xfId="9328" xr:uid="{24F2FD02-0423-475B-9D46-6129C9C8D968}"/>
    <cellStyle name="Normal 13 6 2 9 2 2" xfId="21593" xr:uid="{648562D8-9241-43CF-B6D8-1BC1584E9552}"/>
    <cellStyle name="Normal 13 6 2 9 2 3" xfId="33845" xr:uid="{C1E0EEEA-D83F-46EC-A850-7C13E295EEEC}"/>
    <cellStyle name="Normal 13 6 2 9 2 4" xfId="46097" xr:uid="{863F6141-82A2-4B66-BFAC-4FB1B422E280}"/>
    <cellStyle name="Normal 13 6 2 9 3" xfId="15466" xr:uid="{C3AFDE82-586C-4A1C-8718-17F570F762EE}"/>
    <cellStyle name="Normal 13 6 2 9 4" xfId="27719" xr:uid="{908D804C-082B-4DBB-8003-B7C9800A320C}"/>
    <cellStyle name="Normal 13 6 2 9 5" xfId="39971" xr:uid="{6D8D7EEE-BF0F-4283-ABB0-1D7BA96CDBFB}"/>
    <cellStyle name="Normal 13 6 2 9 6" xfId="53305" xr:uid="{6534B648-20F0-49B1-B72B-3423D7E3CA3C}"/>
    <cellStyle name="Normal 13 6 3" xfId="200" xr:uid="{FBA16BF9-FA62-4501-8831-DAEFE25D3593}"/>
    <cellStyle name="Normal 13 6 3 10" xfId="36977" xr:uid="{B3D5546A-65C3-425E-A37D-929F65C2B152}"/>
    <cellStyle name="Normal 13 6 3 11" xfId="49230" xr:uid="{AD357551-77FA-4DE7-9D7C-0866EA6766DD}"/>
    <cellStyle name="Normal 13 6 3 12" xfId="50311" xr:uid="{77388FB3-1162-47C6-AE1A-AD4693FC7A1C}"/>
    <cellStyle name="Normal 13 6 3 2" xfId="404" xr:uid="{761EB07A-0085-4CF9-8123-BF2DDD6F34ED}"/>
    <cellStyle name="Normal 13 6 3 2 10" xfId="49434" xr:uid="{94721558-F801-4293-8549-64FAA2656050}"/>
    <cellStyle name="Normal 13 6 3 2 11" xfId="50515" xr:uid="{C561B111-6E90-4533-AEA7-F293800187C3}"/>
    <cellStyle name="Normal 13 6 3 2 2" xfId="855" xr:uid="{C49A43A3-A9C6-41FF-8C6E-F6888D7C7646}"/>
    <cellStyle name="Normal 13 6 3 2 2 10" xfId="50965" xr:uid="{728F0B76-E027-4C35-AAAB-40F1C10C2EE0}"/>
    <cellStyle name="Normal 13 6 3 2 2 2" xfId="1936" xr:uid="{150A04ED-E999-4A91-9EC1-C6A7F195AA3C}"/>
    <cellStyle name="Normal 13 6 3 2 2 2 2" xfId="5003" xr:uid="{2AAAB11A-28DA-4C0E-BA1A-30CDB08AA759}"/>
    <cellStyle name="Normal 13 6 3 2 2 2 2 2" xfId="11131" xr:uid="{54CEB2BD-1309-4D8B-8F47-B4F35320CC18}"/>
    <cellStyle name="Normal 13 6 3 2 2 2 2 2 2" xfId="23396" xr:uid="{6E4329A8-7356-400D-A8AF-89C6D2E09BA5}"/>
    <cellStyle name="Normal 13 6 3 2 2 2 2 2 3" xfId="35648" xr:uid="{43AD5BCD-ECBB-4524-A969-F6BBC23F0A8A}"/>
    <cellStyle name="Normal 13 6 3 2 2 2 2 2 4" xfId="47900" xr:uid="{701C05A5-A7A5-4F51-8776-F1A48E1A5AA0}"/>
    <cellStyle name="Normal 13 6 3 2 2 2 2 3" xfId="17269" xr:uid="{A9299EEC-94DE-4B39-A4C5-FE48062D642A}"/>
    <cellStyle name="Normal 13 6 3 2 2 2 2 4" xfId="29522" xr:uid="{4F8EDB47-863A-4AB8-8C80-106A153EAFBF}"/>
    <cellStyle name="Normal 13 6 3 2 2 2 2 5" xfId="41774" xr:uid="{EAE07D72-14B0-43B5-A733-2B54E1F383F0}"/>
    <cellStyle name="Normal 13 6 3 2 2 2 2 6" xfId="55108" xr:uid="{E7BF798A-EA5B-456C-8140-D0EF76575CC7}"/>
    <cellStyle name="Normal 13 6 3 2 2 2 3" xfId="8068" xr:uid="{779ACEB4-FEF0-45AD-AA70-059B43D249F0}"/>
    <cellStyle name="Normal 13 6 3 2 2 2 3 2" xfId="20333" xr:uid="{DE51A355-F756-4120-A625-9D8A91276ED4}"/>
    <cellStyle name="Normal 13 6 3 2 2 2 3 3" xfId="32585" xr:uid="{950BD244-29CB-4BD1-AB6F-49C3AFE984D5}"/>
    <cellStyle name="Normal 13 6 3 2 2 2 3 4" xfId="44837" xr:uid="{CC78D613-ED9F-47AA-85FD-448E7225AF5E}"/>
    <cellStyle name="Normal 13 6 3 2 2 2 4" xfId="14206" xr:uid="{7EF75118-3AF2-48F1-BF75-42249843C337}"/>
    <cellStyle name="Normal 13 6 3 2 2 2 5" xfId="26459" xr:uid="{F7469F52-4F73-4706-9F09-C7FA10866D97}"/>
    <cellStyle name="Normal 13 6 3 2 2 2 6" xfId="38711" xr:uid="{19C8A82D-CF03-4A19-ACB8-E29BDC488959}"/>
    <cellStyle name="Normal 13 6 3 2 2 2 7" xfId="52045" xr:uid="{D84C9AEB-FDE7-4B46-AB11-FA85E4B739E0}"/>
    <cellStyle name="Normal 13 6 3 2 2 3" xfId="3020" xr:uid="{FA8CC9F7-3E53-4D81-8F07-8946A4A5682E}"/>
    <cellStyle name="Normal 13 6 3 2 2 3 2" xfId="6084" xr:uid="{0637D9B0-2A6E-4849-99CA-9F79FBBEC07A}"/>
    <cellStyle name="Normal 13 6 3 2 2 3 2 2" xfId="12212" xr:uid="{2689E72A-F732-4BBC-9C49-32B1E916C1D5}"/>
    <cellStyle name="Normal 13 6 3 2 2 3 2 2 2" xfId="24477" xr:uid="{26D6E19A-D6FE-43E0-A37E-BEF68D52C680}"/>
    <cellStyle name="Normal 13 6 3 2 2 3 2 2 3" xfId="36729" xr:uid="{3BD6FBFE-2EF4-4425-9C3E-15EAC6FB30C5}"/>
    <cellStyle name="Normal 13 6 3 2 2 3 2 2 4" xfId="48981" xr:uid="{B51E30C0-1CD7-4C64-8F5E-6317C12005A3}"/>
    <cellStyle name="Normal 13 6 3 2 2 3 2 3" xfId="18350" xr:uid="{B97D11C5-E119-4BF0-AC1A-0D09654FCBB9}"/>
    <cellStyle name="Normal 13 6 3 2 2 3 2 4" xfId="30603" xr:uid="{72A2602E-FD0E-430A-BCED-1F6AC4D479A9}"/>
    <cellStyle name="Normal 13 6 3 2 2 3 2 5" xfId="42855" xr:uid="{CEB8FC1A-BA41-4DFF-9E52-13EDDD5FBE82}"/>
    <cellStyle name="Normal 13 6 3 2 2 3 2 6" xfId="56189" xr:uid="{3D6A47C4-6C7C-40A2-8838-943D26F6F919}"/>
    <cellStyle name="Normal 13 6 3 2 2 3 3" xfId="9149" xr:uid="{C0A4A289-9F17-4238-80D9-A878BBB28BC9}"/>
    <cellStyle name="Normal 13 6 3 2 2 3 3 2" xfId="21414" xr:uid="{4D6BD4D2-3F50-4D44-810B-F824E26A2CCD}"/>
    <cellStyle name="Normal 13 6 3 2 2 3 3 3" xfId="33666" xr:uid="{636B49BD-804B-4004-9054-454D8D1D8A94}"/>
    <cellStyle name="Normal 13 6 3 2 2 3 3 4" xfId="45918" xr:uid="{CB232CB3-0FA7-4C0D-A5B5-1FDB66A915DB}"/>
    <cellStyle name="Normal 13 6 3 2 2 3 4" xfId="15287" xr:uid="{F0809DA5-91E2-4FC5-90E7-0BD070216931}"/>
    <cellStyle name="Normal 13 6 3 2 2 3 5" xfId="27540" xr:uid="{A365EF03-7CEA-4FDF-BF62-E8500CE9C814}"/>
    <cellStyle name="Normal 13 6 3 2 2 3 6" xfId="39792" xr:uid="{DE3FFC05-11C8-43E8-9755-5299AFB745C2}"/>
    <cellStyle name="Normal 13 6 3 2 2 3 7" xfId="53126" xr:uid="{28F81D2F-0EAC-440D-B793-7712927DE142}"/>
    <cellStyle name="Normal 13 6 3 2 2 4" xfId="3923" xr:uid="{19ABA735-D9A3-45D0-8477-B08952A1C0BD}"/>
    <cellStyle name="Normal 13 6 3 2 2 4 2" xfId="10051" xr:uid="{9A7A1628-E9D5-4456-AC66-F16EFED4E541}"/>
    <cellStyle name="Normal 13 6 3 2 2 4 2 2" xfId="22316" xr:uid="{15C13741-DEA4-4EEA-ADF9-2DF69ED764CA}"/>
    <cellStyle name="Normal 13 6 3 2 2 4 2 3" xfId="34568" xr:uid="{D22CB50A-900C-4932-960B-832DDA3251B7}"/>
    <cellStyle name="Normal 13 6 3 2 2 4 2 4" xfId="46820" xr:uid="{2E09B93D-986F-4029-9CF9-E7465CB5E4D3}"/>
    <cellStyle name="Normal 13 6 3 2 2 4 3" xfId="16189" xr:uid="{2206900E-9D13-48C1-A7A6-9E9935405AD4}"/>
    <cellStyle name="Normal 13 6 3 2 2 4 4" xfId="28442" xr:uid="{93B4826A-EF64-4A11-9A83-F1B28899685D}"/>
    <cellStyle name="Normal 13 6 3 2 2 4 5" xfId="40694" xr:uid="{D3C41B79-F51B-48D2-8BE8-D6CB8732AAC7}"/>
    <cellStyle name="Normal 13 6 3 2 2 4 6" xfId="54028" xr:uid="{D8B63A42-8937-4CB9-9B0F-F25A745C6DE1}"/>
    <cellStyle name="Normal 13 6 3 2 2 5" xfId="6988" xr:uid="{7D4E8EE6-642C-48E1-924D-D9C0BA2AFCB4}"/>
    <cellStyle name="Normal 13 6 3 2 2 5 2" xfId="19253" xr:uid="{93EA996D-D09F-4E7C-87A4-8F89CC2E9C72}"/>
    <cellStyle name="Normal 13 6 3 2 2 5 3" xfId="31505" xr:uid="{1982B07A-9485-407E-9624-AA73CB2334CD}"/>
    <cellStyle name="Normal 13 6 3 2 2 5 4" xfId="43757" xr:uid="{33F31B72-147D-4E14-958A-A1702C017CCF}"/>
    <cellStyle name="Normal 13 6 3 2 2 6" xfId="13126" xr:uid="{C2F636DB-7232-4F1D-9C4C-5CE3E468BC6D}"/>
    <cellStyle name="Normal 13 6 3 2 2 7" xfId="25379" xr:uid="{D2BE6FD4-65B7-4112-A591-F6FD32CDACA5}"/>
    <cellStyle name="Normal 13 6 3 2 2 8" xfId="37631" xr:uid="{DCE53D3D-9C3A-4A0B-9BB2-C73EF73AD7D0}"/>
    <cellStyle name="Normal 13 6 3 2 2 9" xfId="49884" xr:uid="{B0F7DA34-026A-4A14-8AF3-8EC7ADFD7EA1}"/>
    <cellStyle name="Normal 13 6 3 2 3" xfId="1486" xr:uid="{229341C9-118D-4D53-8ACA-7FF54131033C}"/>
    <cellStyle name="Normal 13 6 3 2 3 2" xfId="4553" xr:uid="{2B0AAEC8-566D-4C8D-B5BA-9EA7D81E16FC}"/>
    <cellStyle name="Normal 13 6 3 2 3 2 2" xfId="10681" xr:uid="{5B84B7D6-D379-4BAC-9C90-BD288CC1BA6C}"/>
    <cellStyle name="Normal 13 6 3 2 3 2 2 2" xfId="22946" xr:uid="{41CBE9BC-7A3B-4008-8E27-7B4713AF4387}"/>
    <cellStyle name="Normal 13 6 3 2 3 2 2 3" xfId="35198" xr:uid="{72308D67-032F-4C15-87DC-9D1E99AC0E1C}"/>
    <cellStyle name="Normal 13 6 3 2 3 2 2 4" xfId="47450" xr:uid="{46AEAE4E-1E1B-47B8-B518-6D25D7B35A8B}"/>
    <cellStyle name="Normal 13 6 3 2 3 2 3" xfId="16819" xr:uid="{B6BEC032-DBB0-499B-BA17-4ED484C6C78A}"/>
    <cellStyle name="Normal 13 6 3 2 3 2 4" xfId="29072" xr:uid="{D07E46DA-32F7-4FC4-AA6E-A2698E25E12C}"/>
    <cellStyle name="Normal 13 6 3 2 3 2 5" xfId="41324" xr:uid="{42D5EB6F-96EE-4B69-B8C4-42E4166F2668}"/>
    <cellStyle name="Normal 13 6 3 2 3 2 6" xfId="54658" xr:uid="{99A08DBC-6100-4D87-841C-D72E67FB22DB}"/>
    <cellStyle name="Normal 13 6 3 2 3 3" xfId="7618" xr:uid="{35C42BE4-5F86-47CD-920B-1DEDF334209C}"/>
    <cellStyle name="Normal 13 6 3 2 3 3 2" xfId="19883" xr:uid="{43FDB025-086E-4630-8410-16BCD4C37400}"/>
    <cellStyle name="Normal 13 6 3 2 3 3 3" xfId="32135" xr:uid="{9776D579-096C-4D2E-9BE8-3733BA2941A4}"/>
    <cellStyle name="Normal 13 6 3 2 3 3 4" xfId="44387" xr:uid="{39AA2F40-2B9F-4720-B616-FBB129E3225E}"/>
    <cellStyle name="Normal 13 6 3 2 3 4" xfId="13756" xr:uid="{5B8D95DB-E2B4-41B9-A638-1C2E9BBCFD73}"/>
    <cellStyle name="Normal 13 6 3 2 3 5" xfId="26009" xr:uid="{640D55AB-6215-462E-87F4-02A46D522D2F}"/>
    <cellStyle name="Normal 13 6 3 2 3 6" xfId="38261" xr:uid="{5DF4C8F2-38E7-42B1-9EFE-8E32D67CADCD}"/>
    <cellStyle name="Normal 13 6 3 2 3 7" xfId="51595" xr:uid="{BB5D6C83-F96C-4B60-A828-2F6CF5C3F0B7}"/>
    <cellStyle name="Normal 13 6 3 2 4" xfId="2570" xr:uid="{21212228-DDB5-44AC-B91F-1E61F914064D}"/>
    <cellStyle name="Normal 13 6 3 2 4 2" xfId="5634" xr:uid="{BFDE5000-3871-41A7-9369-78A11B209804}"/>
    <cellStyle name="Normal 13 6 3 2 4 2 2" xfId="11762" xr:uid="{87198A7B-6185-4F7D-B3D0-C8F9ABCD3F92}"/>
    <cellStyle name="Normal 13 6 3 2 4 2 2 2" xfId="24027" xr:uid="{1EB218C5-04E8-4F9E-9734-2B2256C27D81}"/>
    <cellStyle name="Normal 13 6 3 2 4 2 2 3" xfId="36279" xr:uid="{7D91B5AE-D590-43B2-B2D2-89FC545C5E29}"/>
    <cellStyle name="Normal 13 6 3 2 4 2 2 4" xfId="48531" xr:uid="{4D76D569-4CAC-40B4-A781-052188A53D95}"/>
    <cellStyle name="Normal 13 6 3 2 4 2 3" xfId="17900" xr:uid="{333F1E7A-FC99-48A1-AAB5-8B019B8E68FF}"/>
    <cellStyle name="Normal 13 6 3 2 4 2 4" xfId="30153" xr:uid="{2A1E677A-7A9B-4284-9BD7-92C0ED234E4D}"/>
    <cellStyle name="Normal 13 6 3 2 4 2 5" xfId="42405" xr:uid="{FA3D8ADA-08E6-4842-8F61-1395FC51A837}"/>
    <cellStyle name="Normal 13 6 3 2 4 2 6" xfId="55739" xr:uid="{B8BE3412-07DB-4661-9F77-67B9649F3081}"/>
    <cellStyle name="Normal 13 6 3 2 4 3" xfId="8699" xr:uid="{5750C46B-8FBC-4B47-B52A-EB151A2714DF}"/>
    <cellStyle name="Normal 13 6 3 2 4 3 2" xfId="20964" xr:uid="{5B63E8F8-4EF0-42B3-989A-DF1019AB155F}"/>
    <cellStyle name="Normal 13 6 3 2 4 3 3" xfId="33216" xr:uid="{8CBA7BD7-655D-4136-BACD-CE8724E525D2}"/>
    <cellStyle name="Normal 13 6 3 2 4 3 4" xfId="45468" xr:uid="{3E70D229-2F07-4C46-9645-804F259BB528}"/>
    <cellStyle name="Normal 13 6 3 2 4 4" xfId="14837" xr:uid="{90750E46-9E3D-488E-B81D-8D2EFE084BB8}"/>
    <cellStyle name="Normal 13 6 3 2 4 5" xfId="27090" xr:uid="{AAE70C34-3C0A-41CE-841D-F3CF947A045A}"/>
    <cellStyle name="Normal 13 6 3 2 4 6" xfId="39342" xr:uid="{0BBD9527-1983-43FE-B71F-62C0A718D8B1}"/>
    <cellStyle name="Normal 13 6 3 2 4 7" xfId="52676" xr:uid="{BD94F4BF-2FB2-4265-BF05-607ADCA500C0}"/>
    <cellStyle name="Normal 13 6 3 2 5" xfId="3473" xr:uid="{26CD9C3A-6A65-499D-B68B-95BB15DE76FC}"/>
    <cellStyle name="Normal 13 6 3 2 5 2" xfId="9601" xr:uid="{15AF9AA9-9B3F-4783-B9CC-570BB050DE82}"/>
    <cellStyle name="Normal 13 6 3 2 5 2 2" xfId="21866" xr:uid="{6FF1ECAF-D908-4A25-B092-7625C1090CD6}"/>
    <cellStyle name="Normal 13 6 3 2 5 2 3" xfId="34118" xr:uid="{11E87387-A5BE-4403-926F-F4E901EC1AD3}"/>
    <cellStyle name="Normal 13 6 3 2 5 2 4" xfId="46370" xr:uid="{9921FC08-3FA7-41CF-90A8-51CBD2DCDCD1}"/>
    <cellStyle name="Normal 13 6 3 2 5 3" xfId="15739" xr:uid="{57633F01-2285-4C25-B4E5-89F11D1B6C8F}"/>
    <cellStyle name="Normal 13 6 3 2 5 4" xfId="27992" xr:uid="{477FE52D-C694-4861-B059-FBEBE6DD4A70}"/>
    <cellStyle name="Normal 13 6 3 2 5 5" xfId="40244" xr:uid="{663EC3E5-2783-4490-A30D-BDC0DA8B3887}"/>
    <cellStyle name="Normal 13 6 3 2 5 6" xfId="53578" xr:uid="{D9E84D1C-46EE-43B8-B0F2-5D5D06DD4C44}"/>
    <cellStyle name="Normal 13 6 3 2 6" xfId="6537" xr:uid="{BD087F92-67BC-46EA-AD0F-2F51C6730BAB}"/>
    <cellStyle name="Normal 13 6 3 2 6 2" xfId="18802" xr:uid="{473FBD0F-0F1C-4D63-8CD4-8371D74F032D}"/>
    <cellStyle name="Normal 13 6 3 2 6 3" xfId="31055" xr:uid="{D9437D3E-77AB-4C51-968A-296E528497A4}"/>
    <cellStyle name="Normal 13 6 3 2 6 4" xfId="43307" xr:uid="{5CDE0FBC-0531-4E34-A5BB-7AE1162103F9}"/>
    <cellStyle name="Normal 13 6 3 2 7" xfId="12676" xr:uid="{DDAC7FA4-8D72-4624-8666-B0A86C463683}"/>
    <cellStyle name="Normal 13 6 3 2 8" xfId="24929" xr:uid="{790D642F-7352-40AA-AD4D-16D491471270}"/>
    <cellStyle name="Normal 13 6 3 2 9" xfId="37181" xr:uid="{CCCE13CA-CAA6-477C-B892-F43A10B946B6}"/>
    <cellStyle name="Normal 13 6 3 3" xfId="651" xr:uid="{777150F7-61E0-4066-B85C-CC604DBCFCF0}"/>
    <cellStyle name="Normal 13 6 3 3 10" xfId="50761" xr:uid="{15DD650E-9C4A-4919-9DFF-9E583DC4FAFB}"/>
    <cellStyle name="Normal 13 6 3 3 2" xfId="1732" xr:uid="{A5F39E00-FC22-4CFD-9FEC-1A1212CE71C5}"/>
    <cellStyle name="Normal 13 6 3 3 2 2" xfId="4799" xr:uid="{DE0C02FC-26AE-4344-A417-26A5552466EC}"/>
    <cellStyle name="Normal 13 6 3 3 2 2 2" xfId="10927" xr:uid="{7D669C94-840E-44B0-9745-6D23FE706177}"/>
    <cellStyle name="Normal 13 6 3 3 2 2 2 2" xfId="23192" xr:uid="{98CD9ACB-D2B3-4060-A423-C460BC7E0091}"/>
    <cellStyle name="Normal 13 6 3 3 2 2 2 3" xfId="35444" xr:uid="{67FE613A-C6B2-4E41-8519-26E31E06EB2A}"/>
    <cellStyle name="Normal 13 6 3 3 2 2 2 4" xfId="47696" xr:uid="{B3B0683E-D24C-4C41-AFF2-49EAEB92D26D}"/>
    <cellStyle name="Normal 13 6 3 3 2 2 3" xfId="17065" xr:uid="{035A9CBF-3149-429F-A049-9D602FACFB80}"/>
    <cellStyle name="Normal 13 6 3 3 2 2 4" xfId="29318" xr:uid="{7550276E-7717-40E8-AB9A-BA9C203B23F8}"/>
    <cellStyle name="Normal 13 6 3 3 2 2 5" xfId="41570" xr:uid="{E363D5ED-56ED-4DDB-8D7C-7F95677B7D24}"/>
    <cellStyle name="Normal 13 6 3 3 2 2 6" xfId="54904" xr:uid="{04BC47C9-F79A-4168-A1E0-722F7BDD7DD8}"/>
    <cellStyle name="Normal 13 6 3 3 2 3" xfId="7864" xr:uid="{7861CB3F-8EA8-44BA-B886-E66946400903}"/>
    <cellStyle name="Normal 13 6 3 3 2 3 2" xfId="20129" xr:uid="{2C0E13F7-39AE-4333-8207-127CCB856E1C}"/>
    <cellStyle name="Normal 13 6 3 3 2 3 3" xfId="32381" xr:uid="{3F3B7DC6-D113-4EC1-8EAD-3BB45B55E16C}"/>
    <cellStyle name="Normal 13 6 3 3 2 3 4" xfId="44633" xr:uid="{F11CBFE7-A2E7-4EAF-B2E7-1B77B00634C2}"/>
    <cellStyle name="Normal 13 6 3 3 2 4" xfId="14002" xr:uid="{62974DAC-9A4F-4848-9A3B-D361DF1B168D}"/>
    <cellStyle name="Normal 13 6 3 3 2 5" xfId="26255" xr:uid="{1B57D088-16A1-4EB5-B4D5-A9D114064434}"/>
    <cellStyle name="Normal 13 6 3 3 2 6" xfId="38507" xr:uid="{03029E02-4E9E-4A20-A434-B2BEA846BD96}"/>
    <cellStyle name="Normal 13 6 3 3 2 7" xfId="51841" xr:uid="{8E8D2A76-EA6E-482B-8AC8-2BECCC009ADF}"/>
    <cellStyle name="Normal 13 6 3 3 3" xfId="2816" xr:uid="{7B289AE1-4AE6-4834-86FD-91690F2BA699}"/>
    <cellStyle name="Normal 13 6 3 3 3 2" xfId="5880" xr:uid="{5D4BAAAD-FCDF-421D-9264-4C4336446D82}"/>
    <cellStyle name="Normal 13 6 3 3 3 2 2" xfId="12008" xr:uid="{0075B78E-6F9F-462D-BCF9-7A9B9662F4F2}"/>
    <cellStyle name="Normal 13 6 3 3 3 2 2 2" xfId="24273" xr:uid="{DDD93B40-7308-483B-90CB-D9037F546DE8}"/>
    <cellStyle name="Normal 13 6 3 3 3 2 2 3" xfId="36525" xr:uid="{DA02E817-5B87-4B78-8420-7E111D9E9B3B}"/>
    <cellStyle name="Normal 13 6 3 3 3 2 2 4" xfId="48777" xr:uid="{A0090742-3138-492A-814B-E0560B68F2EC}"/>
    <cellStyle name="Normal 13 6 3 3 3 2 3" xfId="18146" xr:uid="{1D5308C7-F0C8-4EAF-AACD-4B84E35CB6AC}"/>
    <cellStyle name="Normal 13 6 3 3 3 2 4" xfId="30399" xr:uid="{E894D227-C6E0-414A-A6F6-54591368EFEB}"/>
    <cellStyle name="Normal 13 6 3 3 3 2 5" xfId="42651" xr:uid="{E5BAEF32-3D1B-4B9C-8BE9-1F6D7750FD68}"/>
    <cellStyle name="Normal 13 6 3 3 3 2 6" xfId="55985" xr:uid="{F3DE0041-051B-4ABD-984B-94BA66C33572}"/>
    <cellStyle name="Normal 13 6 3 3 3 3" xfId="8945" xr:uid="{D489B0F2-6B95-47E6-868E-FA25B8ECC103}"/>
    <cellStyle name="Normal 13 6 3 3 3 3 2" xfId="21210" xr:uid="{6A991B43-65C9-408B-9E28-0463878D2790}"/>
    <cellStyle name="Normal 13 6 3 3 3 3 3" xfId="33462" xr:uid="{ACD1E293-FF55-4399-A7C3-F48BBEFC5637}"/>
    <cellStyle name="Normal 13 6 3 3 3 3 4" xfId="45714" xr:uid="{8B387F38-FBA1-46E4-9585-59BD6DC4EC7F}"/>
    <cellStyle name="Normal 13 6 3 3 3 4" xfId="15083" xr:uid="{17E1E98B-BDED-46BC-ADBB-451D8BC3115F}"/>
    <cellStyle name="Normal 13 6 3 3 3 5" xfId="27336" xr:uid="{97B0525C-DEEE-4FB3-ACB9-4E2FE85322FF}"/>
    <cellStyle name="Normal 13 6 3 3 3 6" xfId="39588" xr:uid="{60FC3813-4B4A-44B6-8757-7998BD87A2A3}"/>
    <cellStyle name="Normal 13 6 3 3 3 7" xfId="52922" xr:uid="{ED7F91DF-B91C-4AC9-ADAD-D4C70C68632E}"/>
    <cellStyle name="Normal 13 6 3 3 4" xfId="3719" xr:uid="{68558ECC-5342-4916-BE7E-8191F56E2632}"/>
    <cellStyle name="Normal 13 6 3 3 4 2" xfId="9847" xr:uid="{228B69D1-89C7-4E6B-9225-6ADFD212D0D0}"/>
    <cellStyle name="Normal 13 6 3 3 4 2 2" xfId="22112" xr:uid="{11132A64-CD6A-486F-B150-D444CE7A5945}"/>
    <cellStyle name="Normal 13 6 3 3 4 2 3" xfId="34364" xr:uid="{F1FF6969-74F7-4070-BFF4-6CFB575796AE}"/>
    <cellStyle name="Normal 13 6 3 3 4 2 4" xfId="46616" xr:uid="{82FABEF6-2EE2-4114-A7A6-B930C624653A}"/>
    <cellStyle name="Normal 13 6 3 3 4 3" xfId="15985" xr:uid="{4E55E29A-34B9-43FC-B021-353A19C1A863}"/>
    <cellStyle name="Normal 13 6 3 3 4 4" xfId="28238" xr:uid="{EC88397B-F6DE-4392-8B0F-C5C66B5788C4}"/>
    <cellStyle name="Normal 13 6 3 3 4 5" xfId="40490" xr:uid="{550358DF-7035-46FD-94AB-5F2941B88A87}"/>
    <cellStyle name="Normal 13 6 3 3 4 6" xfId="53824" xr:uid="{F01EB713-1AC4-49EC-8013-CDAB918E0FC2}"/>
    <cellStyle name="Normal 13 6 3 3 5" xfId="6784" xr:uid="{B7A3B76C-B07E-4AFA-B815-D0442C0767F3}"/>
    <cellStyle name="Normal 13 6 3 3 5 2" xfId="19049" xr:uid="{73F33A6F-EF14-4022-9FC3-78C8BBA0444F}"/>
    <cellStyle name="Normal 13 6 3 3 5 3" xfId="31301" xr:uid="{7F552437-D11C-40A8-904E-8B69CE4BEF24}"/>
    <cellStyle name="Normal 13 6 3 3 5 4" xfId="43553" xr:uid="{736F0445-4820-411B-9CEC-12D0E592EE34}"/>
    <cellStyle name="Normal 13 6 3 3 6" xfId="12922" xr:uid="{530891C4-0F25-4060-A8C4-DB1D93A7D38A}"/>
    <cellStyle name="Normal 13 6 3 3 7" xfId="25175" xr:uid="{6F6B92F1-0B20-4906-BD75-DEA09078C3A0}"/>
    <cellStyle name="Normal 13 6 3 3 8" xfId="37427" xr:uid="{B7C99262-D5BF-435C-858F-D3B56A5A2047}"/>
    <cellStyle name="Normal 13 6 3 3 9" xfId="49680" xr:uid="{6C7FBD4D-FC63-4695-8BCF-06A16BA2B0C6}"/>
    <cellStyle name="Normal 13 6 3 4" xfId="1282" xr:uid="{02F85941-D325-4EAF-8401-DCB7DA2277C0}"/>
    <cellStyle name="Normal 13 6 3 4 2" xfId="4349" xr:uid="{C5A5039A-79A1-4F2B-A902-679ED6F2A610}"/>
    <cellStyle name="Normal 13 6 3 4 2 2" xfId="10477" xr:uid="{AFA2DEA5-B768-418C-B810-788A294E310B}"/>
    <cellStyle name="Normal 13 6 3 4 2 2 2" xfId="22742" xr:uid="{F74A794D-9862-4ACB-BF90-FC973CD0BAE3}"/>
    <cellStyle name="Normal 13 6 3 4 2 2 3" xfId="34994" xr:uid="{B924660A-B0B6-4520-B8CD-51C9A0EFE343}"/>
    <cellStyle name="Normal 13 6 3 4 2 2 4" xfId="47246" xr:uid="{94B6FD51-7133-45BC-8CA3-833322F8C6E7}"/>
    <cellStyle name="Normal 13 6 3 4 2 3" xfId="16615" xr:uid="{67EBB284-F596-439C-921A-2080C1D1E717}"/>
    <cellStyle name="Normal 13 6 3 4 2 4" xfId="28868" xr:uid="{E954843D-F991-48D1-9E92-4805F7C8BCE4}"/>
    <cellStyle name="Normal 13 6 3 4 2 5" xfId="41120" xr:uid="{D44FE928-05D2-4971-8BC8-A393A7FBC605}"/>
    <cellStyle name="Normal 13 6 3 4 2 6" xfId="54454" xr:uid="{BA551ED4-0ABE-4E3A-9FED-CBD603D86C46}"/>
    <cellStyle name="Normal 13 6 3 4 3" xfId="7414" xr:uid="{6E1940B8-783D-45CF-8787-EBBAB91375CD}"/>
    <cellStyle name="Normal 13 6 3 4 3 2" xfId="19679" xr:uid="{A12E8887-D0A9-44A7-92E6-60B6B16C0DD9}"/>
    <cellStyle name="Normal 13 6 3 4 3 3" xfId="31931" xr:uid="{29E85EBF-1DF9-4204-A4A0-0D65B6B1D82F}"/>
    <cellStyle name="Normal 13 6 3 4 3 4" xfId="44183" xr:uid="{0E403CA2-0695-41C7-82DC-929B5A0C4352}"/>
    <cellStyle name="Normal 13 6 3 4 4" xfId="13552" xr:uid="{895CE107-50E0-4927-B2B5-E810FAF2B281}"/>
    <cellStyle name="Normal 13 6 3 4 5" xfId="25805" xr:uid="{15C57AEB-6C38-4973-8F1A-CD84CC14C88B}"/>
    <cellStyle name="Normal 13 6 3 4 6" xfId="38057" xr:uid="{21424895-1C46-4FE2-A6ED-1E5E92BDEC14}"/>
    <cellStyle name="Normal 13 6 3 4 7" xfId="51391" xr:uid="{07811D70-ED57-4CCA-AC98-142F6B5D622D}"/>
    <cellStyle name="Normal 13 6 3 5" xfId="2366" xr:uid="{69CDDB49-245C-43A1-86DD-B23CF61C2E91}"/>
    <cellStyle name="Normal 13 6 3 5 2" xfId="5430" xr:uid="{A255FB97-F7C6-4526-926B-A3DEC448AFA2}"/>
    <cellStyle name="Normal 13 6 3 5 2 2" xfId="11558" xr:uid="{431D89EA-0387-4AFD-BE78-B3B1EEB587E4}"/>
    <cellStyle name="Normal 13 6 3 5 2 2 2" xfId="23823" xr:uid="{F8EAB1C8-9D20-475B-A45B-1319BB85ECB1}"/>
    <cellStyle name="Normal 13 6 3 5 2 2 3" xfId="36075" xr:uid="{01C200F3-01F8-4C17-B450-E19384B0BED0}"/>
    <cellStyle name="Normal 13 6 3 5 2 2 4" xfId="48327" xr:uid="{350F428F-5BA3-4038-8244-99BBC646D82A}"/>
    <cellStyle name="Normal 13 6 3 5 2 3" xfId="17696" xr:uid="{E90AF9D0-86FB-4CC9-8B03-9448BD46C0D3}"/>
    <cellStyle name="Normal 13 6 3 5 2 4" xfId="29949" xr:uid="{3FA05F24-0C08-4B75-AF6B-FF9797D678A9}"/>
    <cellStyle name="Normal 13 6 3 5 2 5" xfId="42201" xr:uid="{4B035B52-251B-4107-AA39-28B3ED7D6496}"/>
    <cellStyle name="Normal 13 6 3 5 2 6" xfId="55535" xr:uid="{8032BB91-3D87-43AB-8221-0F5C6D3CD5C2}"/>
    <cellStyle name="Normal 13 6 3 5 3" xfId="8495" xr:uid="{596898E3-21D9-4350-9A50-1C92161DB551}"/>
    <cellStyle name="Normal 13 6 3 5 3 2" xfId="20760" xr:uid="{E15FD0DB-ACB5-40A2-A764-A5E954D6EAA9}"/>
    <cellStyle name="Normal 13 6 3 5 3 3" xfId="33012" xr:uid="{1E8E5C85-48F4-4E94-B6E0-E5D49422E452}"/>
    <cellStyle name="Normal 13 6 3 5 3 4" xfId="45264" xr:uid="{684F5735-0FCE-4D72-91D1-530052F4EE3A}"/>
    <cellStyle name="Normal 13 6 3 5 4" xfId="14633" xr:uid="{FE126290-BED7-4194-ADC0-44D927A4AEF8}"/>
    <cellStyle name="Normal 13 6 3 5 5" xfId="26886" xr:uid="{103799AE-CD34-4CB9-93FB-4129892124FD}"/>
    <cellStyle name="Normal 13 6 3 5 6" xfId="39138" xr:uid="{B0A5DB7F-3801-4B79-BED4-D536B7A257C9}"/>
    <cellStyle name="Normal 13 6 3 5 7" xfId="52472" xr:uid="{74A562D7-F31D-46FE-A9D5-2727B00CBDAB}"/>
    <cellStyle name="Normal 13 6 3 6" xfId="3269" xr:uid="{C7BC5270-31F0-4C93-A99D-D6DD5758C5DC}"/>
    <cellStyle name="Normal 13 6 3 6 2" xfId="9397" xr:uid="{3D05F83C-1D8A-43CB-9D64-86FD27584155}"/>
    <cellStyle name="Normal 13 6 3 6 2 2" xfId="21662" xr:uid="{86A54A45-D26A-4BAD-94A1-F247D20EDA75}"/>
    <cellStyle name="Normal 13 6 3 6 2 3" xfId="33914" xr:uid="{04C5EB95-556D-494D-94F2-9A76869BADD4}"/>
    <cellStyle name="Normal 13 6 3 6 2 4" xfId="46166" xr:uid="{86ACF9F1-C0B5-420C-8859-C13A581ABCA1}"/>
    <cellStyle name="Normal 13 6 3 6 3" xfId="15535" xr:uid="{44FFEE83-63D6-42CE-A152-33657F0B72A7}"/>
    <cellStyle name="Normal 13 6 3 6 4" xfId="27788" xr:uid="{7196A729-DEDB-4CEF-88C4-52EAD1FF22F5}"/>
    <cellStyle name="Normal 13 6 3 6 5" xfId="40040" xr:uid="{2CCBFFE5-EAD0-4DF0-9465-CBFB99F856E8}"/>
    <cellStyle name="Normal 13 6 3 6 6" xfId="53374" xr:uid="{E2D8DBB9-DEC4-47D1-9B60-557D073559CE}"/>
    <cellStyle name="Normal 13 6 3 7" xfId="6333" xr:uid="{69835DC2-8B91-4D14-92DC-803461B858CA}"/>
    <cellStyle name="Normal 13 6 3 7 2" xfId="18598" xr:uid="{47359524-C26F-49CF-880C-1EA67D36BC82}"/>
    <cellStyle name="Normal 13 6 3 7 3" xfId="30851" xr:uid="{3D2B2ED4-680E-4C26-BE2E-37E3E708BF5F}"/>
    <cellStyle name="Normal 13 6 3 7 4" xfId="43103" xr:uid="{A388097C-8C15-4215-B90F-68256D27FFA8}"/>
    <cellStyle name="Normal 13 6 3 8" xfId="12472" xr:uid="{50A9D3F7-5EEE-423B-8F67-3526EED204F7}"/>
    <cellStyle name="Normal 13 6 3 9" xfId="24725" xr:uid="{9C049F70-56F5-4A1A-81C5-5FC14AB9B991}"/>
    <cellStyle name="Normal 13 6 4" xfId="293" xr:uid="{DAD204A0-B9AD-4A2C-8850-A48C9A3E050C}"/>
    <cellStyle name="Normal 13 6 4 10" xfId="49323" xr:uid="{CA6F64D0-2908-40B1-A2E2-231199EB49B9}"/>
    <cellStyle name="Normal 13 6 4 11" xfId="50404" xr:uid="{1BEA6B9D-2C76-4D2A-84C4-BFDF85C74D7E}"/>
    <cellStyle name="Normal 13 6 4 2" xfId="744" xr:uid="{9A2964B2-C0E8-4C02-8C82-08765766C984}"/>
    <cellStyle name="Normal 13 6 4 2 10" xfId="50854" xr:uid="{D42F4186-52B0-436D-8887-2967550F2109}"/>
    <cellStyle name="Normal 13 6 4 2 2" xfId="1825" xr:uid="{03C22249-DD73-4358-A80B-70A2B3BD5C58}"/>
    <cellStyle name="Normal 13 6 4 2 2 2" xfId="4892" xr:uid="{4E0C990F-6F10-49CB-AF25-04AD70BC02A7}"/>
    <cellStyle name="Normal 13 6 4 2 2 2 2" xfId="11020" xr:uid="{D12DCBCE-A235-4F11-AE34-5602249CCE69}"/>
    <cellStyle name="Normal 13 6 4 2 2 2 2 2" xfId="23285" xr:uid="{FC00D5CB-B78A-4E31-8E38-5DDECCE5DE76}"/>
    <cellStyle name="Normal 13 6 4 2 2 2 2 3" xfId="35537" xr:uid="{92843A64-01C1-4454-BA2B-C45A796560FF}"/>
    <cellStyle name="Normal 13 6 4 2 2 2 2 4" xfId="47789" xr:uid="{D30DD620-E52A-492F-B374-418BD93A34C4}"/>
    <cellStyle name="Normal 13 6 4 2 2 2 3" xfId="17158" xr:uid="{7CBA0B2A-AFD8-445C-82FE-62031F17F31C}"/>
    <cellStyle name="Normal 13 6 4 2 2 2 4" xfId="29411" xr:uid="{72662FC9-E1BB-4709-BA9E-3B9BFD9EB691}"/>
    <cellStyle name="Normal 13 6 4 2 2 2 5" xfId="41663" xr:uid="{C549FE64-0B0D-4961-BEBF-6A5F76B32B3D}"/>
    <cellStyle name="Normal 13 6 4 2 2 2 6" xfId="54997" xr:uid="{A20D598F-577A-4E37-AB57-08DEB73679CB}"/>
    <cellStyle name="Normal 13 6 4 2 2 3" xfId="7957" xr:uid="{96669C08-B12A-446E-B510-D22E721E6A5C}"/>
    <cellStyle name="Normal 13 6 4 2 2 3 2" xfId="20222" xr:uid="{CD9C05F4-A2A9-4D1B-87F0-C082332FB28F}"/>
    <cellStyle name="Normal 13 6 4 2 2 3 3" xfId="32474" xr:uid="{55FB0062-7A7D-402D-B2F0-5895418B5918}"/>
    <cellStyle name="Normal 13 6 4 2 2 3 4" xfId="44726" xr:uid="{D9424F06-9454-4F56-BDCB-F676E4DAE58F}"/>
    <cellStyle name="Normal 13 6 4 2 2 4" xfId="14095" xr:uid="{E4BD3416-0647-4655-AB39-47A049B0EF45}"/>
    <cellStyle name="Normal 13 6 4 2 2 5" xfId="26348" xr:uid="{EBC44313-09B8-4CB5-A011-7DC6345321CF}"/>
    <cellStyle name="Normal 13 6 4 2 2 6" xfId="38600" xr:uid="{0D2C373E-6641-4F12-B40C-1CF4BC6D66EE}"/>
    <cellStyle name="Normal 13 6 4 2 2 7" xfId="51934" xr:uid="{22A52331-296F-4126-AFF9-F8E98B1FB75A}"/>
    <cellStyle name="Normal 13 6 4 2 3" xfId="2909" xr:uid="{CFBD9C98-7BB0-4747-A2FD-E3CD4FBC9EF5}"/>
    <cellStyle name="Normal 13 6 4 2 3 2" xfId="5973" xr:uid="{F7CFE383-F04D-4D83-9E85-16975E30AE23}"/>
    <cellStyle name="Normal 13 6 4 2 3 2 2" xfId="12101" xr:uid="{FD39CE5D-260D-462B-8353-B0C5DBBB339A}"/>
    <cellStyle name="Normal 13 6 4 2 3 2 2 2" xfId="24366" xr:uid="{158E5006-AAD4-49A5-813B-B4388DB4E383}"/>
    <cellStyle name="Normal 13 6 4 2 3 2 2 3" xfId="36618" xr:uid="{1EB884E0-A1D7-4582-ACC7-0B9FABB1D095}"/>
    <cellStyle name="Normal 13 6 4 2 3 2 2 4" xfId="48870" xr:uid="{60F0CF78-ED5B-4AE1-AC0F-0F7B2911B6F6}"/>
    <cellStyle name="Normal 13 6 4 2 3 2 3" xfId="18239" xr:uid="{8AA954F6-58B7-4FE7-8940-7D2A2CB425E9}"/>
    <cellStyle name="Normal 13 6 4 2 3 2 4" xfId="30492" xr:uid="{20FF43BC-CB00-42E0-B671-408E5022671F}"/>
    <cellStyle name="Normal 13 6 4 2 3 2 5" xfId="42744" xr:uid="{A2D1D72F-B6A4-49C3-B351-2A8F50C3C2A9}"/>
    <cellStyle name="Normal 13 6 4 2 3 2 6" xfId="56078" xr:uid="{C4A6E238-BF6F-481D-8B37-0C8919C3854D}"/>
    <cellStyle name="Normal 13 6 4 2 3 3" xfId="9038" xr:uid="{7A82CFAB-1E6A-4090-8F26-931154AA139C}"/>
    <cellStyle name="Normal 13 6 4 2 3 3 2" xfId="21303" xr:uid="{DA71A69A-CBEE-4091-8919-D1A06D549E28}"/>
    <cellStyle name="Normal 13 6 4 2 3 3 3" xfId="33555" xr:uid="{3A1D5B34-F87E-40B0-9326-F023C64A5D6A}"/>
    <cellStyle name="Normal 13 6 4 2 3 3 4" xfId="45807" xr:uid="{FCA2DF8D-3163-4D07-B26F-BFDF52C4EEAE}"/>
    <cellStyle name="Normal 13 6 4 2 3 4" xfId="15176" xr:uid="{0F144C2B-7300-4BF0-99B9-6DB5A63479B1}"/>
    <cellStyle name="Normal 13 6 4 2 3 5" xfId="27429" xr:uid="{6C369BE0-4336-4999-BEAE-0DD29884D371}"/>
    <cellStyle name="Normal 13 6 4 2 3 6" xfId="39681" xr:uid="{8289F48E-F22C-4E1A-ACC9-F447C7782A90}"/>
    <cellStyle name="Normal 13 6 4 2 3 7" xfId="53015" xr:uid="{19DDE0CB-E9B2-4924-88A0-3B649511062A}"/>
    <cellStyle name="Normal 13 6 4 2 4" xfId="3812" xr:uid="{9C6ADF7F-4F5B-4B87-B0AB-A3A54312133A}"/>
    <cellStyle name="Normal 13 6 4 2 4 2" xfId="9940" xr:uid="{32D70932-4198-4ABE-9B55-309E94D3724D}"/>
    <cellStyle name="Normal 13 6 4 2 4 2 2" xfId="22205" xr:uid="{D3CC929D-F2FF-4885-A74D-147EECEAF48F}"/>
    <cellStyle name="Normal 13 6 4 2 4 2 3" xfId="34457" xr:uid="{7C7CD1BD-0C90-4CDB-9E45-05C2BD0DADE6}"/>
    <cellStyle name="Normal 13 6 4 2 4 2 4" xfId="46709" xr:uid="{192F529C-E560-471F-A479-A3D4F6CAEAC7}"/>
    <cellStyle name="Normal 13 6 4 2 4 3" xfId="16078" xr:uid="{8667F00C-5EDE-4944-A23A-22F59ECAA205}"/>
    <cellStyle name="Normal 13 6 4 2 4 4" xfId="28331" xr:uid="{692E2561-A25D-4025-8D2C-5E25CECC2DAC}"/>
    <cellStyle name="Normal 13 6 4 2 4 5" xfId="40583" xr:uid="{9BA2C6F9-438A-4AC0-8C80-4495C9BA135D}"/>
    <cellStyle name="Normal 13 6 4 2 4 6" xfId="53917" xr:uid="{EF206F02-A6D7-43EA-8888-E04F6E0A33ED}"/>
    <cellStyle name="Normal 13 6 4 2 5" xfId="6877" xr:uid="{22D5F16F-B415-4F3D-91C3-38974D78E590}"/>
    <cellStyle name="Normal 13 6 4 2 5 2" xfId="19142" xr:uid="{8C265579-ABC6-498D-A84B-7CAF16D25A9B}"/>
    <cellStyle name="Normal 13 6 4 2 5 3" xfId="31394" xr:uid="{0A6FF5D3-2A90-427F-AF85-521A3C9B1F1F}"/>
    <cellStyle name="Normal 13 6 4 2 5 4" xfId="43646" xr:uid="{258798E6-9EF7-426A-8320-7925D7F23749}"/>
    <cellStyle name="Normal 13 6 4 2 6" xfId="13015" xr:uid="{3C3ABC6F-D2ED-4247-81C6-E9644C2BE1DC}"/>
    <cellStyle name="Normal 13 6 4 2 7" xfId="25268" xr:uid="{70DD4A5B-A56C-49A9-82CD-850B56DBE99C}"/>
    <cellStyle name="Normal 13 6 4 2 8" xfId="37520" xr:uid="{567ADE49-034A-4BEE-94B3-77690144D67E}"/>
    <cellStyle name="Normal 13 6 4 2 9" xfId="49773" xr:uid="{0131C04F-ABA0-46B5-87BB-9B94CFD0D7C5}"/>
    <cellStyle name="Normal 13 6 4 3" xfId="1375" xr:uid="{EBF03600-34E0-4560-9195-8451AC82F55A}"/>
    <cellStyle name="Normal 13 6 4 3 2" xfId="4442" xr:uid="{1B8F917F-FCE1-4093-94DA-B8D3AFEDD8DB}"/>
    <cellStyle name="Normal 13 6 4 3 2 2" xfId="10570" xr:uid="{51C5DCD7-AD80-477D-890B-0E2C10EA31B9}"/>
    <cellStyle name="Normal 13 6 4 3 2 2 2" xfId="22835" xr:uid="{19DE0355-314C-46D0-B01C-EF91400CBD73}"/>
    <cellStyle name="Normal 13 6 4 3 2 2 3" xfId="35087" xr:uid="{8B678C64-65BF-4869-BC86-C2D7013B8FDE}"/>
    <cellStyle name="Normal 13 6 4 3 2 2 4" xfId="47339" xr:uid="{D1422828-82C4-4B91-817E-9DF908C347E1}"/>
    <cellStyle name="Normal 13 6 4 3 2 3" xfId="16708" xr:uid="{AF9BD879-D286-4F19-9B56-EB7085942655}"/>
    <cellStyle name="Normal 13 6 4 3 2 4" xfId="28961" xr:uid="{8D9BC678-6885-42CD-9F01-C2732C240287}"/>
    <cellStyle name="Normal 13 6 4 3 2 5" xfId="41213" xr:uid="{37F462C5-C539-4550-B5CB-726A9A663FA8}"/>
    <cellStyle name="Normal 13 6 4 3 2 6" xfId="54547" xr:uid="{BAB53F0A-2B1E-4B58-837F-7A79749ED20B}"/>
    <cellStyle name="Normal 13 6 4 3 3" xfId="7507" xr:uid="{A40C5F0A-AE5C-44AB-8130-3156F675FDA1}"/>
    <cellStyle name="Normal 13 6 4 3 3 2" xfId="19772" xr:uid="{9EC27E89-C7A9-4E0A-9786-E2B65042D6A8}"/>
    <cellStyle name="Normal 13 6 4 3 3 3" xfId="32024" xr:uid="{7D01D884-75DA-4875-9FC2-31A5243F425C}"/>
    <cellStyle name="Normal 13 6 4 3 3 4" xfId="44276" xr:uid="{1BAED354-ECBF-47FA-8D82-DAE1756D35EF}"/>
    <cellStyle name="Normal 13 6 4 3 4" xfId="13645" xr:uid="{199267F8-719A-465F-B45C-8E1005F79DFC}"/>
    <cellStyle name="Normal 13 6 4 3 5" xfId="25898" xr:uid="{74ED109B-F700-44B9-9B08-6FD5CF5C64FE}"/>
    <cellStyle name="Normal 13 6 4 3 6" xfId="38150" xr:uid="{7B231D9C-CFD0-4CB2-A317-0B309B6FA60F}"/>
    <cellStyle name="Normal 13 6 4 3 7" xfId="51484" xr:uid="{B4500753-296D-4042-AF25-A4AD2ECCBA4E}"/>
    <cellStyle name="Normal 13 6 4 4" xfId="2459" xr:uid="{DD7DD6C1-0B4F-4884-B5E0-D5C451BA9D1D}"/>
    <cellStyle name="Normal 13 6 4 4 2" xfId="5523" xr:uid="{82B5F549-4920-4A3F-99B9-9A4F1F03B90D}"/>
    <cellStyle name="Normal 13 6 4 4 2 2" xfId="11651" xr:uid="{C12B6CAF-1C26-4EC9-B63F-6EDAC67D94F3}"/>
    <cellStyle name="Normal 13 6 4 4 2 2 2" xfId="23916" xr:uid="{9D4923AC-6657-4E10-A3E1-B00852F319DF}"/>
    <cellStyle name="Normal 13 6 4 4 2 2 3" xfId="36168" xr:uid="{C6DE1E3F-A2C6-4CAB-AE9C-6ED469BB296F}"/>
    <cellStyle name="Normal 13 6 4 4 2 2 4" xfId="48420" xr:uid="{43857F9C-7EBA-4AFF-B1B5-C8376ACF557E}"/>
    <cellStyle name="Normal 13 6 4 4 2 3" xfId="17789" xr:uid="{7DCF4F6E-A6FA-4210-8442-5F1A358CCF52}"/>
    <cellStyle name="Normal 13 6 4 4 2 4" xfId="30042" xr:uid="{ACC8A636-9FEC-4FB5-886E-9AB3CF9441F3}"/>
    <cellStyle name="Normal 13 6 4 4 2 5" xfId="42294" xr:uid="{73438EFB-0692-432D-8B0C-986F9F96EF17}"/>
    <cellStyle name="Normal 13 6 4 4 2 6" xfId="55628" xr:uid="{C2B20181-0D28-4129-8309-AA2A708342DD}"/>
    <cellStyle name="Normal 13 6 4 4 3" xfId="8588" xr:uid="{71CAC0D1-BE3E-447F-B210-42D49F70ACD5}"/>
    <cellStyle name="Normal 13 6 4 4 3 2" xfId="20853" xr:uid="{E0BCFF90-401E-437E-979E-E627A7321072}"/>
    <cellStyle name="Normal 13 6 4 4 3 3" xfId="33105" xr:uid="{5C720852-088D-46EC-8F13-720FC37D2E7E}"/>
    <cellStyle name="Normal 13 6 4 4 3 4" xfId="45357" xr:uid="{629349BD-9419-4B0B-AFBD-16F3F46C4C8B}"/>
    <cellStyle name="Normal 13 6 4 4 4" xfId="14726" xr:uid="{E2086CD1-BDE9-47D1-8DAD-78021415ACE9}"/>
    <cellStyle name="Normal 13 6 4 4 5" xfId="26979" xr:uid="{38D3D11A-BECC-4C84-A537-6D373464B339}"/>
    <cellStyle name="Normal 13 6 4 4 6" xfId="39231" xr:uid="{64C4B21C-59D3-41C5-A323-4D7288FFADA2}"/>
    <cellStyle name="Normal 13 6 4 4 7" xfId="52565" xr:uid="{7C8CD816-C2F5-438A-9D44-EC746D2F09C0}"/>
    <cellStyle name="Normal 13 6 4 5" xfId="3362" xr:uid="{7EC825AD-D586-4613-8D97-DB31C28A7CB7}"/>
    <cellStyle name="Normal 13 6 4 5 2" xfId="9490" xr:uid="{76A9A5CC-BB8D-4C53-B230-888F03A2DB26}"/>
    <cellStyle name="Normal 13 6 4 5 2 2" xfId="21755" xr:uid="{8C021E7E-DA43-4E3F-A829-EC371C0858EB}"/>
    <cellStyle name="Normal 13 6 4 5 2 3" xfId="34007" xr:uid="{95CB3B79-EC29-4149-ADDA-0C94CE753DCD}"/>
    <cellStyle name="Normal 13 6 4 5 2 4" xfId="46259" xr:uid="{1DDDF802-0F23-4CB5-9124-11F27E6EEC8E}"/>
    <cellStyle name="Normal 13 6 4 5 3" xfId="15628" xr:uid="{846605EA-A086-4A00-B84A-39638ACD26B6}"/>
    <cellStyle name="Normal 13 6 4 5 4" xfId="27881" xr:uid="{A9ABC56A-8D3F-4046-A8AE-D31915105C05}"/>
    <cellStyle name="Normal 13 6 4 5 5" xfId="40133" xr:uid="{097A18EB-BD27-4193-8738-7D89166BFFCD}"/>
    <cellStyle name="Normal 13 6 4 5 6" xfId="53467" xr:uid="{19B5E72B-11B9-472A-9A20-D963723C3D43}"/>
    <cellStyle name="Normal 13 6 4 6" xfId="6426" xr:uid="{692BD373-3907-4F70-B6D0-8E3667F9348B}"/>
    <cellStyle name="Normal 13 6 4 6 2" xfId="18691" xr:uid="{C3242DA8-ACD2-47CE-9C5E-FA1FAB1484EC}"/>
    <cellStyle name="Normal 13 6 4 6 3" xfId="30944" xr:uid="{A77953BD-FC94-40DE-B527-ADE536D6AC78}"/>
    <cellStyle name="Normal 13 6 4 6 4" xfId="43196" xr:uid="{7CA598C9-D2AA-48B0-ACC9-582A43A4E1B0}"/>
    <cellStyle name="Normal 13 6 4 7" xfId="12565" xr:uid="{58262423-CCAB-4A81-A5FA-4B28067417C2}"/>
    <cellStyle name="Normal 13 6 4 8" xfId="24818" xr:uid="{382AD5CA-56EC-462B-99BB-125AE8BBED4F}"/>
    <cellStyle name="Normal 13 6 4 9" xfId="37070" xr:uid="{BF74A42F-28B9-410B-881F-D6FCE13DE76E}"/>
    <cellStyle name="Normal 13 6 5" xfId="497" xr:uid="{75E93D8B-7D92-4C11-957D-9D6556FBD3BD}"/>
    <cellStyle name="Normal 13 6 5 10" xfId="49527" xr:uid="{F66D74B5-69DA-450E-B4B9-F712F1B10E98}"/>
    <cellStyle name="Normal 13 6 5 11" xfId="50608" xr:uid="{B176CCB9-1CA8-42A2-A085-276C0ED7D16F}"/>
    <cellStyle name="Normal 13 6 5 2" xfId="948" xr:uid="{9BA334C8-A56C-4A6A-9A48-816AA5F2B502}"/>
    <cellStyle name="Normal 13 6 5 2 10" xfId="51058" xr:uid="{DE4BB629-A952-4126-B752-F1A5686227A8}"/>
    <cellStyle name="Normal 13 6 5 2 2" xfId="2029" xr:uid="{463CB3AE-FC35-4BA2-A563-67BCDEF3A68E}"/>
    <cellStyle name="Normal 13 6 5 2 2 2" xfId="5096" xr:uid="{DF16C639-07A3-4EFE-BB2C-0672BB8697E1}"/>
    <cellStyle name="Normal 13 6 5 2 2 2 2" xfId="11224" xr:uid="{2461CBC7-C363-450A-A050-230E91B15C6A}"/>
    <cellStyle name="Normal 13 6 5 2 2 2 2 2" xfId="23489" xr:uid="{88E5A7C0-7F74-4671-B767-172CEB2E02DF}"/>
    <cellStyle name="Normal 13 6 5 2 2 2 2 3" xfId="35741" xr:uid="{432BC04A-C97F-406E-9C27-109A5BBBC379}"/>
    <cellStyle name="Normal 13 6 5 2 2 2 2 4" xfId="47993" xr:uid="{B6E5D783-0015-408F-B703-19819D68337E}"/>
    <cellStyle name="Normal 13 6 5 2 2 2 3" xfId="17362" xr:uid="{E81A150E-F168-451B-A5FA-986EA8E357BD}"/>
    <cellStyle name="Normal 13 6 5 2 2 2 4" xfId="29615" xr:uid="{465CAFC5-7AE9-4683-8B5B-861C7AB7BBE4}"/>
    <cellStyle name="Normal 13 6 5 2 2 2 5" xfId="41867" xr:uid="{ADB28D9F-29FB-4AB1-8414-E9BFC6893EB8}"/>
    <cellStyle name="Normal 13 6 5 2 2 2 6" xfId="55201" xr:uid="{AE643DAC-8B13-4DF1-8713-FDF71F8970B0}"/>
    <cellStyle name="Normal 13 6 5 2 2 3" xfId="8161" xr:uid="{514AAD0C-65C2-41F4-9D3C-8130AA9A9671}"/>
    <cellStyle name="Normal 13 6 5 2 2 3 2" xfId="20426" xr:uid="{3C13E89A-A91C-4C4D-806E-F1E252CFEFF6}"/>
    <cellStyle name="Normal 13 6 5 2 2 3 3" xfId="32678" xr:uid="{B86FCAD4-4A1F-49EF-9841-1DB03F9B917C}"/>
    <cellStyle name="Normal 13 6 5 2 2 3 4" xfId="44930" xr:uid="{F8C63496-1DE9-4077-9B52-414BC348C929}"/>
    <cellStyle name="Normal 13 6 5 2 2 4" xfId="14299" xr:uid="{B58F3B9F-EC44-4077-996A-F64A69D96689}"/>
    <cellStyle name="Normal 13 6 5 2 2 5" xfId="26552" xr:uid="{0513F355-B96E-4D74-91A8-F3B83FFD76BA}"/>
    <cellStyle name="Normal 13 6 5 2 2 6" xfId="38804" xr:uid="{817DC6D9-10A6-4019-85F3-3ADD37880E82}"/>
    <cellStyle name="Normal 13 6 5 2 2 7" xfId="52138" xr:uid="{6AEDA4F1-60DC-48B2-99EE-3871BDE671C7}"/>
    <cellStyle name="Normal 13 6 5 2 3" xfId="3113" xr:uid="{8E6235A4-D7F8-4F5F-B028-69699E256B99}"/>
    <cellStyle name="Normal 13 6 5 2 3 2" xfId="6177" xr:uid="{75008455-9958-4CED-95CF-D4623668DA22}"/>
    <cellStyle name="Normal 13 6 5 2 3 2 2" xfId="12305" xr:uid="{B393D72D-FB5C-4FCA-8FE7-977F5B5493F7}"/>
    <cellStyle name="Normal 13 6 5 2 3 2 2 2" xfId="24570" xr:uid="{A20D4F17-8705-40A9-A2AD-6DFBD05D4D26}"/>
    <cellStyle name="Normal 13 6 5 2 3 2 2 3" xfId="36822" xr:uid="{B1842A05-4C01-46A5-9058-F7EAA09B3A91}"/>
    <cellStyle name="Normal 13 6 5 2 3 2 2 4" xfId="49074" xr:uid="{FCC03363-6A48-4FF3-A6E9-A6F6E117E900}"/>
    <cellStyle name="Normal 13 6 5 2 3 2 3" xfId="18443" xr:uid="{B4C5E7AA-B632-4F42-B1AF-2B7BE785CCCD}"/>
    <cellStyle name="Normal 13 6 5 2 3 2 4" xfId="30696" xr:uid="{DDBB0824-F738-4533-8C37-A4A5EF1BB7D1}"/>
    <cellStyle name="Normal 13 6 5 2 3 2 5" xfId="42948" xr:uid="{959A6968-60AF-4410-AF8C-9316F7B590BE}"/>
    <cellStyle name="Normal 13 6 5 2 3 2 6" xfId="56282" xr:uid="{223EA39A-B28A-49DD-989B-8700F56F36C9}"/>
    <cellStyle name="Normal 13 6 5 2 3 3" xfId="9242" xr:uid="{184DF6CC-19AF-4CE3-A056-B4C939994257}"/>
    <cellStyle name="Normal 13 6 5 2 3 3 2" xfId="21507" xr:uid="{8886F40A-9DC5-46F4-A8B7-F172C41455D6}"/>
    <cellStyle name="Normal 13 6 5 2 3 3 3" xfId="33759" xr:uid="{DB96C112-403C-4906-9EF5-7E03C38816CD}"/>
    <cellStyle name="Normal 13 6 5 2 3 3 4" xfId="46011" xr:uid="{45952181-499D-43A5-8452-B9A7CF1B4C55}"/>
    <cellStyle name="Normal 13 6 5 2 3 4" xfId="15380" xr:uid="{BCC9039C-6147-49C2-A096-D16E7425261A}"/>
    <cellStyle name="Normal 13 6 5 2 3 5" xfId="27633" xr:uid="{C6842569-5DB0-4022-888D-11B557F00E54}"/>
    <cellStyle name="Normal 13 6 5 2 3 6" xfId="39885" xr:uid="{86314BFD-F179-4C64-83E6-A3CFF67062FD}"/>
    <cellStyle name="Normal 13 6 5 2 3 7" xfId="53219" xr:uid="{FF517C17-7EBE-453A-B24B-E614297C81E3}"/>
    <cellStyle name="Normal 13 6 5 2 4" xfId="4016" xr:uid="{76F12D5A-4E36-4D98-98F6-8EA6A212FAE1}"/>
    <cellStyle name="Normal 13 6 5 2 4 2" xfId="10144" xr:uid="{4D28403F-16D1-4A88-A8E5-01ED5FEEBB35}"/>
    <cellStyle name="Normal 13 6 5 2 4 2 2" xfId="22409" xr:uid="{7111A285-5871-4926-B891-D547F4DF0661}"/>
    <cellStyle name="Normal 13 6 5 2 4 2 3" xfId="34661" xr:uid="{D09F2F19-4204-48C0-A72E-394AC70D81B1}"/>
    <cellStyle name="Normal 13 6 5 2 4 2 4" xfId="46913" xr:uid="{04B8FAA4-7607-48FE-80C8-B966D83D5F62}"/>
    <cellStyle name="Normal 13 6 5 2 4 3" xfId="16282" xr:uid="{796F90A5-284E-421C-99E8-C70C71A8F1DC}"/>
    <cellStyle name="Normal 13 6 5 2 4 4" xfId="28535" xr:uid="{E39545B4-EB8D-416D-B509-AA6E9F756196}"/>
    <cellStyle name="Normal 13 6 5 2 4 5" xfId="40787" xr:uid="{30D55C96-3601-4390-9027-D2B69E98646B}"/>
    <cellStyle name="Normal 13 6 5 2 4 6" xfId="54121" xr:uid="{A3FF35D4-8305-4FD6-A2FD-A86CAC01FB87}"/>
    <cellStyle name="Normal 13 6 5 2 5" xfId="7081" xr:uid="{392D4D0F-B3A6-45B8-BCA4-380076E96BF5}"/>
    <cellStyle name="Normal 13 6 5 2 5 2" xfId="19346" xr:uid="{67D10144-A2AB-4B65-839C-6D0D83B684CC}"/>
    <cellStyle name="Normal 13 6 5 2 5 3" xfId="31598" xr:uid="{27BC34FB-ADBD-4BFB-8117-D6D9A775503D}"/>
    <cellStyle name="Normal 13 6 5 2 5 4" xfId="43850" xr:uid="{EB02DFDB-3B00-41BA-B301-4E1D6DB21610}"/>
    <cellStyle name="Normal 13 6 5 2 6" xfId="13219" xr:uid="{4565237D-74CB-4CD5-BBD4-FB09180D9C36}"/>
    <cellStyle name="Normal 13 6 5 2 7" xfId="25472" xr:uid="{AA46A21A-254E-471E-BAD5-E4BF00F0F093}"/>
    <cellStyle name="Normal 13 6 5 2 8" xfId="37724" xr:uid="{9F79E14B-6A50-4955-8FD1-7DA74BD669FA}"/>
    <cellStyle name="Normal 13 6 5 2 9" xfId="49977" xr:uid="{5F20BC54-102E-4504-AAEF-9FCB5B07C37A}"/>
    <cellStyle name="Normal 13 6 5 3" xfId="1579" xr:uid="{C3ACB2AF-A8EB-4D91-AC8A-201E5FF06BE0}"/>
    <cellStyle name="Normal 13 6 5 3 2" xfId="4646" xr:uid="{4FD6AF30-97F0-4EF6-8E39-B5B428A78600}"/>
    <cellStyle name="Normal 13 6 5 3 2 2" xfId="10774" xr:uid="{4C593737-5586-4586-91F2-CA16841A59B4}"/>
    <cellStyle name="Normal 13 6 5 3 2 2 2" xfId="23039" xr:uid="{31D8B13D-C750-418A-AD4B-EFF7A1139D44}"/>
    <cellStyle name="Normal 13 6 5 3 2 2 3" xfId="35291" xr:uid="{4471EFF1-CF4C-476E-9086-D35DF769ABC2}"/>
    <cellStyle name="Normal 13 6 5 3 2 2 4" xfId="47543" xr:uid="{FC71CCCD-56BE-487F-BDFD-E8F4DC1F9454}"/>
    <cellStyle name="Normal 13 6 5 3 2 3" xfId="16912" xr:uid="{BC9BE822-A0E3-49DB-BC39-0AAB48615C16}"/>
    <cellStyle name="Normal 13 6 5 3 2 4" xfId="29165" xr:uid="{63D3DE96-A01C-4E67-A5FA-EAD14760634A}"/>
    <cellStyle name="Normal 13 6 5 3 2 5" xfId="41417" xr:uid="{20C27819-2B8E-43D9-BF3A-6390814B4D36}"/>
    <cellStyle name="Normal 13 6 5 3 2 6" xfId="54751" xr:uid="{A9EC3D5C-FB42-4475-BB7C-168B41182E61}"/>
    <cellStyle name="Normal 13 6 5 3 3" xfId="7711" xr:uid="{4F1219A2-46A4-4975-BCF3-9E831264FFE5}"/>
    <cellStyle name="Normal 13 6 5 3 3 2" xfId="19976" xr:uid="{020967A4-82A0-448C-B348-1847FA2331ED}"/>
    <cellStyle name="Normal 13 6 5 3 3 3" xfId="32228" xr:uid="{CE6DAF24-0CF3-4C57-A693-22ED32AC9C70}"/>
    <cellStyle name="Normal 13 6 5 3 3 4" xfId="44480" xr:uid="{C339956B-6ABF-42C3-A31E-6D2902A0E9AB}"/>
    <cellStyle name="Normal 13 6 5 3 4" xfId="13849" xr:uid="{FE344AEC-9F22-4EE8-BEA6-60DD550E9E27}"/>
    <cellStyle name="Normal 13 6 5 3 5" xfId="26102" xr:uid="{9FDA8A68-6F51-4178-A58F-B12152B2220B}"/>
    <cellStyle name="Normal 13 6 5 3 6" xfId="38354" xr:uid="{366A5A6A-5D7F-4FB9-9C8A-F19B28180C4D}"/>
    <cellStyle name="Normal 13 6 5 3 7" xfId="51688" xr:uid="{D1541AD3-86EB-4EE3-88ED-7B72E55C22AB}"/>
    <cellStyle name="Normal 13 6 5 4" xfId="2663" xr:uid="{1191E27B-90A8-424A-B2F8-15943AC64157}"/>
    <cellStyle name="Normal 13 6 5 4 2" xfId="5727" xr:uid="{08F4C0BD-9C46-4761-86EC-370BEB56F0CE}"/>
    <cellStyle name="Normal 13 6 5 4 2 2" xfId="11855" xr:uid="{E6E6A67E-BFA4-45E1-B876-F20698BD6E90}"/>
    <cellStyle name="Normal 13 6 5 4 2 2 2" xfId="24120" xr:uid="{A95F2747-1540-484E-85BF-624DF41B436B}"/>
    <cellStyle name="Normal 13 6 5 4 2 2 3" xfId="36372" xr:uid="{6C764800-DE91-4775-89CA-1B89342B924B}"/>
    <cellStyle name="Normal 13 6 5 4 2 2 4" xfId="48624" xr:uid="{B02CF5F1-017A-4E00-9BCD-29B0E44BFEDA}"/>
    <cellStyle name="Normal 13 6 5 4 2 3" xfId="17993" xr:uid="{F5274FA3-A588-4E84-A65F-BD5EBC5E7E14}"/>
    <cellStyle name="Normal 13 6 5 4 2 4" xfId="30246" xr:uid="{23E89A7B-5249-4076-916F-9996E05023DD}"/>
    <cellStyle name="Normal 13 6 5 4 2 5" xfId="42498" xr:uid="{61F355F2-A5B0-40DB-8FFE-835A4A75930F}"/>
    <cellStyle name="Normal 13 6 5 4 2 6" xfId="55832" xr:uid="{6FEFF438-ECF0-44F9-966E-75AABEC701F8}"/>
    <cellStyle name="Normal 13 6 5 4 3" xfId="8792" xr:uid="{A12CCD71-0806-41D5-8430-1F5E60589E6B}"/>
    <cellStyle name="Normal 13 6 5 4 3 2" xfId="21057" xr:uid="{388CAB3A-EEF5-42B1-8047-185DE1B40FAA}"/>
    <cellStyle name="Normal 13 6 5 4 3 3" xfId="33309" xr:uid="{343E589D-2281-40F2-BD0A-F2437692B219}"/>
    <cellStyle name="Normal 13 6 5 4 3 4" xfId="45561" xr:uid="{C03F474B-A24B-49AC-8F29-6DB2BEA34686}"/>
    <cellStyle name="Normal 13 6 5 4 4" xfId="14930" xr:uid="{7AC517F8-C82C-4E69-959D-9082CB8B0A52}"/>
    <cellStyle name="Normal 13 6 5 4 5" xfId="27183" xr:uid="{31453673-D42F-48DB-A6B8-B12275C85F67}"/>
    <cellStyle name="Normal 13 6 5 4 6" xfId="39435" xr:uid="{695B0D66-FFEF-4032-BE76-76B1C70EE22D}"/>
    <cellStyle name="Normal 13 6 5 4 7" xfId="52769" xr:uid="{FBED27AD-FCF7-44D7-A312-8427B9882BC2}"/>
    <cellStyle name="Normal 13 6 5 5" xfId="3566" xr:uid="{D7CAFFD8-D8C2-4E92-B509-F48F4D910131}"/>
    <cellStyle name="Normal 13 6 5 5 2" xfId="9694" xr:uid="{C6AF6B97-5684-41DD-84EB-A9E9E8DE4CA3}"/>
    <cellStyle name="Normal 13 6 5 5 2 2" xfId="21959" xr:uid="{D7F77781-D16C-499B-A75D-49ED6E282D5C}"/>
    <cellStyle name="Normal 13 6 5 5 2 3" xfId="34211" xr:uid="{3A17FB4A-171E-492E-B43C-17FF4DE4B361}"/>
    <cellStyle name="Normal 13 6 5 5 2 4" xfId="46463" xr:uid="{84BB4A39-C49B-467B-B7D7-47773D617772}"/>
    <cellStyle name="Normal 13 6 5 5 3" xfId="15832" xr:uid="{DE7E940D-07D4-4A75-AB36-8B03BD1C8052}"/>
    <cellStyle name="Normal 13 6 5 5 4" xfId="28085" xr:uid="{19C58470-81E1-4786-9909-6ECC1F2C6326}"/>
    <cellStyle name="Normal 13 6 5 5 5" xfId="40337" xr:uid="{4422B61D-1B9D-4C43-B2C4-4638C6DD4CA7}"/>
    <cellStyle name="Normal 13 6 5 5 6" xfId="53671" xr:uid="{C44F445C-0733-4807-B2CA-BB34815E8D5F}"/>
    <cellStyle name="Normal 13 6 5 6" xfId="6630" xr:uid="{AD8FD2F0-942B-4FE4-BD2A-CCCC09B24E25}"/>
    <cellStyle name="Normal 13 6 5 6 2" xfId="18895" xr:uid="{BB47BD8E-EC21-43BD-B2FB-183E56BB6780}"/>
    <cellStyle name="Normal 13 6 5 6 3" xfId="31148" xr:uid="{E76EE11C-19EF-4C78-BD89-BBBF060D7ACA}"/>
    <cellStyle name="Normal 13 6 5 6 4" xfId="43400" xr:uid="{C692FBAA-A421-4C81-B678-A1F874AFC451}"/>
    <cellStyle name="Normal 13 6 5 7" xfId="12769" xr:uid="{5DBAE3F7-A284-4819-8E49-7FDA41C9F045}"/>
    <cellStyle name="Normal 13 6 5 8" xfId="25022" xr:uid="{D30A2873-902F-4045-9FBB-ED57C4F5FC5A}"/>
    <cellStyle name="Normal 13 6 5 9" xfId="37274" xr:uid="{B78AA0F3-8F00-449D-B617-A81633669830}"/>
    <cellStyle name="Normal 13 6 6" xfId="540" xr:uid="{BD6BC730-7853-4F02-B71A-6B4AB93210FE}"/>
    <cellStyle name="Normal 13 6 6 10" xfId="50650" xr:uid="{4AF85DF9-5C8D-46C2-9383-81FCFE281B07}"/>
    <cellStyle name="Normal 13 6 6 2" xfId="1621" xr:uid="{BA9C9359-695D-4E08-B196-45C73B58217B}"/>
    <cellStyle name="Normal 13 6 6 2 2" xfId="4688" xr:uid="{73C03AB3-F0A2-499A-B995-3AB8C95C8626}"/>
    <cellStyle name="Normal 13 6 6 2 2 2" xfId="10816" xr:uid="{4AB87D68-4EDC-4DCF-84B9-2413C4E82B4E}"/>
    <cellStyle name="Normal 13 6 6 2 2 2 2" xfId="23081" xr:uid="{D8BC8DC3-4A26-416E-83A0-6919F0BF1E85}"/>
    <cellStyle name="Normal 13 6 6 2 2 2 3" xfId="35333" xr:uid="{431FEC96-57E9-4A76-B78B-8E17BFA17DBB}"/>
    <cellStyle name="Normal 13 6 6 2 2 2 4" xfId="47585" xr:uid="{7BC5F479-25A2-4103-B39A-F9C47C015961}"/>
    <cellStyle name="Normal 13 6 6 2 2 3" xfId="16954" xr:uid="{6408EE00-5B56-4FE5-B8CD-B2125DB3C969}"/>
    <cellStyle name="Normal 13 6 6 2 2 4" xfId="29207" xr:uid="{6A67073F-E587-4850-9007-0BC9E327E01E}"/>
    <cellStyle name="Normal 13 6 6 2 2 5" xfId="41459" xr:uid="{ABC15F72-50D6-41DF-8FFB-B5008D328325}"/>
    <cellStyle name="Normal 13 6 6 2 2 6" xfId="54793" xr:uid="{E5417EDE-E86B-4F22-B0A4-EDE646DA7679}"/>
    <cellStyle name="Normal 13 6 6 2 3" xfId="7753" xr:uid="{B6BEEBC1-6492-4B3D-913D-616EEA648958}"/>
    <cellStyle name="Normal 13 6 6 2 3 2" xfId="20018" xr:uid="{A0C0676D-39BB-4803-B366-FCA2F1F5CA42}"/>
    <cellStyle name="Normal 13 6 6 2 3 3" xfId="32270" xr:uid="{939AA606-4F0C-4812-B0D1-1C7E3305CF1C}"/>
    <cellStyle name="Normal 13 6 6 2 3 4" xfId="44522" xr:uid="{961061BA-786A-4C41-AC55-71BB50D6CE46}"/>
    <cellStyle name="Normal 13 6 6 2 4" xfId="13891" xr:uid="{A62210E7-1338-4969-995C-A109B45793DB}"/>
    <cellStyle name="Normal 13 6 6 2 5" xfId="26144" xr:uid="{48954B45-0924-4699-A0DD-E1E85505024D}"/>
    <cellStyle name="Normal 13 6 6 2 6" xfId="38396" xr:uid="{9CE89974-086C-4A48-8B65-AC2939138215}"/>
    <cellStyle name="Normal 13 6 6 2 7" xfId="51730" xr:uid="{F2EFE63D-D18A-4EAE-8264-B626062C66B3}"/>
    <cellStyle name="Normal 13 6 6 3" xfId="2705" xr:uid="{23314F9A-52E8-4923-9861-D235164D8513}"/>
    <cellStyle name="Normal 13 6 6 3 2" xfId="5769" xr:uid="{D5B49A11-2917-4EEF-A9D9-E6BC42D1AB0C}"/>
    <cellStyle name="Normal 13 6 6 3 2 2" xfId="11897" xr:uid="{8034A332-BCB0-4B53-8CFC-CD3B7E9BFF45}"/>
    <cellStyle name="Normal 13 6 6 3 2 2 2" xfId="24162" xr:uid="{C4BAB859-5D8F-40B1-809E-9B9B73062867}"/>
    <cellStyle name="Normal 13 6 6 3 2 2 3" xfId="36414" xr:uid="{4EC7BBB2-D122-4EFE-93A7-201FDDBD77BB}"/>
    <cellStyle name="Normal 13 6 6 3 2 2 4" xfId="48666" xr:uid="{70D87C54-06E8-4B43-8D73-D34DB602F98A}"/>
    <cellStyle name="Normal 13 6 6 3 2 3" xfId="18035" xr:uid="{0CA930EF-FE61-4F81-9A2F-82EF7C5F7FD7}"/>
    <cellStyle name="Normal 13 6 6 3 2 4" xfId="30288" xr:uid="{FC2CEEE7-CCC3-495B-B51F-132B062F27F3}"/>
    <cellStyle name="Normal 13 6 6 3 2 5" xfId="42540" xr:uid="{1169B1B3-129E-4316-9E41-313687BB3C9E}"/>
    <cellStyle name="Normal 13 6 6 3 2 6" xfId="55874" xr:uid="{CD0B44C2-C4CD-4C08-83F5-A92E5BC613F8}"/>
    <cellStyle name="Normal 13 6 6 3 3" xfId="8834" xr:uid="{D3D17257-62F7-45C4-9E2F-CC6A3E2B71CD}"/>
    <cellStyle name="Normal 13 6 6 3 3 2" xfId="21099" xr:uid="{984965C3-91BE-4626-9FE1-17B72C70C418}"/>
    <cellStyle name="Normal 13 6 6 3 3 3" xfId="33351" xr:uid="{0087699C-BED8-4CB8-9BC6-CC32D826EA3D}"/>
    <cellStyle name="Normal 13 6 6 3 3 4" xfId="45603" xr:uid="{855D66D7-9138-4AD0-AD09-473E9351C5E5}"/>
    <cellStyle name="Normal 13 6 6 3 4" xfId="14972" xr:uid="{69D22305-B764-4D3D-A005-5BC30D76266F}"/>
    <cellStyle name="Normal 13 6 6 3 5" xfId="27225" xr:uid="{EBC4220A-1C23-4546-A10E-860BAE664EE8}"/>
    <cellStyle name="Normal 13 6 6 3 6" xfId="39477" xr:uid="{38B5ACD6-B682-4AA4-85B8-118AE0A2CF98}"/>
    <cellStyle name="Normal 13 6 6 3 7" xfId="52811" xr:uid="{67A766D5-2501-41D2-B14A-504B7E7DA56C}"/>
    <cellStyle name="Normal 13 6 6 4" xfId="3608" xr:uid="{0A3D83AB-88DB-42B7-913A-0F21E3E9F030}"/>
    <cellStyle name="Normal 13 6 6 4 2" xfId="9736" xr:uid="{621CB831-9908-46F3-A80B-9DEB1865D1FB}"/>
    <cellStyle name="Normal 13 6 6 4 2 2" xfId="22001" xr:uid="{E59C670E-C294-419C-9AF5-B1B1A996D34F}"/>
    <cellStyle name="Normal 13 6 6 4 2 3" xfId="34253" xr:uid="{42ADC0EB-2829-46F1-B4EC-6FB6AB9A83B6}"/>
    <cellStyle name="Normal 13 6 6 4 2 4" xfId="46505" xr:uid="{F489B380-D60E-44B9-81EB-C2A28E9DA17F}"/>
    <cellStyle name="Normal 13 6 6 4 3" xfId="15874" xr:uid="{0B31A84B-44A0-4F46-9749-4D5F843F96E7}"/>
    <cellStyle name="Normal 13 6 6 4 4" xfId="28127" xr:uid="{782FCC69-4C03-465D-A75A-764333B3CA02}"/>
    <cellStyle name="Normal 13 6 6 4 5" xfId="40379" xr:uid="{87B66B4C-60A4-4772-91C1-479B5B63C692}"/>
    <cellStyle name="Normal 13 6 6 4 6" xfId="53713" xr:uid="{2B6AD086-9D73-4096-A4AE-8AC80EFE12F1}"/>
    <cellStyle name="Normal 13 6 6 5" xfId="6673" xr:uid="{3A26FC1D-3F3E-400B-9AF8-9347BE4AD9F8}"/>
    <cellStyle name="Normal 13 6 6 5 2" xfId="18938" xr:uid="{AAE8AF48-FAAE-456D-A1C2-EBE155730EEE}"/>
    <cellStyle name="Normal 13 6 6 5 3" xfId="31190" xr:uid="{62BA38B4-1F40-4086-B0C6-3C05E26BAC11}"/>
    <cellStyle name="Normal 13 6 6 5 4" xfId="43442" xr:uid="{B664CCE5-7121-42AB-975D-94DDC69E24A3}"/>
    <cellStyle name="Normal 13 6 6 6" xfId="12811" xr:uid="{FE9035CD-E71C-4A3B-B103-5F8A3710376B}"/>
    <cellStyle name="Normal 13 6 6 7" xfId="25064" xr:uid="{C80D5A50-99F3-429A-901D-7BEEE0FDB3AF}"/>
    <cellStyle name="Normal 13 6 6 8" xfId="37316" xr:uid="{F8804840-3033-46F9-814E-58E8501029EA}"/>
    <cellStyle name="Normal 13 6 6 9" xfId="49569" xr:uid="{2CC28BA3-6303-4EEA-90AF-EEBBEB95032E}"/>
    <cellStyle name="Normal 13 6 7" xfId="991" xr:uid="{4332365B-651D-4D30-9F86-A3CC46E83467}"/>
    <cellStyle name="Normal 13 6 7 2" xfId="2071" xr:uid="{44B1250F-6370-48FE-A853-444C1ACD8026}"/>
    <cellStyle name="Normal 13 6 7 2 2" xfId="5138" xr:uid="{3EB8FC7F-DB2A-474F-BAED-EA8781115922}"/>
    <cellStyle name="Normal 13 6 7 2 2 2" xfId="11266" xr:uid="{4C8281B6-5724-4865-9318-8B00B34EEB24}"/>
    <cellStyle name="Normal 13 6 7 2 2 2 2" xfId="23531" xr:uid="{661D9759-F786-43CC-9DE8-C4FE064525D4}"/>
    <cellStyle name="Normal 13 6 7 2 2 2 3" xfId="35783" xr:uid="{C4C8930D-A261-4BFF-BF43-D1583758FE60}"/>
    <cellStyle name="Normal 13 6 7 2 2 2 4" xfId="48035" xr:uid="{17549D64-AA07-4403-8504-D0DCC49A1DED}"/>
    <cellStyle name="Normal 13 6 7 2 2 3" xfId="17404" xr:uid="{E75F3252-CF75-4F90-BE03-007AE306F94B}"/>
    <cellStyle name="Normal 13 6 7 2 2 4" xfId="29657" xr:uid="{C496B359-9297-443D-BB7C-8332257BE14F}"/>
    <cellStyle name="Normal 13 6 7 2 2 5" xfId="41909" xr:uid="{914E99C0-C634-49FA-8C03-8E785BC69BBE}"/>
    <cellStyle name="Normal 13 6 7 2 2 6" xfId="55243" xr:uid="{552D9400-6FDB-44A4-923A-19A5F10C9464}"/>
    <cellStyle name="Normal 13 6 7 2 3" xfId="8203" xr:uid="{FA17C0F7-1914-4FB7-93EF-A80314C90578}"/>
    <cellStyle name="Normal 13 6 7 2 3 2" xfId="20468" xr:uid="{62ADB469-0FC7-4A30-B43D-E6FEF1A86C44}"/>
    <cellStyle name="Normal 13 6 7 2 3 3" xfId="32720" xr:uid="{5CB167F5-C744-4E27-85BA-7A299AD6EA22}"/>
    <cellStyle name="Normal 13 6 7 2 3 4" xfId="44972" xr:uid="{5A836E84-C9D8-49BB-ABEC-1AE39C2A9667}"/>
    <cellStyle name="Normal 13 6 7 2 4" xfId="14341" xr:uid="{2153E972-22F4-4045-A7F4-4BBC574BB662}"/>
    <cellStyle name="Normal 13 6 7 2 5" xfId="26594" xr:uid="{79BC27CA-7E8F-4754-916F-A3807F5DB874}"/>
    <cellStyle name="Normal 13 6 7 2 6" xfId="38846" xr:uid="{ED2B0664-6281-4147-B913-6C0F3131D677}"/>
    <cellStyle name="Normal 13 6 7 2 7" xfId="52180" xr:uid="{DB1C6796-543A-4CD5-BBD4-992370A6F0D0}"/>
    <cellStyle name="Normal 13 6 7 3" xfId="4058" xr:uid="{A2879912-03B4-494F-B56D-254AD6FF9CF6}"/>
    <cellStyle name="Normal 13 6 7 3 2" xfId="10186" xr:uid="{46819146-2C2D-4073-A7C9-8FBA6CEFDBD7}"/>
    <cellStyle name="Normal 13 6 7 3 2 2" xfId="22451" xr:uid="{03A0AC1A-6CBC-4C1E-9903-20414FE079B3}"/>
    <cellStyle name="Normal 13 6 7 3 2 3" xfId="34703" xr:uid="{35FD7881-6691-4224-ABCA-94D564F3AD80}"/>
    <cellStyle name="Normal 13 6 7 3 2 4" xfId="46955" xr:uid="{329B1179-C3C9-4045-8ED6-66C00BEC39FA}"/>
    <cellStyle name="Normal 13 6 7 3 3" xfId="16324" xr:uid="{566B3C34-A89B-4B1A-AC50-4557AF6C5B6E}"/>
    <cellStyle name="Normal 13 6 7 3 4" xfId="28577" xr:uid="{C5E0E4F2-82DC-4FE6-9549-FC675E956F0D}"/>
    <cellStyle name="Normal 13 6 7 3 5" xfId="40829" xr:uid="{7EDF5DE1-41F9-4984-BC69-476A765BA079}"/>
    <cellStyle name="Normal 13 6 7 3 6" xfId="54163" xr:uid="{422DB6FC-7D2A-47FB-A584-11A26B769A74}"/>
    <cellStyle name="Normal 13 6 7 4" xfId="7123" xr:uid="{BFBD0F92-35CA-4BFC-82F7-AAF542133542}"/>
    <cellStyle name="Normal 13 6 7 4 2" xfId="19388" xr:uid="{DFBD0F40-C21F-4C8B-9236-C003016F5B67}"/>
    <cellStyle name="Normal 13 6 7 4 3" xfId="31640" xr:uid="{3EB40E84-ED1A-4C8D-A52C-7C2287C6B8BB}"/>
    <cellStyle name="Normal 13 6 7 4 4" xfId="43892" xr:uid="{46BC43B8-38EA-4135-A27C-62DFD12E9573}"/>
    <cellStyle name="Normal 13 6 7 5" xfId="13261" xr:uid="{A3F18E21-CA62-4F1E-8F62-951AFDB94CAA}"/>
    <cellStyle name="Normal 13 6 7 6" xfId="25514" xr:uid="{42E56EE7-27A4-4439-989B-831D8A887E79}"/>
    <cellStyle name="Normal 13 6 7 7" xfId="37766" xr:uid="{4B9335C1-451C-42CA-ADFD-29BEFE9A3D3A}"/>
    <cellStyle name="Normal 13 6 7 8" xfId="50019" xr:uid="{AEC267F4-7222-4C50-9AB6-A1F603F51FD1}"/>
    <cellStyle name="Normal 13 6 7 9" xfId="51100" xr:uid="{72024829-8E6A-43C8-A88C-2E3FD076DC57}"/>
    <cellStyle name="Normal 13 6 8" xfId="1081" xr:uid="{33D1A5AB-F852-4591-BEA4-5DA60F39C535}"/>
    <cellStyle name="Normal 13 6 8 2" xfId="2161" xr:uid="{B5388837-AB0D-4DD0-BAB4-09F3AC897DC6}"/>
    <cellStyle name="Normal 13 6 8 2 2" xfId="5228" xr:uid="{21BB200E-39FA-485B-B8D6-0BBD1A6C4235}"/>
    <cellStyle name="Normal 13 6 8 2 2 2" xfId="11356" xr:uid="{A910EA3C-75C9-491C-BB1C-09675287FE57}"/>
    <cellStyle name="Normal 13 6 8 2 2 2 2" xfId="23621" xr:uid="{88E7A1F1-FC2D-4766-87CB-314C1513326F}"/>
    <cellStyle name="Normal 13 6 8 2 2 2 3" xfId="35873" xr:uid="{B90CE257-BBFC-4078-868E-CD9D794B2795}"/>
    <cellStyle name="Normal 13 6 8 2 2 2 4" xfId="48125" xr:uid="{50CEB1AA-EE76-4FCF-AF9D-DCC915235928}"/>
    <cellStyle name="Normal 13 6 8 2 2 3" xfId="17494" xr:uid="{3B95CE7B-91BF-4794-A4F6-C887843BECE7}"/>
    <cellStyle name="Normal 13 6 8 2 2 4" xfId="29747" xr:uid="{8CA1956C-E2EC-4634-A993-6F651C26845A}"/>
    <cellStyle name="Normal 13 6 8 2 2 5" xfId="41999" xr:uid="{C8E8EDE5-CB28-4702-8A1C-4D450A8740BB}"/>
    <cellStyle name="Normal 13 6 8 2 2 6" xfId="55333" xr:uid="{0A706BE7-9CD0-4FF2-8E78-6C0AB15F6016}"/>
    <cellStyle name="Normal 13 6 8 2 3" xfId="8293" xr:uid="{5E7AC767-FB85-4E04-AAFF-6D33DF513030}"/>
    <cellStyle name="Normal 13 6 8 2 3 2" xfId="20558" xr:uid="{888495BB-1910-41DD-9A2C-62F2B4DAA7FA}"/>
    <cellStyle name="Normal 13 6 8 2 3 3" xfId="32810" xr:uid="{6B6BBF0A-FCAB-4CD4-BFE3-1CD151B512F9}"/>
    <cellStyle name="Normal 13 6 8 2 3 4" xfId="45062" xr:uid="{565979DC-9848-492E-A0D7-0257BB5781D3}"/>
    <cellStyle name="Normal 13 6 8 2 4" xfId="14431" xr:uid="{67618FB5-946F-4088-847C-B3F2DA92C46D}"/>
    <cellStyle name="Normal 13 6 8 2 5" xfId="26684" xr:uid="{2CED3B62-4793-4B51-8B20-3DD72B4B6D1B}"/>
    <cellStyle name="Normal 13 6 8 2 6" xfId="38936" xr:uid="{05F9C132-2A48-41E3-AB99-4BBDF15EC196}"/>
    <cellStyle name="Normal 13 6 8 2 7" xfId="52270" xr:uid="{820A82E5-60B9-4378-AEB6-B8D31329BD60}"/>
    <cellStyle name="Normal 13 6 8 3" xfId="4148" xr:uid="{F587F89F-0F29-49DF-AAC8-328B98040613}"/>
    <cellStyle name="Normal 13 6 8 3 2" xfId="10276" xr:uid="{63CE8E42-1CCF-4DDB-9077-4412F624EBDB}"/>
    <cellStyle name="Normal 13 6 8 3 2 2" xfId="22541" xr:uid="{648EBD24-20EA-43AD-9A9B-905E7830BA0A}"/>
    <cellStyle name="Normal 13 6 8 3 2 3" xfId="34793" xr:uid="{591D89DC-574A-4EF4-99DB-EB9D18549723}"/>
    <cellStyle name="Normal 13 6 8 3 2 4" xfId="47045" xr:uid="{7F2344B6-68B7-4C82-A69E-852A1BEAF251}"/>
    <cellStyle name="Normal 13 6 8 3 3" xfId="16414" xr:uid="{9BAEDA35-F5B3-48A1-AA63-E3265E05C397}"/>
    <cellStyle name="Normal 13 6 8 3 4" xfId="28667" xr:uid="{5C91F89E-AF57-4CDC-A554-CFFC5151AA35}"/>
    <cellStyle name="Normal 13 6 8 3 5" xfId="40919" xr:uid="{8C27F926-A74F-48C2-9123-8D3A5D4BBA66}"/>
    <cellStyle name="Normal 13 6 8 3 6" xfId="54253" xr:uid="{9A4F8147-4466-4F0E-9BFE-EF1EC8EFE4B6}"/>
    <cellStyle name="Normal 13 6 8 4" xfId="7213" xr:uid="{3FD9B7E5-792B-4BB9-AC06-6E59859D7A21}"/>
    <cellStyle name="Normal 13 6 8 4 2" xfId="19478" xr:uid="{94902B88-6D03-4A2C-88B2-13850950424C}"/>
    <cellStyle name="Normal 13 6 8 4 3" xfId="31730" xr:uid="{ED969A57-89E6-4A68-B8CC-72DD581DEC0A}"/>
    <cellStyle name="Normal 13 6 8 4 4" xfId="43982" xr:uid="{8E3A80A4-0D9F-4E02-A949-FF46234FF519}"/>
    <cellStyle name="Normal 13 6 8 5" xfId="13351" xr:uid="{FC0DBC75-5039-41ED-B2E9-71073322F878}"/>
    <cellStyle name="Normal 13 6 8 6" xfId="25604" xr:uid="{643D7F21-B8EF-40B4-B14D-B76D9B045963}"/>
    <cellStyle name="Normal 13 6 8 7" xfId="37856" xr:uid="{A9EAD4BB-87CA-46EF-BF51-48CC912EE4E6}"/>
    <cellStyle name="Normal 13 6 8 8" xfId="50109" xr:uid="{660D3292-1698-40D5-A8D0-44DBEDBAE6A8}"/>
    <cellStyle name="Normal 13 6 8 9" xfId="51190" xr:uid="{A1F336B7-A6CC-42AA-8C22-88DE79EFC901}"/>
    <cellStyle name="Normal 13 6 9" xfId="1171" xr:uid="{EE9F4134-E2CC-486F-AA1A-4FC717F10D2D}"/>
    <cellStyle name="Normal 13 6 9 2" xfId="4238" xr:uid="{9475D6BE-236A-428C-8A99-50A1500194B0}"/>
    <cellStyle name="Normal 13 6 9 2 2" xfId="10366" xr:uid="{3F242092-991A-4457-8253-3F3A16F4EC2F}"/>
    <cellStyle name="Normal 13 6 9 2 2 2" xfId="22631" xr:uid="{DDB7BFAA-C0CF-4AF9-A234-5EE2AA48322C}"/>
    <cellStyle name="Normal 13 6 9 2 2 3" xfId="34883" xr:uid="{48C9253B-527E-4DB4-9CDF-533937E1F34A}"/>
    <cellStyle name="Normal 13 6 9 2 2 4" xfId="47135" xr:uid="{69E3A0BE-0FA6-4E2C-9F5C-D4DC99E99B63}"/>
    <cellStyle name="Normal 13 6 9 2 3" xfId="16504" xr:uid="{810A8188-07F0-4828-B202-7A819F968822}"/>
    <cellStyle name="Normal 13 6 9 2 4" xfId="28757" xr:uid="{5A4F8AB3-0224-4BB6-A88D-2420F48A48F7}"/>
    <cellStyle name="Normal 13 6 9 2 5" xfId="41009" xr:uid="{36DD9920-EC38-4141-AE5C-D7B3A12E7B69}"/>
    <cellStyle name="Normal 13 6 9 2 6" xfId="54343" xr:uid="{6A1FB1B1-2A99-4611-9A63-F380A159D563}"/>
    <cellStyle name="Normal 13 6 9 3" xfId="7303" xr:uid="{8B72D705-D352-4B95-A55E-4CEE34003831}"/>
    <cellStyle name="Normal 13 6 9 3 2" xfId="19568" xr:uid="{905E9646-ED16-4870-B40B-F81179C0AE29}"/>
    <cellStyle name="Normal 13 6 9 3 3" xfId="31820" xr:uid="{51CC3F45-D0D5-4CE8-BBBF-1CFF6CA608BB}"/>
    <cellStyle name="Normal 13 6 9 3 4" xfId="44072" xr:uid="{02A550BF-25CB-4243-B1A9-FA9B0643D118}"/>
    <cellStyle name="Normal 13 6 9 4" xfId="13441" xr:uid="{14232F63-D475-4B41-B74B-900369DCB079}"/>
    <cellStyle name="Normal 13 6 9 5" xfId="25694" xr:uid="{93EC84D1-5F28-45BC-9B84-0C6B3E8C4656}"/>
    <cellStyle name="Normal 13 6 9 6" xfId="37946" xr:uid="{A7ED4B2B-7847-456C-B521-2EBF41311661}"/>
    <cellStyle name="Normal 13 6 9 7" xfId="51280" xr:uid="{BCE9F464-80B7-4279-863D-174BBB64950D}"/>
    <cellStyle name="Normal 13 7" xfId="110" xr:uid="{4869094C-B161-4EBD-A37A-9CAA949A5796}"/>
    <cellStyle name="Normal 13 7 10" xfId="6243" xr:uid="{2ADD4F34-F4D1-4A28-80EB-FFB264D6297A}"/>
    <cellStyle name="Normal 13 7 10 2" xfId="18508" xr:uid="{EF4BD68A-D788-4C74-929F-14658E100203}"/>
    <cellStyle name="Normal 13 7 10 3" xfId="30761" xr:uid="{2DADEEB8-7A83-43E3-92C2-518FA78D0FED}"/>
    <cellStyle name="Normal 13 7 10 4" xfId="43013" xr:uid="{DB8F61AD-6729-4370-8D00-695B3486AB97}"/>
    <cellStyle name="Normal 13 7 11" xfId="12382" xr:uid="{9182A330-F49F-42E0-BE9D-EAD96721F5F0}"/>
    <cellStyle name="Normal 13 7 12" xfId="24635" xr:uid="{6570D72C-B332-4BBA-849A-F0D8329BFE71}"/>
    <cellStyle name="Normal 13 7 13" xfId="36887" xr:uid="{381A1DDB-113E-4DB5-ABCA-E5443DBD99C2}"/>
    <cellStyle name="Normal 13 7 14" xfId="49140" xr:uid="{C8D1E311-4E3A-4249-8A52-06313F922AB1}"/>
    <cellStyle name="Normal 13 7 15" xfId="50221" xr:uid="{0F396F1A-5F2C-4C97-BB12-19E273F8E740}"/>
    <cellStyle name="Normal 13 7 2" xfId="221" xr:uid="{7C8D03C8-9208-4E9B-A60A-D97B3DB7001C}"/>
    <cellStyle name="Normal 13 7 2 10" xfId="36998" xr:uid="{DAAED614-17F2-41D8-B661-7C287C5544A6}"/>
    <cellStyle name="Normal 13 7 2 11" xfId="49251" xr:uid="{B0DF5755-5E54-4FF5-AAEC-8B7BC2C7C18E}"/>
    <cellStyle name="Normal 13 7 2 12" xfId="50332" xr:uid="{7E5994E2-7197-48C6-9FD2-FEF1B2F8AB7E}"/>
    <cellStyle name="Normal 13 7 2 2" xfId="425" xr:uid="{CD525C92-570E-498D-BA8E-2E5F82F9893F}"/>
    <cellStyle name="Normal 13 7 2 2 10" xfId="49455" xr:uid="{6DDCDB32-A239-4174-BD7D-F909ACC50944}"/>
    <cellStyle name="Normal 13 7 2 2 11" xfId="50536" xr:uid="{1DBA4EED-2F23-4F2E-865E-2A654BA95344}"/>
    <cellStyle name="Normal 13 7 2 2 2" xfId="876" xr:uid="{16DE1AE7-623C-4F31-AD16-A554C944E168}"/>
    <cellStyle name="Normal 13 7 2 2 2 10" xfId="50986" xr:uid="{80E61530-A753-4AA6-BAAC-0F15559D250E}"/>
    <cellStyle name="Normal 13 7 2 2 2 2" xfId="1957" xr:uid="{48F4C2D5-DA58-4465-BFB2-DCD50B952F76}"/>
    <cellStyle name="Normal 13 7 2 2 2 2 2" xfId="5024" xr:uid="{AAE51174-DEED-40DE-A83E-0F4F3330AC7C}"/>
    <cellStyle name="Normal 13 7 2 2 2 2 2 2" xfId="11152" xr:uid="{A176639E-9542-4A1C-BACC-063665FB1AE2}"/>
    <cellStyle name="Normal 13 7 2 2 2 2 2 2 2" xfId="23417" xr:uid="{76809C06-DBF8-4D09-A108-C24CAE11526E}"/>
    <cellStyle name="Normal 13 7 2 2 2 2 2 2 3" xfId="35669" xr:uid="{B1E21F43-0BC5-4EBE-8C5E-B99887BFB3F8}"/>
    <cellStyle name="Normal 13 7 2 2 2 2 2 2 4" xfId="47921" xr:uid="{F1318E90-86CA-439F-9805-702AB4A60F92}"/>
    <cellStyle name="Normal 13 7 2 2 2 2 2 3" xfId="17290" xr:uid="{8BF8993A-94FC-4ECF-9705-1DDF43C6BAF0}"/>
    <cellStyle name="Normal 13 7 2 2 2 2 2 4" xfId="29543" xr:uid="{43967284-6B5B-4B0A-8078-579AF94DEEFC}"/>
    <cellStyle name="Normal 13 7 2 2 2 2 2 5" xfId="41795" xr:uid="{E7DB7846-3474-4535-AA5D-FDCAC107D287}"/>
    <cellStyle name="Normal 13 7 2 2 2 2 2 6" xfId="55129" xr:uid="{82DDE5E8-3531-4B9A-9611-2F43EE618E87}"/>
    <cellStyle name="Normal 13 7 2 2 2 2 3" xfId="8089" xr:uid="{0DBFCE3D-4D62-4546-860B-F0A2FE4943B8}"/>
    <cellStyle name="Normal 13 7 2 2 2 2 3 2" xfId="20354" xr:uid="{EECAC2F7-50CC-434B-9F28-458F4EE8F489}"/>
    <cellStyle name="Normal 13 7 2 2 2 2 3 3" xfId="32606" xr:uid="{B26E1776-D774-4C8F-82A0-D793A605BD17}"/>
    <cellStyle name="Normal 13 7 2 2 2 2 3 4" xfId="44858" xr:uid="{5BA325BE-51C2-41FE-8D3E-5AEC4EFDF8FD}"/>
    <cellStyle name="Normal 13 7 2 2 2 2 4" xfId="14227" xr:uid="{247E6CEB-C79B-40DD-9DBE-65C794F91F0D}"/>
    <cellStyle name="Normal 13 7 2 2 2 2 5" xfId="26480" xr:uid="{28E0AAD1-BCDA-459C-ADE7-A9A4D18E158C}"/>
    <cellStyle name="Normal 13 7 2 2 2 2 6" xfId="38732" xr:uid="{D33C3965-6E47-4AF4-B6B9-8167E401435F}"/>
    <cellStyle name="Normal 13 7 2 2 2 2 7" xfId="52066" xr:uid="{D02D0854-6743-48ED-906D-C77CC943349D}"/>
    <cellStyle name="Normal 13 7 2 2 2 3" xfId="3041" xr:uid="{4E265EFB-D194-467C-B679-C66065CCDB9A}"/>
    <cellStyle name="Normal 13 7 2 2 2 3 2" xfId="6105" xr:uid="{21BA24D8-10B9-4057-89AD-A7EECE6F50F0}"/>
    <cellStyle name="Normal 13 7 2 2 2 3 2 2" xfId="12233" xr:uid="{2B3480AD-BABA-4198-BC44-9B597277BC17}"/>
    <cellStyle name="Normal 13 7 2 2 2 3 2 2 2" xfId="24498" xr:uid="{682EE315-58E8-4515-A92B-264B2EC39E4A}"/>
    <cellStyle name="Normal 13 7 2 2 2 3 2 2 3" xfId="36750" xr:uid="{28CCBE92-4AA5-4179-A689-06C7AFB31CF7}"/>
    <cellStyle name="Normal 13 7 2 2 2 3 2 2 4" xfId="49002" xr:uid="{062846BD-CDFE-4A97-BBCD-EC3233F05CBE}"/>
    <cellStyle name="Normal 13 7 2 2 2 3 2 3" xfId="18371" xr:uid="{5F2AE9C3-4ED6-477E-BC4D-8F9123932012}"/>
    <cellStyle name="Normal 13 7 2 2 2 3 2 4" xfId="30624" xr:uid="{13AEB279-46F3-4702-985B-A2419EFCB358}"/>
    <cellStyle name="Normal 13 7 2 2 2 3 2 5" xfId="42876" xr:uid="{741BD7A8-73C3-4075-A969-F41748995E10}"/>
    <cellStyle name="Normal 13 7 2 2 2 3 2 6" xfId="56210" xr:uid="{C93D9140-9823-432C-8A81-EFCDFC747BAC}"/>
    <cellStyle name="Normal 13 7 2 2 2 3 3" xfId="9170" xr:uid="{7883A8B4-5606-4E44-AEA1-A8D74DC894FA}"/>
    <cellStyle name="Normal 13 7 2 2 2 3 3 2" xfId="21435" xr:uid="{A9CBFE9E-DA66-4CC2-BD20-B8A505F8CDFE}"/>
    <cellStyle name="Normal 13 7 2 2 2 3 3 3" xfId="33687" xr:uid="{C40451BA-FC63-4FD5-9A97-E0CCD5252A57}"/>
    <cellStyle name="Normal 13 7 2 2 2 3 3 4" xfId="45939" xr:uid="{ABFF7257-DCBF-4AB6-8020-0F3628A63C3E}"/>
    <cellStyle name="Normal 13 7 2 2 2 3 4" xfId="15308" xr:uid="{80B11BEF-BF8D-42FA-A6E1-F56A432797EC}"/>
    <cellStyle name="Normal 13 7 2 2 2 3 5" xfId="27561" xr:uid="{62E76583-0AEC-4CC9-B311-59CA24AB2B0A}"/>
    <cellStyle name="Normal 13 7 2 2 2 3 6" xfId="39813" xr:uid="{A48B9093-3156-4D55-B722-F56226A06504}"/>
    <cellStyle name="Normal 13 7 2 2 2 3 7" xfId="53147" xr:uid="{FDAECC9D-67F6-4C99-9399-F11DE60B6B11}"/>
    <cellStyle name="Normal 13 7 2 2 2 4" xfId="3944" xr:uid="{97D88C79-5E8A-4F32-B070-3D17E496E07B}"/>
    <cellStyle name="Normal 13 7 2 2 2 4 2" xfId="10072" xr:uid="{477A5C30-DC6B-4662-BE7D-4C4C1BCD3CD9}"/>
    <cellStyle name="Normal 13 7 2 2 2 4 2 2" xfId="22337" xr:uid="{9D16486C-F499-4EDF-91CE-65580E9FC2CA}"/>
    <cellStyle name="Normal 13 7 2 2 2 4 2 3" xfId="34589" xr:uid="{4E0AC496-A2E4-41F8-AF39-0117B2971C16}"/>
    <cellStyle name="Normal 13 7 2 2 2 4 2 4" xfId="46841" xr:uid="{82FDDE2D-0A7A-4119-9FE6-06457BF8E702}"/>
    <cellStyle name="Normal 13 7 2 2 2 4 3" xfId="16210" xr:uid="{6715F194-6E09-4BAF-8A3F-B25AB4B3C311}"/>
    <cellStyle name="Normal 13 7 2 2 2 4 4" xfId="28463" xr:uid="{8896B635-D467-4459-9F4F-8B061A53A4CB}"/>
    <cellStyle name="Normal 13 7 2 2 2 4 5" xfId="40715" xr:uid="{4743E687-53A2-4D4B-940A-E0B2AE156B22}"/>
    <cellStyle name="Normal 13 7 2 2 2 4 6" xfId="54049" xr:uid="{97EA9925-B2C5-486D-97E5-D1FD14FDF6B0}"/>
    <cellStyle name="Normal 13 7 2 2 2 5" xfId="7009" xr:uid="{61285793-B354-4975-8CFE-F6554ED071BE}"/>
    <cellStyle name="Normal 13 7 2 2 2 5 2" xfId="19274" xr:uid="{0B1ACF53-8CF1-4F0C-88D5-8ADF4C4A57B7}"/>
    <cellStyle name="Normal 13 7 2 2 2 5 3" xfId="31526" xr:uid="{1B36C776-908C-4FC7-9FE2-3969768F335E}"/>
    <cellStyle name="Normal 13 7 2 2 2 5 4" xfId="43778" xr:uid="{9C9F769B-7465-41B7-9C13-C2D4EE1A65D6}"/>
    <cellStyle name="Normal 13 7 2 2 2 6" xfId="13147" xr:uid="{42387280-C1A3-4B32-89B3-63A038F9C874}"/>
    <cellStyle name="Normal 13 7 2 2 2 7" xfId="25400" xr:uid="{BBE345A8-444B-45EC-93BD-2F2937EFE9A8}"/>
    <cellStyle name="Normal 13 7 2 2 2 8" xfId="37652" xr:uid="{746D6FB7-85ED-4820-B70D-D8D178FFEF89}"/>
    <cellStyle name="Normal 13 7 2 2 2 9" xfId="49905" xr:uid="{9179ABE9-0046-4428-8721-11074CF548DC}"/>
    <cellStyle name="Normal 13 7 2 2 3" xfId="1507" xr:uid="{ED2A59A9-8891-41C5-A485-1BC0DF173D1A}"/>
    <cellStyle name="Normal 13 7 2 2 3 2" xfId="4574" xr:uid="{8663F1D6-5593-4BC8-8FFA-7C60E569A373}"/>
    <cellStyle name="Normal 13 7 2 2 3 2 2" xfId="10702" xr:uid="{2B126912-718D-41A8-87D2-1024137A29B7}"/>
    <cellStyle name="Normal 13 7 2 2 3 2 2 2" xfId="22967" xr:uid="{5A5ED15B-0425-40E8-931E-D0A35856483D}"/>
    <cellStyle name="Normal 13 7 2 2 3 2 2 3" xfId="35219" xr:uid="{CD7E3DF7-8EB2-4BC5-B2E4-E5FD2C1596F0}"/>
    <cellStyle name="Normal 13 7 2 2 3 2 2 4" xfId="47471" xr:uid="{2A25452B-2E7C-4F23-B3D8-3E729451D5CA}"/>
    <cellStyle name="Normal 13 7 2 2 3 2 3" xfId="16840" xr:uid="{88AEC91E-6535-4B65-817E-3577134D5080}"/>
    <cellStyle name="Normal 13 7 2 2 3 2 4" xfId="29093" xr:uid="{2765018A-0199-47C0-9F47-6F723C7F8101}"/>
    <cellStyle name="Normal 13 7 2 2 3 2 5" xfId="41345" xr:uid="{7C1E43B0-5F7F-4289-B269-9D8C2AEA11F0}"/>
    <cellStyle name="Normal 13 7 2 2 3 2 6" xfId="54679" xr:uid="{911B4846-BC5F-40C2-A953-60385E62B921}"/>
    <cellStyle name="Normal 13 7 2 2 3 3" xfId="7639" xr:uid="{F3C8FC96-14A4-44C0-A547-09610EA83709}"/>
    <cellStyle name="Normal 13 7 2 2 3 3 2" xfId="19904" xr:uid="{0D331DA8-1DEB-42A4-BB3D-8C29A1FC77C2}"/>
    <cellStyle name="Normal 13 7 2 2 3 3 3" xfId="32156" xr:uid="{29B04986-A513-4087-B920-2F3B04F448F5}"/>
    <cellStyle name="Normal 13 7 2 2 3 3 4" xfId="44408" xr:uid="{D06D826B-2181-44E3-8CAD-F12A1DD7D5F3}"/>
    <cellStyle name="Normal 13 7 2 2 3 4" xfId="13777" xr:uid="{DECE62C5-BFE8-43AB-A084-64EE158A33BD}"/>
    <cellStyle name="Normal 13 7 2 2 3 5" xfId="26030" xr:uid="{E9694740-EACB-48A5-BAB2-982A1DB78E09}"/>
    <cellStyle name="Normal 13 7 2 2 3 6" xfId="38282" xr:uid="{8223DF7D-DF95-4DA5-8BC6-4C1B2874C4A5}"/>
    <cellStyle name="Normal 13 7 2 2 3 7" xfId="51616" xr:uid="{330251B6-6F90-483A-B973-96C0EFFBDD02}"/>
    <cellStyle name="Normal 13 7 2 2 4" xfId="2591" xr:uid="{5E526284-F2F3-41A0-88FA-3D0DFF56C3AF}"/>
    <cellStyle name="Normal 13 7 2 2 4 2" xfId="5655" xr:uid="{D6B0D7EC-F108-4641-83D2-F9419F24A477}"/>
    <cellStyle name="Normal 13 7 2 2 4 2 2" xfId="11783" xr:uid="{31A6ADC7-CD9D-4500-BF5A-F61A3E1FB3FF}"/>
    <cellStyle name="Normal 13 7 2 2 4 2 2 2" xfId="24048" xr:uid="{199A609B-4D19-4EC0-A813-ED7B405A5605}"/>
    <cellStyle name="Normal 13 7 2 2 4 2 2 3" xfId="36300" xr:uid="{FFE02B2D-B30E-486D-BA95-CE9762555A5D}"/>
    <cellStyle name="Normal 13 7 2 2 4 2 2 4" xfId="48552" xr:uid="{24869251-095F-496F-B1A7-92381C766CD9}"/>
    <cellStyle name="Normal 13 7 2 2 4 2 3" xfId="17921" xr:uid="{960DED90-331D-41CF-8517-97225B902B6F}"/>
    <cellStyle name="Normal 13 7 2 2 4 2 4" xfId="30174" xr:uid="{2E5414A3-016B-4B95-A8CF-E13D3231D51F}"/>
    <cellStyle name="Normal 13 7 2 2 4 2 5" xfId="42426" xr:uid="{8064F2A0-9FF9-4984-9297-2CF55EDBEF5D}"/>
    <cellStyle name="Normal 13 7 2 2 4 2 6" xfId="55760" xr:uid="{12FA3B17-46A1-4E16-8EE1-9DA8D77404B7}"/>
    <cellStyle name="Normal 13 7 2 2 4 3" xfId="8720" xr:uid="{82B9A186-4DDC-41E7-A53A-8800522595DE}"/>
    <cellStyle name="Normal 13 7 2 2 4 3 2" xfId="20985" xr:uid="{2F7F6541-ADE6-4ED0-801F-A1685190D9B9}"/>
    <cellStyle name="Normal 13 7 2 2 4 3 3" xfId="33237" xr:uid="{F63140CD-B33F-4C05-95D3-83513A544684}"/>
    <cellStyle name="Normal 13 7 2 2 4 3 4" xfId="45489" xr:uid="{0AAF75B1-D938-4C09-98DD-CD43CCF182E1}"/>
    <cellStyle name="Normal 13 7 2 2 4 4" xfId="14858" xr:uid="{7CDF98CA-C9BF-4014-AB1C-BC4FD6D1845E}"/>
    <cellStyle name="Normal 13 7 2 2 4 5" xfId="27111" xr:uid="{C0ADABF8-BF26-453B-B2D4-C1C59D3E98CF}"/>
    <cellStyle name="Normal 13 7 2 2 4 6" xfId="39363" xr:uid="{23CF6AD8-37E8-4BD2-A832-CD8003609848}"/>
    <cellStyle name="Normal 13 7 2 2 4 7" xfId="52697" xr:uid="{36F47171-0058-4768-AEFA-7BFB3F29B0EA}"/>
    <cellStyle name="Normal 13 7 2 2 5" xfId="3494" xr:uid="{38CD4EA9-A20C-4587-ABE9-C2C12AA54D1D}"/>
    <cellStyle name="Normal 13 7 2 2 5 2" xfId="9622" xr:uid="{8EA52546-F5E5-4EFA-BB56-DF3581BC909A}"/>
    <cellStyle name="Normal 13 7 2 2 5 2 2" xfId="21887" xr:uid="{E419A1FD-ADE3-4C93-8636-AF24E0F055AE}"/>
    <cellStyle name="Normal 13 7 2 2 5 2 3" xfId="34139" xr:uid="{0EB50714-4A7B-42DB-9055-408527AB9E2C}"/>
    <cellStyle name="Normal 13 7 2 2 5 2 4" xfId="46391" xr:uid="{30D6359D-13DA-4F82-924D-A88EB13AF7EB}"/>
    <cellStyle name="Normal 13 7 2 2 5 3" xfId="15760" xr:uid="{FD82E659-F146-46C9-8D9E-335578D77B88}"/>
    <cellStyle name="Normal 13 7 2 2 5 4" xfId="28013" xr:uid="{ACABFD68-7B5B-4CEC-BB62-98705F7DBB4B}"/>
    <cellStyle name="Normal 13 7 2 2 5 5" xfId="40265" xr:uid="{64915815-D075-4477-99A8-84B02513CB4B}"/>
    <cellStyle name="Normal 13 7 2 2 5 6" xfId="53599" xr:uid="{6629DF3E-421A-4096-A17C-EFEE1780E735}"/>
    <cellStyle name="Normal 13 7 2 2 6" xfId="6558" xr:uid="{EBA0F2E2-FC66-471B-B450-D70414BE6887}"/>
    <cellStyle name="Normal 13 7 2 2 6 2" xfId="18823" xr:uid="{92718807-0C1B-49C3-B809-E3D5202F8123}"/>
    <cellStyle name="Normal 13 7 2 2 6 3" xfId="31076" xr:uid="{B02FF400-9AE6-4384-9B9A-03D05F9FD9AF}"/>
    <cellStyle name="Normal 13 7 2 2 6 4" xfId="43328" xr:uid="{E4B15019-9DA4-4CBC-87E5-44DB1CD2594A}"/>
    <cellStyle name="Normal 13 7 2 2 7" xfId="12697" xr:uid="{0C5C9EE2-2329-4182-8C21-B7899E8A98F6}"/>
    <cellStyle name="Normal 13 7 2 2 8" xfId="24950" xr:uid="{3E0B451B-4755-412D-85EB-A658840DD934}"/>
    <cellStyle name="Normal 13 7 2 2 9" xfId="37202" xr:uid="{712B5211-0318-4133-A88B-ED9DF8F89FF6}"/>
    <cellStyle name="Normal 13 7 2 3" xfId="672" xr:uid="{CF2A4AD0-3291-43AB-9EEE-29B91BCCF1E5}"/>
    <cellStyle name="Normal 13 7 2 3 10" xfId="50782" xr:uid="{CE32C22A-9EEB-4138-B9A9-4F1BDED89150}"/>
    <cellStyle name="Normal 13 7 2 3 2" xfId="1753" xr:uid="{4DC0DB38-FC13-4871-B89F-D7B500463263}"/>
    <cellStyle name="Normal 13 7 2 3 2 2" xfId="4820" xr:uid="{BCA83BF5-F1F7-4702-8D85-4A795CAC5792}"/>
    <cellStyle name="Normal 13 7 2 3 2 2 2" xfId="10948" xr:uid="{76495009-5B10-42CE-842F-26DCEDDD70D2}"/>
    <cellStyle name="Normal 13 7 2 3 2 2 2 2" xfId="23213" xr:uid="{1B3D4E26-A040-4502-B366-0DFAF2988886}"/>
    <cellStyle name="Normal 13 7 2 3 2 2 2 3" xfId="35465" xr:uid="{930F0AAA-9A6E-4E66-8ECD-6F54DC2854B8}"/>
    <cellStyle name="Normal 13 7 2 3 2 2 2 4" xfId="47717" xr:uid="{B60D9202-9F9A-4297-9BB2-BFABA0D1A31D}"/>
    <cellStyle name="Normal 13 7 2 3 2 2 3" xfId="17086" xr:uid="{64C095AE-9E9B-4591-8F21-713525EE246B}"/>
    <cellStyle name="Normal 13 7 2 3 2 2 4" xfId="29339" xr:uid="{4C20BF48-2DEC-4EB6-A23D-5028E6E28CB2}"/>
    <cellStyle name="Normal 13 7 2 3 2 2 5" xfId="41591" xr:uid="{FCB42DB3-4A7F-43AA-8C7B-FBDB917C908D}"/>
    <cellStyle name="Normal 13 7 2 3 2 2 6" xfId="54925" xr:uid="{B31224AC-AB7D-4083-84F3-E0ECFB2D9ECC}"/>
    <cellStyle name="Normal 13 7 2 3 2 3" xfId="7885" xr:uid="{A55B7965-C819-4B6D-B12C-AA367C29DFB2}"/>
    <cellStyle name="Normal 13 7 2 3 2 3 2" xfId="20150" xr:uid="{6E37732A-DD30-49B3-B77C-7B7CB80BD51D}"/>
    <cellStyle name="Normal 13 7 2 3 2 3 3" xfId="32402" xr:uid="{5AB3AB28-8861-437F-8072-97D1BBF79FF4}"/>
    <cellStyle name="Normal 13 7 2 3 2 3 4" xfId="44654" xr:uid="{B6B6ABC9-B2CC-4C8D-B24F-82CC05AD841D}"/>
    <cellStyle name="Normal 13 7 2 3 2 4" xfId="14023" xr:uid="{2DC2F295-B97F-4C04-86E1-C53F14CC4863}"/>
    <cellStyle name="Normal 13 7 2 3 2 5" xfId="26276" xr:uid="{50C9E4C1-F94A-48A4-AF9E-B5DEA077D779}"/>
    <cellStyle name="Normal 13 7 2 3 2 6" xfId="38528" xr:uid="{15A5F697-52AD-4A10-A6DB-76750A91A3F7}"/>
    <cellStyle name="Normal 13 7 2 3 2 7" xfId="51862" xr:uid="{E1D82E39-5C0B-433F-A877-10B07F7927F1}"/>
    <cellStyle name="Normal 13 7 2 3 3" xfId="2837" xr:uid="{9DBC2B9C-06BA-472A-9CDF-059BF86C5C11}"/>
    <cellStyle name="Normal 13 7 2 3 3 2" xfId="5901" xr:uid="{EBE5B79A-4BEF-4676-8F27-E382DC013025}"/>
    <cellStyle name="Normal 13 7 2 3 3 2 2" xfId="12029" xr:uid="{97696AA3-320C-4FBF-A1CD-0BB97EDB2AA2}"/>
    <cellStyle name="Normal 13 7 2 3 3 2 2 2" xfId="24294" xr:uid="{7E63BBEB-829C-4496-ADDE-744D72D9AD45}"/>
    <cellStyle name="Normal 13 7 2 3 3 2 2 3" xfId="36546" xr:uid="{176AAA65-3847-4C06-9AC2-DD5A518F52CF}"/>
    <cellStyle name="Normal 13 7 2 3 3 2 2 4" xfId="48798" xr:uid="{02A8E93A-CED3-486E-9CAE-3A1014D061A6}"/>
    <cellStyle name="Normal 13 7 2 3 3 2 3" xfId="18167" xr:uid="{C54158D5-AD98-454E-8C70-001ED1F8DEBA}"/>
    <cellStyle name="Normal 13 7 2 3 3 2 4" xfId="30420" xr:uid="{9507D8DF-DC52-46C0-B9CD-A966CB597F1A}"/>
    <cellStyle name="Normal 13 7 2 3 3 2 5" xfId="42672" xr:uid="{41D7A5D8-94D3-41B2-939B-C1D724A1EB20}"/>
    <cellStyle name="Normal 13 7 2 3 3 2 6" xfId="56006" xr:uid="{A5A342B0-A45B-4C3B-A03C-EA8F9753205F}"/>
    <cellStyle name="Normal 13 7 2 3 3 3" xfId="8966" xr:uid="{C4D93CBC-3A85-4CC8-8F20-C388C12E6C24}"/>
    <cellStyle name="Normal 13 7 2 3 3 3 2" xfId="21231" xr:uid="{C4D10419-756A-4061-8CA3-551E521316FB}"/>
    <cellStyle name="Normal 13 7 2 3 3 3 3" xfId="33483" xr:uid="{CB742E99-53DE-4F49-9577-9C2570CB30DD}"/>
    <cellStyle name="Normal 13 7 2 3 3 3 4" xfId="45735" xr:uid="{EE746438-07B0-4E97-A7AB-71E81B2891F8}"/>
    <cellStyle name="Normal 13 7 2 3 3 4" xfId="15104" xr:uid="{8B2A5B4C-9111-4C58-964E-C73431A2A7F0}"/>
    <cellStyle name="Normal 13 7 2 3 3 5" xfId="27357" xr:uid="{B099D1AA-19A3-4925-BAFA-48D93B90B914}"/>
    <cellStyle name="Normal 13 7 2 3 3 6" xfId="39609" xr:uid="{8240EEBB-B46C-4BC7-9174-E8E7E0F179AB}"/>
    <cellStyle name="Normal 13 7 2 3 3 7" xfId="52943" xr:uid="{43924251-9EF3-42DD-A1A9-10A6895EEC0D}"/>
    <cellStyle name="Normal 13 7 2 3 4" xfId="3740" xr:uid="{2C16883F-095D-466F-BC97-AE1C89097467}"/>
    <cellStyle name="Normal 13 7 2 3 4 2" xfId="9868" xr:uid="{79671C23-6518-4D45-A2BF-91FCC060DBDB}"/>
    <cellStyle name="Normal 13 7 2 3 4 2 2" xfId="22133" xr:uid="{7515DF4B-D9B7-4A46-A61F-C23CC15F51A8}"/>
    <cellStyle name="Normal 13 7 2 3 4 2 3" xfId="34385" xr:uid="{E0A18024-4003-4284-9B42-CBE29437E9B9}"/>
    <cellStyle name="Normal 13 7 2 3 4 2 4" xfId="46637" xr:uid="{F75396D6-DE11-49CB-9D0F-4D13D1AFA25C}"/>
    <cellStyle name="Normal 13 7 2 3 4 3" xfId="16006" xr:uid="{181BC704-D0BF-4ECE-9245-ECCAE171CA82}"/>
    <cellStyle name="Normal 13 7 2 3 4 4" xfId="28259" xr:uid="{B859D274-E55A-47DD-8E4B-FA6DEDBD2F11}"/>
    <cellStyle name="Normal 13 7 2 3 4 5" xfId="40511" xr:uid="{695D9535-1FA2-424F-81C3-0424C6F9A46B}"/>
    <cellStyle name="Normal 13 7 2 3 4 6" xfId="53845" xr:uid="{D28023A5-82AB-4C1F-83F5-6E9E3F79F6C2}"/>
    <cellStyle name="Normal 13 7 2 3 5" xfId="6805" xr:uid="{9F44EC06-FB0A-4A99-B14F-4C1838CFBBED}"/>
    <cellStyle name="Normal 13 7 2 3 5 2" xfId="19070" xr:uid="{85FDEDE6-C04A-4F09-801B-CBE537A56104}"/>
    <cellStyle name="Normal 13 7 2 3 5 3" xfId="31322" xr:uid="{493CB2C6-70B8-4BB1-B284-DBD104EA9EB4}"/>
    <cellStyle name="Normal 13 7 2 3 5 4" xfId="43574" xr:uid="{958EC5CA-30F0-4A1B-829E-7C37E0E04BDF}"/>
    <cellStyle name="Normal 13 7 2 3 6" xfId="12943" xr:uid="{DDCC4350-E48B-4860-AB99-871499BB6CB2}"/>
    <cellStyle name="Normal 13 7 2 3 7" xfId="25196" xr:uid="{5D4411ED-7AAD-44F5-8C73-527792C30A56}"/>
    <cellStyle name="Normal 13 7 2 3 8" xfId="37448" xr:uid="{810D2141-E686-4459-9EAB-65F418C8E7A1}"/>
    <cellStyle name="Normal 13 7 2 3 9" xfId="49701" xr:uid="{32AB1F24-EF16-408A-92CB-2688807B28C1}"/>
    <cellStyle name="Normal 13 7 2 4" xfId="1303" xr:uid="{12F879CF-053C-4BC8-A633-2E5220C6C17D}"/>
    <cellStyle name="Normal 13 7 2 4 2" xfId="4370" xr:uid="{47A52F09-E35F-4037-A4AE-B0EB0531DE85}"/>
    <cellStyle name="Normal 13 7 2 4 2 2" xfId="10498" xr:uid="{8593C914-15F5-495B-8C05-27F7CD948954}"/>
    <cellStyle name="Normal 13 7 2 4 2 2 2" xfId="22763" xr:uid="{A6E4A825-D657-4C98-8AA2-897056FB9C1B}"/>
    <cellStyle name="Normal 13 7 2 4 2 2 3" xfId="35015" xr:uid="{9EEF0DFD-A6FD-4618-BE83-C2FBD4BCC9F8}"/>
    <cellStyle name="Normal 13 7 2 4 2 2 4" xfId="47267" xr:uid="{073631C3-4562-437E-97F7-8F65885D2F12}"/>
    <cellStyle name="Normal 13 7 2 4 2 3" xfId="16636" xr:uid="{B772D3FE-4AE4-498B-AD07-C2E99AC9C1B8}"/>
    <cellStyle name="Normal 13 7 2 4 2 4" xfId="28889" xr:uid="{DB424822-BC83-46C7-AD2B-A344B24B3475}"/>
    <cellStyle name="Normal 13 7 2 4 2 5" xfId="41141" xr:uid="{8279E255-DB34-4D6C-ABF7-425DDD578D96}"/>
    <cellStyle name="Normal 13 7 2 4 2 6" xfId="54475" xr:uid="{FAF4ED20-B85E-4779-AEBD-2D3E474D6AD7}"/>
    <cellStyle name="Normal 13 7 2 4 3" xfId="7435" xr:uid="{EF2BA9D8-5ABF-4433-AF8E-5C1B860BA8BF}"/>
    <cellStyle name="Normal 13 7 2 4 3 2" xfId="19700" xr:uid="{D1E9531E-00D4-4559-88ED-1D91430A681C}"/>
    <cellStyle name="Normal 13 7 2 4 3 3" xfId="31952" xr:uid="{E4FB8FF5-2808-41CE-82A8-518CF9D6103C}"/>
    <cellStyle name="Normal 13 7 2 4 3 4" xfId="44204" xr:uid="{06F3C1E3-B36E-4541-AD2B-76ADCF2642CF}"/>
    <cellStyle name="Normal 13 7 2 4 4" xfId="13573" xr:uid="{9E87D498-DF69-4196-80BA-9CFEC1C796FE}"/>
    <cellStyle name="Normal 13 7 2 4 5" xfId="25826" xr:uid="{794F2038-11A3-42C0-881A-220719D09E6F}"/>
    <cellStyle name="Normal 13 7 2 4 6" xfId="38078" xr:uid="{A3D45C78-CA88-4596-A6B1-125E40E740DC}"/>
    <cellStyle name="Normal 13 7 2 4 7" xfId="51412" xr:uid="{F83E462E-9E0C-4F52-8031-094258838326}"/>
    <cellStyle name="Normal 13 7 2 5" xfId="2387" xr:uid="{3362D77B-346A-410C-AF74-5876B8398F2B}"/>
    <cellStyle name="Normal 13 7 2 5 2" xfId="5451" xr:uid="{068FC31E-B5DF-4382-B6AF-430B290062BA}"/>
    <cellStyle name="Normal 13 7 2 5 2 2" xfId="11579" xr:uid="{5EC6AA21-3DB4-4017-AD49-B93D085289E2}"/>
    <cellStyle name="Normal 13 7 2 5 2 2 2" xfId="23844" xr:uid="{D8B25CA3-9A10-42E7-86DE-C57A8A3F8395}"/>
    <cellStyle name="Normal 13 7 2 5 2 2 3" xfId="36096" xr:uid="{E8F5D83C-5C35-487B-A3AC-257F9A0C7D89}"/>
    <cellStyle name="Normal 13 7 2 5 2 2 4" xfId="48348" xr:uid="{4136B64D-752D-451C-B3AD-5A8BECA4BBFD}"/>
    <cellStyle name="Normal 13 7 2 5 2 3" xfId="17717" xr:uid="{0270AEDB-6751-4CB0-93AE-DEFBE37E1A54}"/>
    <cellStyle name="Normal 13 7 2 5 2 4" xfId="29970" xr:uid="{AB276B42-9C4A-4EF3-993B-BC99A06C7A53}"/>
    <cellStyle name="Normal 13 7 2 5 2 5" xfId="42222" xr:uid="{22DF1CCC-78A5-404F-A9A1-0DD656DA2002}"/>
    <cellStyle name="Normal 13 7 2 5 2 6" xfId="55556" xr:uid="{49DAAD04-326D-4EBB-AA19-C05085106783}"/>
    <cellStyle name="Normal 13 7 2 5 3" xfId="8516" xr:uid="{E65F8B80-ACF6-42E5-91DD-A945138976BD}"/>
    <cellStyle name="Normal 13 7 2 5 3 2" xfId="20781" xr:uid="{A8CE6037-DED7-43B8-B692-5BFE7DC9D808}"/>
    <cellStyle name="Normal 13 7 2 5 3 3" xfId="33033" xr:uid="{183A7DEA-BF29-4DC4-ABE0-1ADB9E91522C}"/>
    <cellStyle name="Normal 13 7 2 5 3 4" xfId="45285" xr:uid="{A511442B-6D3B-4221-A217-B0258E7B8902}"/>
    <cellStyle name="Normal 13 7 2 5 4" xfId="14654" xr:uid="{EFF46A07-8A31-40E8-99A5-77387F53EF77}"/>
    <cellStyle name="Normal 13 7 2 5 5" xfId="26907" xr:uid="{8B03E845-B570-46E4-B6B1-AA63A93DAB46}"/>
    <cellStyle name="Normal 13 7 2 5 6" xfId="39159" xr:uid="{378974A9-34AA-4C7C-BD9E-72D6660E77E3}"/>
    <cellStyle name="Normal 13 7 2 5 7" xfId="52493" xr:uid="{22362252-142D-4FD5-B6E5-5AD19F3FDE4C}"/>
    <cellStyle name="Normal 13 7 2 6" xfId="3290" xr:uid="{6ECA0D4C-5433-401F-8A08-1588EBE04D04}"/>
    <cellStyle name="Normal 13 7 2 6 2" xfId="9418" xr:uid="{CBD5EA33-77B7-4BB3-B5FD-70D2E200413F}"/>
    <cellStyle name="Normal 13 7 2 6 2 2" xfId="21683" xr:uid="{36293A48-000D-4469-B9B0-6229749D6E80}"/>
    <cellStyle name="Normal 13 7 2 6 2 3" xfId="33935" xr:uid="{E364CC54-375A-40CF-9E71-4B755C18C648}"/>
    <cellStyle name="Normal 13 7 2 6 2 4" xfId="46187" xr:uid="{FA9DCC57-7A76-4322-9EA6-5E7F1D4A8955}"/>
    <cellStyle name="Normal 13 7 2 6 3" xfId="15556" xr:uid="{DB16B514-1C33-403B-AC04-BC74CD2EEF7C}"/>
    <cellStyle name="Normal 13 7 2 6 4" xfId="27809" xr:uid="{BA9EF398-961F-4B31-B612-9122799A52F5}"/>
    <cellStyle name="Normal 13 7 2 6 5" xfId="40061" xr:uid="{DF13A190-3ADF-47BF-8B49-3F7F38AE5D97}"/>
    <cellStyle name="Normal 13 7 2 6 6" xfId="53395" xr:uid="{B9BE13FE-492A-4B55-B4E7-8E900B36ACEB}"/>
    <cellStyle name="Normal 13 7 2 7" xfId="6354" xr:uid="{4447C624-9B8E-4582-8132-D83583857674}"/>
    <cellStyle name="Normal 13 7 2 7 2" xfId="18619" xr:uid="{DB91F465-3BDD-4C6C-A316-69EEF3CC1D3B}"/>
    <cellStyle name="Normal 13 7 2 7 3" xfId="30872" xr:uid="{F9A8B5DF-8E02-4577-ACB4-4C3162A198D2}"/>
    <cellStyle name="Normal 13 7 2 7 4" xfId="43124" xr:uid="{12011BA4-4FAC-4888-88B0-3C64DE8CCD07}"/>
    <cellStyle name="Normal 13 7 2 8" xfId="12493" xr:uid="{4D533B5C-9C88-4921-9079-B2B5A871644D}"/>
    <cellStyle name="Normal 13 7 2 9" xfId="24746" xr:uid="{BB868E5A-3E0C-49B4-B441-365D452ACDD1}"/>
    <cellStyle name="Normal 13 7 3" xfId="314" xr:uid="{58A837AC-9272-4C03-8ED5-2FED0CC7144F}"/>
    <cellStyle name="Normal 13 7 3 10" xfId="49344" xr:uid="{231B4686-F321-4938-A755-35B1C7D5DB1B}"/>
    <cellStyle name="Normal 13 7 3 11" xfId="50425" xr:uid="{425EA643-3DD1-4046-976E-F27CF1B5EF25}"/>
    <cellStyle name="Normal 13 7 3 2" xfId="765" xr:uid="{793223CD-3E49-44A9-878F-DD11418AB34E}"/>
    <cellStyle name="Normal 13 7 3 2 10" xfId="50875" xr:uid="{9BD80A5C-717E-4622-9196-346229592950}"/>
    <cellStyle name="Normal 13 7 3 2 2" xfId="1846" xr:uid="{3BAAE3A3-1BBA-4249-8480-030263B5E3CD}"/>
    <cellStyle name="Normal 13 7 3 2 2 2" xfId="4913" xr:uid="{F05FD1A5-8636-46B9-9E3A-EE1BE08D640F}"/>
    <cellStyle name="Normal 13 7 3 2 2 2 2" xfId="11041" xr:uid="{A06F2D20-C819-4A01-85FE-EBAA897ACE81}"/>
    <cellStyle name="Normal 13 7 3 2 2 2 2 2" xfId="23306" xr:uid="{9D51B3ED-C34E-4F07-81D2-8033D275A0C8}"/>
    <cellStyle name="Normal 13 7 3 2 2 2 2 3" xfId="35558" xr:uid="{FD364548-0B2B-4F9E-8791-C9E6AD86442E}"/>
    <cellStyle name="Normal 13 7 3 2 2 2 2 4" xfId="47810" xr:uid="{EC8FF629-69DB-4F6F-A663-65F722A455C1}"/>
    <cellStyle name="Normal 13 7 3 2 2 2 3" xfId="17179" xr:uid="{211CF561-7672-4AF5-8B51-4512FC11DF55}"/>
    <cellStyle name="Normal 13 7 3 2 2 2 4" xfId="29432" xr:uid="{5740403A-E699-4F10-A815-12B974354F37}"/>
    <cellStyle name="Normal 13 7 3 2 2 2 5" xfId="41684" xr:uid="{F712C276-82FD-40E5-8D98-69583DE8FF60}"/>
    <cellStyle name="Normal 13 7 3 2 2 2 6" xfId="55018" xr:uid="{8F6B231C-55A2-4BEF-8D8D-B24E733A6968}"/>
    <cellStyle name="Normal 13 7 3 2 2 3" xfId="7978" xr:uid="{01BC3087-F85A-4B49-9818-B3CE908EC242}"/>
    <cellStyle name="Normal 13 7 3 2 2 3 2" xfId="20243" xr:uid="{FA393A1B-2EB8-4562-AC31-7B703CE78467}"/>
    <cellStyle name="Normal 13 7 3 2 2 3 3" xfId="32495" xr:uid="{43A7DD98-C3C4-46A0-A982-0D8B3A54CE95}"/>
    <cellStyle name="Normal 13 7 3 2 2 3 4" xfId="44747" xr:uid="{885C9AF8-8B4E-4FBE-852A-9CE3F816D794}"/>
    <cellStyle name="Normal 13 7 3 2 2 4" xfId="14116" xr:uid="{E4258798-6B9D-4F4B-A51D-FAAF3C762274}"/>
    <cellStyle name="Normal 13 7 3 2 2 5" xfId="26369" xr:uid="{8CEB413C-672A-4A41-BC84-B99018529F61}"/>
    <cellStyle name="Normal 13 7 3 2 2 6" xfId="38621" xr:uid="{F4AE45E1-93DF-4F63-8AF8-1ADB5A936202}"/>
    <cellStyle name="Normal 13 7 3 2 2 7" xfId="51955" xr:uid="{48E0645D-7DAA-4DC9-B968-20872C3CE47F}"/>
    <cellStyle name="Normal 13 7 3 2 3" xfId="2930" xr:uid="{E01FA54A-8560-4DBF-8BF7-DE83B1C1C8D5}"/>
    <cellStyle name="Normal 13 7 3 2 3 2" xfId="5994" xr:uid="{A33724D1-DD17-4F1A-AD54-FCC3432CE674}"/>
    <cellStyle name="Normal 13 7 3 2 3 2 2" xfId="12122" xr:uid="{CBFFA4A3-11C4-44DB-9D88-9AD1EE0B55AB}"/>
    <cellStyle name="Normal 13 7 3 2 3 2 2 2" xfId="24387" xr:uid="{52AD318D-B6A9-4B3F-AB6A-38238FAEE364}"/>
    <cellStyle name="Normal 13 7 3 2 3 2 2 3" xfId="36639" xr:uid="{FF325C58-84D0-4D69-B576-AFFE0CC010DF}"/>
    <cellStyle name="Normal 13 7 3 2 3 2 2 4" xfId="48891" xr:uid="{3969F344-DD2C-4BB3-B4C1-5A9404A84CD4}"/>
    <cellStyle name="Normal 13 7 3 2 3 2 3" xfId="18260" xr:uid="{EF20C621-82C7-4BC5-93D7-061B2668D146}"/>
    <cellStyle name="Normal 13 7 3 2 3 2 4" xfId="30513" xr:uid="{AB42290C-D77D-471E-BD5A-34944518C2EE}"/>
    <cellStyle name="Normal 13 7 3 2 3 2 5" xfId="42765" xr:uid="{130CC2F8-8F82-450C-874E-374A01866226}"/>
    <cellStyle name="Normal 13 7 3 2 3 2 6" xfId="56099" xr:uid="{DA4A4D6F-C650-4FC4-A2B2-9E8052B0C864}"/>
    <cellStyle name="Normal 13 7 3 2 3 3" xfId="9059" xr:uid="{50A58D9D-CF7B-4698-8A55-C4E6545D1934}"/>
    <cellStyle name="Normal 13 7 3 2 3 3 2" xfId="21324" xr:uid="{68C9557B-633B-4439-A6C9-F1F2BFA324F1}"/>
    <cellStyle name="Normal 13 7 3 2 3 3 3" xfId="33576" xr:uid="{2A6EF33C-03BC-4961-8D6C-2E437F025EB0}"/>
    <cellStyle name="Normal 13 7 3 2 3 3 4" xfId="45828" xr:uid="{A6B66662-AAC8-4FB0-A371-AFD6469C6214}"/>
    <cellStyle name="Normal 13 7 3 2 3 4" xfId="15197" xr:uid="{33C56422-7F8B-4E44-88BE-E81EE3D193C4}"/>
    <cellStyle name="Normal 13 7 3 2 3 5" xfId="27450" xr:uid="{8AF59607-EBE8-471A-ACFE-23B08F009FF7}"/>
    <cellStyle name="Normal 13 7 3 2 3 6" xfId="39702" xr:uid="{5C92889C-6BC5-4DA2-92EF-F923F70B0377}"/>
    <cellStyle name="Normal 13 7 3 2 3 7" xfId="53036" xr:uid="{8FEE14A3-7E7D-4490-A7D6-6174FB4789EF}"/>
    <cellStyle name="Normal 13 7 3 2 4" xfId="3833" xr:uid="{3A6ED180-132F-4E0E-8347-F6F63995D777}"/>
    <cellStyle name="Normal 13 7 3 2 4 2" xfId="9961" xr:uid="{75289A93-E175-4DFC-93ED-78D0B66506FF}"/>
    <cellStyle name="Normal 13 7 3 2 4 2 2" xfId="22226" xr:uid="{F9140E40-6FFE-4108-93C7-364160FB9CA0}"/>
    <cellStyle name="Normal 13 7 3 2 4 2 3" xfId="34478" xr:uid="{AB816CA2-39FE-4EB3-A521-31C4A5532D12}"/>
    <cellStyle name="Normal 13 7 3 2 4 2 4" xfId="46730" xr:uid="{54EB6BA9-82D1-46C7-B6C2-AFC074AACF1A}"/>
    <cellStyle name="Normal 13 7 3 2 4 3" xfId="16099" xr:uid="{30D8DD8C-4264-4EBF-A4CC-5F9E93B73552}"/>
    <cellStyle name="Normal 13 7 3 2 4 4" xfId="28352" xr:uid="{4373B2E9-66E8-4130-8C66-5EF8D07DAB69}"/>
    <cellStyle name="Normal 13 7 3 2 4 5" xfId="40604" xr:uid="{137ADCBF-F293-4252-A50D-24BD6C5D3872}"/>
    <cellStyle name="Normal 13 7 3 2 4 6" xfId="53938" xr:uid="{6FEE4CCD-B921-4075-BFFC-3C0C2BF1169D}"/>
    <cellStyle name="Normal 13 7 3 2 5" xfId="6898" xr:uid="{38FBC671-797E-4D50-AC45-E6F50ED52E94}"/>
    <cellStyle name="Normal 13 7 3 2 5 2" xfId="19163" xr:uid="{E6B990EC-0975-4100-94FE-E1F4D99378F7}"/>
    <cellStyle name="Normal 13 7 3 2 5 3" xfId="31415" xr:uid="{B125E1AD-1034-49EF-8D0C-1FC9CD1CF5EC}"/>
    <cellStyle name="Normal 13 7 3 2 5 4" xfId="43667" xr:uid="{91DE8CB1-F03F-4AB6-91DD-2C3806346C8C}"/>
    <cellStyle name="Normal 13 7 3 2 6" xfId="13036" xr:uid="{2373D1AF-83FF-4A82-B60E-82BC06AEB95A}"/>
    <cellStyle name="Normal 13 7 3 2 7" xfId="25289" xr:uid="{B13333A0-86A0-4281-B904-12CB0743E0FD}"/>
    <cellStyle name="Normal 13 7 3 2 8" xfId="37541" xr:uid="{850DE513-6808-484C-9937-1565F997E8B2}"/>
    <cellStyle name="Normal 13 7 3 2 9" xfId="49794" xr:uid="{809A3979-37AA-40BD-AF1A-48ECE0FEDCD1}"/>
    <cellStyle name="Normal 13 7 3 3" xfId="1396" xr:uid="{1B48B660-77A8-4E7C-8B80-D31DD3B76F89}"/>
    <cellStyle name="Normal 13 7 3 3 2" xfId="4463" xr:uid="{2FD21884-8AFF-4A81-A1DE-4C0DCFF751EA}"/>
    <cellStyle name="Normal 13 7 3 3 2 2" xfId="10591" xr:uid="{25EBFB02-459F-4756-A3B4-AEE12C4BB827}"/>
    <cellStyle name="Normal 13 7 3 3 2 2 2" xfId="22856" xr:uid="{1E231AD8-0CE6-47FA-8236-1D7B72AB05F5}"/>
    <cellStyle name="Normal 13 7 3 3 2 2 3" xfId="35108" xr:uid="{2DA09647-7C4A-4247-85FF-E75F9DE0837D}"/>
    <cellStyle name="Normal 13 7 3 3 2 2 4" xfId="47360" xr:uid="{2559F444-47D7-4DC1-B551-B3170FEB6830}"/>
    <cellStyle name="Normal 13 7 3 3 2 3" xfId="16729" xr:uid="{F992EA27-F006-42B6-A352-60F916D96C21}"/>
    <cellStyle name="Normal 13 7 3 3 2 4" xfId="28982" xr:uid="{3F745373-05CF-4034-BB9A-C12370520359}"/>
    <cellStyle name="Normal 13 7 3 3 2 5" xfId="41234" xr:uid="{FA11192D-8BA6-473A-8206-B2BAF6D865B9}"/>
    <cellStyle name="Normal 13 7 3 3 2 6" xfId="54568" xr:uid="{1A7B1AF2-6710-4537-B01C-0A5B996EF6F7}"/>
    <cellStyle name="Normal 13 7 3 3 3" xfId="7528" xr:uid="{1DD83C60-4B05-4E42-8935-F2E71544769B}"/>
    <cellStyle name="Normal 13 7 3 3 3 2" xfId="19793" xr:uid="{7151F1BE-1962-44F1-B62A-678BF11DB998}"/>
    <cellStyle name="Normal 13 7 3 3 3 3" xfId="32045" xr:uid="{383609F8-3F85-4C27-8DB4-CDBC937B85C2}"/>
    <cellStyle name="Normal 13 7 3 3 3 4" xfId="44297" xr:uid="{8A45D886-38D3-4B71-B3E5-77E1A3F2A4CE}"/>
    <cellStyle name="Normal 13 7 3 3 4" xfId="13666" xr:uid="{A78332D1-40E2-4AC6-A4CD-387A03C3EE66}"/>
    <cellStyle name="Normal 13 7 3 3 5" xfId="25919" xr:uid="{D77A8857-D8B7-4548-819C-0465188AA035}"/>
    <cellStyle name="Normal 13 7 3 3 6" xfId="38171" xr:uid="{5EF60956-E4BD-4DD8-A9F1-33524F182B92}"/>
    <cellStyle name="Normal 13 7 3 3 7" xfId="51505" xr:uid="{7FDA0E2B-1902-4A6B-81ED-FDB491C9BE3C}"/>
    <cellStyle name="Normal 13 7 3 4" xfId="2480" xr:uid="{E5113078-52FB-42A6-B863-15AB9CBC4C51}"/>
    <cellStyle name="Normal 13 7 3 4 2" xfId="5544" xr:uid="{BBD66C81-D1C7-4B81-9FEA-AAABBCE213A4}"/>
    <cellStyle name="Normal 13 7 3 4 2 2" xfId="11672" xr:uid="{8BD39161-9C40-49FE-9CEA-3F78BA13FF46}"/>
    <cellStyle name="Normal 13 7 3 4 2 2 2" xfId="23937" xr:uid="{994D2A36-125B-4190-B924-70308AD52191}"/>
    <cellStyle name="Normal 13 7 3 4 2 2 3" xfId="36189" xr:uid="{62E5C27B-60F4-47E0-B6CB-136F39286DA4}"/>
    <cellStyle name="Normal 13 7 3 4 2 2 4" xfId="48441" xr:uid="{A94D0D69-2AAF-4BB9-AA29-045C0DF38F4A}"/>
    <cellStyle name="Normal 13 7 3 4 2 3" xfId="17810" xr:uid="{BA1E3D85-6AA8-4793-9E04-2076798135BC}"/>
    <cellStyle name="Normal 13 7 3 4 2 4" xfId="30063" xr:uid="{5EC2C100-82A8-4542-9432-5B4B46EAC6E0}"/>
    <cellStyle name="Normal 13 7 3 4 2 5" xfId="42315" xr:uid="{49FB7973-E1B3-4630-AE35-CAF4D07B916A}"/>
    <cellStyle name="Normal 13 7 3 4 2 6" xfId="55649" xr:uid="{8FAB8F5D-D299-460B-9934-BD2A0BC42305}"/>
    <cellStyle name="Normal 13 7 3 4 3" xfId="8609" xr:uid="{53717E6E-7BE6-4186-A3C6-1008D6D3BED9}"/>
    <cellStyle name="Normal 13 7 3 4 3 2" xfId="20874" xr:uid="{D14F3332-D9F1-49E5-B79C-E46130924447}"/>
    <cellStyle name="Normal 13 7 3 4 3 3" xfId="33126" xr:uid="{386B00E2-D9BF-47EB-BB7B-C4C910138EDE}"/>
    <cellStyle name="Normal 13 7 3 4 3 4" xfId="45378" xr:uid="{160C550B-6F0A-4CBA-826B-F58B78912854}"/>
    <cellStyle name="Normal 13 7 3 4 4" xfId="14747" xr:uid="{DF1DEF48-73C3-4EFD-984C-0CE543CFC0C0}"/>
    <cellStyle name="Normal 13 7 3 4 5" xfId="27000" xr:uid="{78B476B0-FC0E-4981-A625-C96F122E0BC2}"/>
    <cellStyle name="Normal 13 7 3 4 6" xfId="39252" xr:uid="{037A841E-EAD0-4481-8DDE-0616649C02B3}"/>
    <cellStyle name="Normal 13 7 3 4 7" xfId="52586" xr:uid="{8A4316C8-B90D-4BD6-985A-B0A4F8FAEDD6}"/>
    <cellStyle name="Normal 13 7 3 5" xfId="3383" xr:uid="{F81A3FA9-00EF-4920-9511-0895C57C52EA}"/>
    <cellStyle name="Normal 13 7 3 5 2" xfId="9511" xr:uid="{7AB36B8B-AC90-41C5-AE5D-30D841D05026}"/>
    <cellStyle name="Normal 13 7 3 5 2 2" xfId="21776" xr:uid="{2238C9CC-3EC1-4024-8489-BF65D9D00E1E}"/>
    <cellStyle name="Normal 13 7 3 5 2 3" xfId="34028" xr:uid="{50611C7F-68CF-4D56-93F0-D7AFB8F4F0A0}"/>
    <cellStyle name="Normal 13 7 3 5 2 4" xfId="46280" xr:uid="{EE4B3176-2E70-48CA-AB34-6458D5CC8868}"/>
    <cellStyle name="Normal 13 7 3 5 3" xfId="15649" xr:uid="{01409ED3-7F14-4351-B667-7B39D385E6A2}"/>
    <cellStyle name="Normal 13 7 3 5 4" xfId="27902" xr:uid="{05E490B1-AA9D-47C1-ADB8-6C5A935DD682}"/>
    <cellStyle name="Normal 13 7 3 5 5" xfId="40154" xr:uid="{F0ED3A63-A351-47D1-904C-B8DFCF8CF7E8}"/>
    <cellStyle name="Normal 13 7 3 5 6" xfId="53488" xr:uid="{AFC5D98D-A7FA-4383-97FF-A50E2E14A0BA}"/>
    <cellStyle name="Normal 13 7 3 6" xfId="6447" xr:uid="{545B678C-B876-4CDF-AC70-1AF16CD3CE40}"/>
    <cellStyle name="Normal 13 7 3 6 2" xfId="18712" xr:uid="{843C6428-9592-4B22-8092-36353C264A32}"/>
    <cellStyle name="Normal 13 7 3 6 3" xfId="30965" xr:uid="{1D4D20F2-7957-4666-9777-F2E203D8922C}"/>
    <cellStyle name="Normal 13 7 3 6 4" xfId="43217" xr:uid="{67890CE2-13B7-4416-861E-8EE04E38C242}"/>
    <cellStyle name="Normal 13 7 3 7" xfId="12586" xr:uid="{E0E863F3-78AD-468A-87C7-23D2829F2A2F}"/>
    <cellStyle name="Normal 13 7 3 8" xfId="24839" xr:uid="{05829BF4-A902-45DC-998B-36BBD59A5F34}"/>
    <cellStyle name="Normal 13 7 3 9" xfId="37091" xr:uid="{67FAA16F-857B-471A-970D-9E7E81270E55}"/>
    <cellStyle name="Normal 13 7 4" xfId="561" xr:uid="{1CDFD579-A2EE-4E1A-8383-DE3338F9CF1C}"/>
    <cellStyle name="Normal 13 7 4 10" xfId="50671" xr:uid="{2ADCF13B-870D-4C86-BF04-CDACE6BC2EF2}"/>
    <cellStyle name="Normal 13 7 4 2" xfId="1642" xr:uid="{25C3369B-A2E0-4487-B192-83A3B58302DF}"/>
    <cellStyle name="Normal 13 7 4 2 2" xfId="4709" xr:uid="{F8046CFF-3330-465E-B03E-8073F0266D7D}"/>
    <cellStyle name="Normal 13 7 4 2 2 2" xfId="10837" xr:uid="{239AF2D5-20C7-4125-9016-10B0AF55E9EE}"/>
    <cellStyle name="Normal 13 7 4 2 2 2 2" xfId="23102" xr:uid="{F9D8F479-4D70-419C-9784-FF261CE1D01C}"/>
    <cellStyle name="Normal 13 7 4 2 2 2 3" xfId="35354" xr:uid="{7C559A47-A870-400B-8385-F6708712625E}"/>
    <cellStyle name="Normal 13 7 4 2 2 2 4" xfId="47606" xr:uid="{A037BFD3-46D8-4F05-B273-BB28C9FD253E}"/>
    <cellStyle name="Normal 13 7 4 2 2 3" xfId="16975" xr:uid="{A571E7D5-4D7C-4DB5-966F-0036D9D407E1}"/>
    <cellStyle name="Normal 13 7 4 2 2 4" xfId="29228" xr:uid="{BFD2141B-038A-41D4-8D72-01E122A30125}"/>
    <cellStyle name="Normal 13 7 4 2 2 5" xfId="41480" xr:uid="{08021176-F6B8-479C-9DCE-FC442920951D}"/>
    <cellStyle name="Normal 13 7 4 2 2 6" xfId="54814" xr:uid="{3116F5C9-25DB-4BBD-856A-7200219C1410}"/>
    <cellStyle name="Normal 13 7 4 2 3" xfId="7774" xr:uid="{85AA4E4D-5228-4AC8-83C7-4718DF372345}"/>
    <cellStyle name="Normal 13 7 4 2 3 2" xfId="20039" xr:uid="{FBC1772D-4857-40BA-92A9-E8A7E5E53060}"/>
    <cellStyle name="Normal 13 7 4 2 3 3" xfId="32291" xr:uid="{6F9E6793-7699-4D25-B749-8E8674B25F6B}"/>
    <cellStyle name="Normal 13 7 4 2 3 4" xfId="44543" xr:uid="{0B557033-037D-423B-B4D9-95D3278F3D3A}"/>
    <cellStyle name="Normal 13 7 4 2 4" xfId="13912" xr:uid="{A9778F8E-268D-4420-948E-99CB42D49015}"/>
    <cellStyle name="Normal 13 7 4 2 5" xfId="26165" xr:uid="{F0B18FA2-98B8-4699-887F-73ED9E1420B4}"/>
    <cellStyle name="Normal 13 7 4 2 6" xfId="38417" xr:uid="{80B19750-1EB6-4ED3-8773-21187BAE75E2}"/>
    <cellStyle name="Normal 13 7 4 2 7" xfId="51751" xr:uid="{99BBC5CD-4846-47B8-BA82-54CD5D3C6FF1}"/>
    <cellStyle name="Normal 13 7 4 3" xfId="2726" xr:uid="{30018DD6-0461-4106-B21E-FCECA4BFD399}"/>
    <cellStyle name="Normal 13 7 4 3 2" xfId="5790" xr:uid="{E86A7DEF-FC25-4662-B6BE-814482891FCB}"/>
    <cellStyle name="Normal 13 7 4 3 2 2" xfId="11918" xr:uid="{2C766034-23D1-4F2C-9CAD-2EE0D64401AB}"/>
    <cellStyle name="Normal 13 7 4 3 2 2 2" xfId="24183" xr:uid="{4804EBAD-D915-4B88-90ED-0E5587B0904C}"/>
    <cellStyle name="Normal 13 7 4 3 2 2 3" xfId="36435" xr:uid="{F5D5E7E1-958B-4BBB-88F1-328F1E703E14}"/>
    <cellStyle name="Normal 13 7 4 3 2 2 4" xfId="48687" xr:uid="{B9D404F5-12F9-4599-ADF9-4C793E2FB9BA}"/>
    <cellStyle name="Normal 13 7 4 3 2 3" xfId="18056" xr:uid="{1623D375-7F8C-4240-8B62-702B67CFEB3E}"/>
    <cellStyle name="Normal 13 7 4 3 2 4" xfId="30309" xr:uid="{CC741588-FD7A-42EE-B713-3CEC08D8B06F}"/>
    <cellStyle name="Normal 13 7 4 3 2 5" xfId="42561" xr:uid="{FE8A12F6-3216-4D1E-ACA0-0C9DCD5E0B18}"/>
    <cellStyle name="Normal 13 7 4 3 2 6" xfId="55895" xr:uid="{3EE097B7-8967-482F-88E2-F6AD8C0AA948}"/>
    <cellStyle name="Normal 13 7 4 3 3" xfId="8855" xr:uid="{6440C2F4-E30B-442D-AF14-8B7AB1935288}"/>
    <cellStyle name="Normal 13 7 4 3 3 2" xfId="21120" xr:uid="{A97526C9-0D68-4B81-A102-677F01AA1350}"/>
    <cellStyle name="Normal 13 7 4 3 3 3" xfId="33372" xr:uid="{0F2FE660-139B-4A76-8C2A-8DD50722190A}"/>
    <cellStyle name="Normal 13 7 4 3 3 4" xfId="45624" xr:uid="{09ABABD6-2E8B-4A6E-86FD-4456A72D2590}"/>
    <cellStyle name="Normal 13 7 4 3 4" xfId="14993" xr:uid="{D07BD135-9D1F-4C4B-A514-6A9B969D797B}"/>
    <cellStyle name="Normal 13 7 4 3 5" xfId="27246" xr:uid="{920B7FA0-9D5F-46FE-B77A-8D36587AB3CC}"/>
    <cellStyle name="Normal 13 7 4 3 6" xfId="39498" xr:uid="{E4B996AB-ABDE-4F9D-8EC2-1998E5855920}"/>
    <cellStyle name="Normal 13 7 4 3 7" xfId="52832" xr:uid="{F5F96211-0B6D-4C66-8EBB-9553DFA1522E}"/>
    <cellStyle name="Normal 13 7 4 4" xfId="3629" xr:uid="{F5C9E39A-9CB8-4C26-ADF7-7B0788D7EEEA}"/>
    <cellStyle name="Normal 13 7 4 4 2" xfId="9757" xr:uid="{7ADCEC90-37EB-4E08-B632-1D56585A1EE3}"/>
    <cellStyle name="Normal 13 7 4 4 2 2" xfId="22022" xr:uid="{CDB2078E-25A3-43BC-B092-4B198ACCCD9F}"/>
    <cellStyle name="Normal 13 7 4 4 2 3" xfId="34274" xr:uid="{3B625B82-76C7-4C43-9494-B56B3BAB3BE3}"/>
    <cellStyle name="Normal 13 7 4 4 2 4" xfId="46526" xr:uid="{1E8AB426-02F3-4EA8-B490-0863791F3472}"/>
    <cellStyle name="Normal 13 7 4 4 3" xfId="15895" xr:uid="{52400C2B-0AC6-469D-B0FE-54EA435A509A}"/>
    <cellStyle name="Normal 13 7 4 4 4" xfId="28148" xr:uid="{E9C58737-A1D1-44E9-8364-4D1DECF2DB88}"/>
    <cellStyle name="Normal 13 7 4 4 5" xfId="40400" xr:uid="{FE62110D-FAA2-4263-BD59-4F7DD3FD5BFA}"/>
    <cellStyle name="Normal 13 7 4 4 6" xfId="53734" xr:uid="{668BBC0C-91B1-4EB0-A787-14283BA3DCB2}"/>
    <cellStyle name="Normal 13 7 4 5" xfId="6694" xr:uid="{32C0E688-BDA0-4778-9D1D-FC540E65D9B8}"/>
    <cellStyle name="Normal 13 7 4 5 2" xfId="18959" xr:uid="{9AECD76C-944C-4943-B61D-0678403099DC}"/>
    <cellStyle name="Normal 13 7 4 5 3" xfId="31211" xr:uid="{B4D220CC-EFB4-4A8D-A352-AEBD9B82B2DA}"/>
    <cellStyle name="Normal 13 7 4 5 4" xfId="43463" xr:uid="{C40E4F67-5E0D-426C-9A34-135D05AC4AE4}"/>
    <cellStyle name="Normal 13 7 4 6" xfId="12832" xr:uid="{444BE98E-3510-447A-AE05-05EEE90209FB}"/>
    <cellStyle name="Normal 13 7 4 7" xfId="25085" xr:uid="{B968288A-5CE4-4F15-8678-69EF17B2A5D3}"/>
    <cellStyle name="Normal 13 7 4 8" xfId="37337" xr:uid="{A014DCF9-F0C9-4F84-8962-832704E3521E}"/>
    <cellStyle name="Normal 13 7 4 9" xfId="49590" xr:uid="{446E1AAE-E41A-4BD0-BC1E-4CD09DA022F4}"/>
    <cellStyle name="Normal 13 7 5" xfId="1012" xr:uid="{D7BD4BF2-5746-4FCB-B273-7444F54402DD}"/>
    <cellStyle name="Normal 13 7 5 2" xfId="2092" xr:uid="{DE04F909-F517-4D04-A91C-E6F7196DA1EA}"/>
    <cellStyle name="Normal 13 7 5 2 2" xfId="5159" xr:uid="{FA8D737D-98F4-4B84-A017-09175A707367}"/>
    <cellStyle name="Normal 13 7 5 2 2 2" xfId="11287" xr:uid="{B96838DF-0AB0-418F-B4AC-AD83549126A2}"/>
    <cellStyle name="Normal 13 7 5 2 2 2 2" xfId="23552" xr:uid="{D2A74BE5-CAC0-4EC0-97D7-2CF6DD27BCEB}"/>
    <cellStyle name="Normal 13 7 5 2 2 2 3" xfId="35804" xr:uid="{E2AD55C1-E07E-4BF1-9DB9-2064F83BE8F7}"/>
    <cellStyle name="Normal 13 7 5 2 2 2 4" xfId="48056" xr:uid="{E8EF1E84-6222-4325-989F-11BE4A167FA2}"/>
    <cellStyle name="Normal 13 7 5 2 2 3" xfId="17425" xr:uid="{347100F5-A39D-4D89-8DFD-650139D791B1}"/>
    <cellStyle name="Normal 13 7 5 2 2 4" xfId="29678" xr:uid="{414AA3AC-66B4-4708-AF88-0F3E3FD5C283}"/>
    <cellStyle name="Normal 13 7 5 2 2 5" xfId="41930" xr:uid="{1AC538C8-8CF7-450E-8A03-63FF430AF998}"/>
    <cellStyle name="Normal 13 7 5 2 2 6" xfId="55264" xr:uid="{1A6FF78D-69A7-4814-9E89-B67CB2394508}"/>
    <cellStyle name="Normal 13 7 5 2 3" xfId="8224" xr:uid="{007C1F87-CB70-4A2D-ABC6-18A88A044803}"/>
    <cellStyle name="Normal 13 7 5 2 3 2" xfId="20489" xr:uid="{73B639C9-B181-4B5E-AAF2-A2754D3C477B}"/>
    <cellStyle name="Normal 13 7 5 2 3 3" xfId="32741" xr:uid="{9616DF71-CA46-4963-AA29-2271442A6CD9}"/>
    <cellStyle name="Normal 13 7 5 2 3 4" xfId="44993" xr:uid="{A21147F7-1BBE-4B9F-A8A8-FE19F70D61E1}"/>
    <cellStyle name="Normal 13 7 5 2 4" xfId="14362" xr:uid="{1FCE2927-D062-4E78-8106-D0C161DB26EE}"/>
    <cellStyle name="Normal 13 7 5 2 5" xfId="26615" xr:uid="{D01B78D3-2C0D-49CE-9448-B429B4FF3418}"/>
    <cellStyle name="Normal 13 7 5 2 6" xfId="38867" xr:uid="{ED81C2A0-230C-4B7C-BE02-917A79405CE2}"/>
    <cellStyle name="Normal 13 7 5 2 7" xfId="52201" xr:uid="{B780CBA5-C41E-46F2-BF87-A14909EC4592}"/>
    <cellStyle name="Normal 13 7 5 3" xfId="4079" xr:uid="{38955242-AEB1-4589-B0EE-04E6E222EB52}"/>
    <cellStyle name="Normal 13 7 5 3 2" xfId="10207" xr:uid="{60CC06C8-FCF6-4F2A-BE81-31EB718DB82C}"/>
    <cellStyle name="Normal 13 7 5 3 2 2" xfId="22472" xr:uid="{0413B30E-E707-4C1F-B5DF-DAB8F5EB5AA0}"/>
    <cellStyle name="Normal 13 7 5 3 2 3" xfId="34724" xr:uid="{3C2C4C2B-31A3-4CE5-A2F4-613B6F5EB15D}"/>
    <cellStyle name="Normal 13 7 5 3 2 4" xfId="46976" xr:uid="{D4687EBD-13E4-48F4-996E-C724ABEA8F0A}"/>
    <cellStyle name="Normal 13 7 5 3 3" xfId="16345" xr:uid="{8A4F19B2-EDDB-4610-BB13-30E8CEE7905B}"/>
    <cellStyle name="Normal 13 7 5 3 4" xfId="28598" xr:uid="{EC2810C4-5F7A-4E13-8CB0-64C2DFDAC73D}"/>
    <cellStyle name="Normal 13 7 5 3 5" xfId="40850" xr:uid="{0D8CBBE2-1626-44BF-93FD-9FCD4AF66B29}"/>
    <cellStyle name="Normal 13 7 5 3 6" xfId="54184" xr:uid="{D708064A-973A-49A9-B37A-4568D5043ECA}"/>
    <cellStyle name="Normal 13 7 5 4" xfId="7144" xr:uid="{7C669816-44E2-4BFF-B835-B5453F021469}"/>
    <cellStyle name="Normal 13 7 5 4 2" xfId="19409" xr:uid="{161F3782-F5D4-4938-A91C-47039C4CCE01}"/>
    <cellStyle name="Normal 13 7 5 4 3" xfId="31661" xr:uid="{17988FEC-66E7-4C9E-8DF4-1E739F8CA8BF}"/>
    <cellStyle name="Normal 13 7 5 4 4" xfId="43913" xr:uid="{5F46ADC7-4118-4731-9869-D92381573E02}"/>
    <cellStyle name="Normal 13 7 5 5" xfId="13282" xr:uid="{1C07B74C-2924-4B8D-9305-A17B5230E3FE}"/>
    <cellStyle name="Normal 13 7 5 6" xfId="25535" xr:uid="{66832A61-ACDD-4DF1-B43E-C3F26930EBB7}"/>
    <cellStyle name="Normal 13 7 5 7" xfId="37787" xr:uid="{93C2B7CB-CBE1-41A2-BE39-92571EFBD591}"/>
    <cellStyle name="Normal 13 7 5 8" xfId="50040" xr:uid="{6716E1CD-7337-4D43-8D09-88C2CF326E9C}"/>
    <cellStyle name="Normal 13 7 5 9" xfId="51121" xr:uid="{513018A2-2E9D-4B4B-8CD8-2D64288F1308}"/>
    <cellStyle name="Normal 13 7 6" xfId="1102" xr:uid="{D5A0F970-AA1C-4C0F-A421-2FFB6FF07940}"/>
    <cellStyle name="Normal 13 7 6 2" xfId="2182" xr:uid="{0BE2BE32-3B35-4A26-BC98-38F693C0AF50}"/>
    <cellStyle name="Normal 13 7 6 2 2" xfId="5249" xr:uid="{80D0BBAD-DEB4-4950-8AB1-A342A9A41184}"/>
    <cellStyle name="Normal 13 7 6 2 2 2" xfId="11377" xr:uid="{16D58BC5-E2D2-42A6-AC7B-A0C407C9E0D4}"/>
    <cellStyle name="Normal 13 7 6 2 2 2 2" xfId="23642" xr:uid="{B34FD1C1-BC80-4972-BC33-1AAAC7F4302C}"/>
    <cellStyle name="Normal 13 7 6 2 2 2 3" xfId="35894" xr:uid="{DD33E05F-F0FF-4EC1-8862-52FDA0EFA0DB}"/>
    <cellStyle name="Normal 13 7 6 2 2 2 4" xfId="48146" xr:uid="{15940575-965C-4F1E-9A9C-6E7A883664F0}"/>
    <cellStyle name="Normal 13 7 6 2 2 3" xfId="17515" xr:uid="{B44D895C-EEE7-46DA-8D33-FEDE633656EB}"/>
    <cellStyle name="Normal 13 7 6 2 2 4" xfId="29768" xr:uid="{837BCF2B-E72A-4FFB-83B4-EFF4EA449A9A}"/>
    <cellStyle name="Normal 13 7 6 2 2 5" xfId="42020" xr:uid="{97562FFF-F675-4025-B344-16D71BA53F6F}"/>
    <cellStyle name="Normal 13 7 6 2 2 6" xfId="55354" xr:uid="{24520DAB-AA80-46F7-AF6A-E1596C905183}"/>
    <cellStyle name="Normal 13 7 6 2 3" xfId="8314" xr:uid="{4955DE2D-CF80-4CC4-944A-6D7D906037EB}"/>
    <cellStyle name="Normal 13 7 6 2 3 2" xfId="20579" xr:uid="{5CB30FA3-9FDB-41F8-B07B-79ECA7F4B8C0}"/>
    <cellStyle name="Normal 13 7 6 2 3 3" xfId="32831" xr:uid="{381FDE81-2EC0-4736-8D6E-4BBE783E173D}"/>
    <cellStyle name="Normal 13 7 6 2 3 4" xfId="45083" xr:uid="{89B81978-DAE7-4958-8569-A6FB1956A9AA}"/>
    <cellStyle name="Normal 13 7 6 2 4" xfId="14452" xr:uid="{AE52D910-8D77-4BF0-940B-28EECA5C7EBE}"/>
    <cellStyle name="Normal 13 7 6 2 5" xfId="26705" xr:uid="{C5D55304-EC2D-4438-83DE-C30DEFE4DB4D}"/>
    <cellStyle name="Normal 13 7 6 2 6" xfId="38957" xr:uid="{ABDA4D2E-9919-4B80-A73F-3E4C426025CE}"/>
    <cellStyle name="Normal 13 7 6 2 7" xfId="52291" xr:uid="{6FFD556C-9605-4EA3-B28B-79D52DC3C4C7}"/>
    <cellStyle name="Normal 13 7 6 3" xfId="4169" xr:uid="{75154471-F86C-42B5-B274-10B16DFF0F6A}"/>
    <cellStyle name="Normal 13 7 6 3 2" xfId="10297" xr:uid="{24B62C46-3BF1-4874-BCD6-3573899254DD}"/>
    <cellStyle name="Normal 13 7 6 3 2 2" xfId="22562" xr:uid="{77EE3290-457B-478A-B949-5CBC534F3ED3}"/>
    <cellStyle name="Normal 13 7 6 3 2 3" xfId="34814" xr:uid="{E273951A-8AE9-4DA5-8728-0E1D704E556B}"/>
    <cellStyle name="Normal 13 7 6 3 2 4" xfId="47066" xr:uid="{A58B66CC-4C9D-4D2A-B184-F4113151B3F4}"/>
    <cellStyle name="Normal 13 7 6 3 3" xfId="16435" xr:uid="{63B9EBC5-D5BF-4FB8-ABD3-1A10C6B56668}"/>
    <cellStyle name="Normal 13 7 6 3 4" xfId="28688" xr:uid="{A17BFB7D-2102-4528-B2F9-0D8AD3570207}"/>
    <cellStyle name="Normal 13 7 6 3 5" xfId="40940" xr:uid="{19C444B1-9B70-41E2-BEA4-E6BD0555D379}"/>
    <cellStyle name="Normal 13 7 6 3 6" xfId="54274" xr:uid="{D1F0F237-1EAD-4EE4-BCE3-8E3AE6858665}"/>
    <cellStyle name="Normal 13 7 6 4" xfId="7234" xr:uid="{C7F7F786-9EE0-454F-B998-7C2DB57439BD}"/>
    <cellStyle name="Normal 13 7 6 4 2" xfId="19499" xr:uid="{FA933C39-32B8-4733-9585-018FD873CF90}"/>
    <cellStyle name="Normal 13 7 6 4 3" xfId="31751" xr:uid="{E0EBEDDB-DC18-4BE0-A9D7-D5D0CA6C4F19}"/>
    <cellStyle name="Normal 13 7 6 4 4" xfId="44003" xr:uid="{6F137395-DBB1-43B6-B61B-2568D6C0DB3A}"/>
    <cellStyle name="Normal 13 7 6 5" xfId="13372" xr:uid="{99DD2243-1BC0-47CF-A0F9-C4EBCCA8E37B}"/>
    <cellStyle name="Normal 13 7 6 6" xfId="25625" xr:uid="{45747C0F-B88E-4748-BB82-1507CEE24390}"/>
    <cellStyle name="Normal 13 7 6 7" xfId="37877" xr:uid="{FC126242-9E55-41FD-8BD1-0B8DDD9152DB}"/>
    <cellStyle name="Normal 13 7 6 8" xfId="50130" xr:uid="{3A6F98F4-1272-4CDA-8EB2-CF6843B48763}"/>
    <cellStyle name="Normal 13 7 6 9" xfId="51211" xr:uid="{0E3B9A76-E414-41EA-8DD9-CCD31A258CF3}"/>
    <cellStyle name="Normal 13 7 7" xfId="1192" xr:uid="{95652E22-557C-47E7-A81E-AF4F1AE9DE7B}"/>
    <cellStyle name="Normal 13 7 7 2" xfId="4259" xr:uid="{5D14B2D2-4D26-48AD-BFF4-48C8140D5A58}"/>
    <cellStyle name="Normal 13 7 7 2 2" xfId="10387" xr:uid="{3043173E-51B1-41C2-B96F-7A91E6778984}"/>
    <cellStyle name="Normal 13 7 7 2 2 2" xfId="22652" xr:uid="{B1682CB1-ACBE-4620-B949-9660855688C8}"/>
    <cellStyle name="Normal 13 7 7 2 2 3" xfId="34904" xr:uid="{6EF3D693-BC01-4D6A-A635-9C31E52BA213}"/>
    <cellStyle name="Normal 13 7 7 2 2 4" xfId="47156" xr:uid="{D376F720-E2B6-4395-9899-7057D67781BC}"/>
    <cellStyle name="Normal 13 7 7 2 3" xfId="16525" xr:uid="{90C6EF95-1CA8-43A2-9474-9B8EA5BC1595}"/>
    <cellStyle name="Normal 13 7 7 2 4" xfId="28778" xr:uid="{44CB0961-0C10-41E9-B62D-AB7378037CE3}"/>
    <cellStyle name="Normal 13 7 7 2 5" xfId="41030" xr:uid="{9BBDA731-8857-45AF-85EE-64A7D96F25B6}"/>
    <cellStyle name="Normal 13 7 7 2 6" xfId="54364" xr:uid="{08CDD8D9-C17C-4B02-97C9-AE8CC644F092}"/>
    <cellStyle name="Normal 13 7 7 3" xfId="7324" xr:uid="{8D140B9F-1DB0-4FE6-AB41-A800A9DD9C1B}"/>
    <cellStyle name="Normal 13 7 7 3 2" xfId="19589" xr:uid="{C5A8D84A-42EC-423F-82E5-9EA0766BE4DA}"/>
    <cellStyle name="Normal 13 7 7 3 3" xfId="31841" xr:uid="{09A5AFCA-611A-4785-BA2B-BCB541E99BB9}"/>
    <cellStyle name="Normal 13 7 7 3 4" xfId="44093" xr:uid="{28F082C5-415A-430B-BAFD-28944392037F}"/>
    <cellStyle name="Normal 13 7 7 4" xfId="13462" xr:uid="{344F5343-4B2C-46E6-AB15-4F009B718981}"/>
    <cellStyle name="Normal 13 7 7 5" xfId="25715" xr:uid="{89425E11-1DC6-4046-A2A8-CDA73C5758CD}"/>
    <cellStyle name="Normal 13 7 7 6" xfId="37967" xr:uid="{E819C2D8-7711-490B-AAF5-58A205CF3F27}"/>
    <cellStyle name="Normal 13 7 7 7" xfId="51301" xr:uid="{7B4409EC-B787-4FAB-AD6F-614F6DC15412}"/>
    <cellStyle name="Normal 13 7 8" xfId="2276" xr:uid="{7DE4611C-202B-4F7F-B8A5-35D608309B9A}"/>
    <cellStyle name="Normal 13 7 8 2" xfId="5340" xr:uid="{B8383AC5-E78D-427F-8062-742A1CB0EB4F}"/>
    <cellStyle name="Normal 13 7 8 2 2" xfId="11468" xr:uid="{F7777FDF-E3CE-4166-BA3F-75E2E6F9750F}"/>
    <cellStyle name="Normal 13 7 8 2 2 2" xfId="23733" xr:uid="{2E60B506-D956-400B-8E2F-86DC54F5A688}"/>
    <cellStyle name="Normal 13 7 8 2 2 3" xfId="35985" xr:uid="{3A7E2D57-BD12-4D4A-BCDD-46E17A313CE2}"/>
    <cellStyle name="Normal 13 7 8 2 2 4" xfId="48237" xr:uid="{80963321-FF50-40DC-A4D9-C343B63EF808}"/>
    <cellStyle name="Normal 13 7 8 2 3" xfId="17606" xr:uid="{512A2461-E0A8-4076-9AA6-1C813BD1A973}"/>
    <cellStyle name="Normal 13 7 8 2 4" xfId="29859" xr:uid="{C4AE0868-CE63-4CC5-AB7E-3C09946974F3}"/>
    <cellStyle name="Normal 13 7 8 2 5" xfId="42111" xr:uid="{A84E0975-AC5B-492B-9066-63429D3E2178}"/>
    <cellStyle name="Normal 13 7 8 2 6" xfId="55445" xr:uid="{9AD1781B-DF42-4DD3-AD27-E8401DF15752}"/>
    <cellStyle name="Normal 13 7 8 3" xfId="8405" xr:uid="{72CB1E6E-F38B-4E1E-9690-E6FEBB6A829D}"/>
    <cellStyle name="Normal 13 7 8 3 2" xfId="20670" xr:uid="{D5D13893-8685-4DB1-ADEE-1B2EB3323E22}"/>
    <cellStyle name="Normal 13 7 8 3 3" xfId="32922" xr:uid="{82D20FFF-1C67-4358-92EE-42E47ACFF5D6}"/>
    <cellStyle name="Normal 13 7 8 3 4" xfId="45174" xr:uid="{23FEE8DF-79E8-484A-922A-A3D51000E8A6}"/>
    <cellStyle name="Normal 13 7 8 4" xfId="14543" xr:uid="{A4D0D7F4-6B7A-4FBE-AABF-073C89BBA136}"/>
    <cellStyle name="Normal 13 7 8 5" xfId="26796" xr:uid="{CB3E3A4C-E1B7-4FAB-B263-D501EE116D67}"/>
    <cellStyle name="Normal 13 7 8 6" xfId="39048" xr:uid="{C1EB99A0-7C6B-4940-8A98-1E98F105C744}"/>
    <cellStyle name="Normal 13 7 8 7" xfId="52382" xr:uid="{285FF49E-1C6C-42BF-A5B0-9FF9163A75B5}"/>
    <cellStyle name="Normal 13 7 9" xfId="3179" xr:uid="{2410BF41-63FE-4D46-86A2-A3C9EB1B88D1}"/>
    <cellStyle name="Normal 13 7 9 2" xfId="9307" xr:uid="{259AD6E1-BE93-4D2B-9330-CC1A6FF6E902}"/>
    <cellStyle name="Normal 13 7 9 2 2" xfId="21572" xr:uid="{5378A469-F0B4-4619-8AC6-BED5EEAB1958}"/>
    <cellStyle name="Normal 13 7 9 2 3" xfId="33824" xr:uid="{6F711387-56F9-4EEC-84DE-5C5986FA9CFC}"/>
    <cellStyle name="Normal 13 7 9 2 4" xfId="46076" xr:uid="{336F56C0-B6B6-4721-9A6F-F0816080F849}"/>
    <cellStyle name="Normal 13 7 9 3" xfId="15445" xr:uid="{048202F6-EC6D-422C-81A0-CA6183274169}"/>
    <cellStyle name="Normal 13 7 9 4" xfId="27698" xr:uid="{A09ABCDC-85CC-4AA5-A2B7-9B41CC987D96}"/>
    <cellStyle name="Normal 13 7 9 5" xfId="39950" xr:uid="{64B83ECB-21BC-4014-9EEB-FB1FA61B0595}"/>
    <cellStyle name="Normal 13 7 9 6" xfId="53284" xr:uid="{380B8D3B-65F6-451E-BBC6-042229CC8CBD}"/>
    <cellStyle name="Normal 13 8" xfId="152" xr:uid="{E0CA835A-1074-4581-8CA3-4529FCA87329}"/>
    <cellStyle name="Normal 13 8 10" xfId="6285" xr:uid="{E00DF587-BC00-4246-AB65-3950ACC6BE96}"/>
    <cellStyle name="Normal 13 8 10 2" xfId="18550" xr:uid="{CADCA7E4-4CC3-4F19-9B8E-8E5F2A09D6B1}"/>
    <cellStyle name="Normal 13 8 10 3" xfId="30803" xr:uid="{9EE69BEA-8195-4721-8CE4-ECC9F102B6C3}"/>
    <cellStyle name="Normal 13 8 10 4" xfId="43055" xr:uid="{E62ED643-FED6-4F9D-8248-53F00E24ACB2}"/>
    <cellStyle name="Normal 13 8 11" xfId="12424" xr:uid="{E4B5F420-3397-4E7F-A547-CF1B1B3AE55B}"/>
    <cellStyle name="Normal 13 8 12" xfId="24677" xr:uid="{E7B7FA91-DCA0-45D4-9EE5-955CE021EA42}"/>
    <cellStyle name="Normal 13 8 13" xfId="36929" xr:uid="{83C16B6B-96D3-41EA-8D92-44F5F5C34E21}"/>
    <cellStyle name="Normal 13 8 14" xfId="49182" xr:uid="{AF8F745E-5B2A-4A3F-8193-EC363D2BB304}"/>
    <cellStyle name="Normal 13 8 15" xfId="50263" xr:uid="{90B07991-510E-43A0-836F-0D2E9369EE13}"/>
    <cellStyle name="Normal 13 8 2" xfId="263" xr:uid="{9F6D301D-6D13-4F42-BC79-9D4623387852}"/>
    <cellStyle name="Normal 13 8 2 10" xfId="37040" xr:uid="{4E86A9FE-88F6-416D-832D-FBD594744051}"/>
    <cellStyle name="Normal 13 8 2 11" xfId="49293" xr:uid="{BE08146F-922E-494A-A532-809232316BB4}"/>
    <cellStyle name="Normal 13 8 2 12" xfId="50374" xr:uid="{57496521-B25E-4076-A21C-7489739E3608}"/>
    <cellStyle name="Normal 13 8 2 2" xfId="467" xr:uid="{A7C1564B-2FC4-4F59-BDB7-675AEECC86F6}"/>
    <cellStyle name="Normal 13 8 2 2 10" xfId="49497" xr:uid="{DAEF94D9-EF1F-4F03-B158-FDC24481CBB8}"/>
    <cellStyle name="Normal 13 8 2 2 11" xfId="50578" xr:uid="{351E8D1D-23E7-46E6-9318-E4783A129B02}"/>
    <cellStyle name="Normal 13 8 2 2 2" xfId="918" xr:uid="{74CA2AC9-A467-44CF-A3D0-CD88E6DD836F}"/>
    <cellStyle name="Normal 13 8 2 2 2 10" xfId="51028" xr:uid="{F882B9DC-068E-4C77-8991-4E773FA9AC8C}"/>
    <cellStyle name="Normal 13 8 2 2 2 2" xfId="1999" xr:uid="{96E1EAAB-E97F-4BE0-BF90-DD98D7650F12}"/>
    <cellStyle name="Normal 13 8 2 2 2 2 2" xfId="5066" xr:uid="{0A5A90F0-FEF8-48D8-8ECB-336AE6462FE4}"/>
    <cellStyle name="Normal 13 8 2 2 2 2 2 2" xfId="11194" xr:uid="{54DCE29B-B385-413B-ABD4-E23E245605CA}"/>
    <cellStyle name="Normal 13 8 2 2 2 2 2 2 2" xfId="23459" xr:uid="{FC5F17A8-E1EA-45C1-93D5-8CAF27BAED8C}"/>
    <cellStyle name="Normal 13 8 2 2 2 2 2 2 3" xfId="35711" xr:uid="{B03C6E54-44C7-440E-A015-143867DA3E3E}"/>
    <cellStyle name="Normal 13 8 2 2 2 2 2 2 4" xfId="47963" xr:uid="{3712B2C1-6FCF-40C6-A03D-F31BA6C23219}"/>
    <cellStyle name="Normal 13 8 2 2 2 2 2 3" xfId="17332" xr:uid="{78812379-B7B5-4F18-9A14-5891E9D4A444}"/>
    <cellStyle name="Normal 13 8 2 2 2 2 2 4" xfId="29585" xr:uid="{3840E5E5-C840-4AE6-B9C2-8FAF76888818}"/>
    <cellStyle name="Normal 13 8 2 2 2 2 2 5" xfId="41837" xr:uid="{163D5EF7-2178-4B22-B441-FD514EACC7D8}"/>
    <cellStyle name="Normal 13 8 2 2 2 2 2 6" xfId="55171" xr:uid="{5BBA440E-88DE-4CE8-B35E-7E9F35F79DF3}"/>
    <cellStyle name="Normal 13 8 2 2 2 2 3" xfId="8131" xr:uid="{2029BB7F-A420-420F-8E3F-FD9B3DEEB586}"/>
    <cellStyle name="Normal 13 8 2 2 2 2 3 2" xfId="20396" xr:uid="{80F8D574-CDC3-4F9A-A57B-05F86BC48E9D}"/>
    <cellStyle name="Normal 13 8 2 2 2 2 3 3" xfId="32648" xr:uid="{6CD1D944-CC20-4135-A05B-7884A84D4379}"/>
    <cellStyle name="Normal 13 8 2 2 2 2 3 4" xfId="44900" xr:uid="{4B1E481C-9F09-46B6-91EE-434CC844F532}"/>
    <cellStyle name="Normal 13 8 2 2 2 2 4" xfId="14269" xr:uid="{06A19CF8-CF56-4C18-B404-9620EF116FCB}"/>
    <cellStyle name="Normal 13 8 2 2 2 2 5" xfId="26522" xr:uid="{373B888D-F17B-4BED-9E3E-63154ECCD94D}"/>
    <cellStyle name="Normal 13 8 2 2 2 2 6" xfId="38774" xr:uid="{3AED918E-0D56-417C-B7B3-8B95553CF87E}"/>
    <cellStyle name="Normal 13 8 2 2 2 2 7" xfId="52108" xr:uid="{D18BEF21-098B-41FA-9405-6108CD098D4B}"/>
    <cellStyle name="Normal 13 8 2 2 2 3" xfId="3083" xr:uid="{4B5C9B79-9A24-41BD-ABB1-103EF68FF74E}"/>
    <cellStyle name="Normal 13 8 2 2 2 3 2" xfId="6147" xr:uid="{E88CDB99-1AAC-4676-856E-7C12C6CE1E14}"/>
    <cellStyle name="Normal 13 8 2 2 2 3 2 2" xfId="12275" xr:uid="{CEC3EC57-8096-4699-9C45-0684683E5094}"/>
    <cellStyle name="Normal 13 8 2 2 2 3 2 2 2" xfId="24540" xr:uid="{1388883F-CF04-449A-A712-D6F9900DF458}"/>
    <cellStyle name="Normal 13 8 2 2 2 3 2 2 3" xfId="36792" xr:uid="{E023807C-9299-41FA-91BA-629BAEB463D9}"/>
    <cellStyle name="Normal 13 8 2 2 2 3 2 2 4" xfId="49044" xr:uid="{8655FEF6-8689-4A96-B23C-C07C53657C27}"/>
    <cellStyle name="Normal 13 8 2 2 2 3 2 3" xfId="18413" xr:uid="{D2CCAB0E-A421-4631-8409-8C8FE9A5E9E0}"/>
    <cellStyle name="Normal 13 8 2 2 2 3 2 4" xfId="30666" xr:uid="{194AFB3D-926E-4EB7-A5E9-914FC4E7954C}"/>
    <cellStyle name="Normal 13 8 2 2 2 3 2 5" xfId="42918" xr:uid="{4A6C720D-01F9-40F7-83AE-AD8D80CB0B1F}"/>
    <cellStyle name="Normal 13 8 2 2 2 3 2 6" xfId="56252" xr:uid="{2AC608A6-ADC2-4F49-A691-7B55CEB9C20C}"/>
    <cellStyle name="Normal 13 8 2 2 2 3 3" xfId="9212" xr:uid="{33AA286A-1909-4360-876D-C18563186BE8}"/>
    <cellStyle name="Normal 13 8 2 2 2 3 3 2" xfId="21477" xr:uid="{AAE4D913-AF4B-4939-991A-C997297FD76E}"/>
    <cellStyle name="Normal 13 8 2 2 2 3 3 3" xfId="33729" xr:uid="{B8EBB588-5BC7-45C5-862C-72249DCB30A4}"/>
    <cellStyle name="Normal 13 8 2 2 2 3 3 4" xfId="45981" xr:uid="{712697F1-4B31-4E51-8455-A387FF32165A}"/>
    <cellStyle name="Normal 13 8 2 2 2 3 4" xfId="15350" xr:uid="{E71586C8-31C4-4950-8DEB-80AB356FE2CD}"/>
    <cellStyle name="Normal 13 8 2 2 2 3 5" xfId="27603" xr:uid="{2433248F-D3DF-4986-AF49-3F0BC3D3B3E7}"/>
    <cellStyle name="Normal 13 8 2 2 2 3 6" xfId="39855" xr:uid="{942AFD5E-F318-4BAE-B884-120EFFFC8350}"/>
    <cellStyle name="Normal 13 8 2 2 2 3 7" xfId="53189" xr:uid="{8D7E73CE-3877-492E-A60C-AD0E4AE2850D}"/>
    <cellStyle name="Normal 13 8 2 2 2 4" xfId="3986" xr:uid="{8F5070E4-BF94-4C4B-9C6F-61558EEE266A}"/>
    <cellStyle name="Normal 13 8 2 2 2 4 2" xfId="10114" xr:uid="{3C50FA6B-6977-4E01-B684-363157943F2D}"/>
    <cellStyle name="Normal 13 8 2 2 2 4 2 2" xfId="22379" xr:uid="{50F14A5E-533E-4953-8F65-880943B4CDA9}"/>
    <cellStyle name="Normal 13 8 2 2 2 4 2 3" xfId="34631" xr:uid="{EC313984-52A8-429A-92AA-3B4933E4002C}"/>
    <cellStyle name="Normal 13 8 2 2 2 4 2 4" xfId="46883" xr:uid="{4ACAD7D5-5415-410A-8A0B-9CB6128645E7}"/>
    <cellStyle name="Normal 13 8 2 2 2 4 3" xfId="16252" xr:uid="{B571B4A0-ACE1-4623-87DF-659C68A0DD4D}"/>
    <cellStyle name="Normal 13 8 2 2 2 4 4" xfId="28505" xr:uid="{936EB29D-9357-4E04-9533-45BC49A640D3}"/>
    <cellStyle name="Normal 13 8 2 2 2 4 5" xfId="40757" xr:uid="{9AF816A1-F82D-49A5-B0AD-099B10A3695E}"/>
    <cellStyle name="Normal 13 8 2 2 2 4 6" xfId="54091" xr:uid="{A45E167C-7198-4D6D-AB57-9DD3226FF4A3}"/>
    <cellStyle name="Normal 13 8 2 2 2 5" xfId="7051" xr:uid="{1AD807B5-0F39-4CD6-A4F0-766AA0ADAB35}"/>
    <cellStyle name="Normal 13 8 2 2 2 5 2" xfId="19316" xr:uid="{07D1ABAB-18E4-4219-90C7-D9038D27D482}"/>
    <cellStyle name="Normal 13 8 2 2 2 5 3" xfId="31568" xr:uid="{8F842DA8-7097-4853-8C1A-0850DE204AA3}"/>
    <cellStyle name="Normal 13 8 2 2 2 5 4" xfId="43820" xr:uid="{7C63A998-45C3-4787-A769-B766EAB1F806}"/>
    <cellStyle name="Normal 13 8 2 2 2 6" xfId="13189" xr:uid="{533110BC-DBA4-4CDC-97C2-F73AD1DB6588}"/>
    <cellStyle name="Normal 13 8 2 2 2 7" xfId="25442" xr:uid="{8AF156F3-DABE-4235-972A-4E37FB25B977}"/>
    <cellStyle name="Normal 13 8 2 2 2 8" xfId="37694" xr:uid="{0893EFE7-9122-4156-A98B-717D4ACBD1E5}"/>
    <cellStyle name="Normal 13 8 2 2 2 9" xfId="49947" xr:uid="{0C3B3149-EB97-4B28-822F-0A5FC8A829EF}"/>
    <cellStyle name="Normal 13 8 2 2 3" xfId="1549" xr:uid="{C1C1725E-EE10-4249-86B6-F7F829D1C6EC}"/>
    <cellStyle name="Normal 13 8 2 2 3 2" xfId="4616" xr:uid="{FE2313D1-AC7F-4F9B-B86A-8D65F47EA5D3}"/>
    <cellStyle name="Normal 13 8 2 2 3 2 2" xfId="10744" xr:uid="{0941128F-79E4-486A-B614-C6C79F3172B9}"/>
    <cellStyle name="Normal 13 8 2 2 3 2 2 2" xfId="23009" xr:uid="{B565390B-1709-45F0-ABB6-3C9C66B15FB6}"/>
    <cellStyle name="Normal 13 8 2 2 3 2 2 3" xfId="35261" xr:uid="{6E89AC9C-50D8-4B8D-ADF0-3E2C59D66B41}"/>
    <cellStyle name="Normal 13 8 2 2 3 2 2 4" xfId="47513" xr:uid="{7FB94FF2-5E18-4C46-989F-485D75CD1490}"/>
    <cellStyle name="Normal 13 8 2 2 3 2 3" xfId="16882" xr:uid="{C34EFF77-2EC2-410F-ACB1-451ACE2D9DA8}"/>
    <cellStyle name="Normal 13 8 2 2 3 2 4" xfId="29135" xr:uid="{B7C547A6-AF28-4C51-9171-8052B42E08F7}"/>
    <cellStyle name="Normal 13 8 2 2 3 2 5" xfId="41387" xr:uid="{2B1EE920-27AE-4A90-844B-B9491089120A}"/>
    <cellStyle name="Normal 13 8 2 2 3 2 6" xfId="54721" xr:uid="{2B4DF401-CD1D-494F-8F1F-69B970C2B127}"/>
    <cellStyle name="Normal 13 8 2 2 3 3" xfId="7681" xr:uid="{7AC24B36-6B7A-43AA-A009-2DD7BD9A1C5B}"/>
    <cellStyle name="Normal 13 8 2 2 3 3 2" xfId="19946" xr:uid="{232D52B6-C876-46E1-81B8-526EFC5907BD}"/>
    <cellStyle name="Normal 13 8 2 2 3 3 3" xfId="32198" xr:uid="{D37ABE88-12C4-4171-A8AB-62369FB08F48}"/>
    <cellStyle name="Normal 13 8 2 2 3 3 4" xfId="44450" xr:uid="{1817F722-DA06-481C-9720-C6BF15BD41C6}"/>
    <cellStyle name="Normal 13 8 2 2 3 4" xfId="13819" xr:uid="{CF35A506-627D-4785-8B1B-23E07DB1EFB1}"/>
    <cellStyle name="Normal 13 8 2 2 3 5" xfId="26072" xr:uid="{A9F7866A-CCD0-4896-A429-4E4CE41A490E}"/>
    <cellStyle name="Normal 13 8 2 2 3 6" xfId="38324" xr:uid="{A650BECB-7CB9-4E11-9596-BB49E407510A}"/>
    <cellStyle name="Normal 13 8 2 2 3 7" xfId="51658" xr:uid="{9C6D0454-81CE-4B0F-854A-A2BB599F37F0}"/>
    <cellStyle name="Normal 13 8 2 2 4" xfId="2633" xr:uid="{978B9423-93B1-4077-BC69-CB2E39192F13}"/>
    <cellStyle name="Normal 13 8 2 2 4 2" xfId="5697" xr:uid="{F0A06104-ED21-4714-9100-C0EDBC57F22F}"/>
    <cellStyle name="Normal 13 8 2 2 4 2 2" xfId="11825" xr:uid="{3DB6B51B-5C29-4D9F-A125-0E18CEC49179}"/>
    <cellStyle name="Normal 13 8 2 2 4 2 2 2" xfId="24090" xr:uid="{089A6779-2A11-4558-9499-D251E87A1F02}"/>
    <cellStyle name="Normal 13 8 2 2 4 2 2 3" xfId="36342" xr:uid="{65524EBF-BC02-4B7C-B4DC-15AFB8E994EA}"/>
    <cellStyle name="Normal 13 8 2 2 4 2 2 4" xfId="48594" xr:uid="{1E8387D0-63C0-4561-A732-01CD9BC80FF2}"/>
    <cellStyle name="Normal 13 8 2 2 4 2 3" xfId="17963" xr:uid="{19EA6A29-85AB-4B16-9C5B-680755DE9390}"/>
    <cellStyle name="Normal 13 8 2 2 4 2 4" xfId="30216" xr:uid="{DFF211A2-8C77-4FD4-8816-8B071623FAFA}"/>
    <cellStyle name="Normal 13 8 2 2 4 2 5" xfId="42468" xr:uid="{B4909BEC-3885-4069-AEEA-DB62411AFE55}"/>
    <cellStyle name="Normal 13 8 2 2 4 2 6" xfId="55802" xr:uid="{863A894D-EB79-4FE0-AD7F-8F56BE0051E6}"/>
    <cellStyle name="Normal 13 8 2 2 4 3" xfId="8762" xr:uid="{714A9699-042B-4F7C-B347-0D9EF9692D49}"/>
    <cellStyle name="Normal 13 8 2 2 4 3 2" xfId="21027" xr:uid="{AF4314E2-166E-4464-AC93-1B6500AC60BA}"/>
    <cellStyle name="Normal 13 8 2 2 4 3 3" xfId="33279" xr:uid="{63A53B92-C497-4F51-96BC-58023168D3EE}"/>
    <cellStyle name="Normal 13 8 2 2 4 3 4" xfId="45531" xr:uid="{0E79F7D9-2442-4FBD-B7AD-6FF8D0DB4181}"/>
    <cellStyle name="Normal 13 8 2 2 4 4" xfId="14900" xr:uid="{BFD50743-74C0-47AA-8C14-8962C924964E}"/>
    <cellStyle name="Normal 13 8 2 2 4 5" xfId="27153" xr:uid="{2A490619-1813-4DAD-A920-ADA151974E87}"/>
    <cellStyle name="Normal 13 8 2 2 4 6" xfId="39405" xr:uid="{C2AF0809-F84E-4B9F-81D5-684124965A98}"/>
    <cellStyle name="Normal 13 8 2 2 4 7" xfId="52739" xr:uid="{F595B7C3-4356-4429-957A-8F78FCDFBF80}"/>
    <cellStyle name="Normal 13 8 2 2 5" xfId="3536" xr:uid="{1B950E09-C9D9-4F49-8D58-0DB830E72BD5}"/>
    <cellStyle name="Normal 13 8 2 2 5 2" xfId="9664" xr:uid="{6511223C-D522-4B07-853B-5DFD1DEF6817}"/>
    <cellStyle name="Normal 13 8 2 2 5 2 2" xfId="21929" xr:uid="{20A9187B-3766-4023-BA07-5800CFAEDEC0}"/>
    <cellStyle name="Normal 13 8 2 2 5 2 3" xfId="34181" xr:uid="{30BF3F37-C016-4C12-9EFB-B0C6ECD4D78D}"/>
    <cellStyle name="Normal 13 8 2 2 5 2 4" xfId="46433" xr:uid="{2602EF19-7B3F-4D32-B156-443EB5194545}"/>
    <cellStyle name="Normal 13 8 2 2 5 3" xfId="15802" xr:uid="{6AC98E0F-E373-4D81-AE0F-9B06B7FC7DBA}"/>
    <cellStyle name="Normal 13 8 2 2 5 4" xfId="28055" xr:uid="{2EE7E4BF-2E67-432D-944F-E8BF412E211A}"/>
    <cellStyle name="Normal 13 8 2 2 5 5" xfId="40307" xr:uid="{96187B70-DC2A-4F63-80C1-D54C91746F66}"/>
    <cellStyle name="Normal 13 8 2 2 5 6" xfId="53641" xr:uid="{C3A7A3D6-B44E-40D6-8E68-844CE87EA167}"/>
    <cellStyle name="Normal 13 8 2 2 6" xfId="6600" xr:uid="{07773E51-4393-4EA3-A142-CFD61CB9291E}"/>
    <cellStyle name="Normal 13 8 2 2 6 2" xfId="18865" xr:uid="{6413218E-1B27-4403-999D-413820E82181}"/>
    <cellStyle name="Normal 13 8 2 2 6 3" xfId="31118" xr:uid="{F9D4276E-C628-4AA9-A443-8A4D862FF03D}"/>
    <cellStyle name="Normal 13 8 2 2 6 4" xfId="43370" xr:uid="{0393454C-604E-4ED4-A83D-EEA8332B9E88}"/>
    <cellStyle name="Normal 13 8 2 2 7" xfId="12739" xr:uid="{DA1DC908-FC3F-4022-961C-12CB14C97BC0}"/>
    <cellStyle name="Normal 13 8 2 2 8" xfId="24992" xr:uid="{6F6A9E49-A4D9-4878-BF42-14604F2AF43F}"/>
    <cellStyle name="Normal 13 8 2 2 9" xfId="37244" xr:uid="{17C23D5E-0429-4679-9AAC-420B3A6A5375}"/>
    <cellStyle name="Normal 13 8 2 3" xfId="714" xr:uid="{801D5ED6-C436-4FEE-9F91-8323A19C6729}"/>
    <cellStyle name="Normal 13 8 2 3 10" xfId="50824" xr:uid="{FED6E5D8-7B74-44A6-8B8F-49B87AE6708F}"/>
    <cellStyle name="Normal 13 8 2 3 2" xfId="1795" xr:uid="{26421516-8728-4AC6-8F85-BC7C313612C6}"/>
    <cellStyle name="Normal 13 8 2 3 2 2" xfId="4862" xr:uid="{8A14FD05-D300-47A3-AEB9-040C2E9A680F}"/>
    <cellStyle name="Normal 13 8 2 3 2 2 2" xfId="10990" xr:uid="{03F7D7DF-3E6D-4F33-8207-B8B5C0BF9CDD}"/>
    <cellStyle name="Normal 13 8 2 3 2 2 2 2" xfId="23255" xr:uid="{A1470D6D-0C7E-40A7-AACD-39D2661FDA25}"/>
    <cellStyle name="Normal 13 8 2 3 2 2 2 3" xfId="35507" xr:uid="{CCDB5476-571B-47D7-B5A9-346A5731CAC8}"/>
    <cellStyle name="Normal 13 8 2 3 2 2 2 4" xfId="47759" xr:uid="{31DCBA2F-9D02-470E-ADDA-88C047C1BBEB}"/>
    <cellStyle name="Normal 13 8 2 3 2 2 3" xfId="17128" xr:uid="{75457A55-EC7A-4AF9-AD0E-1E418782142B}"/>
    <cellStyle name="Normal 13 8 2 3 2 2 4" xfId="29381" xr:uid="{5C473446-5A20-4EEA-B223-E3739A0A8496}"/>
    <cellStyle name="Normal 13 8 2 3 2 2 5" xfId="41633" xr:uid="{0871B44B-E038-47AA-BF6B-65C8E401F0BA}"/>
    <cellStyle name="Normal 13 8 2 3 2 2 6" xfId="54967" xr:uid="{C01BC05F-B08E-4516-BDE7-AD6BA28173F3}"/>
    <cellStyle name="Normal 13 8 2 3 2 3" xfId="7927" xr:uid="{29653C71-92F0-471B-8FFF-73330D579790}"/>
    <cellStyle name="Normal 13 8 2 3 2 3 2" xfId="20192" xr:uid="{EA8802AE-D479-4101-BF32-9A7B2069F09C}"/>
    <cellStyle name="Normal 13 8 2 3 2 3 3" xfId="32444" xr:uid="{866BD22C-43C1-4CA8-B638-3899CA1F1292}"/>
    <cellStyle name="Normal 13 8 2 3 2 3 4" xfId="44696" xr:uid="{2EF02DCF-5D67-4BBD-B2D9-38AB45E7960C}"/>
    <cellStyle name="Normal 13 8 2 3 2 4" xfId="14065" xr:uid="{5372843B-1E9E-444A-BF69-A94EB3A77937}"/>
    <cellStyle name="Normal 13 8 2 3 2 5" xfId="26318" xr:uid="{CAF6CEB6-085E-4665-8181-5AEBF0691DBD}"/>
    <cellStyle name="Normal 13 8 2 3 2 6" xfId="38570" xr:uid="{F017FBA0-F31B-4FB9-9B06-484E123C7BC3}"/>
    <cellStyle name="Normal 13 8 2 3 2 7" xfId="51904" xr:uid="{16B4C9AD-2609-48A1-B435-82746D5F98D7}"/>
    <cellStyle name="Normal 13 8 2 3 3" xfId="2879" xr:uid="{36A7270E-9411-4692-AE5E-90B5EFB3514E}"/>
    <cellStyle name="Normal 13 8 2 3 3 2" xfId="5943" xr:uid="{33D1566F-71B0-4FE9-8031-C49B0DB618C1}"/>
    <cellStyle name="Normal 13 8 2 3 3 2 2" xfId="12071" xr:uid="{79FA119D-12A4-484F-8A17-99F3983CE9F8}"/>
    <cellStyle name="Normal 13 8 2 3 3 2 2 2" xfId="24336" xr:uid="{A8B89FC2-DBAA-4613-98B1-A3F51C5E792A}"/>
    <cellStyle name="Normal 13 8 2 3 3 2 2 3" xfId="36588" xr:uid="{EA4877E0-B9F3-4C7A-BE0F-5B4C62FAF393}"/>
    <cellStyle name="Normal 13 8 2 3 3 2 2 4" xfId="48840" xr:uid="{92FFACBA-1A4E-498A-AB6B-CCF6E6905332}"/>
    <cellStyle name="Normal 13 8 2 3 3 2 3" xfId="18209" xr:uid="{824A30F3-6432-4A56-8CFE-14849517E9DA}"/>
    <cellStyle name="Normal 13 8 2 3 3 2 4" xfId="30462" xr:uid="{FB4D7010-272A-4FCE-A2E7-0A568F3B8D78}"/>
    <cellStyle name="Normal 13 8 2 3 3 2 5" xfId="42714" xr:uid="{4F394960-6B6E-4615-9C81-A680D6A1B357}"/>
    <cellStyle name="Normal 13 8 2 3 3 2 6" xfId="56048" xr:uid="{A0E5A0E5-2EE2-42F5-89BE-F7B4920DC2A0}"/>
    <cellStyle name="Normal 13 8 2 3 3 3" xfId="9008" xr:uid="{F343825E-286E-440A-B127-B00D8907CAF3}"/>
    <cellStyle name="Normal 13 8 2 3 3 3 2" xfId="21273" xr:uid="{90155E4D-DDC6-42DD-B774-1E44138ED4A4}"/>
    <cellStyle name="Normal 13 8 2 3 3 3 3" xfId="33525" xr:uid="{6B0C5A8F-CFDC-41C2-9896-C93792BCCDCD}"/>
    <cellStyle name="Normal 13 8 2 3 3 3 4" xfId="45777" xr:uid="{675CEF87-11DE-46E8-810C-7ACF85ACD1AA}"/>
    <cellStyle name="Normal 13 8 2 3 3 4" xfId="15146" xr:uid="{A5F9CD99-988D-409E-8E0A-DB2019FE4A63}"/>
    <cellStyle name="Normal 13 8 2 3 3 5" xfId="27399" xr:uid="{A4D8FFA1-F494-4AEA-905C-08CAF5115C14}"/>
    <cellStyle name="Normal 13 8 2 3 3 6" xfId="39651" xr:uid="{AE89581E-B9C2-4338-9B65-926D77BF716A}"/>
    <cellStyle name="Normal 13 8 2 3 3 7" xfId="52985" xr:uid="{56E671F7-A413-434B-9D84-9F8D78E545F8}"/>
    <cellStyle name="Normal 13 8 2 3 4" xfId="3782" xr:uid="{EB47F99B-619D-4F96-AFCB-9CDAB48FC254}"/>
    <cellStyle name="Normal 13 8 2 3 4 2" xfId="9910" xr:uid="{74AF2B32-DD28-4606-AC40-CC1BE5799A62}"/>
    <cellStyle name="Normal 13 8 2 3 4 2 2" xfId="22175" xr:uid="{D14410CA-0837-4FC2-869B-599831EDDAA2}"/>
    <cellStyle name="Normal 13 8 2 3 4 2 3" xfId="34427" xr:uid="{22608EBC-C705-4093-8340-B5504E430E74}"/>
    <cellStyle name="Normal 13 8 2 3 4 2 4" xfId="46679" xr:uid="{1ACA8D69-28C8-42F8-84C6-3AD843EBF231}"/>
    <cellStyle name="Normal 13 8 2 3 4 3" xfId="16048" xr:uid="{826D5B32-4D82-4F0A-B248-29C0E866FE41}"/>
    <cellStyle name="Normal 13 8 2 3 4 4" xfId="28301" xr:uid="{5B4648A1-0696-4911-B3AD-E48040407002}"/>
    <cellStyle name="Normal 13 8 2 3 4 5" xfId="40553" xr:uid="{DAAEC50A-41B8-4B2A-B106-7D18F0B7FD20}"/>
    <cellStyle name="Normal 13 8 2 3 4 6" xfId="53887" xr:uid="{E9BCA92F-900D-4F30-9B21-2618D7D50038}"/>
    <cellStyle name="Normal 13 8 2 3 5" xfId="6847" xr:uid="{B080BAF7-CD07-474A-BF9F-E503964F9FC4}"/>
    <cellStyle name="Normal 13 8 2 3 5 2" xfId="19112" xr:uid="{0A6C87FA-BB83-4B23-8977-21006F29F476}"/>
    <cellStyle name="Normal 13 8 2 3 5 3" xfId="31364" xr:uid="{5867C2FD-A77E-4B3F-BFF2-EA50047ED2FF}"/>
    <cellStyle name="Normal 13 8 2 3 5 4" xfId="43616" xr:uid="{C326936F-38E7-452D-8EF3-7A3F3927D1DF}"/>
    <cellStyle name="Normal 13 8 2 3 6" xfId="12985" xr:uid="{667D5412-8BCD-43F4-B5BF-673A3F01E84B}"/>
    <cellStyle name="Normal 13 8 2 3 7" xfId="25238" xr:uid="{858C7830-BAC2-4223-A8A8-2A591E74AA2D}"/>
    <cellStyle name="Normal 13 8 2 3 8" xfId="37490" xr:uid="{9AE287D0-14E6-420A-8AA8-1CFAD0883951}"/>
    <cellStyle name="Normal 13 8 2 3 9" xfId="49743" xr:uid="{41D2DD14-B68C-47A2-85CF-050C7033E4D6}"/>
    <cellStyle name="Normal 13 8 2 4" xfId="1345" xr:uid="{730143DD-9C6F-456A-80E4-E5EC1A6E916F}"/>
    <cellStyle name="Normal 13 8 2 4 2" xfId="4412" xr:uid="{61F98986-AD18-40BC-A735-F78EE2374E2E}"/>
    <cellStyle name="Normal 13 8 2 4 2 2" xfId="10540" xr:uid="{5C9B0DE0-4F2B-4A2D-847E-5DF5019735FA}"/>
    <cellStyle name="Normal 13 8 2 4 2 2 2" xfId="22805" xr:uid="{AA8C0F8B-22BF-455B-8D8C-9B5FC69B10E7}"/>
    <cellStyle name="Normal 13 8 2 4 2 2 3" xfId="35057" xr:uid="{94513E37-0506-4D51-8B40-B3277C305064}"/>
    <cellStyle name="Normal 13 8 2 4 2 2 4" xfId="47309" xr:uid="{5DDB6919-1AE6-4141-B5BF-2B62E57415D0}"/>
    <cellStyle name="Normal 13 8 2 4 2 3" xfId="16678" xr:uid="{B4352D0C-63BB-4C02-89FD-5BB626B8990D}"/>
    <cellStyle name="Normal 13 8 2 4 2 4" xfId="28931" xr:uid="{E5BAA314-D8F1-4023-BE45-127993668182}"/>
    <cellStyle name="Normal 13 8 2 4 2 5" xfId="41183" xr:uid="{A1C40E90-76FA-48E7-9425-94296DE9B351}"/>
    <cellStyle name="Normal 13 8 2 4 2 6" xfId="54517" xr:uid="{5C3D7C1A-770B-41A6-AEE2-181DDFBF220E}"/>
    <cellStyle name="Normal 13 8 2 4 3" xfId="7477" xr:uid="{B93C995B-52F5-48C8-AE89-39531FAF0D6B}"/>
    <cellStyle name="Normal 13 8 2 4 3 2" xfId="19742" xr:uid="{CF966144-EB3E-409D-9E14-79CAA4A68192}"/>
    <cellStyle name="Normal 13 8 2 4 3 3" xfId="31994" xr:uid="{656DD9D2-5F4A-402E-9ED5-8749BE403214}"/>
    <cellStyle name="Normal 13 8 2 4 3 4" xfId="44246" xr:uid="{899170E3-9A0A-4E74-8521-F0E1EF7D1F6D}"/>
    <cellStyle name="Normal 13 8 2 4 4" xfId="13615" xr:uid="{F82488AE-5396-4F53-9CED-EE15B652F198}"/>
    <cellStyle name="Normal 13 8 2 4 5" xfId="25868" xr:uid="{0E52D4BD-901D-4E68-A40B-57688CC5483C}"/>
    <cellStyle name="Normal 13 8 2 4 6" xfId="38120" xr:uid="{2A4D8B1F-C9E9-45DB-A2B9-E2F2E7B265D8}"/>
    <cellStyle name="Normal 13 8 2 4 7" xfId="51454" xr:uid="{B227611F-CA36-4F6C-A28A-9634472B74B0}"/>
    <cellStyle name="Normal 13 8 2 5" xfId="2429" xr:uid="{DF97CD8D-9B5F-470C-9633-700A66606346}"/>
    <cellStyle name="Normal 13 8 2 5 2" xfId="5493" xr:uid="{1079C89F-BB9F-4948-8E4C-EBEF2F9A4784}"/>
    <cellStyle name="Normal 13 8 2 5 2 2" xfId="11621" xr:uid="{DA2E7B6D-F72C-434D-B5BB-DD616FA0B465}"/>
    <cellStyle name="Normal 13 8 2 5 2 2 2" xfId="23886" xr:uid="{07A55921-3B57-488E-AA94-50F66FC69469}"/>
    <cellStyle name="Normal 13 8 2 5 2 2 3" xfId="36138" xr:uid="{737882EA-490B-4BD9-B08A-621F5E2B407E}"/>
    <cellStyle name="Normal 13 8 2 5 2 2 4" xfId="48390" xr:uid="{2C56969B-8694-4366-B9E1-045ED9ACAE46}"/>
    <cellStyle name="Normal 13 8 2 5 2 3" xfId="17759" xr:uid="{DEE992BA-0828-4D3F-A3E6-4808A41F7A30}"/>
    <cellStyle name="Normal 13 8 2 5 2 4" xfId="30012" xr:uid="{709DF914-C226-455F-B47B-8828B0727161}"/>
    <cellStyle name="Normal 13 8 2 5 2 5" xfId="42264" xr:uid="{1E5EA871-5633-484D-88A8-5221C736E0D5}"/>
    <cellStyle name="Normal 13 8 2 5 2 6" xfId="55598" xr:uid="{68B72368-2555-4C61-9538-DCF868CA0D8E}"/>
    <cellStyle name="Normal 13 8 2 5 3" xfId="8558" xr:uid="{20E85214-3890-456B-979C-8D5038320C94}"/>
    <cellStyle name="Normal 13 8 2 5 3 2" xfId="20823" xr:uid="{61FDD3D8-BEC7-4FD7-B0E0-47B6B17BA9A3}"/>
    <cellStyle name="Normal 13 8 2 5 3 3" xfId="33075" xr:uid="{9AF234A6-28C1-4D42-8637-86D68AC7671E}"/>
    <cellStyle name="Normal 13 8 2 5 3 4" xfId="45327" xr:uid="{279F8939-266A-46D5-A0BD-899C42216552}"/>
    <cellStyle name="Normal 13 8 2 5 4" xfId="14696" xr:uid="{8619EF60-E6D0-4A5F-88FB-D08C6A2552C7}"/>
    <cellStyle name="Normal 13 8 2 5 5" xfId="26949" xr:uid="{C30CD39E-2AC9-44CB-B3F4-A1F9AF4929EC}"/>
    <cellStyle name="Normal 13 8 2 5 6" xfId="39201" xr:uid="{04950305-9250-45E9-8B5F-BCB120024A79}"/>
    <cellStyle name="Normal 13 8 2 5 7" xfId="52535" xr:uid="{F7DCE2A1-CB51-4BF9-A2FB-C2416018D535}"/>
    <cellStyle name="Normal 13 8 2 6" xfId="3332" xr:uid="{8D7EE189-EF2B-49CD-92A0-7A395EE608B9}"/>
    <cellStyle name="Normal 13 8 2 6 2" xfId="9460" xr:uid="{0467FFB5-D318-4B05-ABD1-1A8D24D94D35}"/>
    <cellStyle name="Normal 13 8 2 6 2 2" xfId="21725" xr:uid="{00D8B7D3-0470-4308-8BAE-42CC43D65F61}"/>
    <cellStyle name="Normal 13 8 2 6 2 3" xfId="33977" xr:uid="{54594996-4EF3-45F8-AB1E-704FB6272976}"/>
    <cellStyle name="Normal 13 8 2 6 2 4" xfId="46229" xr:uid="{3053631B-B4E2-472E-9CAB-991468BAE284}"/>
    <cellStyle name="Normal 13 8 2 6 3" xfId="15598" xr:uid="{F082DC41-AB86-49D5-AFE8-24766FC8EB94}"/>
    <cellStyle name="Normal 13 8 2 6 4" xfId="27851" xr:uid="{D53DE203-97AC-4442-A5DC-376CE60856FA}"/>
    <cellStyle name="Normal 13 8 2 6 5" xfId="40103" xr:uid="{08ABFF1A-32CA-460F-8968-289CCC6054DD}"/>
    <cellStyle name="Normal 13 8 2 6 6" xfId="53437" xr:uid="{EF321ABC-C95D-4C45-A372-F9FDB6FB10B0}"/>
    <cellStyle name="Normal 13 8 2 7" xfId="6396" xr:uid="{AC3FCD24-6054-4020-B5F0-7FC5D5E8FA74}"/>
    <cellStyle name="Normal 13 8 2 7 2" xfId="18661" xr:uid="{3042AF2B-A3A8-4415-BCC1-436B026474AD}"/>
    <cellStyle name="Normal 13 8 2 7 3" xfId="30914" xr:uid="{22ECBA4F-9B08-4AF5-8BE2-FE1CCE4E85F6}"/>
    <cellStyle name="Normal 13 8 2 7 4" xfId="43166" xr:uid="{39FD64F6-9BAD-45B7-B232-0C7BE77EC170}"/>
    <cellStyle name="Normal 13 8 2 8" xfId="12535" xr:uid="{A61C5F1C-225A-43D6-983C-396716700984}"/>
    <cellStyle name="Normal 13 8 2 9" xfId="24788" xr:uid="{E9125A8D-129D-4B42-B830-08D1E983AB1F}"/>
    <cellStyle name="Normal 13 8 3" xfId="356" xr:uid="{83282EE6-DDC9-4C71-9D93-9AD938D12E61}"/>
    <cellStyle name="Normal 13 8 3 10" xfId="49386" xr:uid="{741DB6C7-84F1-4104-8EE4-822FEE293BF7}"/>
    <cellStyle name="Normal 13 8 3 11" xfId="50467" xr:uid="{2FE2C5E8-2DA0-4A44-AB41-E1458C1DAED0}"/>
    <cellStyle name="Normal 13 8 3 2" xfId="807" xr:uid="{CC02F4E6-41EE-4B15-996C-EEA0B2159C68}"/>
    <cellStyle name="Normal 13 8 3 2 10" xfId="50917" xr:uid="{5D019D32-84D4-458C-831F-5C37F505830C}"/>
    <cellStyle name="Normal 13 8 3 2 2" xfId="1888" xr:uid="{016E2004-4137-43D3-B74E-1719599DD620}"/>
    <cellStyle name="Normal 13 8 3 2 2 2" xfId="4955" xr:uid="{A22A1C2E-3AFB-4ACC-877D-DE58115216E3}"/>
    <cellStyle name="Normal 13 8 3 2 2 2 2" xfId="11083" xr:uid="{4978E393-F43B-4654-B018-CB042A832E54}"/>
    <cellStyle name="Normal 13 8 3 2 2 2 2 2" xfId="23348" xr:uid="{48AC46FA-2CDE-4E26-BB39-F8E0819A6B45}"/>
    <cellStyle name="Normal 13 8 3 2 2 2 2 3" xfId="35600" xr:uid="{89C5260A-C7F2-4A86-BF8A-7A46EC5B39C4}"/>
    <cellStyle name="Normal 13 8 3 2 2 2 2 4" xfId="47852" xr:uid="{6A3D6BD1-F3F3-4964-B140-ACED9EDCA88F}"/>
    <cellStyle name="Normal 13 8 3 2 2 2 3" xfId="17221" xr:uid="{0456E2C8-3852-463A-888F-20D6C8D0BB3F}"/>
    <cellStyle name="Normal 13 8 3 2 2 2 4" xfId="29474" xr:uid="{70E08D06-A64B-4EF3-B0B0-04DA2F2A6288}"/>
    <cellStyle name="Normal 13 8 3 2 2 2 5" xfId="41726" xr:uid="{FFFE5650-6032-485D-9A76-82DE0407C900}"/>
    <cellStyle name="Normal 13 8 3 2 2 2 6" xfId="55060" xr:uid="{B83FF49F-A97F-4CF9-ABF8-EBEC1B33D82A}"/>
    <cellStyle name="Normal 13 8 3 2 2 3" xfId="8020" xr:uid="{745C8908-55B9-4B95-989F-8E886AFFF587}"/>
    <cellStyle name="Normal 13 8 3 2 2 3 2" xfId="20285" xr:uid="{056D2077-4620-42F9-8C19-76F678B385FA}"/>
    <cellStyle name="Normal 13 8 3 2 2 3 3" xfId="32537" xr:uid="{D2644870-5CDC-458F-AE9D-4A8E780DCE24}"/>
    <cellStyle name="Normal 13 8 3 2 2 3 4" xfId="44789" xr:uid="{C972B194-5161-4353-92F0-C25AD9CDF141}"/>
    <cellStyle name="Normal 13 8 3 2 2 4" xfId="14158" xr:uid="{E133E236-7BEA-4C42-9CC5-3C16142E20A3}"/>
    <cellStyle name="Normal 13 8 3 2 2 5" xfId="26411" xr:uid="{E66B3F84-CF76-4760-99FB-A2092AE5A65B}"/>
    <cellStyle name="Normal 13 8 3 2 2 6" xfId="38663" xr:uid="{17B9F6C7-C6BB-4B29-84E5-7238F572A49A}"/>
    <cellStyle name="Normal 13 8 3 2 2 7" xfId="51997" xr:uid="{C71E6C74-901F-4124-82E5-FB239C2054B5}"/>
    <cellStyle name="Normal 13 8 3 2 3" xfId="2972" xr:uid="{CB4489C3-E627-41B7-A60E-FEA7993FE8DE}"/>
    <cellStyle name="Normal 13 8 3 2 3 2" xfId="6036" xr:uid="{9A610D41-344C-496A-ACA6-ED23801FBE23}"/>
    <cellStyle name="Normal 13 8 3 2 3 2 2" xfId="12164" xr:uid="{1832F09C-604A-4797-8821-0DC13E580570}"/>
    <cellStyle name="Normal 13 8 3 2 3 2 2 2" xfId="24429" xr:uid="{B5465660-4EBB-4407-B3F1-4CAB46F6AF1F}"/>
    <cellStyle name="Normal 13 8 3 2 3 2 2 3" xfId="36681" xr:uid="{AC202DEC-7B12-4122-B8B8-51939C48C759}"/>
    <cellStyle name="Normal 13 8 3 2 3 2 2 4" xfId="48933" xr:uid="{04C30427-43BE-41EF-B3EB-F5609DCD73EC}"/>
    <cellStyle name="Normal 13 8 3 2 3 2 3" xfId="18302" xr:uid="{9E03107B-471A-44A8-A232-A70534674B9E}"/>
    <cellStyle name="Normal 13 8 3 2 3 2 4" xfId="30555" xr:uid="{84F7A64F-9616-4E60-9EBA-F6A2DB88DE14}"/>
    <cellStyle name="Normal 13 8 3 2 3 2 5" xfId="42807" xr:uid="{19A3CD6A-981E-4536-BCE7-CD902D2C7FBD}"/>
    <cellStyle name="Normal 13 8 3 2 3 2 6" xfId="56141" xr:uid="{42604C4B-2E99-4C07-83D1-85EA077FAA2C}"/>
    <cellStyle name="Normal 13 8 3 2 3 3" xfId="9101" xr:uid="{EF43F4DA-03BC-47F5-834C-A8F826D04A5A}"/>
    <cellStyle name="Normal 13 8 3 2 3 3 2" xfId="21366" xr:uid="{6F0469E5-CBFD-450C-8380-9F47F1859EC9}"/>
    <cellStyle name="Normal 13 8 3 2 3 3 3" xfId="33618" xr:uid="{7C8594C0-C72C-4059-A638-EFC5B71B028C}"/>
    <cellStyle name="Normal 13 8 3 2 3 3 4" xfId="45870" xr:uid="{1074072A-217F-4E1B-B47B-CE1C0B23BDB1}"/>
    <cellStyle name="Normal 13 8 3 2 3 4" xfId="15239" xr:uid="{563A222A-83A3-4CBC-94EA-39B1F734386C}"/>
    <cellStyle name="Normal 13 8 3 2 3 5" xfId="27492" xr:uid="{676D2924-56F7-46B5-892D-757A699B8642}"/>
    <cellStyle name="Normal 13 8 3 2 3 6" xfId="39744" xr:uid="{72030E16-0B8C-4269-B1FC-FBDE439A7B77}"/>
    <cellStyle name="Normal 13 8 3 2 3 7" xfId="53078" xr:uid="{041A51C8-1958-4668-A371-94304871EE85}"/>
    <cellStyle name="Normal 13 8 3 2 4" xfId="3875" xr:uid="{A2D07EDD-0849-4301-9E2D-3EEF6194A468}"/>
    <cellStyle name="Normal 13 8 3 2 4 2" xfId="10003" xr:uid="{DD27DF14-D8B8-4B15-A503-E505A5B38FCD}"/>
    <cellStyle name="Normal 13 8 3 2 4 2 2" xfId="22268" xr:uid="{170C61F1-A338-4B98-9A70-E65084AE713D}"/>
    <cellStyle name="Normal 13 8 3 2 4 2 3" xfId="34520" xr:uid="{130717C2-033F-4EAF-A5BA-A770F9A6901A}"/>
    <cellStyle name="Normal 13 8 3 2 4 2 4" xfId="46772" xr:uid="{B551ACB6-3FED-40DC-B3AA-31E8EEB4B9E5}"/>
    <cellStyle name="Normal 13 8 3 2 4 3" xfId="16141" xr:uid="{159ABA80-ADDD-46BE-B708-2DFCC7F8806A}"/>
    <cellStyle name="Normal 13 8 3 2 4 4" xfId="28394" xr:uid="{83441310-113C-4038-94FD-AC562FD4867F}"/>
    <cellStyle name="Normal 13 8 3 2 4 5" xfId="40646" xr:uid="{FF56F066-E2CE-49E5-A3D2-8212D4224DE3}"/>
    <cellStyle name="Normal 13 8 3 2 4 6" xfId="53980" xr:uid="{022AA8C6-46A2-42A6-8444-5F929273C66B}"/>
    <cellStyle name="Normal 13 8 3 2 5" xfId="6940" xr:uid="{99794459-44B2-4CEF-803E-6F99D4A37A1B}"/>
    <cellStyle name="Normal 13 8 3 2 5 2" xfId="19205" xr:uid="{0AC17E57-6D26-441F-8E7E-AAE72DBBE222}"/>
    <cellStyle name="Normal 13 8 3 2 5 3" xfId="31457" xr:uid="{EC0E43BB-6492-4E4E-A974-B28F191A0CD4}"/>
    <cellStyle name="Normal 13 8 3 2 5 4" xfId="43709" xr:uid="{11D3A8DA-5713-4511-ACFA-29FF356895B5}"/>
    <cellStyle name="Normal 13 8 3 2 6" xfId="13078" xr:uid="{E8F2338A-AAB2-40B6-AF52-B00896D36B48}"/>
    <cellStyle name="Normal 13 8 3 2 7" xfId="25331" xr:uid="{ED6CD27F-635C-42E4-9971-E15286BE554D}"/>
    <cellStyle name="Normal 13 8 3 2 8" xfId="37583" xr:uid="{5E75C4DB-5752-401E-BBDF-56F24CD78E83}"/>
    <cellStyle name="Normal 13 8 3 2 9" xfId="49836" xr:uid="{D1E4E665-DE9D-49AA-9968-39D8873B7CEC}"/>
    <cellStyle name="Normal 13 8 3 3" xfId="1438" xr:uid="{364A0291-3729-436C-BE6C-449091ED86F8}"/>
    <cellStyle name="Normal 13 8 3 3 2" xfId="4505" xr:uid="{9DAA1166-41B6-4779-A4ED-C520303A9333}"/>
    <cellStyle name="Normal 13 8 3 3 2 2" xfId="10633" xr:uid="{341EE4C6-F7B2-4C51-B83F-B963AE9CF367}"/>
    <cellStyle name="Normal 13 8 3 3 2 2 2" xfId="22898" xr:uid="{588520C2-D4D5-4A05-AA90-B15640B49E94}"/>
    <cellStyle name="Normal 13 8 3 3 2 2 3" xfId="35150" xr:uid="{FD7E4C6E-5EB1-4297-A8F5-B96B62B5CC1E}"/>
    <cellStyle name="Normal 13 8 3 3 2 2 4" xfId="47402" xr:uid="{1F51AE1E-5F0A-4DE2-B3B1-7AC5580F3874}"/>
    <cellStyle name="Normal 13 8 3 3 2 3" xfId="16771" xr:uid="{CD56200D-0044-4F1F-9886-7932DCA022AC}"/>
    <cellStyle name="Normal 13 8 3 3 2 4" xfId="29024" xr:uid="{0635B8C3-38E6-41D0-8037-C0E8653276F4}"/>
    <cellStyle name="Normal 13 8 3 3 2 5" xfId="41276" xr:uid="{AA0AE93F-3A75-4FC1-80E5-22362EAFAC3A}"/>
    <cellStyle name="Normal 13 8 3 3 2 6" xfId="54610" xr:uid="{73FE915A-F100-4E2C-A8D0-6CF9509CE9CB}"/>
    <cellStyle name="Normal 13 8 3 3 3" xfId="7570" xr:uid="{B36E5CA7-35A8-4CE3-BDB4-23F2096D6A92}"/>
    <cellStyle name="Normal 13 8 3 3 3 2" xfId="19835" xr:uid="{F03EC4DF-EDFD-4744-870A-47D0D7F8410E}"/>
    <cellStyle name="Normal 13 8 3 3 3 3" xfId="32087" xr:uid="{74662A48-B2AC-46EC-B67E-5BC0AF10CE99}"/>
    <cellStyle name="Normal 13 8 3 3 3 4" xfId="44339" xr:uid="{E1066EA2-C401-4F61-9D78-7B2D5690FBEC}"/>
    <cellStyle name="Normal 13 8 3 3 4" xfId="13708" xr:uid="{20A76A65-9104-492D-815E-B0D7E9D8B97C}"/>
    <cellStyle name="Normal 13 8 3 3 5" xfId="25961" xr:uid="{63B80F1B-8C82-469A-8583-E2DA4C3147DE}"/>
    <cellStyle name="Normal 13 8 3 3 6" xfId="38213" xr:uid="{4268B8C5-B8C9-4762-B430-32E389B9DA4E}"/>
    <cellStyle name="Normal 13 8 3 3 7" xfId="51547" xr:uid="{1B7FDF9E-5BF5-4651-952D-1746DE5BF46C}"/>
    <cellStyle name="Normal 13 8 3 4" xfId="2522" xr:uid="{1C3160B3-5F86-4ED1-8AAA-3B67638F1FCF}"/>
    <cellStyle name="Normal 13 8 3 4 2" xfId="5586" xr:uid="{9344E136-396E-419B-92DD-E86E5C53F531}"/>
    <cellStyle name="Normal 13 8 3 4 2 2" xfId="11714" xr:uid="{56D0B6A0-528B-4382-89D6-6259BD7414C3}"/>
    <cellStyle name="Normal 13 8 3 4 2 2 2" xfId="23979" xr:uid="{22A4D2D5-AFFE-4A9C-A681-5DD7627EC1B8}"/>
    <cellStyle name="Normal 13 8 3 4 2 2 3" xfId="36231" xr:uid="{42EC13E8-9D98-490E-90CC-643D8F197D06}"/>
    <cellStyle name="Normal 13 8 3 4 2 2 4" xfId="48483" xr:uid="{4D96A862-99B7-4B53-9CED-39514954A0EC}"/>
    <cellStyle name="Normal 13 8 3 4 2 3" xfId="17852" xr:uid="{EAA9AC8A-F752-4006-BEC8-CB2B2BEDBE92}"/>
    <cellStyle name="Normal 13 8 3 4 2 4" xfId="30105" xr:uid="{16E56084-2B7C-4BAF-9574-160B2594B369}"/>
    <cellStyle name="Normal 13 8 3 4 2 5" xfId="42357" xr:uid="{68D72337-4EFF-4BC4-AFFF-6B7ADEB80A4F}"/>
    <cellStyle name="Normal 13 8 3 4 2 6" xfId="55691" xr:uid="{FA6CC7FF-EA3A-404D-AF64-637579B7EC5A}"/>
    <cellStyle name="Normal 13 8 3 4 3" xfId="8651" xr:uid="{A5B81E1E-DE76-4774-9217-9D55A5E7AEAC}"/>
    <cellStyle name="Normal 13 8 3 4 3 2" xfId="20916" xr:uid="{D22204E1-53A6-4382-8529-0709BF708A5F}"/>
    <cellStyle name="Normal 13 8 3 4 3 3" xfId="33168" xr:uid="{A33257E1-FC38-4AF3-9AAF-AFCB7A57B227}"/>
    <cellStyle name="Normal 13 8 3 4 3 4" xfId="45420" xr:uid="{8755DEF7-D92C-4486-B7E8-14742FF2A743}"/>
    <cellStyle name="Normal 13 8 3 4 4" xfId="14789" xr:uid="{67B112AB-A256-4545-BB82-294BBE7F4E30}"/>
    <cellStyle name="Normal 13 8 3 4 5" xfId="27042" xr:uid="{FE8C33C2-D161-4B77-8A2E-2AD6AC9B48BB}"/>
    <cellStyle name="Normal 13 8 3 4 6" xfId="39294" xr:uid="{2DBE0E20-A82C-431B-A095-56D12567DBF9}"/>
    <cellStyle name="Normal 13 8 3 4 7" xfId="52628" xr:uid="{E6744244-E5F5-4093-921C-BB6AADDC3DA4}"/>
    <cellStyle name="Normal 13 8 3 5" xfId="3425" xr:uid="{F956404D-F0D2-4590-B0EE-CD6A52A61028}"/>
    <cellStyle name="Normal 13 8 3 5 2" xfId="9553" xr:uid="{910A1824-87D5-46B5-BC99-76638DC56041}"/>
    <cellStyle name="Normal 13 8 3 5 2 2" xfId="21818" xr:uid="{2F6130EA-2D5B-4B7F-B14F-A7B97F5C69B9}"/>
    <cellStyle name="Normal 13 8 3 5 2 3" xfId="34070" xr:uid="{57D2EC36-A4EA-4E2F-B12A-F686B7C3C672}"/>
    <cellStyle name="Normal 13 8 3 5 2 4" xfId="46322" xr:uid="{9DB6D7C6-6653-45FC-9D18-BA4CBD57D82B}"/>
    <cellStyle name="Normal 13 8 3 5 3" xfId="15691" xr:uid="{4621C2B5-BE32-4687-A7E2-037A2AFCEB20}"/>
    <cellStyle name="Normal 13 8 3 5 4" xfId="27944" xr:uid="{1955D360-8471-4C83-AE15-9CBFF3246DDF}"/>
    <cellStyle name="Normal 13 8 3 5 5" xfId="40196" xr:uid="{A4E076B9-0586-4BCF-A0E3-5D9689D7338D}"/>
    <cellStyle name="Normal 13 8 3 5 6" xfId="53530" xr:uid="{9FCC1A61-2D62-44F8-BCFA-3BF87DC3D760}"/>
    <cellStyle name="Normal 13 8 3 6" xfId="6489" xr:uid="{CCC697E9-2555-4A7F-AF2B-01140296DE98}"/>
    <cellStyle name="Normal 13 8 3 6 2" xfId="18754" xr:uid="{DCD73123-04C5-4E53-89F3-E0C38B82AFA2}"/>
    <cellStyle name="Normal 13 8 3 6 3" xfId="31007" xr:uid="{06EDCF43-12D9-49BA-9939-628AFCD2F0FC}"/>
    <cellStyle name="Normal 13 8 3 6 4" xfId="43259" xr:uid="{64D176D5-088E-452D-8089-5C91E2C6972B}"/>
    <cellStyle name="Normal 13 8 3 7" xfId="12628" xr:uid="{8ECB12C7-6D5D-48F3-81F6-949DE7C24CB7}"/>
    <cellStyle name="Normal 13 8 3 8" xfId="24881" xr:uid="{A7BB04E2-86C3-4707-9FA6-3D371227BF1B}"/>
    <cellStyle name="Normal 13 8 3 9" xfId="37133" xr:uid="{A109927B-8FD8-4656-9CAA-4C2A11DC1F79}"/>
    <cellStyle name="Normal 13 8 4" xfId="603" xr:uid="{D13CEA38-D98E-4253-958E-FF4692F14F7F}"/>
    <cellStyle name="Normal 13 8 4 10" xfId="50713" xr:uid="{E35C7C53-E646-447E-8183-A0D98BD346C2}"/>
    <cellStyle name="Normal 13 8 4 2" xfId="1684" xr:uid="{7BBB03E7-3EA6-4FEC-9BEA-61AD7045B03F}"/>
    <cellStyle name="Normal 13 8 4 2 2" xfId="4751" xr:uid="{E6C12FEF-03C4-4B3C-9D52-6628B15277DD}"/>
    <cellStyle name="Normal 13 8 4 2 2 2" xfId="10879" xr:uid="{9FA0C404-BE3B-4803-9E22-EC99A04669CE}"/>
    <cellStyle name="Normal 13 8 4 2 2 2 2" xfId="23144" xr:uid="{3C6D02D4-6168-4EEF-8DD7-991549030CAF}"/>
    <cellStyle name="Normal 13 8 4 2 2 2 3" xfId="35396" xr:uid="{6856C790-E59F-43D2-8923-0C01D9226938}"/>
    <cellStyle name="Normal 13 8 4 2 2 2 4" xfId="47648" xr:uid="{D772ABB6-965A-407E-8475-F3D6883542E2}"/>
    <cellStyle name="Normal 13 8 4 2 2 3" xfId="17017" xr:uid="{9C580941-C7A1-448A-BEE5-39F43A84F3C4}"/>
    <cellStyle name="Normal 13 8 4 2 2 4" xfId="29270" xr:uid="{F83A4BCC-7E89-430E-885C-C7444FF71885}"/>
    <cellStyle name="Normal 13 8 4 2 2 5" xfId="41522" xr:uid="{AAE3278B-8B23-4889-9029-00B31BAB3D43}"/>
    <cellStyle name="Normal 13 8 4 2 2 6" xfId="54856" xr:uid="{BE084E4A-D6D2-442B-BF76-6DA43C57E3AD}"/>
    <cellStyle name="Normal 13 8 4 2 3" xfId="7816" xr:uid="{8DB62D89-08C3-4BA2-A704-499755D29BE8}"/>
    <cellStyle name="Normal 13 8 4 2 3 2" xfId="20081" xr:uid="{2D4EEE9E-DD23-4456-84CD-AE8CA5DE5DB8}"/>
    <cellStyle name="Normal 13 8 4 2 3 3" xfId="32333" xr:uid="{FD69130F-0AD1-48F1-A60E-7CFCB4BFDEFE}"/>
    <cellStyle name="Normal 13 8 4 2 3 4" xfId="44585" xr:uid="{33D367F6-6EC5-4E03-AA8B-1E3E4FF1E75D}"/>
    <cellStyle name="Normal 13 8 4 2 4" xfId="13954" xr:uid="{D5F378F4-56C5-448C-A888-49AEC944112E}"/>
    <cellStyle name="Normal 13 8 4 2 5" xfId="26207" xr:uid="{7C01BB53-B8F6-4F6D-AC8A-F6E49B9BA35F}"/>
    <cellStyle name="Normal 13 8 4 2 6" xfId="38459" xr:uid="{C7A364BC-91F0-4CE8-B7B4-9EFD3EE4E744}"/>
    <cellStyle name="Normal 13 8 4 2 7" xfId="51793" xr:uid="{DAD7BC35-63D7-49A2-A4F0-A719C06AC2B1}"/>
    <cellStyle name="Normal 13 8 4 3" xfId="2768" xr:uid="{091C6B83-267F-4D90-A121-2231B9319E82}"/>
    <cellStyle name="Normal 13 8 4 3 2" xfId="5832" xr:uid="{E4E58D7F-DA3D-4A78-AD5C-54C5C80ACFEC}"/>
    <cellStyle name="Normal 13 8 4 3 2 2" xfId="11960" xr:uid="{4C9B9CDC-CF2D-4828-A339-9DBA0FA3C771}"/>
    <cellStyle name="Normal 13 8 4 3 2 2 2" xfId="24225" xr:uid="{E34D77D6-829A-4C98-AE6F-AAF0C453175E}"/>
    <cellStyle name="Normal 13 8 4 3 2 2 3" xfId="36477" xr:uid="{800BA0EE-E9D5-4457-8551-805CF4A91D0B}"/>
    <cellStyle name="Normal 13 8 4 3 2 2 4" xfId="48729" xr:uid="{FD2A2752-BEA1-4A8F-A284-01578C4135F1}"/>
    <cellStyle name="Normal 13 8 4 3 2 3" xfId="18098" xr:uid="{26E78F7B-32DA-403A-BD73-883ADFC21C9F}"/>
    <cellStyle name="Normal 13 8 4 3 2 4" xfId="30351" xr:uid="{30A9668F-EF76-445D-B346-EEB33CE9DB4D}"/>
    <cellStyle name="Normal 13 8 4 3 2 5" xfId="42603" xr:uid="{EC3C2F77-B501-41D8-8B93-B792F35B01DD}"/>
    <cellStyle name="Normal 13 8 4 3 2 6" xfId="55937" xr:uid="{BD69A23A-4B67-4DE8-AFB6-219F628059BB}"/>
    <cellStyle name="Normal 13 8 4 3 3" xfId="8897" xr:uid="{EEA1A5F0-D48E-4871-ACE0-23DC0B2B0DB3}"/>
    <cellStyle name="Normal 13 8 4 3 3 2" xfId="21162" xr:uid="{665BC2A6-BBEC-4A87-885A-0084FF843720}"/>
    <cellStyle name="Normal 13 8 4 3 3 3" xfId="33414" xr:uid="{3C5DE90D-2167-4F06-BB4F-EB12C3FC0BCE}"/>
    <cellStyle name="Normal 13 8 4 3 3 4" xfId="45666" xr:uid="{B59EEA04-675C-4EE0-979C-4FD6A00FC81E}"/>
    <cellStyle name="Normal 13 8 4 3 4" xfId="15035" xr:uid="{26A647E4-9984-43CE-9044-378E01F61158}"/>
    <cellStyle name="Normal 13 8 4 3 5" xfId="27288" xr:uid="{175429F0-F063-4209-A7BF-BAE76059B63B}"/>
    <cellStyle name="Normal 13 8 4 3 6" xfId="39540" xr:uid="{34AF4FF6-363C-41E1-9CC6-4155D7913314}"/>
    <cellStyle name="Normal 13 8 4 3 7" xfId="52874" xr:uid="{B4781EC6-F660-469A-9C1F-D46E19167A6A}"/>
    <cellStyle name="Normal 13 8 4 4" xfId="3671" xr:uid="{16DC475E-C93D-47E6-B7E1-48BC5D882EDD}"/>
    <cellStyle name="Normal 13 8 4 4 2" xfId="9799" xr:uid="{60F1C476-210C-4007-B92A-3912D3DCEEDA}"/>
    <cellStyle name="Normal 13 8 4 4 2 2" xfId="22064" xr:uid="{864EA02B-2EA2-4819-9F4C-3F94EA5FD3C1}"/>
    <cellStyle name="Normal 13 8 4 4 2 3" xfId="34316" xr:uid="{5EFF0476-CD74-482D-AE07-819FF0B40BAE}"/>
    <cellStyle name="Normal 13 8 4 4 2 4" xfId="46568" xr:uid="{FF9ED76B-0E8A-41D9-B17C-F502C27EB39B}"/>
    <cellStyle name="Normal 13 8 4 4 3" xfId="15937" xr:uid="{70DC5BAE-EC1A-477A-92EF-AF2A459CF65B}"/>
    <cellStyle name="Normal 13 8 4 4 4" xfId="28190" xr:uid="{9BA9B937-5C20-4610-BD14-A67ADCB819F1}"/>
    <cellStyle name="Normal 13 8 4 4 5" xfId="40442" xr:uid="{EB8E26A5-E4D0-4860-AA79-55DB3FE1770D}"/>
    <cellStyle name="Normal 13 8 4 4 6" xfId="53776" xr:uid="{54A73836-6204-4D28-8641-1A08ECA10CDD}"/>
    <cellStyle name="Normal 13 8 4 5" xfId="6736" xr:uid="{254F1DD4-E4A3-49D1-A9D3-4C68D11F83DA}"/>
    <cellStyle name="Normal 13 8 4 5 2" xfId="19001" xr:uid="{796E7B9F-E60C-4CF8-BE73-F66D623E070D}"/>
    <cellStyle name="Normal 13 8 4 5 3" xfId="31253" xr:uid="{5A9DCCB6-5609-4E50-90A2-83945504A23F}"/>
    <cellStyle name="Normal 13 8 4 5 4" xfId="43505" xr:uid="{B4375259-5A87-4B46-B540-0206BC42A966}"/>
    <cellStyle name="Normal 13 8 4 6" xfId="12874" xr:uid="{8471549E-119A-4612-881B-81DD49067EB0}"/>
    <cellStyle name="Normal 13 8 4 7" xfId="25127" xr:uid="{B57D1907-7275-4C4A-8CFB-C378FB89AEFC}"/>
    <cellStyle name="Normal 13 8 4 8" xfId="37379" xr:uid="{28B18E40-4460-49FE-8229-0AFB5D4E68C6}"/>
    <cellStyle name="Normal 13 8 4 9" xfId="49632" xr:uid="{B68DFD09-5BB2-4C6D-AB87-A36FD169D3E1}"/>
    <cellStyle name="Normal 13 8 5" xfId="1054" xr:uid="{85D40ED5-4910-42A8-93BD-B3FFBC6BEF78}"/>
    <cellStyle name="Normal 13 8 5 2" xfId="2134" xr:uid="{549F1123-07FE-48CD-BBC2-B1227F760B30}"/>
    <cellStyle name="Normal 13 8 5 2 2" xfId="5201" xr:uid="{8F50BA7E-5FD4-4D5D-9602-0231DC12F640}"/>
    <cellStyle name="Normal 13 8 5 2 2 2" xfId="11329" xr:uid="{88D12779-8A26-4B05-BDEF-D8224494A080}"/>
    <cellStyle name="Normal 13 8 5 2 2 2 2" xfId="23594" xr:uid="{E107FE56-DB8F-487B-BD2B-4F64C5B2B596}"/>
    <cellStyle name="Normal 13 8 5 2 2 2 3" xfId="35846" xr:uid="{9E2DD8C7-F0E9-44B1-A465-477BB02032FF}"/>
    <cellStyle name="Normal 13 8 5 2 2 2 4" xfId="48098" xr:uid="{409B145F-EF13-49F8-85EE-431A9F532545}"/>
    <cellStyle name="Normal 13 8 5 2 2 3" xfId="17467" xr:uid="{5D2E53FF-6B56-4333-8511-FC94A128ED1D}"/>
    <cellStyle name="Normal 13 8 5 2 2 4" xfId="29720" xr:uid="{56ACDBC7-B7C7-44E9-9F7B-EAAC00D5C0D6}"/>
    <cellStyle name="Normal 13 8 5 2 2 5" xfId="41972" xr:uid="{53E98A0B-4C8F-488E-A0D6-098A71E51BAF}"/>
    <cellStyle name="Normal 13 8 5 2 2 6" xfId="55306" xr:uid="{271A318F-5E81-4BBC-BD52-38A42ECE7F8A}"/>
    <cellStyle name="Normal 13 8 5 2 3" xfId="8266" xr:uid="{DAED7A87-0716-4FAC-8E9A-E00EBE6D1B45}"/>
    <cellStyle name="Normal 13 8 5 2 3 2" xfId="20531" xr:uid="{6A573C87-4885-48C5-B8D0-618F96D42269}"/>
    <cellStyle name="Normal 13 8 5 2 3 3" xfId="32783" xr:uid="{DE35B366-249C-46C7-8ACB-637B6FD6F3CE}"/>
    <cellStyle name="Normal 13 8 5 2 3 4" xfId="45035" xr:uid="{35741ABA-80DB-490B-B80D-191D21D57AA1}"/>
    <cellStyle name="Normal 13 8 5 2 4" xfId="14404" xr:uid="{91FC451D-C4D4-4167-AF9F-707E8371CFC9}"/>
    <cellStyle name="Normal 13 8 5 2 5" xfId="26657" xr:uid="{9FB2F919-65D9-4447-AA48-D3684F0EF014}"/>
    <cellStyle name="Normal 13 8 5 2 6" xfId="38909" xr:uid="{12B5425F-8878-4666-99D3-F75FF6ED4368}"/>
    <cellStyle name="Normal 13 8 5 2 7" xfId="52243" xr:uid="{3CF80BA2-1E51-40FE-BF95-08C4CE8B6CA9}"/>
    <cellStyle name="Normal 13 8 5 3" xfId="4121" xr:uid="{1011D728-59BF-4BD3-B0DA-8B22147E5B2F}"/>
    <cellStyle name="Normal 13 8 5 3 2" xfId="10249" xr:uid="{BF21268B-813B-4C88-8D39-B495380599F8}"/>
    <cellStyle name="Normal 13 8 5 3 2 2" xfId="22514" xr:uid="{1908CBED-643F-44DF-8070-519FC11A5349}"/>
    <cellStyle name="Normal 13 8 5 3 2 3" xfId="34766" xr:uid="{C2B63DAE-C723-4262-B753-673B4FD57CEB}"/>
    <cellStyle name="Normal 13 8 5 3 2 4" xfId="47018" xr:uid="{1508D310-2B96-4ECE-85F6-321AA61EC0D7}"/>
    <cellStyle name="Normal 13 8 5 3 3" xfId="16387" xr:uid="{19E24251-EDAF-473A-8178-CF1247A3C6C2}"/>
    <cellStyle name="Normal 13 8 5 3 4" xfId="28640" xr:uid="{8C380637-2F97-4265-8857-EEB83DAA4018}"/>
    <cellStyle name="Normal 13 8 5 3 5" xfId="40892" xr:uid="{6045CA51-4A8A-416C-ABE5-C1154890532E}"/>
    <cellStyle name="Normal 13 8 5 3 6" xfId="54226" xr:uid="{DF989AD8-5839-46EE-B879-BFFDA124DF6D}"/>
    <cellStyle name="Normal 13 8 5 4" xfId="7186" xr:uid="{A150A3E2-8965-400B-B670-4E002ED37113}"/>
    <cellStyle name="Normal 13 8 5 4 2" xfId="19451" xr:uid="{ABEEE8E3-6363-426C-93E4-33B365B1B4B5}"/>
    <cellStyle name="Normal 13 8 5 4 3" xfId="31703" xr:uid="{F4F2412F-B812-4904-BA52-F50316720306}"/>
    <cellStyle name="Normal 13 8 5 4 4" xfId="43955" xr:uid="{2C5DC7B0-A16F-4FF8-9DB7-B4A0102D36B1}"/>
    <cellStyle name="Normal 13 8 5 5" xfId="13324" xr:uid="{43C58474-C3B7-4A6A-B3E7-C019E449221F}"/>
    <cellStyle name="Normal 13 8 5 6" xfId="25577" xr:uid="{EBD88622-8163-4BB8-9A38-B552C973B806}"/>
    <cellStyle name="Normal 13 8 5 7" xfId="37829" xr:uid="{21778DF1-D836-4DD8-A097-7761BBECD670}"/>
    <cellStyle name="Normal 13 8 5 8" xfId="50082" xr:uid="{062040C0-C599-4C39-A8AF-10727FB7EE34}"/>
    <cellStyle name="Normal 13 8 5 9" xfId="51163" xr:uid="{F0CB2146-7A6A-47D2-B653-FF7A5C7DAADD}"/>
    <cellStyle name="Normal 13 8 6" xfId="1144" xr:uid="{8D732ED3-45D9-4610-B047-6F52DFE7C944}"/>
    <cellStyle name="Normal 13 8 6 2" xfId="2224" xr:uid="{5E5BAFE2-7AB6-4D98-ACF6-4D10EF3CB604}"/>
    <cellStyle name="Normal 13 8 6 2 2" xfId="5291" xr:uid="{EC09B049-521A-4E34-B8B1-E6BEF1EB00D3}"/>
    <cellStyle name="Normal 13 8 6 2 2 2" xfId="11419" xr:uid="{86D52F61-39B5-4F1D-89FC-357F4F58F6D1}"/>
    <cellStyle name="Normal 13 8 6 2 2 2 2" xfId="23684" xr:uid="{9B7EB5F7-3272-4DC2-B07F-F2C39DE88428}"/>
    <cellStyle name="Normal 13 8 6 2 2 2 3" xfId="35936" xr:uid="{37A899B6-95F5-40B0-97F5-E8FC979582B7}"/>
    <cellStyle name="Normal 13 8 6 2 2 2 4" xfId="48188" xr:uid="{41118CD9-DB98-4A95-91DE-405A8E72E9D7}"/>
    <cellStyle name="Normal 13 8 6 2 2 3" xfId="17557" xr:uid="{DB4B3FDF-3BEE-4853-86B5-A1FFA7E7F35A}"/>
    <cellStyle name="Normal 13 8 6 2 2 4" xfId="29810" xr:uid="{34EC2933-D190-448A-94F8-331BEF1B7C1B}"/>
    <cellStyle name="Normal 13 8 6 2 2 5" xfId="42062" xr:uid="{225D64C6-120C-4705-BC3E-324051F10BBC}"/>
    <cellStyle name="Normal 13 8 6 2 2 6" xfId="55396" xr:uid="{612E1AFF-2E24-4441-AB8C-235000357119}"/>
    <cellStyle name="Normal 13 8 6 2 3" xfId="8356" xr:uid="{8BB405BB-9E6A-49CE-BD0B-AC480BE5A44E}"/>
    <cellStyle name="Normal 13 8 6 2 3 2" xfId="20621" xr:uid="{330D8212-FAA2-4F98-8845-E3A5E3B94FDA}"/>
    <cellStyle name="Normal 13 8 6 2 3 3" xfId="32873" xr:uid="{5F1612A4-D59C-4874-B869-D355827869C6}"/>
    <cellStyle name="Normal 13 8 6 2 3 4" xfId="45125" xr:uid="{472EFE29-0248-48C9-A30F-A9B0B093A7BB}"/>
    <cellStyle name="Normal 13 8 6 2 4" xfId="14494" xr:uid="{AE19D86D-799D-46BB-A658-0D8257CE1AED}"/>
    <cellStyle name="Normal 13 8 6 2 5" xfId="26747" xr:uid="{38254190-EB66-48BF-9CFF-0EF6989A4927}"/>
    <cellStyle name="Normal 13 8 6 2 6" xfId="38999" xr:uid="{0869F5EB-F39B-4686-96C9-692233F03A8B}"/>
    <cellStyle name="Normal 13 8 6 2 7" xfId="52333" xr:uid="{CF95F810-D727-475C-9EB4-08AC5C201BE5}"/>
    <cellStyle name="Normal 13 8 6 3" xfId="4211" xr:uid="{7B882EAB-007B-48FC-B347-6EF4D822B220}"/>
    <cellStyle name="Normal 13 8 6 3 2" xfId="10339" xr:uid="{526BFCBC-6D77-44B5-935A-CD86B6A14E8C}"/>
    <cellStyle name="Normal 13 8 6 3 2 2" xfId="22604" xr:uid="{29DCDB86-7DCA-43A2-9066-4CD7854C8744}"/>
    <cellStyle name="Normal 13 8 6 3 2 3" xfId="34856" xr:uid="{AE1B6C3B-C83C-4B34-A84F-FFE50E5A351E}"/>
    <cellStyle name="Normal 13 8 6 3 2 4" xfId="47108" xr:uid="{9C2F07F4-ED52-49F3-9E33-74F01AA65956}"/>
    <cellStyle name="Normal 13 8 6 3 3" xfId="16477" xr:uid="{6A4B5D3E-6D20-4F87-BA3F-ADF206DD20D0}"/>
    <cellStyle name="Normal 13 8 6 3 4" xfId="28730" xr:uid="{F77A08E1-8256-4225-8536-4CBBF453CF05}"/>
    <cellStyle name="Normal 13 8 6 3 5" xfId="40982" xr:uid="{A786CCF9-97FE-4276-B637-E47960856821}"/>
    <cellStyle name="Normal 13 8 6 3 6" xfId="54316" xr:uid="{7E8EBAB2-15D3-4D67-BB3E-1AC8B3D727AC}"/>
    <cellStyle name="Normal 13 8 6 4" xfId="7276" xr:uid="{5CFAEE7D-3D3F-4812-91E5-C0A02A1E3C63}"/>
    <cellStyle name="Normal 13 8 6 4 2" xfId="19541" xr:uid="{369DF9AB-15F8-435D-9944-61251ED8E95A}"/>
    <cellStyle name="Normal 13 8 6 4 3" xfId="31793" xr:uid="{D56C52F4-7A97-4DEE-BD80-C0786292930D}"/>
    <cellStyle name="Normal 13 8 6 4 4" xfId="44045" xr:uid="{F141ABD2-533F-4840-A337-A14CB5E97E52}"/>
    <cellStyle name="Normal 13 8 6 5" xfId="13414" xr:uid="{0F9CFADF-2B19-4AD5-A22C-2BA6601BC663}"/>
    <cellStyle name="Normal 13 8 6 6" xfId="25667" xr:uid="{2780AF05-AC58-48FB-9CE5-FBA308021B08}"/>
    <cellStyle name="Normal 13 8 6 7" xfId="37919" xr:uid="{5937ECF6-FB32-4B5D-81B2-E37CC53B6F71}"/>
    <cellStyle name="Normal 13 8 6 8" xfId="50172" xr:uid="{7BDB5DA6-7102-44C2-86D1-A7A3045ED234}"/>
    <cellStyle name="Normal 13 8 6 9" xfId="51253" xr:uid="{D16375E8-265A-45A5-960B-155D59DB1F77}"/>
    <cellStyle name="Normal 13 8 7" xfId="1234" xr:uid="{8B5F96DA-52B4-4903-84ED-744CC71C3A1C}"/>
    <cellStyle name="Normal 13 8 7 2" xfId="4301" xr:uid="{BDF07633-89AB-4D2A-844E-967BA3DC55E8}"/>
    <cellStyle name="Normal 13 8 7 2 2" xfId="10429" xr:uid="{E32CDF32-99A0-4C32-808E-B237396DA24A}"/>
    <cellStyle name="Normal 13 8 7 2 2 2" xfId="22694" xr:uid="{06F38BB3-BDB1-48FE-A87E-94FE2BE40671}"/>
    <cellStyle name="Normal 13 8 7 2 2 3" xfId="34946" xr:uid="{348CD05B-90B9-4271-B1FD-9F7FCA30494E}"/>
    <cellStyle name="Normal 13 8 7 2 2 4" xfId="47198" xr:uid="{7B38A0AB-FFE8-4C7F-9F7A-A03E7F802F60}"/>
    <cellStyle name="Normal 13 8 7 2 3" xfId="16567" xr:uid="{BCD58E3E-4FB3-4B19-92A0-0D423506EDB2}"/>
    <cellStyle name="Normal 13 8 7 2 4" xfId="28820" xr:uid="{E9F0CA98-0199-4895-84ED-3A789F27C4AF}"/>
    <cellStyle name="Normal 13 8 7 2 5" xfId="41072" xr:uid="{2831D043-011F-4AA7-A5FE-DACC579366DC}"/>
    <cellStyle name="Normal 13 8 7 2 6" xfId="54406" xr:uid="{CA73AF9A-76B3-4B11-A6B9-85892EF53FC9}"/>
    <cellStyle name="Normal 13 8 7 3" xfId="7366" xr:uid="{620179F2-EB2A-44FD-8455-02B0A575862C}"/>
    <cellStyle name="Normal 13 8 7 3 2" xfId="19631" xr:uid="{B26C71CB-B4F0-40B3-BF8D-FBC26C96C8B0}"/>
    <cellStyle name="Normal 13 8 7 3 3" xfId="31883" xr:uid="{79BB627B-439C-4DA8-897D-D8EF9479C064}"/>
    <cellStyle name="Normal 13 8 7 3 4" xfId="44135" xr:uid="{5D841A59-24A4-427C-AD7F-F08632A507E6}"/>
    <cellStyle name="Normal 13 8 7 4" xfId="13504" xr:uid="{942E5685-B3A5-4FB6-923E-9D00E5A70710}"/>
    <cellStyle name="Normal 13 8 7 5" xfId="25757" xr:uid="{85DE973E-136A-4A30-999F-4CE5E2C95208}"/>
    <cellStyle name="Normal 13 8 7 6" xfId="38009" xr:uid="{5DA6B1B3-76DC-475E-9E3B-C443135BE455}"/>
    <cellStyle name="Normal 13 8 7 7" xfId="51343" xr:uid="{4265D63B-949A-4429-BB58-BBB4A67492C1}"/>
    <cellStyle name="Normal 13 8 8" xfId="2318" xr:uid="{F53829A4-7152-42B0-A692-66D926A87606}"/>
    <cellStyle name="Normal 13 8 8 2" xfId="5382" xr:uid="{2694AF6C-5D93-41F3-97DA-2E97ACA0D1E2}"/>
    <cellStyle name="Normal 13 8 8 2 2" xfId="11510" xr:uid="{34B1AF82-4142-4C44-AA9F-6442B4DB50B1}"/>
    <cellStyle name="Normal 13 8 8 2 2 2" xfId="23775" xr:uid="{132DD04E-7DFB-486A-93B9-C09DB2105825}"/>
    <cellStyle name="Normal 13 8 8 2 2 3" xfId="36027" xr:uid="{62AD462B-BC73-4E3E-B69F-506EFF36A2A7}"/>
    <cellStyle name="Normal 13 8 8 2 2 4" xfId="48279" xr:uid="{09B7BF8A-C677-4DC8-9A3C-DE80B2114886}"/>
    <cellStyle name="Normal 13 8 8 2 3" xfId="17648" xr:uid="{5C90D110-0562-483B-8255-CAB1566A41F5}"/>
    <cellStyle name="Normal 13 8 8 2 4" xfId="29901" xr:uid="{93E160C2-16B4-468E-8127-3A9A7344F28B}"/>
    <cellStyle name="Normal 13 8 8 2 5" xfId="42153" xr:uid="{9FC3F3FB-AFCA-4E16-95E3-A2C0B5CAAFE7}"/>
    <cellStyle name="Normal 13 8 8 2 6" xfId="55487" xr:uid="{0DF23C0C-5C2F-4F89-A17E-8FFA6547921A}"/>
    <cellStyle name="Normal 13 8 8 3" xfId="8447" xr:uid="{B8ED7F2C-A0DA-4468-9D17-7C495BEEF608}"/>
    <cellStyle name="Normal 13 8 8 3 2" xfId="20712" xr:uid="{B336FA1F-3CE6-4D7D-BC03-72F7A93A6799}"/>
    <cellStyle name="Normal 13 8 8 3 3" xfId="32964" xr:uid="{BB5ED765-287B-4873-82BC-2DBC0FA19B2A}"/>
    <cellStyle name="Normal 13 8 8 3 4" xfId="45216" xr:uid="{DCBA7CA1-592E-4E69-B11C-84C228F44972}"/>
    <cellStyle name="Normal 13 8 8 4" xfId="14585" xr:uid="{FE532B45-2E3E-49ED-B3F6-FAF6B8196777}"/>
    <cellStyle name="Normal 13 8 8 5" xfId="26838" xr:uid="{1290C81D-C4AB-4223-8CE6-630F3B4DE46D}"/>
    <cellStyle name="Normal 13 8 8 6" xfId="39090" xr:uid="{D9D30126-FF24-44F7-AD91-6E602C5AB547}"/>
    <cellStyle name="Normal 13 8 8 7" xfId="52424" xr:uid="{C4BF39F3-0E69-4ACF-883B-BBB0FA03552C}"/>
    <cellStyle name="Normal 13 8 9" xfId="3221" xr:uid="{F72C63E7-66E8-4A90-89F2-002FBF7264A3}"/>
    <cellStyle name="Normal 13 8 9 2" xfId="9349" xr:uid="{128C2C80-07BF-45F1-B893-4F16DBEAD127}"/>
    <cellStyle name="Normal 13 8 9 2 2" xfId="21614" xr:uid="{FBB1A3F7-4675-4C72-B088-7EDE137E794B}"/>
    <cellStyle name="Normal 13 8 9 2 3" xfId="33866" xr:uid="{7EFF80F0-FEF8-4BBC-A3F1-6A8D038EEEE1}"/>
    <cellStyle name="Normal 13 8 9 2 4" xfId="46118" xr:uid="{185F552A-F85F-40FB-A8BB-07FF99203202}"/>
    <cellStyle name="Normal 13 8 9 3" xfId="15487" xr:uid="{5D201973-8663-4455-8630-4DB2546F3765}"/>
    <cellStyle name="Normal 13 8 9 4" xfId="27740" xr:uid="{3BB407FC-3940-42B9-AAE3-8E936B837C18}"/>
    <cellStyle name="Normal 13 8 9 5" xfId="39992" xr:uid="{56028334-C504-4072-8196-4445A0BDF8F7}"/>
    <cellStyle name="Normal 13 8 9 6" xfId="53326" xr:uid="{59A65902-BB33-408E-9D13-C3A64299E8FB}"/>
    <cellStyle name="Normal 13 9" xfId="158" xr:uid="{5F3E89FA-83DC-43FD-995A-CFB08CB8DAE4}"/>
    <cellStyle name="Normal 13 9 10" xfId="36935" xr:uid="{C0105C73-51AE-48AE-9926-DF661F122F00}"/>
    <cellStyle name="Normal 13 9 11" xfId="49188" xr:uid="{81E92840-6D0D-4167-884E-82697EAE243F}"/>
    <cellStyle name="Normal 13 9 12" xfId="50269" xr:uid="{4DD36B76-6DD7-467B-845F-5DBE4C6ACC5C}"/>
    <cellStyle name="Normal 13 9 2" xfId="362" xr:uid="{3B2AA96E-77D9-4AFF-BDE2-242D3A87F842}"/>
    <cellStyle name="Normal 13 9 2 10" xfId="49392" xr:uid="{AC16E2CC-1229-4949-B5C8-236F742A3757}"/>
    <cellStyle name="Normal 13 9 2 11" xfId="50473" xr:uid="{5F46FDF4-29C6-4E03-9FEE-35D8F542138C}"/>
    <cellStyle name="Normal 13 9 2 2" xfId="813" xr:uid="{23D50CD4-6CD2-42F3-9CC5-B029B0D88918}"/>
    <cellStyle name="Normal 13 9 2 2 10" xfId="50923" xr:uid="{71F5AB5A-D95F-47CF-9747-2545156CCD70}"/>
    <cellStyle name="Normal 13 9 2 2 2" xfId="1894" xr:uid="{2E8DD0FB-2ED1-4438-9F7B-0A5364FC6045}"/>
    <cellStyle name="Normal 13 9 2 2 2 2" xfId="4961" xr:uid="{C53B6733-8895-4C3E-8452-7A248BF0F7DC}"/>
    <cellStyle name="Normal 13 9 2 2 2 2 2" xfId="11089" xr:uid="{3C714C8A-2AF2-417A-B999-A3144D6E11E6}"/>
    <cellStyle name="Normal 13 9 2 2 2 2 2 2" xfId="23354" xr:uid="{01954055-612D-42F1-94FB-64C1F2E14424}"/>
    <cellStyle name="Normal 13 9 2 2 2 2 2 3" xfId="35606" xr:uid="{D9D8072C-8887-4E53-9017-8C04CAFCE85F}"/>
    <cellStyle name="Normal 13 9 2 2 2 2 2 4" xfId="47858" xr:uid="{6B6640E6-B330-4F41-ABC5-99CC4BCFBC66}"/>
    <cellStyle name="Normal 13 9 2 2 2 2 3" xfId="17227" xr:uid="{6B70446B-0BA7-41AA-B1BF-352F8A41658E}"/>
    <cellStyle name="Normal 13 9 2 2 2 2 4" xfId="29480" xr:uid="{3B3E8C9D-5D18-42E9-A9CC-68E8618E8B43}"/>
    <cellStyle name="Normal 13 9 2 2 2 2 5" xfId="41732" xr:uid="{4B6808E2-F06E-485A-9B5F-480B90CB7FF5}"/>
    <cellStyle name="Normal 13 9 2 2 2 2 6" xfId="55066" xr:uid="{1F4A644D-604C-4D9B-9EBF-8871AF371455}"/>
    <cellStyle name="Normal 13 9 2 2 2 3" xfId="8026" xr:uid="{695636C4-2C3D-4EDC-96D8-1C056BEE62E4}"/>
    <cellStyle name="Normal 13 9 2 2 2 3 2" xfId="20291" xr:uid="{64559F57-C755-4CF1-91CB-B41A59FE4F5B}"/>
    <cellStyle name="Normal 13 9 2 2 2 3 3" xfId="32543" xr:uid="{55ED4F7D-B7E7-4A57-B294-E8F7F90F46E1}"/>
    <cellStyle name="Normal 13 9 2 2 2 3 4" xfId="44795" xr:uid="{FD3BB7B9-F6F0-436B-B2FB-07647952DA45}"/>
    <cellStyle name="Normal 13 9 2 2 2 4" xfId="14164" xr:uid="{A0F20F59-91F9-4FCE-B95E-A0B67ABEA9B0}"/>
    <cellStyle name="Normal 13 9 2 2 2 5" xfId="26417" xr:uid="{7170205B-D1B5-49D3-87A1-EC0FD4C40908}"/>
    <cellStyle name="Normal 13 9 2 2 2 6" xfId="38669" xr:uid="{0A2A4DB1-7929-439F-815F-77E923F2C2FA}"/>
    <cellStyle name="Normal 13 9 2 2 2 7" xfId="52003" xr:uid="{E67BF626-91A5-457B-B45A-9D789D3D92B7}"/>
    <cellStyle name="Normal 13 9 2 2 3" xfId="2978" xr:uid="{4642FFD6-C6C5-41B9-84A9-7DD22271BE58}"/>
    <cellStyle name="Normal 13 9 2 2 3 2" xfId="6042" xr:uid="{F347D3A0-08F6-44D0-AA5C-6593FB530C2E}"/>
    <cellStyle name="Normal 13 9 2 2 3 2 2" xfId="12170" xr:uid="{25147CCE-1EBE-4D0C-96F3-D9BE1009F492}"/>
    <cellStyle name="Normal 13 9 2 2 3 2 2 2" xfId="24435" xr:uid="{2BA6DE87-2303-4B9C-871D-B267111FEA94}"/>
    <cellStyle name="Normal 13 9 2 2 3 2 2 3" xfId="36687" xr:uid="{318927B2-D0F9-4930-96AF-D0E94353C256}"/>
    <cellStyle name="Normal 13 9 2 2 3 2 2 4" xfId="48939" xr:uid="{081B4671-29AF-4C37-981D-E3680DF960D1}"/>
    <cellStyle name="Normal 13 9 2 2 3 2 3" xfId="18308" xr:uid="{C538BD9E-36CB-4464-A521-AA7BA026581D}"/>
    <cellStyle name="Normal 13 9 2 2 3 2 4" xfId="30561" xr:uid="{9DBCF974-B96F-496C-8CE8-70E44A981253}"/>
    <cellStyle name="Normal 13 9 2 2 3 2 5" xfId="42813" xr:uid="{ACD38734-66C8-427C-8DDE-67B7B69C2FD6}"/>
    <cellStyle name="Normal 13 9 2 2 3 2 6" xfId="56147" xr:uid="{F7EA8EC9-662B-47EF-B682-BB803CC6B9E8}"/>
    <cellStyle name="Normal 13 9 2 2 3 3" xfId="9107" xr:uid="{5EC1EE10-1C33-4652-81AA-AD6A8943F485}"/>
    <cellStyle name="Normal 13 9 2 2 3 3 2" xfId="21372" xr:uid="{21247A53-8775-4CB2-8A66-39456188F47D}"/>
    <cellStyle name="Normal 13 9 2 2 3 3 3" xfId="33624" xr:uid="{99FF9A00-4321-4BCB-BAEF-B804C553479B}"/>
    <cellStyle name="Normal 13 9 2 2 3 3 4" xfId="45876" xr:uid="{C8A979DA-C9AD-4799-843E-B7E90E204992}"/>
    <cellStyle name="Normal 13 9 2 2 3 4" xfId="15245" xr:uid="{E3D3BCE6-F4ED-4040-8BF5-5CA10ED8035F}"/>
    <cellStyle name="Normal 13 9 2 2 3 5" xfId="27498" xr:uid="{04F4DE99-9B57-4345-AD5C-CE7508331932}"/>
    <cellStyle name="Normal 13 9 2 2 3 6" xfId="39750" xr:uid="{EB798514-0DCA-459A-9413-9EA68DF74E1C}"/>
    <cellStyle name="Normal 13 9 2 2 3 7" xfId="53084" xr:uid="{42E6759E-E2C0-48FE-A3E9-72CD28F95325}"/>
    <cellStyle name="Normal 13 9 2 2 4" xfId="3881" xr:uid="{8B7A3AED-91C9-491D-9DB1-4C81B49A0807}"/>
    <cellStyle name="Normal 13 9 2 2 4 2" xfId="10009" xr:uid="{7DA946E1-5805-4FFE-9B07-4023B7F14269}"/>
    <cellStyle name="Normal 13 9 2 2 4 2 2" xfId="22274" xr:uid="{C0692A53-4034-4AE5-8EF1-87A83AC98C75}"/>
    <cellStyle name="Normal 13 9 2 2 4 2 3" xfId="34526" xr:uid="{10CC9CB1-7B73-414E-8350-75046DB1EC73}"/>
    <cellStyle name="Normal 13 9 2 2 4 2 4" xfId="46778" xr:uid="{165755E1-AF85-4FD2-B372-4AAC32F1BE49}"/>
    <cellStyle name="Normal 13 9 2 2 4 3" xfId="16147" xr:uid="{EAA7C992-96E6-4D9D-AABF-180407780C61}"/>
    <cellStyle name="Normal 13 9 2 2 4 4" xfId="28400" xr:uid="{B837E2F4-7A8F-4CBA-89A9-6011C2232327}"/>
    <cellStyle name="Normal 13 9 2 2 4 5" xfId="40652" xr:uid="{24A3270E-DBFE-4D5E-A173-947BCFA5B28E}"/>
    <cellStyle name="Normal 13 9 2 2 4 6" xfId="53986" xr:uid="{ED4DB403-232E-44C4-9202-591CCBA33071}"/>
    <cellStyle name="Normal 13 9 2 2 5" xfId="6946" xr:uid="{C6BA7AAD-F634-47E6-B42A-8025BD69CDB2}"/>
    <cellStyle name="Normal 13 9 2 2 5 2" xfId="19211" xr:uid="{21248430-AF65-42D4-A824-0AADFF07FA5D}"/>
    <cellStyle name="Normal 13 9 2 2 5 3" xfId="31463" xr:uid="{9DB2D511-3E42-499B-A41F-3531B5A7E4B8}"/>
    <cellStyle name="Normal 13 9 2 2 5 4" xfId="43715" xr:uid="{B7A8A57F-EC55-420F-B9A5-4E1CB61A2290}"/>
    <cellStyle name="Normal 13 9 2 2 6" xfId="13084" xr:uid="{FC95085F-97BE-4889-8732-6F1DB1F88599}"/>
    <cellStyle name="Normal 13 9 2 2 7" xfId="25337" xr:uid="{CBA65532-C382-4A82-BD15-F9ABD5FAF42B}"/>
    <cellStyle name="Normal 13 9 2 2 8" xfId="37589" xr:uid="{7127BBAF-A6D3-4077-8192-DBB41B79978F}"/>
    <cellStyle name="Normal 13 9 2 2 9" xfId="49842" xr:uid="{1D2F3B9C-E90C-407C-924B-B21735050255}"/>
    <cellStyle name="Normal 13 9 2 3" xfId="1444" xr:uid="{8FCD7AFB-B123-4852-AF04-14535A8E4D21}"/>
    <cellStyle name="Normal 13 9 2 3 2" xfId="4511" xr:uid="{AEC94FF2-E421-47F4-8B03-716200EBFE78}"/>
    <cellStyle name="Normal 13 9 2 3 2 2" xfId="10639" xr:uid="{B9332CB5-62C7-4F8F-9AAB-7D400AB373C7}"/>
    <cellStyle name="Normal 13 9 2 3 2 2 2" xfId="22904" xr:uid="{26B70101-8872-489E-966E-A7CF9F0A9CEB}"/>
    <cellStyle name="Normal 13 9 2 3 2 2 3" xfId="35156" xr:uid="{18A3C8FF-368A-4D4F-8341-855CB91F53B0}"/>
    <cellStyle name="Normal 13 9 2 3 2 2 4" xfId="47408" xr:uid="{D0846089-BCAD-45FB-B39D-FE8B16F7B5BF}"/>
    <cellStyle name="Normal 13 9 2 3 2 3" xfId="16777" xr:uid="{51763581-D7E9-4D7D-9A8B-1F33C943F751}"/>
    <cellStyle name="Normal 13 9 2 3 2 4" xfId="29030" xr:uid="{F1B81D17-9DD6-4F4E-9F13-A480B4ADCD67}"/>
    <cellStyle name="Normal 13 9 2 3 2 5" xfId="41282" xr:uid="{FF91643D-E969-426B-A684-C1D30B549244}"/>
    <cellStyle name="Normal 13 9 2 3 2 6" xfId="54616" xr:uid="{0A9455B8-6FEE-4D71-8FED-5DBFB9C303CA}"/>
    <cellStyle name="Normal 13 9 2 3 3" xfId="7576" xr:uid="{4026F45C-29F4-440E-ACC8-FD676A91A9E7}"/>
    <cellStyle name="Normal 13 9 2 3 3 2" xfId="19841" xr:uid="{156C441A-A872-4751-905B-A74E05A9963E}"/>
    <cellStyle name="Normal 13 9 2 3 3 3" xfId="32093" xr:uid="{2DAF6D2B-7899-4C37-866E-E6D751ED0CC7}"/>
    <cellStyle name="Normal 13 9 2 3 3 4" xfId="44345" xr:uid="{66E5AFD2-EE66-4634-9E5F-90740EB04596}"/>
    <cellStyle name="Normal 13 9 2 3 4" xfId="13714" xr:uid="{5DFFEDB8-C907-4CE0-9A4A-02FD94FD3785}"/>
    <cellStyle name="Normal 13 9 2 3 5" xfId="25967" xr:uid="{193582FE-D7B8-47F0-9B4D-502B52912D48}"/>
    <cellStyle name="Normal 13 9 2 3 6" xfId="38219" xr:uid="{A78BE252-CD72-451E-8267-A4DABBBAFA63}"/>
    <cellStyle name="Normal 13 9 2 3 7" xfId="51553" xr:uid="{886D4489-BB85-4DFB-919D-1C02785D9A6B}"/>
    <cellStyle name="Normal 13 9 2 4" xfId="2528" xr:uid="{A0FE5ECF-BBC7-4C83-80F3-35BC74709923}"/>
    <cellStyle name="Normal 13 9 2 4 2" xfId="5592" xr:uid="{45E25786-579A-4A84-844D-F14D3AFABA90}"/>
    <cellStyle name="Normal 13 9 2 4 2 2" xfId="11720" xr:uid="{EAF844FA-3013-4544-B213-6A088126BAE8}"/>
    <cellStyle name="Normal 13 9 2 4 2 2 2" xfId="23985" xr:uid="{2800C312-A296-4D3B-BD3A-967BE8562E31}"/>
    <cellStyle name="Normal 13 9 2 4 2 2 3" xfId="36237" xr:uid="{A52C3976-5BB6-42E0-9017-7E6AB5C0664C}"/>
    <cellStyle name="Normal 13 9 2 4 2 2 4" xfId="48489" xr:uid="{AE933A34-25FC-44DB-B228-C5A2A24C3251}"/>
    <cellStyle name="Normal 13 9 2 4 2 3" xfId="17858" xr:uid="{5A2BA1AB-4B31-41DF-8FCA-AA23C24A7CBF}"/>
    <cellStyle name="Normal 13 9 2 4 2 4" xfId="30111" xr:uid="{34531125-CF90-446D-8D04-CE6943BCDDB4}"/>
    <cellStyle name="Normal 13 9 2 4 2 5" xfId="42363" xr:uid="{72BD9717-9477-46B9-AA8A-AF4451A6EFCD}"/>
    <cellStyle name="Normal 13 9 2 4 2 6" xfId="55697" xr:uid="{F2E79A66-0E81-44DA-BA14-26BFDF5E5144}"/>
    <cellStyle name="Normal 13 9 2 4 3" xfId="8657" xr:uid="{D69C4618-341A-476E-80D3-9F62220CC6DA}"/>
    <cellStyle name="Normal 13 9 2 4 3 2" xfId="20922" xr:uid="{C43F468A-F6C3-48C3-8983-7577DACD6B46}"/>
    <cellStyle name="Normal 13 9 2 4 3 3" xfId="33174" xr:uid="{A30899E8-8CCD-4231-927B-7F54F138434A}"/>
    <cellStyle name="Normal 13 9 2 4 3 4" xfId="45426" xr:uid="{9EE62FD8-3FAA-4782-9CE5-FBCFDB0BD35E}"/>
    <cellStyle name="Normal 13 9 2 4 4" xfId="14795" xr:uid="{E8228EC0-A207-476D-AD2E-14CEBA4750A8}"/>
    <cellStyle name="Normal 13 9 2 4 5" xfId="27048" xr:uid="{92C6B20C-FB13-422B-885A-5A4548B2567B}"/>
    <cellStyle name="Normal 13 9 2 4 6" xfId="39300" xr:uid="{CB905CB3-6602-4E31-AF86-EF1A33A3C721}"/>
    <cellStyle name="Normal 13 9 2 4 7" xfId="52634" xr:uid="{F184D2E3-D3B3-4D2F-BA3D-94B8EE0DF279}"/>
    <cellStyle name="Normal 13 9 2 5" xfId="3431" xr:uid="{D907DFAE-5BFB-4D9D-BB64-C42EDE3A3708}"/>
    <cellStyle name="Normal 13 9 2 5 2" xfId="9559" xr:uid="{408E5679-23DA-4B4A-95B8-BDD313987856}"/>
    <cellStyle name="Normal 13 9 2 5 2 2" xfId="21824" xr:uid="{4EE53750-B9DF-4AD7-BE8E-EEC2CB391060}"/>
    <cellStyle name="Normal 13 9 2 5 2 3" xfId="34076" xr:uid="{669BE132-AE4F-47DE-AAFB-59796BA7322E}"/>
    <cellStyle name="Normal 13 9 2 5 2 4" xfId="46328" xr:uid="{5825A4FB-7E57-4675-9BD9-74890F49E277}"/>
    <cellStyle name="Normal 13 9 2 5 3" xfId="15697" xr:uid="{37C61F19-1C20-4500-A240-1C276B103D7E}"/>
    <cellStyle name="Normal 13 9 2 5 4" xfId="27950" xr:uid="{536E49EB-41F1-4E4B-8E6C-0C13816A31EB}"/>
    <cellStyle name="Normal 13 9 2 5 5" xfId="40202" xr:uid="{196FA445-8B81-412C-99CC-0F21C2F59E41}"/>
    <cellStyle name="Normal 13 9 2 5 6" xfId="53536" xr:uid="{90CCE2CD-F8EA-4244-A213-6F92DF8C86CD}"/>
    <cellStyle name="Normal 13 9 2 6" xfId="6495" xr:uid="{097841D5-4493-4771-BDF2-DDA3C13EA738}"/>
    <cellStyle name="Normal 13 9 2 6 2" xfId="18760" xr:uid="{3123D1C4-2796-4239-B7E6-56B5585DFADA}"/>
    <cellStyle name="Normal 13 9 2 6 3" xfId="31013" xr:uid="{BEAF1A7E-4406-4F4F-868D-89871D6A5D93}"/>
    <cellStyle name="Normal 13 9 2 6 4" xfId="43265" xr:uid="{C6ADF1CF-2EB7-48FF-A8A3-99D39A33D098}"/>
    <cellStyle name="Normal 13 9 2 7" xfId="12634" xr:uid="{0717B546-B437-4111-AB28-B95F7DB98E35}"/>
    <cellStyle name="Normal 13 9 2 8" xfId="24887" xr:uid="{B69FDD86-616F-449A-9B08-2605AF8BE1CC}"/>
    <cellStyle name="Normal 13 9 2 9" xfId="37139" xr:uid="{CABFB0E2-815A-42CA-96F7-7A375FE0AAAD}"/>
    <cellStyle name="Normal 13 9 3" xfId="609" xr:uid="{32A3F226-032E-47A3-A035-BEA8FDFC55E7}"/>
    <cellStyle name="Normal 13 9 3 10" xfId="50719" xr:uid="{B8958931-D9FE-4903-B7EB-48C4260100AF}"/>
    <cellStyle name="Normal 13 9 3 2" xfId="1690" xr:uid="{F50FD5E3-FDEE-414B-8840-7358333B7229}"/>
    <cellStyle name="Normal 13 9 3 2 2" xfId="4757" xr:uid="{BA0AC2A7-C609-4A19-9BE4-FCA6FD03077B}"/>
    <cellStyle name="Normal 13 9 3 2 2 2" xfId="10885" xr:uid="{01FCF3D4-4ACF-4850-941A-3FC5F970E1B0}"/>
    <cellStyle name="Normal 13 9 3 2 2 2 2" xfId="23150" xr:uid="{D916010D-59F8-4A78-9B76-FCF431574F2A}"/>
    <cellStyle name="Normal 13 9 3 2 2 2 3" xfId="35402" xr:uid="{1C925160-EBD2-4E6B-9AEA-481846FAB8B5}"/>
    <cellStyle name="Normal 13 9 3 2 2 2 4" xfId="47654" xr:uid="{B444CAFE-CA67-42BB-9292-4F3B59D4B4FE}"/>
    <cellStyle name="Normal 13 9 3 2 2 3" xfId="17023" xr:uid="{F5D848BC-98F1-4866-8895-C7CC95735ED9}"/>
    <cellStyle name="Normal 13 9 3 2 2 4" xfId="29276" xr:uid="{52BF52DF-E3B2-4A53-8325-9631A631EFD9}"/>
    <cellStyle name="Normal 13 9 3 2 2 5" xfId="41528" xr:uid="{2B18095C-06AE-4318-B95B-574C900C6C51}"/>
    <cellStyle name="Normal 13 9 3 2 2 6" xfId="54862" xr:uid="{A440CDB2-FCF0-4C83-985A-FED2D868755C}"/>
    <cellStyle name="Normal 13 9 3 2 3" xfId="7822" xr:uid="{82BA043C-19CE-4DA3-A92F-F8D31032BDFE}"/>
    <cellStyle name="Normal 13 9 3 2 3 2" xfId="20087" xr:uid="{2297A1FD-BFA0-455D-83BF-52FC6795716D}"/>
    <cellStyle name="Normal 13 9 3 2 3 3" xfId="32339" xr:uid="{B6D4C086-415A-400D-8B1A-1390648A577F}"/>
    <cellStyle name="Normal 13 9 3 2 3 4" xfId="44591" xr:uid="{B2210F66-2D11-4F8A-AAAC-81590808FE4A}"/>
    <cellStyle name="Normal 13 9 3 2 4" xfId="13960" xr:uid="{0BA832DF-9449-4EA6-8435-2C280117CF31}"/>
    <cellStyle name="Normal 13 9 3 2 5" xfId="26213" xr:uid="{3B51AD78-438C-488B-AA2B-E71A3116BA52}"/>
    <cellStyle name="Normal 13 9 3 2 6" xfId="38465" xr:uid="{52DE22C6-93EF-4049-92CC-28286C431604}"/>
    <cellStyle name="Normal 13 9 3 2 7" xfId="51799" xr:uid="{25E07E45-8319-41E5-856D-9FB5FC0A5DDD}"/>
    <cellStyle name="Normal 13 9 3 3" xfId="2774" xr:uid="{4DC16A12-EA64-4293-B41B-340F1437DEFD}"/>
    <cellStyle name="Normal 13 9 3 3 2" xfId="5838" xr:uid="{D9EF1C56-872F-452A-835D-61DA83C38740}"/>
    <cellStyle name="Normal 13 9 3 3 2 2" xfId="11966" xr:uid="{3175A535-D875-40A5-A3B4-C0092638BAF9}"/>
    <cellStyle name="Normal 13 9 3 3 2 2 2" xfId="24231" xr:uid="{CA5335B3-F881-4F1F-BD43-1777B965C530}"/>
    <cellStyle name="Normal 13 9 3 3 2 2 3" xfId="36483" xr:uid="{2DDA6DE1-2E79-45F1-8CC7-4A538709E3A5}"/>
    <cellStyle name="Normal 13 9 3 3 2 2 4" xfId="48735" xr:uid="{49FC1EBB-392A-43A0-B661-0C03B26CFB5B}"/>
    <cellStyle name="Normal 13 9 3 3 2 3" xfId="18104" xr:uid="{CC140F34-452E-4617-A57D-A8017040C3F1}"/>
    <cellStyle name="Normal 13 9 3 3 2 4" xfId="30357" xr:uid="{514AC01D-9693-48BA-A6C9-E301F05A7EEE}"/>
    <cellStyle name="Normal 13 9 3 3 2 5" xfId="42609" xr:uid="{E2EEA3D5-965D-43DA-A6EC-BD1FBC1F48C4}"/>
    <cellStyle name="Normal 13 9 3 3 2 6" xfId="55943" xr:uid="{CFA612A4-726F-4DED-B9E1-DFAD38784B5B}"/>
    <cellStyle name="Normal 13 9 3 3 3" xfId="8903" xr:uid="{2A2C78B2-92A3-4249-BA44-17776CCFA59F}"/>
    <cellStyle name="Normal 13 9 3 3 3 2" xfId="21168" xr:uid="{388387BC-D50C-44AD-9A00-FE2E88255B97}"/>
    <cellStyle name="Normal 13 9 3 3 3 3" xfId="33420" xr:uid="{E6C88967-04F1-4A5A-845B-B229DB4F43F6}"/>
    <cellStyle name="Normal 13 9 3 3 3 4" xfId="45672" xr:uid="{BC947585-066B-4FCA-9EAE-C3B06D3A514B}"/>
    <cellStyle name="Normal 13 9 3 3 4" xfId="15041" xr:uid="{B0CC3A22-C21E-4635-876B-2F51BDBEFAFF}"/>
    <cellStyle name="Normal 13 9 3 3 5" xfId="27294" xr:uid="{CCDFA74D-5E5F-4E7B-A006-E3F456A8BC97}"/>
    <cellStyle name="Normal 13 9 3 3 6" xfId="39546" xr:uid="{D31CF60C-B6E5-4146-97B3-13BF3A63A869}"/>
    <cellStyle name="Normal 13 9 3 3 7" xfId="52880" xr:uid="{4A4F341A-D095-4F74-A141-D54102DA51C0}"/>
    <cellStyle name="Normal 13 9 3 4" xfId="3677" xr:uid="{397521F5-E19B-4F95-86C7-ED3EE35897DF}"/>
    <cellStyle name="Normal 13 9 3 4 2" xfId="9805" xr:uid="{C52D6837-E851-4DBE-B0C8-527FB06B837A}"/>
    <cellStyle name="Normal 13 9 3 4 2 2" xfId="22070" xr:uid="{130DDBD9-8FD3-4A6D-AD59-CCD2604438F9}"/>
    <cellStyle name="Normal 13 9 3 4 2 3" xfId="34322" xr:uid="{20235512-45EC-40D0-BFAE-51286497DF36}"/>
    <cellStyle name="Normal 13 9 3 4 2 4" xfId="46574" xr:uid="{55B2A5DA-A317-4C56-ADB2-BA749F8C3709}"/>
    <cellStyle name="Normal 13 9 3 4 3" xfId="15943" xr:uid="{1813B0EA-637E-4358-9524-DF7D15F59200}"/>
    <cellStyle name="Normal 13 9 3 4 4" xfId="28196" xr:uid="{ED2B42FF-AAC5-4F2F-BA4D-9FB07B0423A5}"/>
    <cellStyle name="Normal 13 9 3 4 5" xfId="40448" xr:uid="{77B5BB18-06E4-401B-AA7F-06BB2D217D56}"/>
    <cellStyle name="Normal 13 9 3 4 6" xfId="53782" xr:uid="{044EE1AB-DDE8-4506-8902-D05911EF421C}"/>
    <cellStyle name="Normal 13 9 3 5" xfId="6742" xr:uid="{1073BF16-83D9-4468-9123-BBDAE0BAF414}"/>
    <cellStyle name="Normal 13 9 3 5 2" xfId="19007" xr:uid="{9D47E5D6-2389-4855-8D8E-5D210D100C77}"/>
    <cellStyle name="Normal 13 9 3 5 3" xfId="31259" xr:uid="{B17369E1-BB02-456C-AEAF-9F600FCC60CD}"/>
    <cellStyle name="Normal 13 9 3 5 4" xfId="43511" xr:uid="{A177FA8F-BC75-43AA-8F0E-D4FB6FF160B1}"/>
    <cellStyle name="Normal 13 9 3 6" xfId="12880" xr:uid="{39648272-D6EF-494B-B544-842A7BD95C4D}"/>
    <cellStyle name="Normal 13 9 3 7" xfId="25133" xr:uid="{17AE8E90-1E18-4410-8379-831D60B5065E}"/>
    <cellStyle name="Normal 13 9 3 8" xfId="37385" xr:uid="{2DBAE588-13AC-4A4B-A9B4-6C811B6A9489}"/>
    <cellStyle name="Normal 13 9 3 9" xfId="49638" xr:uid="{CDA9854B-0CED-4012-92E4-8066087B45AD}"/>
    <cellStyle name="Normal 13 9 4" xfId="1240" xr:uid="{F85363C5-A909-414B-8614-3A693ED68371}"/>
    <cellStyle name="Normal 13 9 4 2" xfId="4307" xr:uid="{473D6AD4-EECA-4D27-998F-DB6DC2462F1B}"/>
    <cellStyle name="Normal 13 9 4 2 2" xfId="10435" xr:uid="{5F233180-C17D-4352-9AB9-8BDCE4FBC1AF}"/>
    <cellStyle name="Normal 13 9 4 2 2 2" xfId="22700" xr:uid="{CB9968EA-4CDE-452B-9E4A-33F3C107208A}"/>
    <cellStyle name="Normal 13 9 4 2 2 3" xfId="34952" xr:uid="{E063725F-BEF8-4F88-8152-4673897BDB55}"/>
    <cellStyle name="Normal 13 9 4 2 2 4" xfId="47204" xr:uid="{EC90FEF0-295F-43A4-AD23-A3C3E8A82E27}"/>
    <cellStyle name="Normal 13 9 4 2 3" xfId="16573" xr:uid="{47E3C495-0835-4FD4-B4FA-261ED3965094}"/>
    <cellStyle name="Normal 13 9 4 2 4" xfId="28826" xr:uid="{BFFE99A9-0E14-472A-84E1-6ABE04479E96}"/>
    <cellStyle name="Normal 13 9 4 2 5" xfId="41078" xr:uid="{F0A37D30-35F3-4E3D-85F2-CF18394D77FF}"/>
    <cellStyle name="Normal 13 9 4 2 6" xfId="54412" xr:uid="{41E746CE-9487-4B02-998D-B9888C4B0B68}"/>
    <cellStyle name="Normal 13 9 4 3" xfId="7372" xr:uid="{64575652-91DD-49AE-9AA8-E539C1227974}"/>
    <cellStyle name="Normal 13 9 4 3 2" xfId="19637" xr:uid="{1E8DA901-B7C0-4C25-8E25-C124252F6CBC}"/>
    <cellStyle name="Normal 13 9 4 3 3" xfId="31889" xr:uid="{2A2F3656-EF4F-4986-8D72-7021C17AF6C0}"/>
    <cellStyle name="Normal 13 9 4 3 4" xfId="44141" xr:uid="{01A57A00-53D6-42C5-8F46-A013BBA3866B}"/>
    <cellStyle name="Normal 13 9 4 4" xfId="13510" xr:uid="{2279B04E-B630-4E6F-A872-B765606C643B}"/>
    <cellStyle name="Normal 13 9 4 5" xfId="25763" xr:uid="{F70CC70D-96E9-408B-B818-E07A22F347C2}"/>
    <cellStyle name="Normal 13 9 4 6" xfId="38015" xr:uid="{46E09F36-B42B-4673-A32C-EEB50135C2EC}"/>
    <cellStyle name="Normal 13 9 4 7" xfId="51349" xr:uid="{F7C4DC6A-14BC-4BBF-9C00-1EF6961F4CAD}"/>
    <cellStyle name="Normal 13 9 5" xfId="2324" xr:uid="{803162D4-C9F0-4B34-AAE0-D74AA1C6915F}"/>
    <cellStyle name="Normal 13 9 5 2" xfId="5388" xr:uid="{5F3CACE4-0963-4F80-8E68-35D9EDA90BAE}"/>
    <cellStyle name="Normal 13 9 5 2 2" xfId="11516" xr:uid="{75CA4D5C-22DE-4508-9E71-40ABC3760895}"/>
    <cellStyle name="Normal 13 9 5 2 2 2" xfId="23781" xr:uid="{A674AB09-AAAA-437B-929B-3DFBE54BBBB4}"/>
    <cellStyle name="Normal 13 9 5 2 2 3" xfId="36033" xr:uid="{599C1459-D03B-4A1D-835D-FC1FCCF1CCC2}"/>
    <cellStyle name="Normal 13 9 5 2 2 4" xfId="48285" xr:uid="{5F4CA1F6-E248-40F9-BC5B-4EFC92C61EDB}"/>
    <cellStyle name="Normal 13 9 5 2 3" xfId="17654" xr:uid="{DFED5721-F53C-4F77-863D-370AAEE37B7F}"/>
    <cellStyle name="Normal 13 9 5 2 4" xfId="29907" xr:uid="{635620D3-EB41-41F2-8B17-08BEB03DB197}"/>
    <cellStyle name="Normal 13 9 5 2 5" xfId="42159" xr:uid="{D19CB938-FF5B-403A-8099-B24195EF7381}"/>
    <cellStyle name="Normal 13 9 5 2 6" xfId="55493" xr:uid="{38298535-5590-4A37-8652-047924A5CFA3}"/>
    <cellStyle name="Normal 13 9 5 3" xfId="8453" xr:uid="{A585A4F2-0678-4BB1-B69B-4C0B53DB07E3}"/>
    <cellStyle name="Normal 13 9 5 3 2" xfId="20718" xr:uid="{DDC2652D-CA73-452B-AAC9-519EF669CAA2}"/>
    <cellStyle name="Normal 13 9 5 3 3" xfId="32970" xr:uid="{5E6E668F-AFC3-4195-ACA1-C7AE1DA43544}"/>
    <cellStyle name="Normal 13 9 5 3 4" xfId="45222" xr:uid="{24D62C56-2BB9-427C-95F0-F0056B32D99A}"/>
    <cellStyle name="Normal 13 9 5 4" xfId="14591" xr:uid="{AF935EF5-5E09-438E-B4CB-5DD34306E4A5}"/>
    <cellStyle name="Normal 13 9 5 5" xfId="26844" xr:uid="{4CA51668-7737-4D67-9D05-8F7E3F0259EA}"/>
    <cellStyle name="Normal 13 9 5 6" xfId="39096" xr:uid="{1F1C87BC-11E6-49D4-A7D6-6D8ADD1F3607}"/>
    <cellStyle name="Normal 13 9 5 7" xfId="52430" xr:uid="{3FB19020-5047-401B-AC2D-EA5BA4F6E8A1}"/>
    <cellStyle name="Normal 13 9 6" xfId="3227" xr:uid="{EAA94EF7-95A1-45FD-90FA-3D1933A6890F}"/>
    <cellStyle name="Normal 13 9 6 2" xfId="9355" xr:uid="{D806AE7B-9A57-4788-A203-359B2689B607}"/>
    <cellStyle name="Normal 13 9 6 2 2" xfId="21620" xr:uid="{C4EF673C-C779-4A61-A617-436525F69ADF}"/>
    <cellStyle name="Normal 13 9 6 2 3" xfId="33872" xr:uid="{F5C60736-D5C2-4586-8F87-7939406B0828}"/>
    <cellStyle name="Normal 13 9 6 2 4" xfId="46124" xr:uid="{EE5FD8AE-13A9-4D89-A362-64D4F34D983F}"/>
    <cellStyle name="Normal 13 9 6 3" xfId="15493" xr:uid="{D110316D-DFA1-4FD3-B13B-71651EB08F16}"/>
    <cellStyle name="Normal 13 9 6 4" xfId="27746" xr:uid="{C67F10FB-6AF8-460A-A6EC-53212583AF0E}"/>
    <cellStyle name="Normal 13 9 6 5" xfId="39998" xr:uid="{08A9128F-7E2A-4F93-8316-B07AE0A5987D}"/>
    <cellStyle name="Normal 13 9 6 6" xfId="53332" xr:uid="{C5D16E6E-B66F-4036-83E4-DAE63B360A8E}"/>
    <cellStyle name="Normal 13 9 7" xfId="6291" xr:uid="{3AE05AC5-027C-4D0D-BBAC-4920A67097EE}"/>
    <cellStyle name="Normal 13 9 7 2" xfId="18556" xr:uid="{8E3111B3-D867-4C67-8C01-C167F15D4D6E}"/>
    <cellStyle name="Normal 13 9 7 3" xfId="30809" xr:uid="{52221E5D-99C9-4FE6-9697-A5E14FF0DB3E}"/>
    <cellStyle name="Normal 13 9 7 4" xfId="43061" xr:uid="{2FEE1E75-AA1F-4C8A-AF42-D8DF5FB76013}"/>
    <cellStyle name="Normal 13 9 8" xfId="12430" xr:uid="{794E07B1-C3F2-47CD-8350-D9B9F1EA3B7E}"/>
    <cellStyle name="Normal 13 9 9" xfId="24683" xr:uid="{162F29D0-8A31-4934-AB8D-097B8CFA81F7}"/>
    <cellStyle name="Normal 130" xfId="58312" xr:uid="{F03B6072-0E1A-4461-9CC6-D77C90F7ADB6}"/>
    <cellStyle name="Normal 131" xfId="58311" xr:uid="{E32F9E63-0DF8-4122-8BFE-4E8713C64BCE}"/>
    <cellStyle name="Normal 132" xfId="58313" xr:uid="{BFDDD3A6-12ED-4F04-BC0D-98326F1D0995}"/>
    <cellStyle name="Normal 133" xfId="58310" xr:uid="{17402061-AF01-4A56-ACDA-CBD0CD9C9597}"/>
    <cellStyle name="Normal 134" xfId="58309" xr:uid="{D062F289-2280-4185-9FC4-13A5AD6E12E8}"/>
    <cellStyle name="Normal 135" xfId="58308" xr:uid="{6AF9A8E9-2C6E-4820-85EA-949DCB72189A}"/>
    <cellStyle name="Normal 136" xfId="58305" xr:uid="{B37D10DD-61B3-41EE-AD05-B271BB4AC54A}"/>
    <cellStyle name="Normal 137" xfId="58306" xr:uid="{D5B659A7-25A9-4300-BA47-128CC927A505}"/>
    <cellStyle name="Normal 138" xfId="58304" xr:uid="{B0D3346C-60B7-46EF-BCAD-096492792679}"/>
    <cellStyle name="Normal 139" xfId="58307" xr:uid="{6D9555CB-ACCF-4CF4-BB0D-372D784231A4}"/>
    <cellStyle name="Normal 14" xfId="32" xr:uid="{F2AF1001-94F6-4F2C-B8FE-3AEBA19C91BC}"/>
    <cellStyle name="Normal 14 2" xfId="59" xr:uid="{60B07E1D-0523-49AE-AFC0-76A3AB91C96A}"/>
    <cellStyle name="Normal 14 3" xfId="56940" xr:uid="{E95E4C01-A76C-4EE6-B68A-DD8525341C2D}"/>
    <cellStyle name="Normal 140" xfId="58303" xr:uid="{6590D7F5-D809-42C4-B204-21523A9CB6C6}"/>
    <cellStyle name="Normal 141" xfId="58302" xr:uid="{92E4C73C-71B9-488C-AA83-F963164035EF}"/>
    <cellStyle name="Normal 142" xfId="56417" xr:uid="{00C32C8F-AD6E-46EE-869F-718B4E3EFA2C}"/>
    <cellStyle name="Normal 143" xfId="58315" xr:uid="{B70E7253-75FE-4BE7-94B6-1000DDE28A2E}"/>
    <cellStyle name="Normal 144" xfId="58355" xr:uid="{1DE661B4-DD92-4F33-9750-AAC82108ABF8}"/>
    <cellStyle name="Normal 145" xfId="58357" xr:uid="{5D9CE7B6-1727-4C63-9D6F-D83037E29AA0}"/>
    <cellStyle name="Normal 146" xfId="58354" xr:uid="{BF38E794-016E-4536-8A99-7D5DEB2AFCAD}"/>
    <cellStyle name="Normal 147" xfId="58359" xr:uid="{775EAF84-CBD0-4FFD-A0B3-87B5153725DF}"/>
    <cellStyle name="Normal 148" xfId="58364" xr:uid="{024E9286-C590-43E1-883A-580E24D588E7}"/>
    <cellStyle name="Normal 149" xfId="58369" xr:uid="{CAD04A5B-F480-4E04-A9BA-F3D6DEEC3355}"/>
    <cellStyle name="Normal 15" xfId="33" xr:uid="{16EB94FA-7D92-4D0E-8558-785A621DF8D9}"/>
    <cellStyle name="Normal 15 2" xfId="60" xr:uid="{9CB9BE7E-C5C2-4BF7-A718-7A5E9C42DD6F}"/>
    <cellStyle name="Normal 15 3" xfId="56941" xr:uid="{EA3ACB8F-6EA3-4803-9CBB-FAD187DB29C1}"/>
    <cellStyle name="Normal 150" xfId="56373" xr:uid="{149832FD-0672-4A68-931F-7B17A075C2A3}"/>
    <cellStyle name="Normal 155" xfId="58389" xr:uid="{0880E557-DB4B-4ACB-A028-D172296D3BAA}"/>
    <cellStyle name="Normal 16" xfId="34" xr:uid="{FA605D83-775C-41C2-8AFC-B9FD78E90323}"/>
    <cellStyle name="Normal 16 2" xfId="61" xr:uid="{EBF5E28E-46E7-486C-8BA7-CB4658C0DEAC}"/>
    <cellStyle name="Normal 16 3" xfId="56942" xr:uid="{AAD07905-ABF3-4868-9DC4-E1147B10DD1C}"/>
    <cellStyle name="Normal 17" xfId="35" xr:uid="{A03D30D1-5B2A-48B7-A8E3-012675F6DA91}"/>
    <cellStyle name="Normal 17 2" xfId="62" xr:uid="{CD3F78E4-EA8C-45BE-8398-9BDE773793C5}"/>
    <cellStyle name="Normal 17 3" xfId="56943" xr:uid="{ECA16C43-1515-4F1B-A08F-F2EDAE1E13E0}"/>
    <cellStyle name="Normal 18" xfId="78" xr:uid="{CF93D710-4F57-41D3-8575-E0E831DF20BE}"/>
    <cellStyle name="Normal 18 10" xfId="1072" xr:uid="{8F4D9B4E-0B0C-482C-B080-9689A3D24350}"/>
    <cellStyle name="Normal 18 10 2" xfId="2152" xr:uid="{D5EE7A1A-454D-4F36-9EDE-510C22FFF0CA}"/>
    <cellStyle name="Normal 18 10 2 2" xfId="5219" xr:uid="{927CF53D-BE30-4D36-B995-1B3A536428CA}"/>
    <cellStyle name="Normal 18 10 2 2 2" xfId="11347" xr:uid="{4E558B45-B8E9-4554-9998-A30D5B290C24}"/>
    <cellStyle name="Normal 18 10 2 2 2 2" xfId="23612" xr:uid="{34BE1971-0202-4822-8263-FC6B2DC219B2}"/>
    <cellStyle name="Normal 18 10 2 2 2 3" xfId="35864" xr:uid="{1084A9D2-C9A0-4886-92F6-41D16FF9C0E7}"/>
    <cellStyle name="Normal 18 10 2 2 2 4" xfId="48116" xr:uid="{20639BCF-A776-416D-9142-D7AC3C569B13}"/>
    <cellStyle name="Normal 18 10 2 2 3" xfId="17485" xr:uid="{49F4D281-9632-4CEC-819A-ED659A41D176}"/>
    <cellStyle name="Normal 18 10 2 2 4" xfId="29738" xr:uid="{2A658713-7EE8-4CFB-AD88-4343D10AF276}"/>
    <cellStyle name="Normal 18 10 2 2 5" xfId="41990" xr:uid="{C48020C6-3CB9-4CC3-B3DD-E12572FF70BD}"/>
    <cellStyle name="Normal 18 10 2 2 6" xfId="55324" xr:uid="{F0BA33F1-AA51-439D-B389-97A369AC10F2}"/>
    <cellStyle name="Normal 18 10 2 3" xfId="8284" xr:uid="{958FB9B7-3E5C-4C51-8FD7-9763C647192A}"/>
    <cellStyle name="Normal 18 10 2 3 2" xfId="20549" xr:uid="{2735C340-B1EC-4C48-8E04-C07AA59DD716}"/>
    <cellStyle name="Normal 18 10 2 3 3" xfId="32801" xr:uid="{B7A3AAAB-D3C5-4E06-A860-5398284D8B0F}"/>
    <cellStyle name="Normal 18 10 2 3 4" xfId="45053" xr:uid="{BFFFC843-722C-4556-B6B9-5B23EBE58368}"/>
    <cellStyle name="Normal 18 10 2 4" xfId="14422" xr:uid="{D639003B-D8DB-4A29-92DE-36D51EE00C82}"/>
    <cellStyle name="Normal 18 10 2 5" xfId="26675" xr:uid="{4525CAF3-B7A0-48CC-A39F-7674BEAFA297}"/>
    <cellStyle name="Normal 18 10 2 6" xfId="38927" xr:uid="{1DAE1EE6-74D8-4FCE-8F21-5F6033880EA5}"/>
    <cellStyle name="Normal 18 10 2 7" xfId="52261" xr:uid="{A1A4CD95-35E7-4D9D-94E5-376DA97F0E19}"/>
    <cellStyle name="Normal 18 10 3" xfId="4139" xr:uid="{9FD53C9D-A4BD-47EA-BC47-0F8398DAF5E7}"/>
    <cellStyle name="Normal 18 10 3 2" xfId="10267" xr:uid="{E366E031-538F-4586-983E-939B53276B62}"/>
    <cellStyle name="Normal 18 10 3 2 2" xfId="22532" xr:uid="{F6A5AACE-FBBB-4D95-AF6B-887041B244F9}"/>
    <cellStyle name="Normal 18 10 3 2 3" xfId="34784" xr:uid="{E961F093-0DB4-4B8C-BE87-B57B6C032DB9}"/>
    <cellStyle name="Normal 18 10 3 2 4" xfId="47036" xr:uid="{F1128537-DD1E-4CD6-809A-41BF0645BAE2}"/>
    <cellStyle name="Normal 18 10 3 3" xfId="16405" xr:uid="{35FF8B74-F951-4B53-A185-B409B43913B3}"/>
    <cellStyle name="Normal 18 10 3 4" xfId="28658" xr:uid="{5B07456F-C897-4BCB-99E6-61D5B08DCD53}"/>
    <cellStyle name="Normal 18 10 3 5" xfId="40910" xr:uid="{F7C9C582-6007-47D0-A643-AAD8BCBDE76A}"/>
    <cellStyle name="Normal 18 10 3 6" xfId="54244" xr:uid="{2389D46F-DB18-4938-A723-0CFB27E4D470}"/>
    <cellStyle name="Normal 18 10 4" xfId="7204" xr:uid="{04FBA9E3-41EC-4A1D-980D-F98B4628C1E1}"/>
    <cellStyle name="Normal 18 10 4 2" xfId="19469" xr:uid="{3AFAF8D5-7174-4A07-9255-D902E56E710A}"/>
    <cellStyle name="Normal 18 10 4 3" xfId="31721" xr:uid="{EEF9DE26-417F-47F6-B155-DD5D0433B7DF}"/>
    <cellStyle name="Normal 18 10 4 4" xfId="43973" xr:uid="{426CE321-1213-4CEA-B638-EF7B9D22A946}"/>
    <cellStyle name="Normal 18 10 5" xfId="13342" xr:uid="{CAB26938-FF48-4D6D-8249-C71265681E09}"/>
    <cellStyle name="Normal 18 10 6" xfId="25595" xr:uid="{8B235833-449E-4A9C-9B79-0A25576DCA65}"/>
    <cellStyle name="Normal 18 10 7" xfId="37847" xr:uid="{864FB59B-398F-48FC-BCEB-A66BCE68E971}"/>
    <cellStyle name="Normal 18 10 8" xfId="50100" xr:uid="{01991702-5C34-4871-B355-C3D818DE0A17}"/>
    <cellStyle name="Normal 18 10 9" xfId="51181" xr:uid="{CA3CAE81-BDC2-4200-869D-8C821B2CADA6}"/>
    <cellStyle name="Normal 18 11" xfId="1162" xr:uid="{2E0AE2AB-0CDF-4A4F-936C-ADC5979AD8EC}"/>
    <cellStyle name="Normal 18 11 2" xfId="4229" xr:uid="{8945F7C3-6366-4AB0-898E-821DBF3DC239}"/>
    <cellStyle name="Normal 18 11 2 2" xfId="10357" xr:uid="{23DBA152-F7B4-4FD8-8F93-321513414451}"/>
    <cellStyle name="Normal 18 11 2 2 2" xfId="22622" xr:uid="{91FB8FD1-060E-43AA-BE68-4D2C7620A27C}"/>
    <cellStyle name="Normal 18 11 2 2 3" xfId="34874" xr:uid="{F2DB2D4A-864B-4F58-9C32-25F9C5E6D28A}"/>
    <cellStyle name="Normal 18 11 2 2 4" xfId="47126" xr:uid="{83EE4218-F8B5-41DF-9C5B-D9CBFA53937E}"/>
    <cellStyle name="Normal 18 11 2 3" xfId="16495" xr:uid="{C9B0BE83-AE65-4A19-8FE3-6D151400E789}"/>
    <cellStyle name="Normal 18 11 2 4" xfId="28748" xr:uid="{8A6787E1-6639-4CF8-8581-0C09767D830F}"/>
    <cellStyle name="Normal 18 11 2 5" xfId="41000" xr:uid="{C062D15B-D3B7-48B6-91AA-52E77E67FF2E}"/>
    <cellStyle name="Normal 18 11 2 6" xfId="54334" xr:uid="{AAD2A701-E013-4264-B976-350E93624019}"/>
    <cellStyle name="Normal 18 11 3" xfId="7294" xr:uid="{A87A72D8-0883-48A7-BD39-22D6DFBB415C}"/>
    <cellStyle name="Normal 18 11 3 2" xfId="19559" xr:uid="{EA52F394-2939-4EE7-8747-C9920E1E6F89}"/>
    <cellStyle name="Normal 18 11 3 3" xfId="31811" xr:uid="{E475669B-AF75-453A-81D4-C9C208FD589C}"/>
    <cellStyle name="Normal 18 11 3 4" xfId="44063" xr:uid="{B6036820-F957-4A7B-80A2-68C82145D79F}"/>
    <cellStyle name="Normal 18 11 4" xfId="13432" xr:uid="{35C6F36A-D082-4063-A536-B07C17354424}"/>
    <cellStyle name="Normal 18 11 5" xfId="25685" xr:uid="{964E3832-A3FA-465C-B8E4-C780D9199DE2}"/>
    <cellStyle name="Normal 18 11 6" xfId="37937" xr:uid="{C157C322-BD76-4E44-874F-3C1E4449BFD5}"/>
    <cellStyle name="Normal 18 11 7" xfId="51271" xr:uid="{0E0A5AE4-EF14-4F0C-99E5-C86D102216AC}"/>
    <cellStyle name="Normal 18 12" xfId="2246" xr:uid="{82D65F44-F1A8-40AD-945F-C772F451583E}"/>
    <cellStyle name="Normal 18 12 2" xfId="5310" xr:uid="{342C8FA6-7E0C-405E-A7A5-46DE2658F1BE}"/>
    <cellStyle name="Normal 18 12 2 2" xfId="11438" xr:uid="{32B7A4F6-2D64-406D-BEAD-76EAA68139D3}"/>
    <cellStyle name="Normal 18 12 2 2 2" xfId="23703" xr:uid="{E566618B-E754-4FE6-9C92-EEEEDC935636}"/>
    <cellStyle name="Normal 18 12 2 2 3" xfId="35955" xr:uid="{8118337A-B9DA-4C33-98DF-6A7FC0B11E97}"/>
    <cellStyle name="Normal 18 12 2 2 4" xfId="48207" xr:uid="{0CDC1375-79DE-4F22-989E-E2D6DE7BC722}"/>
    <cellStyle name="Normal 18 12 2 3" xfId="17576" xr:uid="{380B24A6-A22A-415F-AE3B-9A88D854A351}"/>
    <cellStyle name="Normal 18 12 2 4" xfId="29829" xr:uid="{BFC1D5F1-8157-4307-9D09-2FF13C0D6069}"/>
    <cellStyle name="Normal 18 12 2 5" xfId="42081" xr:uid="{9351AC0A-5D2E-4AB8-BD2E-0B24A8C79FBA}"/>
    <cellStyle name="Normal 18 12 2 6" xfId="55415" xr:uid="{9AAE706A-4B96-4A28-B16D-A639A89FBC32}"/>
    <cellStyle name="Normal 18 12 3" xfId="8375" xr:uid="{08601DB7-A4B0-472B-AB6A-F1D498471153}"/>
    <cellStyle name="Normal 18 12 3 2" xfId="20640" xr:uid="{8F99EA0B-54C7-41F1-AD84-D3D6DD6E2256}"/>
    <cellStyle name="Normal 18 12 3 3" xfId="32892" xr:uid="{91376694-8177-41B2-825B-D5F32F5140B2}"/>
    <cellStyle name="Normal 18 12 3 4" xfId="45144" xr:uid="{6739C09F-F33E-48C1-903D-9783BDBC6276}"/>
    <cellStyle name="Normal 18 12 4" xfId="14513" xr:uid="{D39836D2-64A6-409E-B719-AEDEE6B5CE3B}"/>
    <cellStyle name="Normal 18 12 5" xfId="26766" xr:uid="{58DFE515-5906-4A2D-AB30-320A7B4D59E1}"/>
    <cellStyle name="Normal 18 12 6" xfId="39018" xr:uid="{3565DFDE-CF3A-4693-B4CB-2110188B1FD0}"/>
    <cellStyle name="Normal 18 12 7" xfId="52352" xr:uid="{454BD4AE-D243-4981-B781-CFAE0EAE6A38}"/>
    <cellStyle name="Normal 18 13" xfId="3149" xr:uid="{37E06D5A-5BD0-4ADB-B6AA-55B48030CD07}"/>
    <cellStyle name="Normal 18 13 2" xfId="9277" xr:uid="{D38D743F-DCBA-461B-90F4-8E0A121C840A}"/>
    <cellStyle name="Normal 18 13 2 2" xfId="21542" xr:uid="{A86D9049-55F6-4476-8620-D0D2413A53C3}"/>
    <cellStyle name="Normal 18 13 2 3" xfId="33794" xr:uid="{DBAEE1C9-DD32-4959-BEE9-0401CE97FFA6}"/>
    <cellStyle name="Normal 18 13 2 4" xfId="46046" xr:uid="{191C9A8F-FFE3-48E6-900C-DA501895D0F8}"/>
    <cellStyle name="Normal 18 13 3" xfId="15415" xr:uid="{0ACF8E85-C162-481B-88DE-8054A0ABF498}"/>
    <cellStyle name="Normal 18 13 4" xfId="27668" xr:uid="{024F6732-748A-4395-91FD-C7879E941000}"/>
    <cellStyle name="Normal 18 13 5" xfId="39920" xr:uid="{43CAFB5C-F771-4A80-B993-F5348926BCA7}"/>
    <cellStyle name="Normal 18 13 6" xfId="53254" xr:uid="{58551073-72F5-498F-AB89-D1F2F9AC15F4}"/>
    <cellStyle name="Normal 18 14" xfId="6213" xr:uid="{810F5848-380B-4961-AB66-573740759913}"/>
    <cellStyle name="Normal 18 14 2" xfId="18478" xr:uid="{619505BA-C3DA-474C-A7D0-465591A93B2D}"/>
    <cellStyle name="Normal 18 14 3" xfId="30731" xr:uid="{131575E4-84B1-4AEF-A0B9-3F5F3EB3B012}"/>
    <cellStyle name="Normal 18 14 4" xfId="42983" xr:uid="{95DD9DC4-743F-4891-91E8-622267BF8900}"/>
    <cellStyle name="Normal 18 15" xfId="12352" xr:uid="{BF144CBF-6780-49D7-93C3-3A2F266478EF}"/>
    <cellStyle name="Normal 18 16" xfId="24605" xr:uid="{E215DC5C-380C-40B2-89C8-A5F8E5804DFD}"/>
    <cellStyle name="Normal 18 17" xfId="36857" xr:uid="{959881F7-2D33-40D8-B79E-FB69838196ED}"/>
    <cellStyle name="Normal 18 18" xfId="49110" xr:uid="{51453944-59CE-49F6-92AE-6DF4B75B6111}"/>
    <cellStyle name="Normal 18 19" xfId="50191" xr:uid="{926529C7-1079-489F-8619-7CFBD9C6C7F1}"/>
    <cellStyle name="Normal 18 2" xfId="101" xr:uid="{AD968F45-5451-43AA-90AA-B758E7A5E1C8}"/>
    <cellStyle name="Normal 18 2 10" xfId="2267" xr:uid="{9F0B8B46-B6A6-4E27-A376-25C77C226C90}"/>
    <cellStyle name="Normal 18 2 10 2" xfId="5331" xr:uid="{5441F85B-FAC5-4F9B-AB85-F384834A8B6D}"/>
    <cellStyle name="Normal 18 2 10 2 2" xfId="11459" xr:uid="{7FA1C5F2-B5DA-4AE0-A11D-3D98DE966C46}"/>
    <cellStyle name="Normal 18 2 10 2 2 2" xfId="23724" xr:uid="{58BA8641-2B16-48DC-AF8A-154A9D42E352}"/>
    <cellStyle name="Normal 18 2 10 2 2 3" xfId="35976" xr:uid="{91A3B0FB-0FCF-4F7E-843E-01EFE346C1C9}"/>
    <cellStyle name="Normal 18 2 10 2 2 4" xfId="48228" xr:uid="{FC185206-EDF3-463A-8348-E644403F678B}"/>
    <cellStyle name="Normal 18 2 10 2 3" xfId="17597" xr:uid="{ECBC7B22-72AE-4753-BCC9-05B339C142C1}"/>
    <cellStyle name="Normal 18 2 10 2 4" xfId="29850" xr:uid="{46338443-11DE-49FE-8027-16EBC55FF919}"/>
    <cellStyle name="Normal 18 2 10 2 5" xfId="42102" xr:uid="{2FD67446-1A61-4634-9EB3-72E8D3BDA037}"/>
    <cellStyle name="Normal 18 2 10 2 6" xfId="55436" xr:uid="{A5036F80-9CA7-4A4C-B231-466E8415597F}"/>
    <cellStyle name="Normal 18 2 10 3" xfId="8396" xr:uid="{10EBDC2B-1DB1-4A94-BB97-57C540D13A45}"/>
    <cellStyle name="Normal 18 2 10 3 2" xfId="20661" xr:uid="{AD631A2A-5659-4C3F-A654-E850B39E0697}"/>
    <cellStyle name="Normal 18 2 10 3 3" xfId="32913" xr:uid="{AE2087A7-2469-4FF7-9DC5-9C3027B4E00C}"/>
    <cellStyle name="Normal 18 2 10 3 4" xfId="45165" xr:uid="{C4F56C46-CCC5-4D6F-81D0-358BE82B5C75}"/>
    <cellStyle name="Normal 18 2 10 4" xfId="14534" xr:uid="{CD935711-FC03-49EA-8DEF-F7106B001035}"/>
    <cellStyle name="Normal 18 2 10 5" xfId="26787" xr:uid="{808053F4-03AC-4AE1-994D-F869292EEE35}"/>
    <cellStyle name="Normal 18 2 10 6" xfId="39039" xr:uid="{25DAAB45-B3F0-4A03-A04C-C747A90103D5}"/>
    <cellStyle name="Normal 18 2 10 7" xfId="52373" xr:uid="{66CF3619-E4FD-4821-BB89-7D046A22468D}"/>
    <cellStyle name="Normal 18 2 11" xfId="3170" xr:uid="{A7272E80-DF2C-4B8B-BA2A-C4F5E6AF798F}"/>
    <cellStyle name="Normal 18 2 11 2" xfId="9298" xr:uid="{BF196760-B188-4DC3-96F5-4900261088F6}"/>
    <cellStyle name="Normal 18 2 11 2 2" xfId="21563" xr:uid="{BD119825-6F41-4F7E-ABE1-796F799F88BD}"/>
    <cellStyle name="Normal 18 2 11 2 3" xfId="33815" xr:uid="{8B93F69C-1DDA-4BB8-B49E-5E63B9C533FA}"/>
    <cellStyle name="Normal 18 2 11 2 4" xfId="46067" xr:uid="{9A4ACED9-472B-421E-9A19-D3CDEA9B3869}"/>
    <cellStyle name="Normal 18 2 11 3" xfId="15436" xr:uid="{2A88F3BE-EC81-485C-A736-5970E04712EE}"/>
    <cellStyle name="Normal 18 2 11 4" xfId="27689" xr:uid="{7099CCD5-19AF-4FD0-9129-C5CD6DAF8229}"/>
    <cellStyle name="Normal 18 2 11 5" xfId="39941" xr:uid="{D8CE55D8-34C2-4293-95CE-89B5F0646F26}"/>
    <cellStyle name="Normal 18 2 11 6" xfId="53275" xr:uid="{5910CB86-378D-4A04-8788-BC9728E5D192}"/>
    <cellStyle name="Normal 18 2 12" xfId="6234" xr:uid="{8C038A26-AF65-4D0E-843F-8241B1B1433F}"/>
    <cellStyle name="Normal 18 2 12 2" xfId="18499" xr:uid="{2FEF1A52-3EB2-46E6-A5F7-0203D8F39EAA}"/>
    <cellStyle name="Normal 18 2 12 3" xfId="30752" xr:uid="{50527FB8-87F0-4DC0-8D84-02A90092E411}"/>
    <cellStyle name="Normal 18 2 12 4" xfId="43004" xr:uid="{FDF2B0E5-248F-4C3F-A63E-746A9B4C462B}"/>
    <cellStyle name="Normal 18 2 13" xfId="12373" xr:uid="{ACDA0F5A-977F-42B5-BBCD-3A38F2D9E9CC}"/>
    <cellStyle name="Normal 18 2 14" xfId="24626" xr:uid="{2B56517C-76B7-49EA-8B55-EC526DC119C5}"/>
    <cellStyle name="Normal 18 2 15" xfId="36878" xr:uid="{1F263CA9-C159-4AD8-8321-5121D56676B4}"/>
    <cellStyle name="Normal 18 2 16" xfId="49131" xr:uid="{55FCB8F8-4E9D-4F45-A098-84A77B1B62D6}"/>
    <cellStyle name="Normal 18 2 17" xfId="50212" xr:uid="{A802B63E-1228-4AA7-9C65-C252D20F1E54}"/>
    <cellStyle name="Normal 18 2 2" xfId="143" xr:uid="{F0609988-BBED-4008-9E6C-FDDB6B89EFBB}"/>
    <cellStyle name="Normal 18 2 2 10" xfId="6276" xr:uid="{9C183487-48B9-485F-A3F7-AB200DD05F35}"/>
    <cellStyle name="Normal 18 2 2 10 2" xfId="18541" xr:uid="{0054A259-1C45-45E5-B094-8D48635E4A61}"/>
    <cellStyle name="Normal 18 2 2 10 3" xfId="30794" xr:uid="{CE86B76D-EB65-4200-B02B-4AF8D59A9450}"/>
    <cellStyle name="Normal 18 2 2 10 4" xfId="43046" xr:uid="{C09EDA32-CA86-4448-8BC1-2BFD12A3CD5F}"/>
    <cellStyle name="Normal 18 2 2 11" xfId="12415" xr:uid="{F88727E2-C3A0-4435-92EF-49324CEF4A74}"/>
    <cellStyle name="Normal 18 2 2 12" xfId="24668" xr:uid="{1398F3E6-1B65-4D42-8CE2-7A5CAEE202B1}"/>
    <cellStyle name="Normal 18 2 2 13" xfId="36920" xr:uid="{F1C7EB86-ED8D-45FE-8CEA-4F0F7401DB4C}"/>
    <cellStyle name="Normal 18 2 2 14" xfId="49173" xr:uid="{9C66B0EF-AC00-43DB-B270-F8FF0825BA1C}"/>
    <cellStyle name="Normal 18 2 2 15" xfId="50254" xr:uid="{12524A2D-6CFE-45F1-8D95-9DEC151D24ED}"/>
    <cellStyle name="Normal 18 2 2 2" xfId="254" xr:uid="{E2463020-4CE2-4C63-AC31-9937680C4703}"/>
    <cellStyle name="Normal 18 2 2 2 10" xfId="37031" xr:uid="{7ADFA0B7-A5A3-4621-A4AC-B62B320D8DF4}"/>
    <cellStyle name="Normal 18 2 2 2 11" xfId="49284" xr:uid="{B6D9C31A-294D-424B-8FE9-17B66CB8BF82}"/>
    <cellStyle name="Normal 18 2 2 2 12" xfId="50365" xr:uid="{E9F27F29-4F47-4CB8-931B-4E88B8983698}"/>
    <cellStyle name="Normal 18 2 2 2 2" xfId="458" xr:uid="{1D4B2951-E3F6-497F-8EC8-418D01092CA2}"/>
    <cellStyle name="Normal 18 2 2 2 2 10" xfId="49488" xr:uid="{6CBB7FBC-46B3-413F-A89E-6F60A7012749}"/>
    <cellStyle name="Normal 18 2 2 2 2 11" xfId="50569" xr:uid="{B7C31B43-4DF6-4067-9DC3-675DE6EF9A02}"/>
    <cellStyle name="Normal 18 2 2 2 2 2" xfId="909" xr:uid="{257FA7AE-946F-4561-AFD6-B3FAC773FA59}"/>
    <cellStyle name="Normal 18 2 2 2 2 2 10" xfId="51019" xr:uid="{C50FB251-4D57-44B6-8DBF-B81F2D303D36}"/>
    <cellStyle name="Normal 18 2 2 2 2 2 2" xfId="1990" xr:uid="{B013420F-96E3-4406-B3CD-C5961FA374A1}"/>
    <cellStyle name="Normal 18 2 2 2 2 2 2 2" xfId="5057" xr:uid="{01F2ECDD-4DC0-4FFF-B863-20F6988EDF1F}"/>
    <cellStyle name="Normal 18 2 2 2 2 2 2 2 2" xfId="11185" xr:uid="{B65F0D15-6BF2-4047-A0C7-6F764CA2C479}"/>
    <cellStyle name="Normal 18 2 2 2 2 2 2 2 2 2" xfId="23450" xr:uid="{5ED5B153-839A-4040-B74C-C48774DED125}"/>
    <cellStyle name="Normal 18 2 2 2 2 2 2 2 2 3" xfId="35702" xr:uid="{E7FCE60C-88AF-4165-AC50-5AFFDBB61ADF}"/>
    <cellStyle name="Normal 18 2 2 2 2 2 2 2 2 4" xfId="47954" xr:uid="{51CCFB5C-8FFC-457F-8247-8505C81C3DCC}"/>
    <cellStyle name="Normal 18 2 2 2 2 2 2 2 3" xfId="17323" xr:uid="{06B0F248-F7B5-4B63-B432-1DFA78D8D554}"/>
    <cellStyle name="Normal 18 2 2 2 2 2 2 2 4" xfId="29576" xr:uid="{23E2CB0D-8B9E-4E3D-8D23-0092B7797C63}"/>
    <cellStyle name="Normal 18 2 2 2 2 2 2 2 5" xfId="41828" xr:uid="{2712BDE1-6951-448B-9389-B74AF5FFE3F5}"/>
    <cellStyle name="Normal 18 2 2 2 2 2 2 2 6" xfId="55162" xr:uid="{2D35A4EC-DD4F-45E4-BD51-114396AABF04}"/>
    <cellStyle name="Normal 18 2 2 2 2 2 2 3" xfId="8122" xr:uid="{41AEC136-8564-4B3A-BF26-9DE675C184B8}"/>
    <cellStyle name="Normal 18 2 2 2 2 2 2 3 2" xfId="20387" xr:uid="{74A02102-B848-4BC2-AD28-2D16B7513182}"/>
    <cellStyle name="Normal 18 2 2 2 2 2 2 3 3" xfId="32639" xr:uid="{D1A1BB07-4F0C-4E77-9ACF-553DC9B96E27}"/>
    <cellStyle name="Normal 18 2 2 2 2 2 2 3 4" xfId="44891" xr:uid="{320FBC73-5351-4027-9082-125C8A5F3EC3}"/>
    <cellStyle name="Normal 18 2 2 2 2 2 2 4" xfId="14260" xr:uid="{7F14E7C0-BF6A-4F85-9EA0-9E494DC1E9AB}"/>
    <cellStyle name="Normal 18 2 2 2 2 2 2 5" xfId="26513" xr:uid="{F89B92A8-CA8D-4B09-98B6-5DAFF238DD5D}"/>
    <cellStyle name="Normal 18 2 2 2 2 2 2 6" xfId="38765" xr:uid="{19774F79-0418-439C-83AA-00D948F6FAA0}"/>
    <cellStyle name="Normal 18 2 2 2 2 2 2 7" xfId="52099" xr:uid="{AEFE2F88-B1E4-43B5-8151-730C48339D35}"/>
    <cellStyle name="Normal 18 2 2 2 2 2 3" xfId="3074" xr:uid="{4958E323-8F39-40EC-87BB-2136DC912283}"/>
    <cellStyle name="Normal 18 2 2 2 2 2 3 2" xfId="6138" xr:uid="{3C6E24CC-B083-4B8D-8ADC-4B69E3DFFF86}"/>
    <cellStyle name="Normal 18 2 2 2 2 2 3 2 2" xfId="12266" xr:uid="{371CD90C-E93E-4024-92FD-B737FB5FB6D1}"/>
    <cellStyle name="Normal 18 2 2 2 2 2 3 2 2 2" xfId="24531" xr:uid="{F64823DB-FBCC-450B-BDB5-BF80A3113E66}"/>
    <cellStyle name="Normal 18 2 2 2 2 2 3 2 2 3" xfId="36783" xr:uid="{440DECF6-C8E7-4BB0-AAC5-6575AE42CCEB}"/>
    <cellStyle name="Normal 18 2 2 2 2 2 3 2 2 4" xfId="49035" xr:uid="{D57B1E8C-4BB9-4193-84ED-60F6B9B81F04}"/>
    <cellStyle name="Normal 18 2 2 2 2 2 3 2 3" xfId="18404" xr:uid="{88FFF722-35D3-4424-AC41-09988BC0011B}"/>
    <cellStyle name="Normal 18 2 2 2 2 2 3 2 4" xfId="30657" xr:uid="{96B400FA-9717-4985-9B14-A388568C5C1C}"/>
    <cellStyle name="Normal 18 2 2 2 2 2 3 2 5" xfId="42909" xr:uid="{3F41F58B-EA11-4BBE-AA0B-D23D0A30AF18}"/>
    <cellStyle name="Normal 18 2 2 2 2 2 3 2 6" xfId="56243" xr:uid="{4B05BF50-51A6-41BB-BF28-0F6D1F591863}"/>
    <cellStyle name="Normal 18 2 2 2 2 2 3 3" xfId="9203" xr:uid="{3782552B-00CC-4207-9A0D-8D7B6636D652}"/>
    <cellStyle name="Normal 18 2 2 2 2 2 3 3 2" xfId="21468" xr:uid="{214D9647-02C2-4D05-9639-58FF44EC05DF}"/>
    <cellStyle name="Normal 18 2 2 2 2 2 3 3 3" xfId="33720" xr:uid="{97BC29B0-5404-4F2A-B4F6-38CA1151BC1D}"/>
    <cellStyle name="Normal 18 2 2 2 2 2 3 3 4" xfId="45972" xr:uid="{31A3301B-51AC-40B8-90B6-49D45D001332}"/>
    <cellStyle name="Normal 18 2 2 2 2 2 3 4" xfId="15341" xr:uid="{7B50C93F-171C-4042-9C35-3DC443851D93}"/>
    <cellStyle name="Normal 18 2 2 2 2 2 3 5" xfId="27594" xr:uid="{8E7E1DB4-8961-4EF9-9A13-993DD10F3F05}"/>
    <cellStyle name="Normal 18 2 2 2 2 2 3 6" xfId="39846" xr:uid="{0E228DA6-7F19-4BD7-9692-D53664CFC1AD}"/>
    <cellStyle name="Normal 18 2 2 2 2 2 3 7" xfId="53180" xr:uid="{3CA77456-4558-444E-8AD6-2E6201E1B7F9}"/>
    <cellStyle name="Normal 18 2 2 2 2 2 4" xfId="3977" xr:uid="{72A18615-4892-4F94-8AA2-47636C0AA512}"/>
    <cellStyle name="Normal 18 2 2 2 2 2 4 2" xfId="10105" xr:uid="{FF547A3C-75D4-478E-93EB-4F2BBC251D88}"/>
    <cellStyle name="Normal 18 2 2 2 2 2 4 2 2" xfId="22370" xr:uid="{3300EEF7-CB85-4896-9B64-52C9EA082273}"/>
    <cellStyle name="Normal 18 2 2 2 2 2 4 2 3" xfId="34622" xr:uid="{B43B4DD6-A1FE-430C-9981-676748C4162B}"/>
    <cellStyle name="Normal 18 2 2 2 2 2 4 2 4" xfId="46874" xr:uid="{2050DC6B-8BB8-48E9-8D46-30AD1588F2C7}"/>
    <cellStyle name="Normal 18 2 2 2 2 2 4 3" xfId="16243" xr:uid="{80A8030A-24BC-4E1B-A006-E71E2D393B42}"/>
    <cellStyle name="Normal 18 2 2 2 2 2 4 4" xfId="28496" xr:uid="{97AA6F34-DD34-41DB-BCBD-3259583BE5C9}"/>
    <cellStyle name="Normal 18 2 2 2 2 2 4 5" xfId="40748" xr:uid="{B4964F1B-3598-4EF5-A078-C5F39D2BD811}"/>
    <cellStyle name="Normal 18 2 2 2 2 2 4 6" xfId="54082" xr:uid="{1B003855-D9B7-4699-BC1C-82CBAFE5F8FD}"/>
    <cellStyle name="Normal 18 2 2 2 2 2 5" xfId="7042" xr:uid="{087BD61E-CA64-4E93-B121-ADFF975C0AB6}"/>
    <cellStyle name="Normal 18 2 2 2 2 2 5 2" xfId="19307" xr:uid="{72F2B09B-E6D3-43C5-9602-C8551E4CB213}"/>
    <cellStyle name="Normal 18 2 2 2 2 2 5 3" xfId="31559" xr:uid="{294774F2-9A4B-463E-9258-95D6E9E8FE04}"/>
    <cellStyle name="Normal 18 2 2 2 2 2 5 4" xfId="43811" xr:uid="{2942DA31-95C3-4DA3-9FD0-AFA58E3E96D6}"/>
    <cellStyle name="Normal 18 2 2 2 2 2 6" xfId="13180" xr:uid="{2963145E-95EC-4104-8082-C89BE40F35DD}"/>
    <cellStyle name="Normal 18 2 2 2 2 2 7" xfId="25433" xr:uid="{B291FBA9-66A5-40C6-A2F1-E7F5AA33AEFF}"/>
    <cellStyle name="Normal 18 2 2 2 2 2 8" xfId="37685" xr:uid="{0DCD438B-AA30-4904-8CAF-006CE9D1EF1D}"/>
    <cellStyle name="Normal 18 2 2 2 2 2 9" xfId="49938" xr:uid="{75E4BFFC-FBFC-4812-A468-FBC1956191C4}"/>
    <cellStyle name="Normal 18 2 2 2 2 3" xfId="1540" xr:uid="{37DD2491-13C5-4CAF-91AF-80E76648A733}"/>
    <cellStyle name="Normal 18 2 2 2 2 3 2" xfId="4607" xr:uid="{8D987195-5048-49AA-ADAD-BC044BE2FB34}"/>
    <cellStyle name="Normal 18 2 2 2 2 3 2 2" xfId="10735" xr:uid="{5722CFA1-A4F6-44C1-8311-A7FC44723012}"/>
    <cellStyle name="Normal 18 2 2 2 2 3 2 2 2" xfId="23000" xr:uid="{FE0120BC-D640-4BB4-8BE2-77CAC0417EB9}"/>
    <cellStyle name="Normal 18 2 2 2 2 3 2 2 3" xfId="35252" xr:uid="{F653FD9E-BC1A-4B8F-977F-E829C8E9A543}"/>
    <cellStyle name="Normal 18 2 2 2 2 3 2 2 4" xfId="47504" xr:uid="{7D1DC9CF-7BF5-4534-845C-53187E2171D7}"/>
    <cellStyle name="Normal 18 2 2 2 2 3 2 3" xfId="16873" xr:uid="{A95B464E-EA1D-4DE2-BC0D-7836315F916F}"/>
    <cellStyle name="Normal 18 2 2 2 2 3 2 4" xfId="29126" xr:uid="{57CC2DBB-053A-4BD6-A14B-04903CDB6688}"/>
    <cellStyle name="Normal 18 2 2 2 2 3 2 5" xfId="41378" xr:uid="{9861A5C1-7BDA-4B95-BCE7-48D6C7DD944B}"/>
    <cellStyle name="Normal 18 2 2 2 2 3 2 6" xfId="54712" xr:uid="{7897CA4F-5F22-478C-82F1-B618DA041ABB}"/>
    <cellStyle name="Normal 18 2 2 2 2 3 3" xfId="7672" xr:uid="{296F4625-4FCC-45F9-A85B-A457AA487DEA}"/>
    <cellStyle name="Normal 18 2 2 2 2 3 3 2" xfId="19937" xr:uid="{093AF7DC-685B-4392-BC55-E650F4DB7AEF}"/>
    <cellStyle name="Normal 18 2 2 2 2 3 3 3" xfId="32189" xr:uid="{F8F42A3A-B9C3-4D9B-A6B5-B7C8DFAE6BC9}"/>
    <cellStyle name="Normal 18 2 2 2 2 3 3 4" xfId="44441" xr:uid="{E64C0C07-4A04-46B3-BF37-C56EED30A849}"/>
    <cellStyle name="Normal 18 2 2 2 2 3 4" xfId="13810" xr:uid="{26BEF649-4785-4B75-9F95-A73FEA521C70}"/>
    <cellStyle name="Normal 18 2 2 2 2 3 5" xfId="26063" xr:uid="{393F41CE-40D8-426D-92F9-AFB483F194C0}"/>
    <cellStyle name="Normal 18 2 2 2 2 3 6" xfId="38315" xr:uid="{E07CF6DF-B988-488F-837D-F1BFE7ACCD7B}"/>
    <cellStyle name="Normal 18 2 2 2 2 3 7" xfId="51649" xr:uid="{F133E472-89CC-467C-AF9A-99DB4A2042A0}"/>
    <cellStyle name="Normal 18 2 2 2 2 4" xfId="2624" xr:uid="{9FB34756-B143-4128-BB73-01A26A4F0307}"/>
    <cellStyle name="Normal 18 2 2 2 2 4 2" xfId="5688" xr:uid="{6F4BC2E9-2CA7-4FFC-A89E-59FE7449D7CF}"/>
    <cellStyle name="Normal 18 2 2 2 2 4 2 2" xfId="11816" xr:uid="{519FE140-1121-4BBD-8FAA-520545460E32}"/>
    <cellStyle name="Normal 18 2 2 2 2 4 2 2 2" xfId="24081" xr:uid="{486B564F-5919-4A7C-B382-6F2FD96772A4}"/>
    <cellStyle name="Normal 18 2 2 2 2 4 2 2 3" xfId="36333" xr:uid="{0211D1F4-A6EA-4DDB-BB4D-C316F8F52526}"/>
    <cellStyle name="Normal 18 2 2 2 2 4 2 2 4" xfId="48585" xr:uid="{38C32B5C-CF51-499E-9008-88FF7DC92F9A}"/>
    <cellStyle name="Normal 18 2 2 2 2 4 2 3" xfId="17954" xr:uid="{73A1643F-1D89-4C81-B2A1-B3E37A91F834}"/>
    <cellStyle name="Normal 18 2 2 2 2 4 2 4" xfId="30207" xr:uid="{C60C5A92-1109-4EB5-844B-FC8D6927F945}"/>
    <cellStyle name="Normal 18 2 2 2 2 4 2 5" xfId="42459" xr:uid="{7F8AA632-7131-4610-BD6F-D03A4D553362}"/>
    <cellStyle name="Normal 18 2 2 2 2 4 2 6" xfId="55793" xr:uid="{49450CCB-35F8-4F80-AA8C-3278B461A996}"/>
    <cellStyle name="Normal 18 2 2 2 2 4 3" xfId="8753" xr:uid="{D5F5E45E-43EA-49BA-B4F9-4DBE261B07BB}"/>
    <cellStyle name="Normal 18 2 2 2 2 4 3 2" xfId="21018" xr:uid="{FEBC3B9A-362C-4D48-BE3D-49ED89D6774F}"/>
    <cellStyle name="Normal 18 2 2 2 2 4 3 3" xfId="33270" xr:uid="{7E5C15BD-94E0-41AD-A31E-82D36C037737}"/>
    <cellStyle name="Normal 18 2 2 2 2 4 3 4" xfId="45522" xr:uid="{4617EDDE-3B3A-4C63-899E-F7B05C6E33E0}"/>
    <cellStyle name="Normal 18 2 2 2 2 4 4" xfId="14891" xr:uid="{FFFB2D49-4AEF-44F7-BE3A-865373AF78A4}"/>
    <cellStyle name="Normal 18 2 2 2 2 4 5" xfId="27144" xr:uid="{E7686891-A00D-4D0F-B60E-ABF2DACD931A}"/>
    <cellStyle name="Normal 18 2 2 2 2 4 6" xfId="39396" xr:uid="{7AD4B456-ACB0-4392-A207-2A6F0B70BA93}"/>
    <cellStyle name="Normal 18 2 2 2 2 4 7" xfId="52730" xr:uid="{809111DF-76EB-4E41-AB5C-EB73E81D1D4E}"/>
    <cellStyle name="Normal 18 2 2 2 2 5" xfId="3527" xr:uid="{25A318B3-0676-42F8-8A25-C4D9BF759AB6}"/>
    <cellStyle name="Normal 18 2 2 2 2 5 2" xfId="9655" xr:uid="{9B21D670-8C81-4F62-BB44-72B762AFE4D3}"/>
    <cellStyle name="Normal 18 2 2 2 2 5 2 2" xfId="21920" xr:uid="{D1C7B51A-5840-4A67-AA93-69572425F166}"/>
    <cellStyle name="Normal 18 2 2 2 2 5 2 3" xfId="34172" xr:uid="{837E522E-374F-4287-B85C-C4870FE365F2}"/>
    <cellStyle name="Normal 18 2 2 2 2 5 2 4" xfId="46424" xr:uid="{33394A47-1FC9-4C2C-BB94-5260C66AEEA1}"/>
    <cellStyle name="Normal 18 2 2 2 2 5 3" xfId="15793" xr:uid="{563A43F1-1BB0-498F-B2FF-48AF76EA9C9B}"/>
    <cellStyle name="Normal 18 2 2 2 2 5 4" xfId="28046" xr:uid="{9D3AC756-25B3-45E9-9C71-103B0AB1EA4C}"/>
    <cellStyle name="Normal 18 2 2 2 2 5 5" xfId="40298" xr:uid="{525A848D-804C-4257-8C36-894BE955045B}"/>
    <cellStyle name="Normal 18 2 2 2 2 5 6" xfId="53632" xr:uid="{B171A397-7C58-48E0-9B02-780691121F8A}"/>
    <cellStyle name="Normal 18 2 2 2 2 6" xfId="6591" xr:uid="{28011793-D356-48F8-9E3F-0C15718A22EF}"/>
    <cellStyle name="Normal 18 2 2 2 2 6 2" xfId="18856" xr:uid="{4BCB5E19-CA81-4C01-88A2-E17F662F649F}"/>
    <cellStyle name="Normal 18 2 2 2 2 6 3" xfId="31109" xr:uid="{21B55136-6CB8-4480-BDAF-5F5F787D68CC}"/>
    <cellStyle name="Normal 18 2 2 2 2 6 4" xfId="43361" xr:uid="{8B832228-ACCB-4CCC-9657-BCDA140231F5}"/>
    <cellStyle name="Normal 18 2 2 2 2 7" xfId="12730" xr:uid="{A3D41E3F-52D9-4B9B-A59F-361A5768299B}"/>
    <cellStyle name="Normal 18 2 2 2 2 8" xfId="24983" xr:uid="{3FD9D200-3F69-49EE-8E8B-BAB8E7EA0A06}"/>
    <cellStyle name="Normal 18 2 2 2 2 9" xfId="37235" xr:uid="{6EB7CBED-1931-4937-91FC-E182673BFB8A}"/>
    <cellStyle name="Normal 18 2 2 2 3" xfId="705" xr:uid="{14D11205-1825-433F-A55D-405916FEBD6A}"/>
    <cellStyle name="Normal 18 2 2 2 3 10" xfId="50815" xr:uid="{34D38D90-7C13-4956-8087-877F0BA832C0}"/>
    <cellStyle name="Normal 18 2 2 2 3 2" xfId="1786" xr:uid="{91682591-F26F-41CF-9064-2AF142D0D43D}"/>
    <cellStyle name="Normal 18 2 2 2 3 2 2" xfId="4853" xr:uid="{D821507B-A973-43EE-86EA-B57E70F7FB74}"/>
    <cellStyle name="Normal 18 2 2 2 3 2 2 2" xfId="10981" xr:uid="{DEC4422B-93DA-4303-B121-BF5556384D8B}"/>
    <cellStyle name="Normal 18 2 2 2 3 2 2 2 2" xfId="23246" xr:uid="{392563A1-84DF-40DB-AC1E-C09CA78D2C6C}"/>
    <cellStyle name="Normal 18 2 2 2 3 2 2 2 3" xfId="35498" xr:uid="{7BD2CF20-4125-4DCF-B029-CEBEA5219D06}"/>
    <cellStyle name="Normal 18 2 2 2 3 2 2 2 4" xfId="47750" xr:uid="{0E452F71-E9BF-4063-9C89-E57C6ECB8560}"/>
    <cellStyle name="Normal 18 2 2 2 3 2 2 3" xfId="17119" xr:uid="{EDE1D683-CF19-4256-AE5D-38A8D848952C}"/>
    <cellStyle name="Normal 18 2 2 2 3 2 2 4" xfId="29372" xr:uid="{9BD34E21-4901-4628-8EE9-64FA0908310A}"/>
    <cellStyle name="Normal 18 2 2 2 3 2 2 5" xfId="41624" xr:uid="{56FF8D94-E6E9-4C1F-90CA-5CBD942E3690}"/>
    <cellStyle name="Normal 18 2 2 2 3 2 2 6" xfId="54958" xr:uid="{E2D4EB8F-72FB-4DD1-B719-29A5916C809E}"/>
    <cellStyle name="Normal 18 2 2 2 3 2 3" xfId="7918" xr:uid="{BFD4CD93-0C65-4143-8045-4ED90D0A06D0}"/>
    <cellStyle name="Normal 18 2 2 2 3 2 3 2" xfId="20183" xr:uid="{9A332D97-369B-4F21-B1B1-52AB7CDE1126}"/>
    <cellStyle name="Normal 18 2 2 2 3 2 3 3" xfId="32435" xr:uid="{69F17DC7-E9D2-425E-AA93-949A30CF76E6}"/>
    <cellStyle name="Normal 18 2 2 2 3 2 3 4" xfId="44687" xr:uid="{5234CE75-1840-4AF6-8951-979A7591D8C6}"/>
    <cellStyle name="Normal 18 2 2 2 3 2 4" xfId="14056" xr:uid="{5A2ABAEB-8F1D-4191-A732-EEB283B390C3}"/>
    <cellStyle name="Normal 18 2 2 2 3 2 5" xfId="26309" xr:uid="{28588D8B-FC47-4B3D-B9A6-AC69ED17DB21}"/>
    <cellStyle name="Normal 18 2 2 2 3 2 6" xfId="38561" xr:uid="{B8E289D5-5BB6-43E8-ACE3-C03C269D4D21}"/>
    <cellStyle name="Normal 18 2 2 2 3 2 7" xfId="51895" xr:uid="{440A59A1-26D9-4776-97D4-D2675C09F660}"/>
    <cellStyle name="Normal 18 2 2 2 3 3" xfId="2870" xr:uid="{EBC096FB-DBD3-49F7-9CC5-22CDCA8EDA53}"/>
    <cellStyle name="Normal 18 2 2 2 3 3 2" xfId="5934" xr:uid="{EBBDB927-DA81-40B4-88D4-B200F94D2EB0}"/>
    <cellStyle name="Normal 18 2 2 2 3 3 2 2" xfId="12062" xr:uid="{214DBAAC-A46B-4736-95DA-FAC9D68DE694}"/>
    <cellStyle name="Normal 18 2 2 2 3 3 2 2 2" xfId="24327" xr:uid="{707F24E8-9B89-44B2-A194-DCFFF33ACD46}"/>
    <cellStyle name="Normal 18 2 2 2 3 3 2 2 3" xfId="36579" xr:uid="{488652D4-592B-4BDF-8509-6DAFEC5D5DEE}"/>
    <cellStyle name="Normal 18 2 2 2 3 3 2 2 4" xfId="48831" xr:uid="{8A8313FB-B327-4389-9747-A20DD0325A64}"/>
    <cellStyle name="Normal 18 2 2 2 3 3 2 3" xfId="18200" xr:uid="{0B50CCFC-E90E-485D-A8F8-76B493F4FC39}"/>
    <cellStyle name="Normal 18 2 2 2 3 3 2 4" xfId="30453" xr:uid="{46CBB20E-3F7F-407E-A711-0D9D479BDE8C}"/>
    <cellStyle name="Normal 18 2 2 2 3 3 2 5" xfId="42705" xr:uid="{79547012-107F-431F-8DC6-B0432F787FE1}"/>
    <cellStyle name="Normal 18 2 2 2 3 3 2 6" xfId="56039" xr:uid="{B00700E5-375E-4348-9A33-84FF6F4642FE}"/>
    <cellStyle name="Normal 18 2 2 2 3 3 3" xfId="8999" xr:uid="{27746CBD-8DF1-4737-ADBD-6433EF9086D5}"/>
    <cellStyle name="Normal 18 2 2 2 3 3 3 2" xfId="21264" xr:uid="{AE3DE5F1-474E-4188-8B30-DFF38705B4BF}"/>
    <cellStyle name="Normal 18 2 2 2 3 3 3 3" xfId="33516" xr:uid="{775AFB17-160B-462E-9C54-0509B90AA1D3}"/>
    <cellStyle name="Normal 18 2 2 2 3 3 3 4" xfId="45768" xr:uid="{DE6EE06D-8D36-49D0-B132-3804DE562D74}"/>
    <cellStyle name="Normal 18 2 2 2 3 3 4" xfId="15137" xr:uid="{F96CE6AE-0E7F-4CFC-9F00-7D36455E2276}"/>
    <cellStyle name="Normal 18 2 2 2 3 3 5" xfId="27390" xr:uid="{BF213866-32E3-4655-9248-6F8F093E0285}"/>
    <cellStyle name="Normal 18 2 2 2 3 3 6" xfId="39642" xr:uid="{0EBD5AD7-1CE2-407C-B030-CEBFF498C672}"/>
    <cellStyle name="Normal 18 2 2 2 3 3 7" xfId="52976" xr:uid="{A28153A6-89D5-4843-965B-CA24B4E58110}"/>
    <cellStyle name="Normal 18 2 2 2 3 4" xfId="3773" xr:uid="{66A6F2E9-51F0-425D-9C3E-4E56497F77E2}"/>
    <cellStyle name="Normal 18 2 2 2 3 4 2" xfId="9901" xr:uid="{766FDD4A-289A-4C08-A823-52AADE7C7857}"/>
    <cellStyle name="Normal 18 2 2 2 3 4 2 2" xfId="22166" xr:uid="{8EDB3E89-DD4A-46A4-B257-845CB93D7882}"/>
    <cellStyle name="Normal 18 2 2 2 3 4 2 3" xfId="34418" xr:uid="{5F882341-A325-4800-BBD0-CB82DFD08C69}"/>
    <cellStyle name="Normal 18 2 2 2 3 4 2 4" xfId="46670" xr:uid="{9B03E763-DC88-4F3C-B9F5-5DBA32F08EC1}"/>
    <cellStyle name="Normal 18 2 2 2 3 4 3" xfId="16039" xr:uid="{0D613828-D0DE-4CD2-B95E-DB78A46C212D}"/>
    <cellStyle name="Normal 18 2 2 2 3 4 4" xfId="28292" xr:uid="{39F9F0B8-9FE5-468D-AB08-2FC1187940F5}"/>
    <cellStyle name="Normal 18 2 2 2 3 4 5" xfId="40544" xr:uid="{B06C3229-9B15-425E-ADFD-78973C27C87D}"/>
    <cellStyle name="Normal 18 2 2 2 3 4 6" xfId="53878" xr:uid="{99E2B6D6-1F2F-4F6F-96A5-C034FFC79181}"/>
    <cellStyle name="Normal 18 2 2 2 3 5" xfId="6838" xr:uid="{A0A1D2CC-8199-44D5-888B-3AB7CD7A0B59}"/>
    <cellStyle name="Normal 18 2 2 2 3 5 2" xfId="19103" xr:uid="{5B748035-802E-4A56-80E9-774C2FAD06EB}"/>
    <cellStyle name="Normal 18 2 2 2 3 5 3" xfId="31355" xr:uid="{0E74E34A-943C-4ECC-A789-FFE36ADCAE5C}"/>
    <cellStyle name="Normal 18 2 2 2 3 5 4" xfId="43607" xr:uid="{A878571C-C89A-4D24-BFD1-DABD4652C2DA}"/>
    <cellStyle name="Normal 18 2 2 2 3 6" xfId="12976" xr:uid="{334CD3BB-A2EA-437F-BBC9-28A29647943A}"/>
    <cellStyle name="Normal 18 2 2 2 3 7" xfId="25229" xr:uid="{C68141F8-0E09-4B82-8A65-BB1BDE289843}"/>
    <cellStyle name="Normal 18 2 2 2 3 8" xfId="37481" xr:uid="{4E9F11DB-AD78-4C36-B1E1-42714864AE18}"/>
    <cellStyle name="Normal 18 2 2 2 3 9" xfId="49734" xr:uid="{19DFBCC2-D659-413B-9280-A09C43244FD8}"/>
    <cellStyle name="Normal 18 2 2 2 4" xfId="1336" xr:uid="{9863311D-6DC0-4809-9FCD-D8609F1868A4}"/>
    <cellStyle name="Normal 18 2 2 2 4 2" xfId="4403" xr:uid="{0C514D15-1A56-4838-A5AE-1112C9D6264B}"/>
    <cellStyle name="Normal 18 2 2 2 4 2 2" xfId="10531" xr:uid="{12FF0166-6297-4DD6-973F-B0E25E859784}"/>
    <cellStyle name="Normal 18 2 2 2 4 2 2 2" xfId="22796" xr:uid="{5EA1AAD3-8A37-43E8-9D97-01A61501A2E6}"/>
    <cellStyle name="Normal 18 2 2 2 4 2 2 3" xfId="35048" xr:uid="{7D75A016-7555-47A3-AF6E-296B0253AB90}"/>
    <cellStyle name="Normal 18 2 2 2 4 2 2 4" xfId="47300" xr:uid="{E7CF0C5C-1E01-436A-81F3-9C1FA742A3DC}"/>
    <cellStyle name="Normal 18 2 2 2 4 2 3" xfId="16669" xr:uid="{27E55042-6CBC-4812-B8F8-47F038BC15E9}"/>
    <cellStyle name="Normal 18 2 2 2 4 2 4" xfId="28922" xr:uid="{2A8D9C80-680E-41D2-BAE1-873C538248C4}"/>
    <cellStyle name="Normal 18 2 2 2 4 2 5" xfId="41174" xr:uid="{82387EAE-0776-4DF2-A198-C87F47FADA69}"/>
    <cellStyle name="Normal 18 2 2 2 4 2 6" xfId="54508" xr:uid="{3517BA20-490E-46D1-B3D7-A1A5A6A930F7}"/>
    <cellStyle name="Normal 18 2 2 2 4 3" xfId="7468" xr:uid="{ED85860B-1AEC-40CA-888F-F3C828C4A6AE}"/>
    <cellStyle name="Normal 18 2 2 2 4 3 2" xfId="19733" xr:uid="{848372C7-094B-4264-A83C-BEA1F5D1673A}"/>
    <cellStyle name="Normal 18 2 2 2 4 3 3" xfId="31985" xr:uid="{B1639D82-ADC7-4FB6-BEFC-5644CD424135}"/>
    <cellStyle name="Normal 18 2 2 2 4 3 4" xfId="44237" xr:uid="{16AA071A-A24F-4276-9306-85779CE39AC3}"/>
    <cellStyle name="Normal 18 2 2 2 4 4" xfId="13606" xr:uid="{E60CE249-F83B-4521-8655-336E486847CE}"/>
    <cellStyle name="Normal 18 2 2 2 4 5" xfId="25859" xr:uid="{3CC08F8E-2FD0-46AF-AC5D-18721619A126}"/>
    <cellStyle name="Normal 18 2 2 2 4 6" xfId="38111" xr:uid="{66E7029B-91F0-4A6E-8CBF-CD9866474C6B}"/>
    <cellStyle name="Normal 18 2 2 2 4 7" xfId="51445" xr:uid="{C3A0766F-9B24-4E13-A650-96A6BD571B1A}"/>
    <cellStyle name="Normal 18 2 2 2 5" xfId="2420" xr:uid="{33D18FBC-9F6E-432F-9BFC-3409F144D450}"/>
    <cellStyle name="Normal 18 2 2 2 5 2" xfId="5484" xr:uid="{FA99191B-8A95-4F97-84CC-FBAB99B85F46}"/>
    <cellStyle name="Normal 18 2 2 2 5 2 2" xfId="11612" xr:uid="{932F0492-78C6-4352-A19D-71771954DB03}"/>
    <cellStyle name="Normal 18 2 2 2 5 2 2 2" xfId="23877" xr:uid="{E974DD6B-F939-48C5-AA7B-D2DB935B4D7A}"/>
    <cellStyle name="Normal 18 2 2 2 5 2 2 3" xfId="36129" xr:uid="{BF6A5B70-98D7-48E0-BFBF-0279EF83CE5D}"/>
    <cellStyle name="Normal 18 2 2 2 5 2 2 4" xfId="48381" xr:uid="{8B2029EE-2C6E-409A-A018-07DD9000CCC4}"/>
    <cellStyle name="Normal 18 2 2 2 5 2 3" xfId="17750" xr:uid="{097CD416-7D7F-44ED-8ED3-4D925520E75F}"/>
    <cellStyle name="Normal 18 2 2 2 5 2 4" xfId="30003" xr:uid="{6FD07E6F-5398-4E6D-8F47-BDAEA0BF2BED}"/>
    <cellStyle name="Normal 18 2 2 2 5 2 5" xfId="42255" xr:uid="{B95E699D-98AB-4D74-8259-6F22526D37E9}"/>
    <cellStyle name="Normal 18 2 2 2 5 2 6" xfId="55589" xr:uid="{82D44469-94D9-430F-A78C-FA9A6D6653AE}"/>
    <cellStyle name="Normal 18 2 2 2 5 3" xfId="8549" xr:uid="{FD8FEF26-6284-4B54-9A24-4B8E83D919A0}"/>
    <cellStyle name="Normal 18 2 2 2 5 3 2" xfId="20814" xr:uid="{A7A59DE9-1045-42A2-95FC-C1DF0481CF4B}"/>
    <cellStyle name="Normal 18 2 2 2 5 3 3" xfId="33066" xr:uid="{B8882931-4B0F-401B-BE0A-FDDBCE86D974}"/>
    <cellStyle name="Normal 18 2 2 2 5 3 4" xfId="45318" xr:uid="{CEE8AA59-4E18-43FC-BB7D-A7B78A6E5857}"/>
    <cellStyle name="Normal 18 2 2 2 5 4" xfId="14687" xr:uid="{C3AE937D-87A8-42EC-A4E8-66D84044A68F}"/>
    <cellStyle name="Normal 18 2 2 2 5 5" xfId="26940" xr:uid="{3E27D2A1-E0E6-4A98-82E4-142A1934E733}"/>
    <cellStyle name="Normal 18 2 2 2 5 6" xfId="39192" xr:uid="{9329EA27-73D8-463A-9741-3312380E29C4}"/>
    <cellStyle name="Normal 18 2 2 2 5 7" xfId="52526" xr:uid="{61FDBD1F-4ED0-4B3A-82C1-817E6A2CFD89}"/>
    <cellStyle name="Normal 18 2 2 2 6" xfId="3323" xr:uid="{6F6C66DD-E1BA-4529-9A0D-A9DC46B9B206}"/>
    <cellStyle name="Normal 18 2 2 2 6 2" xfId="9451" xr:uid="{31FC486E-EF96-4BDE-9FA4-605538478FAB}"/>
    <cellStyle name="Normal 18 2 2 2 6 2 2" xfId="21716" xr:uid="{834D4654-99B8-47D1-A640-CFF80160E483}"/>
    <cellStyle name="Normal 18 2 2 2 6 2 3" xfId="33968" xr:uid="{495FCB41-29B6-4E20-ADFC-16B0BFBD530E}"/>
    <cellStyle name="Normal 18 2 2 2 6 2 4" xfId="46220" xr:uid="{99C40391-66FC-4221-8D31-72B3BA3ED9F0}"/>
    <cellStyle name="Normal 18 2 2 2 6 3" xfId="15589" xr:uid="{9AA0863C-26E5-46B3-ABC7-087A18039A7C}"/>
    <cellStyle name="Normal 18 2 2 2 6 4" xfId="27842" xr:uid="{FA90B797-8E1D-45B1-ACB9-2A17593AD56A}"/>
    <cellStyle name="Normal 18 2 2 2 6 5" xfId="40094" xr:uid="{9FB496E3-94C7-4716-AC2F-492D0DCEBB1F}"/>
    <cellStyle name="Normal 18 2 2 2 6 6" xfId="53428" xr:uid="{EAEDDB5B-E345-4189-8B7B-349C0C24C23F}"/>
    <cellStyle name="Normal 18 2 2 2 7" xfId="6387" xr:uid="{ED24663D-140E-45E3-9F50-28CB1A8F5DCA}"/>
    <cellStyle name="Normal 18 2 2 2 7 2" xfId="18652" xr:uid="{37167D31-311E-489F-8404-5E7F9A67291B}"/>
    <cellStyle name="Normal 18 2 2 2 7 3" xfId="30905" xr:uid="{5496D853-2658-469E-8335-3D403429FBA8}"/>
    <cellStyle name="Normal 18 2 2 2 7 4" xfId="43157" xr:uid="{E03656A7-44EC-43EC-A1EE-F53368248AA3}"/>
    <cellStyle name="Normal 18 2 2 2 8" xfId="12526" xr:uid="{AC9A6E33-89CA-4599-BD05-24ADE4A9884C}"/>
    <cellStyle name="Normal 18 2 2 2 9" xfId="24779" xr:uid="{4700836E-B7DF-4BC0-9396-4706127EDC14}"/>
    <cellStyle name="Normal 18 2 2 3" xfId="347" xr:uid="{4D6B40C4-918F-4727-8E64-1F11BD6F480B}"/>
    <cellStyle name="Normal 18 2 2 3 10" xfId="49377" xr:uid="{6EFA5C58-633E-4BB1-B851-18E9C68E4B9F}"/>
    <cellStyle name="Normal 18 2 2 3 11" xfId="50458" xr:uid="{BE3EB344-FBD5-4E7D-86C4-A5AA73A9C9E4}"/>
    <cellStyle name="Normal 18 2 2 3 2" xfId="798" xr:uid="{789260E5-4638-4172-917B-2A5FF3511568}"/>
    <cellStyle name="Normal 18 2 2 3 2 10" xfId="50908" xr:uid="{9D015DB1-8F24-4F08-92F6-EA2554913FDE}"/>
    <cellStyle name="Normal 18 2 2 3 2 2" xfId="1879" xr:uid="{530621D1-194E-4E3C-9F27-216708EFDAA9}"/>
    <cellStyle name="Normal 18 2 2 3 2 2 2" xfId="4946" xr:uid="{3C35747E-63B1-40CD-80E2-BDF4BD1645D5}"/>
    <cellStyle name="Normal 18 2 2 3 2 2 2 2" xfId="11074" xr:uid="{CCAECA00-9E88-41DF-B55A-308603076A70}"/>
    <cellStyle name="Normal 18 2 2 3 2 2 2 2 2" xfId="23339" xr:uid="{A880F65C-0614-499E-9106-E766AA9F68AB}"/>
    <cellStyle name="Normal 18 2 2 3 2 2 2 2 3" xfId="35591" xr:uid="{75C6DABB-5121-49E6-8111-72F5CA312096}"/>
    <cellStyle name="Normal 18 2 2 3 2 2 2 2 4" xfId="47843" xr:uid="{AC2DC028-0676-4CB5-B1CE-B8E015A7E986}"/>
    <cellStyle name="Normal 18 2 2 3 2 2 2 3" xfId="17212" xr:uid="{A668F103-EAEE-4FD6-8277-DD12A1D62743}"/>
    <cellStyle name="Normal 18 2 2 3 2 2 2 4" xfId="29465" xr:uid="{C41491CF-B8B1-43E0-B4F4-A7B4A3A49DD4}"/>
    <cellStyle name="Normal 18 2 2 3 2 2 2 5" xfId="41717" xr:uid="{5DDFA01F-0BBA-498D-AEA9-0A9AE7C7A4CD}"/>
    <cellStyle name="Normal 18 2 2 3 2 2 2 6" xfId="55051" xr:uid="{9D983737-4194-497B-95DA-48F2041D41BB}"/>
    <cellStyle name="Normal 18 2 2 3 2 2 3" xfId="8011" xr:uid="{354E6DB6-26B3-4695-B398-EF6D356628C2}"/>
    <cellStyle name="Normal 18 2 2 3 2 2 3 2" xfId="20276" xr:uid="{1DD1A615-37C8-4399-B24E-BBBE20CF9971}"/>
    <cellStyle name="Normal 18 2 2 3 2 2 3 3" xfId="32528" xr:uid="{C28E9040-7F89-43F6-973D-74F541FAF842}"/>
    <cellStyle name="Normal 18 2 2 3 2 2 3 4" xfId="44780" xr:uid="{4275F2B6-869E-4C4F-BA85-723CD4981AF5}"/>
    <cellStyle name="Normal 18 2 2 3 2 2 4" xfId="14149" xr:uid="{07AACE23-2E53-42A7-A5EF-941344E973DF}"/>
    <cellStyle name="Normal 18 2 2 3 2 2 5" xfId="26402" xr:uid="{2DE4972C-921D-48EE-87A1-56F2E9721AD0}"/>
    <cellStyle name="Normal 18 2 2 3 2 2 6" xfId="38654" xr:uid="{C00A0B35-9F15-42FE-8366-722B6DF2667D}"/>
    <cellStyle name="Normal 18 2 2 3 2 2 7" xfId="51988" xr:uid="{81204978-5DA2-4FC6-8794-48AF1CDD9BB0}"/>
    <cellStyle name="Normal 18 2 2 3 2 3" xfId="2963" xr:uid="{830EC7B6-78B1-4539-8951-A4023D8A8A29}"/>
    <cellStyle name="Normal 18 2 2 3 2 3 2" xfId="6027" xr:uid="{D0D2E667-0484-436A-AF6B-4BD6544E606C}"/>
    <cellStyle name="Normal 18 2 2 3 2 3 2 2" xfId="12155" xr:uid="{76020A59-7937-4D20-B269-1254329586E7}"/>
    <cellStyle name="Normal 18 2 2 3 2 3 2 2 2" xfId="24420" xr:uid="{46CB57A9-4DC2-4B27-85A9-26A1D122FEA9}"/>
    <cellStyle name="Normal 18 2 2 3 2 3 2 2 3" xfId="36672" xr:uid="{7050F559-6B22-410F-B452-70D459439615}"/>
    <cellStyle name="Normal 18 2 2 3 2 3 2 2 4" xfId="48924" xr:uid="{E80FBC20-8939-4FF3-BAE4-8836E594B33C}"/>
    <cellStyle name="Normal 18 2 2 3 2 3 2 3" xfId="18293" xr:uid="{5E7675AC-BAE6-4B56-84E1-DCE37E054B4B}"/>
    <cellStyle name="Normal 18 2 2 3 2 3 2 4" xfId="30546" xr:uid="{540B3EEA-505B-43C5-8D1D-77792D1BC9EB}"/>
    <cellStyle name="Normal 18 2 2 3 2 3 2 5" xfId="42798" xr:uid="{C838205F-FE7D-49A5-A00C-C3B952233C5F}"/>
    <cellStyle name="Normal 18 2 2 3 2 3 2 6" xfId="56132" xr:uid="{4D3EDB57-7795-4B0C-A7F8-927312B0756F}"/>
    <cellStyle name="Normal 18 2 2 3 2 3 3" xfId="9092" xr:uid="{056F71C3-617A-4F16-BF40-D7FD1B2ECB2F}"/>
    <cellStyle name="Normal 18 2 2 3 2 3 3 2" xfId="21357" xr:uid="{C0F0AB07-FF53-4057-AE0F-B33E0B01DCA8}"/>
    <cellStyle name="Normal 18 2 2 3 2 3 3 3" xfId="33609" xr:uid="{94E3D6F9-ED7A-41FA-B465-06A866A30C0B}"/>
    <cellStyle name="Normal 18 2 2 3 2 3 3 4" xfId="45861" xr:uid="{C2A276B7-F1D3-41CA-84E8-62E4FE94B7C4}"/>
    <cellStyle name="Normal 18 2 2 3 2 3 4" xfId="15230" xr:uid="{19053752-CD55-4E4D-AB73-7DD051EB4B3D}"/>
    <cellStyle name="Normal 18 2 2 3 2 3 5" xfId="27483" xr:uid="{DB932AE1-7A69-4C39-B72A-940F1C9FFABA}"/>
    <cellStyle name="Normal 18 2 2 3 2 3 6" xfId="39735" xr:uid="{D80F76B1-99C4-4A58-903B-2E94CF26672C}"/>
    <cellStyle name="Normal 18 2 2 3 2 3 7" xfId="53069" xr:uid="{99B48B03-BD00-40A8-B123-3A57367EEF3C}"/>
    <cellStyle name="Normal 18 2 2 3 2 4" xfId="3866" xr:uid="{38F34D4A-2888-4E65-BDCA-20E81D35C87D}"/>
    <cellStyle name="Normal 18 2 2 3 2 4 2" xfId="9994" xr:uid="{8BD998D9-1915-4224-978A-C438A7DA5582}"/>
    <cellStyle name="Normal 18 2 2 3 2 4 2 2" xfId="22259" xr:uid="{2C8B6E87-2110-41A4-95A1-71C6BE6000AC}"/>
    <cellStyle name="Normal 18 2 2 3 2 4 2 3" xfId="34511" xr:uid="{96000EC2-8BDB-4937-8BED-3E415122B4AE}"/>
    <cellStyle name="Normal 18 2 2 3 2 4 2 4" xfId="46763" xr:uid="{C6C63213-CC81-45B1-83E7-0E2A6DB46719}"/>
    <cellStyle name="Normal 18 2 2 3 2 4 3" xfId="16132" xr:uid="{FE0A2D72-7336-48F8-B9A3-5B42D2662F79}"/>
    <cellStyle name="Normal 18 2 2 3 2 4 4" xfId="28385" xr:uid="{5BDD2228-40EC-4B8E-9A04-3DE4F97B0C60}"/>
    <cellStyle name="Normal 18 2 2 3 2 4 5" xfId="40637" xr:uid="{20BD2850-3FDB-414C-A371-9272F89913AE}"/>
    <cellStyle name="Normal 18 2 2 3 2 4 6" xfId="53971" xr:uid="{F8483338-97C0-4B6A-9760-8163BBDFF895}"/>
    <cellStyle name="Normal 18 2 2 3 2 5" xfId="6931" xr:uid="{3E6CFCAB-A2F7-4B9F-BCDD-EAFC69D3B4B1}"/>
    <cellStyle name="Normal 18 2 2 3 2 5 2" xfId="19196" xr:uid="{6642AA8A-6A6B-4833-BDBF-5EDE41ED3093}"/>
    <cellStyle name="Normal 18 2 2 3 2 5 3" xfId="31448" xr:uid="{DC17FCD1-010B-4712-B814-BB47B9831775}"/>
    <cellStyle name="Normal 18 2 2 3 2 5 4" xfId="43700" xr:uid="{26D99985-F14C-4FCA-9949-4AED4B3A4C53}"/>
    <cellStyle name="Normal 18 2 2 3 2 6" xfId="13069" xr:uid="{79DF6493-DF0A-48C7-BA6A-96B779EC7483}"/>
    <cellStyle name="Normal 18 2 2 3 2 7" xfId="25322" xr:uid="{78F9406A-BDB2-4EE2-8E36-67E212BAD6A9}"/>
    <cellStyle name="Normal 18 2 2 3 2 8" xfId="37574" xr:uid="{779C43F0-ACAD-42FA-9108-95F710FE4248}"/>
    <cellStyle name="Normal 18 2 2 3 2 9" xfId="49827" xr:uid="{C021CD94-D693-4379-944F-A781DA214422}"/>
    <cellStyle name="Normal 18 2 2 3 3" xfId="1429" xr:uid="{CBE49F6C-9995-408F-AEE6-C9466E9B80BB}"/>
    <cellStyle name="Normal 18 2 2 3 3 2" xfId="4496" xr:uid="{9452CB96-2B06-4BC2-9785-C5FBAE33A8BC}"/>
    <cellStyle name="Normal 18 2 2 3 3 2 2" xfId="10624" xr:uid="{4A595C1C-4C58-4372-B3B0-0C9F5A4B4FDC}"/>
    <cellStyle name="Normal 18 2 2 3 3 2 2 2" xfId="22889" xr:uid="{20A7E7DB-BABE-499F-B82F-E017D8063492}"/>
    <cellStyle name="Normal 18 2 2 3 3 2 2 3" xfId="35141" xr:uid="{64FB18B8-FAB8-4559-B106-BFA9F999A537}"/>
    <cellStyle name="Normal 18 2 2 3 3 2 2 4" xfId="47393" xr:uid="{CCD0537C-8702-4FB5-9102-B6A0783A5AF2}"/>
    <cellStyle name="Normal 18 2 2 3 3 2 3" xfId="16762" xr:uid="{75247A49-E641-4861-9FC0-7FB666B25690}"/>
    <cellStyle name="Normal 18 2 2 3 3 2 4" xfId="29015" xr:uid="{A33521CC-0E35-444B-9191-61D6D65FE20E}"/>
    <cellStyle name="Normal 18 2 2 3 3 2 5" xfId="41267" xr:uid="{4FE500F5-6A86-4035-9CA8-6A52327AF78A}"/>
    <cellStyle name="Normal 18 2 2 3 3 2 6" xfId="54601" xr:uid="{43E87A71-7A1E-4CE9-8E24-222DF56F595B}"/>
    <cellStyle name="Normal 18 2 2 3 3 3" xfId="7561" xr:uid="{265F72C7-26EE-4373-8302-9EBCA00E1BDF}"/>
    <cellStyle name="Normal 18 2 2 3 3 3 2" xfId="19826" xr:uid="{1D1AB0F6-72AE-44E0-A430-F4EE3BD5A73F}"/>
    <cellStyle name="Normal 18 2 2 3 3 3 3" xfId="32078" xr:uid="{62FF5A91-32BB-476C-9736-8F41680A7C6C}"/>
    <cellStyle name="Normal 18 2 2 3 3 3 4" xfId="44330" xr:uid="{F08C120D-750D-4F76-AFF5-222D88BD43B4}"/>
    <cellStyle name="Normal 18 2 2 3 3 4" xfId="13699" xr:uid="{B108E89B-7991-42FC-9C6F-4750B9FDADD1}"/>
    <cellStyle name="Normal 18 2 2 3 3 5" xfId="25952" xr:uid="{BB38D8C0-D400-46A4-BEE2-FF661B90D030}"/>
    <cellStyle name="Normal 18 2 2 3 3 6" xfId="38204" xr:uid="{A31D025F-6B39-454F-926C-81BE529742A0}"/>
    <cellStyle name="Normal 18 2 2 3 3 7" xfId="51538" xr:uid="{41EC435C-0FFC-4D05-ABB9-8F9172FD465C}"/>
    <cellStyle name="Normal 18 2 2 3 4" xfId="2513" xr:uid="{29FC6D22-1E00-4299-BF71-4633A88C32DC}"/>
    <cellStyle name="Normal 18 2 2 3 4 2" xfId="5577" xr:uid="{71DA76BE-4C84-49E2-A29A-3588E6D52285}"/>
    <cellStyle name="Normal 18 2 2 3 4 2 2" xfId="11705" xr:uid="{81B5D7AC-4FBC-4941-8922-E3BAE38E2D7A}"/>
    <cellStyle name="Normal 18 2 2 3 4 2 2 2" xfId="23970" xr:uid="{B4CCA975-CAF3-4237-BE50-7F77BA34979D}"/>
    <cellStyle name="Normal 18 2 2 3 4 2 2 3" xfId="36222" xr:uid="{E1A9A41F-92A6-4711-83F5-FACC6AF420B4}"/>
    <cellStyle name="Normal 18 2 2 3 4 2 2 4" xfId="48474" xr:uid="{0601B70E-1BEF-4640-BA7A-6F28281B92EF}"/>
    <cellStyle name="Normal 18 2 2 3 4 2 3" xfId="17843" xr:uid="{A516859D-BC27-4D6D-B53F-4CDD872934FB}"/>
    <cellStyle name="Normal 18 2 2 3 4 2 4" xfId="30096" xr:uid="{BB31F2CA-0E97-467F-911D-0F4AB9C17F1F}"/>
    <cellStyle name="Normal 18 2 2 3 4 2 5" xfId="42348" xr:uid="{6465DAE5-7FAD-4A21-9408-90E53C33389A}"/>
    <cellStyle name="Normal 18 2 2 3 4 2 6" xfId="55682" xr:uid="{3FAE872E-C9C2-4322-BB27-F8EE49659C29}"/>
    <cellStyle name="Normal 18 2 2 3 4 3" xfId="8642" xr:uid="{DAF5F2FD-2C8C-42DB-BA72-8AA74F7E8D07}"/>
    <cellStyle name="Normal 18 2 2 3 4 3 2" xfId="20907" xr:uid="{C29C85F7-4EDF-4E96-8BA3-6CDF690EDB52}"/>
    <cellStyle name="Normal 18 2 2 3 4 3 3" xfId="33159" xr:uid="{50FB0504-A43A-4D46-A9E4-51E79CEC40CF}"/>
    <cellStyle name="Normal 18 2 2 3 4 3 4" xfId="45411" xr:uid="{22957B7B-1495-4774-9AF3-BDAB6577379A}"/>
    <cellStyle name="Normal 18 2 2 3 4 4" xfId="14780" xr:uid="{628BE9B2-03B7-4DDE-AC72-56B9B8723EF9}"/>
    <cellStyle name="Normal 18 2 2 3 4 5" xfId="27033" xr:uid="{49880E57-73A6-4A42-BE47-0E035AE9F781}"/>
    <cellStyle name="Normal 18 2 2 3 4 6" xfId="39285" xr:uid="{B797C744-4C57-480E-A815-4D24E5B9B440}"/>
    <cellStyle name="Normal 18 2 2 3 4 7" xfId="52619" xr:uid="{90AD2846-9A62-493A-91BE-39E2AA0BF0D7}"/>
    <cellStyle name="Normal 18 2 2 3 5" xfId="3416" xr:uid="{849AA3EC-9A4A-49A0-88D9-5FD8B3A1DC24}"/>
    <cellStyle name="Normal 18 2 2 3 5 2" xfId="9544" xr:uid="{977A6CAD-FE80-49B2-B807-E6C1FB953A33}"/>
    <cellStyle name="Normal 18 2 2 3 5 2 2" xfId="21809" xr:uid="{2EB42987-737B-40B4-B797-11A0378337E9}"/>
    <cellStyle name="Normal 18 2 2 3 5 2 3" xfId="34061" xr:uid="{81276DB0-9CFE-4E3A-ACEA-56E37C006A4B}"/>
    <cellStyle name="Normal 18 2 2 3 5 2 4" xfId="46313" xr:uid="{193113D8-AD2E-41AA-B0BE-2A94D2FE198F}"/>
    <cellStyle name="Normal 18 2 2 3 5 3" xfId="15682" xr:uid="{3DE909DB-4D6A-4C63-8D53-EACE81C44C69}"/>
    <cellStyle name="Normal 18 2 2 3 5 4" xfId="27935" xr:uid="{3A2C6F6C-05EF-4BB4-843E-DB4038339568}"/>
    <cellStyle name="Normal 18 2 2 3 5 5" xfId="40187" xr:uid="{D86698C9-0A21-4F1C-A267-F38E7BBEEB57}"/>
    <cellStyle name="Normal 18 2 2 3 5 6" xfId="53521" xr:uid="{6ABB4A08-1ABB-4202-95F2-C173B5CBAA55}"/>
    <cellStyle name="Normal 18 2 2 3 6" xfId="6480" xr:uid="{F509115E-FABB-4496-8855-A421E50EEBBB}"/>
    <cellStyle name="Normal 18 2 2 3 6 2" xfId="18745" xr:uid="{390F259C-59F4-4C4D-BEE5-F3E28D72181F}"/>
    <cellStyle name="Normal 18 2 2 3 6 3" xfId="30998" xr:uid="{A05109CC-2D27-41EA-B9AF-50B78BEE2C9E}"/>
    <cellStyle name="Normal 18 2 2 3 6 4" xfId="43250" xr:uid="{2D2ECA68-6123-42A1-8408-83C75E7A11B8}"/>
    <cellStyle name="Normal 18 2 2 3 7" xfId="12619" xr:uid="{715093A1-6614-4E68-965B-9A1C2CB40ED1}"/>
    <cellStyle name="Normal 18 2 2 3 8" xfId="24872" xr:uid="{230D2E10-1502-4E32-A726-5544ECCA0E12}"/>
    <cellStyle name="Normal 18 2 2 3 9" xfId="37124" xr:uid="{73B91C23-A5D0-41F1-9556-93F8ED869A06}"/>
    <cellStyle name="Normal 18 2 2 4" xfId="594" xr:uid="{D00C8FE3-A1A3-4343-B8E1-21BBD9D14EBA}"/>
    <cellStyle name="Normal 18 2 2 4 10" xfId="50704" xr:uid="{673146A6-3849-4F52-93FD-D40AB9E74550}"/>
    <cellStyle name="Normal 18 2 2 4 2" xfId="1675" xr:uid="{A82C4741-AE0C-48FE-87F3-B095D6A0BF1F}"/>
    <cellStyle name="Normal 18 2 2 4 2 2" xfId="4742" xr:uid="{1D13EC07-B714-4225-9088-21A693DA564A}"/>
    <cellStyle name="Normal 18 2 2 4 2 2 2" xfId="10870" xr:uid="{12EEF3EE-8043-4F0A-A1F4-5081DBE85278}"/>
    <cellStyle name="Normal 18 2 2 4 2 2 2 2" xfId="23135" xr:uid="{EF8F9E06-1342-4BD1-9DF5-05489F2A22DF}"/>
    <cellStyle name="Normal 18 2 2 4 2 2 2 3" xfId="35387" xr:uid="{E66A33A1-9E8F-42E5-BA7F-E2110F671DBB}"/>
    <cellStyle name="Normal 18 2 2 4 2 2 2 4" xfId="47639" xr:uid="{89C3ED3C-A033-458B-94E5-10AF66A64DE7}"/>
    <cellStyle name="Normal 18 2 2 4 2 2 3" xfId="17008" xr:uid="{AB0F5B9E-67E3-43AA-966A-942B10ED6F1A}"/>
    <cellStyle name="Normal 18 2 2 4 2 2 4" xfId="29261" xr:uid="{2E05875C-566F-46D3-97A4-1B9D407FE83B}"/>
    <cellStyle name="Normal 18 2 2 4 2 2 5" xfId="41513" xr:uid="{2A033972-8237-4DB3-9005-22EB3B4CE86B}"/>
    <cellStyle name="Normal 18 2 2 4 2 2 6" xfId="54847" xr:uid="{11EA91C2-0ABE-4F47-BB75-A37FCB10778C}"/>
    <cellStyle name="Normal 18 2 2 4 2 3" xfId="7807" xr:uid="{780BB967-5173-4428-903D-45CB84745B7D}"/>
    <cellStyle name="Normal 18 2 2 4 2 3 2" xfId="20072" xr:uid="{2C2B66A5-17C8-4D33-BD59-34E8F4731694}"/>
    <cellStyle name="Normal 18 2 2 4 2 3 3" xfId="32324" xr:uid="{7DECA8D3-9FE8-45FE-9E4D-31675724F17F}"/>
    <cellStyle name="Normal 18 2 2 4 2 3 4" xfId="44576" xr:uid="{77064442-0E5B-48B4-881B-D8334F62A352}"/>
    <cellStyle name="Normal 18 2 2 4 2 4" xfId="13945" xr:uid="{1DC2B1FE-EB76-4042-8611-45A04FBB8EB4}"/>
    <cellStyle name="Normal 18 2 2 4 2 5" xfId="26198" xr:uid="{5E7947B8-A9B4-46AB-AD03-B2EA1ED3E8F6}"/>
    <cellStyle name="Normal 18 2 2 4 2 6" xfId="38450" xr:uid="{1E5324D4-54AC-4E5C-ABC8-A6DBC7303FA7}"/>
    <cellStyle name="Normal 18 2 2 4 2 7" xfId="51784" xr:uid="{E476E4CF-0FFE-4388-98F6-55D3845AC7DC}"/>
    <cellStyle name="Normal 18 2 2 4 3" xfId="2759" xr:uid="{B9437318-1C5E-4652-8CB0-7CCB21A96AA9}"/>
    <cellStyle name="Normal 18 2 2 4 3 2" xfId="5823" xr:uid="{3C8412DC-D099-4379-8078-4D3D8F0C65F5}"/>
    <cellStyle name="Normal 18 2 2 4 3 2 2" xfId="11951" xr:uid="{CCF4D238-86C6-42DD-9263-B1F59B0F7FE2}"/>
    <cellStyle name="Normal 18 2 2 4 3 2 2 2" xfId="24216" xr:uid="{41379A50-D1AE-4113-99F2-F13FCBFEB298}"/>
    <cellStyle name="Normal 18 2 2 4 3 2 2 3" xfId="36468" xr:uid="{C4C381B9-65C0-49B9-8E53-218F976CAFA9}"/>
    <cellStyle name="Normal 18 2 2 4 3 2 2 4" xfId="48720" xr:uid="{038D4321-8673-41C8-B99B-16A7E4892015}"/>
    <cellStyle name="Normal 18 2 2 4 3 2 3" xfId="18089" xr:uid="{FD6C31E6-9F6A-4755-B0A0-7516507CFCCC}"/>
    <cellStyle name="Normal 18 2 2 4 3 2 4" xfId="30342" xr:uid="{9B2EF720-9048-4674-88DD-D9A2E381749A}"/>
    <cellStyle name="Normal 18 2 2 4 3 2 5" xfId="42594" xr:uid="{F2C6E71D-DF14-4037-827D-011BE0C106E6}"/>
    <cellStyle name="Normal 18 2 2 4 3 2 6" xfId="55928" xr:uid="{DD29A652-5A71-41F2-9CDB-FC4D22F5C47F}"/>
    <cellStyle name="Normal 18 2 2 4 3 3" xfId="8888" xr:uid="{90D503B3-D869-4EF1-91E5-ED9BE512722E}"/>
    <cellStyle name="Normal 18 2 2 4 3 3 2" xfId="21153" xr:uid="{8621FB35-C60A-4250-AC82-DFAD4E86424D}"/>
    <cellStyle name="Normal 18 2 2 4 3 3 3" xfId="33405" xr:uid="{A6BD84A8-DA18-46D3-A962-62E61E77295A}"/>
    <cellStyle name="Normal 18 2 2 4 3 3 4" xfId="45657" xr:uid="{ECAC995B-014B-48A5-9CB4-B80A3466F30F}"/>
    <cellStyle name="Normal 18 2 2 4 3 4" xfId="15026" xr:uid="{30C55FA7-6C74-43DB-B629-F53AB9BB7473}"/>
    <cellStyle name="Normal 18 2 2 4 3 5" xfId="27279" xr:uid="{98A3C707-7BC2-46D8-88D1-1D96D8FF3896}"/>
    <cellStyle name="Normal 18 2 2 4 3 6" xfId="39531" xr:uid="{16DC9B49-CF64-4303-B043-013BA7025572}"/>
    <cellStyle name="Normal 18 2 2 4 3 7" xfId="52865" xr:uid="{08EEDE0D-51F9-42A8-A115-C0EC02841A76}"/>
    <cellStyle name="Normal 18 2 2 4 4" xfId="3662" xr:uid="{42AF5042-8EDA-468F-9CE9-0F4754DCB9A2}"/>
    <cellStyle name="Normal 18 2 2 4 4 2" xfId="9790" xr:uid="{42EBA79D-3C6D-48B9-A0E4-40007B7AE90B}"/>
    <cellStyle name="Normal 18 2 2 4 4 2 2" xfId="22055" xr:uid="{33D748EA-8090-4E61-B725-3B69657BBBA2}"/>
    <cellStyle name="Normal 18 2 2 4 4 2 3" xfId="34307" xr:uid="{A166B6EA-AFE8-4636-AB4F-8AA089A7C0C3}"/>
    <cellStyle name="Normal 18 2 2 4 4 2 4" xfId="46559" xr:uid="{5C508E99-F499-4D87-8931-E869CD9D31CC}"/>
    <cellStyle name="Normal 18 2 2 4 4 3" xfId="15928" xr:uid="{F39D9F87-626F-442F-943C-62FDC83F37ED}"/>
    <cellStyle name="Normal 18 2 2 4 4 4" xfId="28181" xr:uid="{03391036-1EE9-4227-AEB7-7F5C20510339}"/>
    <cellStyle name="Normal 18 2 2 4 4 5" xfId="40433" xr:uid="{C8DA54C4-1C02-4236-BC62-B7C1F57E579B}"/>
    <cellStyle name="Normal 18 2 2 4 4 6" xfId="53767" xr:uid="{66BBD660-370A-44CA-9287-C0D0950D7869}"/>
    <cellStyle name="Normal 18 2 2 4 5" xfId="6727" xr:uid="{AE655B47-EF58-4A6C-AF37-E38D9E4EA6D4}"/>
    <cellStyle name="Normal 18 2 2 4 5 2" xfId="18992" xr:uid="{6F3BF49E-8FAD-42EA-9376-E74B7B5FC0AB}"/>
    <cellStyle name="Normal 18 2 2 4 5 3" xfId="31244" xr:uid="{594EF714-4F63-4F04-800E-DD7B2291723C}"/>
    <cellStyle name="Normal 18 2 2 4 5 4" xfId="43496" xr:uid="{7E388838-CBD6-4438-8939-DD6AE7F4C1E5}"/>
    <cellStyle name="Normal 18 2 2 4 6" xfId="12865" xr:uid="{F820A1D7-54E6-4243-A863-D750A40A6BD1}"/>
    <cellStyle name="Normal 18 2 2 4 7" xfId="25118" xr:uid="{9745BE70-3162-4662-9A58-7C66D08B9473}"/>
    <cellStyle name="Normal 18 2 2 4 8" xfId="37370" xr:uid="{C8B7BCDF-E5C8-4941-9189-8846BAF47A48}"/>
    <cellStyle name="Normal 18 2 2 4 9" xfId="49623" xr:uid="{949917EE-6537-4B77-9B20-053B125E4030}"/>
    <cellStyle name="Normal 18 2 2 5" xfId="1045" xr:uid="{5E11E46D-72EF-41EE-A006-19BB8E98825A}"/>
    <cellStyle name="Normal 18 2 2 5 2" xfId="2125" xr:uid="{C6E5F7D1-C07C-485A-8D11-FA16462BDDBE}"/>
    <cellStyle name="Normal 18 2 2 5 2 2" xfId="5192" xr:uid="{D1BBBFD5-C88F-41CE-B99A-806B531E3D35}"/>
    <cellStyle name="Normal 18 2 2 5 2 2 2" xfId="11320" xr:uid="{48700F4F-B084-408D-B5B2-73C7FEC43A70}"/>
    <cellStyle name="Normal 18 2 2 5 2 2 2 2" xfId="23585" xr:uid="{293A995F-D2B7-4CED-99B0-7C684480261B}"/>
    <cellStyle name="Normal 18 2 2 5 2 2 2 3" xfId="35837" xr:uid="{3901B00F-2576-471B-8982-73786C5221BB}"/>
    <cellStyle name="Normal 18 2 2 5 2 2 2 4" xfId="48089" xr:uid="{EF596248-9D8F-4C75-A0AE-A164F91B1119}"/>
    <cellStyle name="Normal 18 2 2 5 2 2 3" xfId="17458" xr:uid="{19AA4789-71A8-472A-8FA2-B41DE3C28877}"/>
    <cellStyle name="Normal 18 2 2 5 2 2 4" xfId="29711" xr:uid="{53C39DCF-4636-4BB2-BD49-A096269EDE64}"/>
    <cellStyle name="Normal 18 2 2 5 2 2 5" xfId="41963" xr:uid="{D6D1206A-CDAC-4503-BBCE-D380AA233E01}"/>
    <cellStyle name="Normal 18 2 2 5 2 2 6" xfId="55297" xr:uid="{AAC0E400-3F14-47EC-BC68-8466C2CC4815}"/>
    <cellStyle name="Normal 18 2 2 5 2 3" xfId="8257" xr:uid="{A852C536-A6F7-4C68-B21A-B6EA27383B1E}"/>
    <cellStyle name="Normal 18 2 2 5 2 3 2" xfId="20522" xr:uid="{5525D59D-9E4B-4191-8DE5-51B5345C3A85}"/>
    <cellStyle name="Normal 18 2 2 5 2 3 3" xfId="32774" xr:uid="{5B941444-5A53-4069-9967-051F5929B0FA}"/>
    <cellStyle name="Normal 18 2 2 5 2 3 4" xfId="45026" xr:uid="{1EE2A35F-8532-4D1B-99C4-D94590F8944D}"/>
    <cellStyle name="Normal 18 2 2 5 2 4" xfId="14395" xr:uid="{59F62228-E1B3-47B2-9884-9EE922FFFE71}"/>
    <cellStyle name="Normal 18 2 2 5 2 5" xfId="26648" xr:uid="{040ECBD4-ECB4-43D1-BD92-14F1073DF4EB}"/>
    <cellStyle name="Normal 18 2 2 5 2 6" xfId="38900" xr:uid="{B6C484C4-419D-482D-B35D-889512543450}"/>
    <cellStyle name="Normal 18 2 2 5 2 7" xfId="52234" xr:uid="{62583C63-9A12-4236-AEE6-D201A2C4E458}"/>
    <cellStyle name="Normal 18 2 2 5 3" xfId="4112" xr:uid="{918534CB-C677-459C-A92C-83DE9EC92C4F}"/>
    <cellStyle name="Normal 18 2 2 5 3 2" xfId="10240" xr:uid="{76DD80EF-AB76-46A7-80F6-010CBBE59B3A}"/>
    <cellStyle name="Normal 18 2 2 5 3 2 2" xfId="22505" xr:uid="{03AC0C6D-A033-439E-8B1A-B6BC2C74FD1D}"/>
    <cellStyle name="Normal 18 2 2 5 3 2 3" xfId="34757" xr:uid="{6EF350E7-D8A0-48BC-A021-58FAC5389D65}"/>
    <cellStyle name="Normal 18 2 2 5 3 2 4" xfId="47009" xr:uid="{4E8AB075-8CDB-47A0-AAD0-DF359E8FA4AC}"/>
    <cellStyle name="Normal 18 2 2 5 3 3" xfId="16378" xr:uid="{67564947-4DC8-4E6B-9358-FADBB2F0EACC}"/>
    <cellStyle name="Normal 18 2 2 5 3 4" xfId="28631" xr:uid="{B6965B69-61C8-427D-BB55-470806D70AB7}"/>
    <cellStyle name="Normal 18 2 2 5 3 5" xfId="40883" xr:uid="{FA17C66B-FFC6-44BB-868D-62C615E73B11}"/>
    <cellStyle name="Normal 18 2 2 5 3 6" xfId="54217" xr:uid="{90E74AA2-AE07-4F3B-9264-596993CB4364}"/>
    <cellStyle name="Normal 18 2 2 5 4" xfId="7177" xr:uid="{1A8499C3-BBBB-4E21-82E9-575C18188DFB}"/>
    <cellStyle name="Normal 18 2 2 5 4 2" xfId="19442" xr:uid="{8BBA6DEB-D82B-424A-91B9-03A358CA41A6}"/>
    <cellStyle name="Normal 18 2 2 5 4 3" xfId="31694" xr:uid="{4D9A31CC-B5FC-4CF1-98C6-A0B3C78EA71C}"/>
    <cellStyle name="Normal 18 2 2 5 4 4" xfId="43946" xr:uid="{52E6F114-59F6-4395-96BB-95F1756DDC83}"/>
    <cellStyle name="Normal 18 2 2 5 5" xfId="13315" xr:uid="{C7B8642F-0D6F-4B3B-BEFE-07F4A4E9E163}"/>
    <cellStyle name="Normal 18 2 2 5 6" xfId="25568" xr:uid="{69B4413B-9245-4E16-869D-B122CD57329E}"/>
    <cellStyle name="Normal 18 2 2 5 7" xfId="37820" xr:uid="{613E2D10-7BCB-497E-B52D-2E457D26A61D}"/>
    <cellStyle name="Normal 18 2 2 5 8" xfId="50073" xr:uid="{95533E36-AD50-40BC-9656-34E42236EF18}"/>
    <cellStyle name="Normal 18 2 2 5 9" xfId="51154" xr:uid="{BC255F89-15DA-4C17-AB32-37C869804663}"/>
    <cellStyle name="Normal 18 2 2 6" xfId="1135" xr:uid="{30D89B75-C78C-442F-9EA4-8F921BDB633A}"/>
    <cellStyle name="Normal 18 2 2 6 2" xfId="2215" xr:uid="{EE6034A4-D5EE-4D93-9F4B-E08584124883}"/>
    <cellStyle name="Normal 18 2 2 6 2 2" xfId="5282" xr:uid="{E7B932DD-D12D-4D75-B4AA-50F37E2A35AB}"/>
    <cellStyle name="Normal 18 2 2 6 2 2 2" xfId="11410" xr:uid="{85A2B906-6F44-4962-A89A-02AAC60E9420}"/>
    <cellStyle name="Normal 18 2 2 6 2 2 2 2" xfId="23675" xr:uid="{36FC7E3C-8809-4CC9-9E68-6286CF02A287}"/>
    <cellStyle name="Normal 18 2 2 6 2 2 2 3" xfId="35927" xr:uid="{AE3CFDA9-7956-451A-810D-74A1A44F1E4D}"/>
    <cellStyle name="Normal 18 2 2 6 2 2 2 4" xfId="48179" xr:uid="{1E7CB46C-5416-4083-A97F-BA422F8FA067}"/>
    <cellStyle name="Normal 18 2 2 6 2 2 3" xfId="17548" xr:uid="{93A6DABB-6478-462F-BAA3-DFA261617810}"/>
    <cellStyle name="Normal 18 2 2 6 2 2 4" xfId="29801" xr:uid="{E5EF6465-B157-46CF-B8C6-1353973B77CE}"/>
    <cellStyle name="Normal 18 2 2 6 2 2 5" xfId="42053" xr:uid="{91FEF119-BD31-445B-94E2-34362B252F8A}"/>
    <cellStyle name="Normal 18 2 2 6 2 2 6" xfId="55387" xr:uid="{F28F572C-17F9-41D3-B49F-EEC530709D15}"/>
    <cellStyle name="Normal 18 2 2 6 2 3" xfId="8347" xr:uid="{0FBA5BB6-C6F7-4148-839B-FE39D37236EA}"/>
    <cellStyle name="Normal 18 2 2 6 2 3 2" xfId="20612" xr:uid="{7BE1256B-D96C-4AA3-BCD4-432CA76435B7}"/>
    <cellStyle name="Normal 18 2 2 6 2 3 3" xfId="32864" xr:uid="{4973D189-EA4C-475D-AEC7-F2A8E2DD9653}"/>
    <cellStyle name="Normal 18 2 2 6 2 3 4" xfId="45116" xr:uid="{1F6ABA7C-B79C-45D3-BAA1-B7C696CBB9DF}"/>
    <cellStyle name="Normal 18 2 2 6 2 4" xfId="14485" xr:uid="{C18CEE37-B59C-4673-BBDD-852F9207F364}"/>
    <cellStyle name="Normal 18 2 2 6 2 5" xfId="26738" xr:uid="{22FC911A-D39F-498D-B42E-783F46502E3D}"/>
    <cellStyle name="Normal 18 2 2 6 2 6" xfId="38990" xr:uid="{5B605D0D-C6E3-409E-A92D-58EAB96D5F68}"/>
    <cellStyle name="Normal 18 2 2 6 2 7" xfId="52324" xr:uid="{6A624193-22AF-4965-9FC4-B12F8480DFC7}"/>
    <cellStyle name="Normal 18 2 2 6 3" xfId="4202" xr:uid="{0C4F9394-8B89-4A4F-BF5B-1C9BC368A9EB}"/>
    <cellStyle name="Normal 18 2 2 6 3 2" xfId="10330" xr:uid="{0331E675-6D14-4C7E-8469-5E3E99088C5E}"/>
    <cellStyle name="Normal 18 2 2 6 3 2 2" xfId="22595" xr:uid="{EE7F3EFA-8062-44BB-8074-339B1D2EB9AE}"/>
    <cellStyle name="Normal 18 2 2 6 3 2 3" xfId="34847" xr:uid="{DA8C2F54-2C80-40A5-82A8-E559942597C1}"/>
    <cellStyle name="Normal 18 2 2 6 3 2 4" xfId="47099" xr:uid="{662A4B47-3433-4087-8667-710265E64EF1}"/>
    <cellStyle name="Normal 18 2 2 6 3 3" xfId="16468" xr:uid="{15C6D352-268D-48E6-828F-C49770049F88}"/>
    <cellStyle name="Normal 18 2 2 6 3 4" xfId="28721" xr:uid="{19E81357-ABA1-4AC9-8885-CD9485B37A27}"/>
    <cellStyle name="Normal 18 2 2 6 3 5" xfId="40973" xr:uid="{58652797-5F08-4E50-93F1-0A57FCBB512B}"/>
    <cellStyle name="Normal 18 2 2 6 3 6" xfId="54307" xr:uid="{03AE0F52-4051-4D81-B3FC-04EE93194BC5}"/>
    <cellStyle name="Normal 18 2 2 6 4" xfId="7267" xr:uid="{4FBB33A4-D0F1-4F8B-83E5-F6E3CC59C98A}"/>
    <cellStyle name="Normal 18 2 2 6 4 2" xfId="19532" xr:uid="{C8E119F3-502F-4F9D-8E4E-0A137091AE49}"/>
    <cellStyle name="Normal 18 2 2 6 4 3" xfId="31784" xr:uid="{A08A37B1-920E-445F-A878-581D258355BE}"/>
    <cellStyle name="Normal 18 2 2 6 4 4" xfId="44036" xr:uid="{72FCC54C-251A-4B70-99B8-53D4124EC720}"/>
    <cellStyle name="Normal 18 2 2 6 5" xfId="13405" xr:uid="{9BAA26E2-74D0-4DF3-AE2F-4996AC225A9F}"/>
    <cellStyle name="Normal 18 2 2 6 6" xfId="25658" xr:uid="{17C4BAD2-5D26-4E2F-83C5-314EA388C241}"/>
    <cellStyle name="Normal 18 2 2 6 7" xfId="37910" xr:uid="{705212F6-0E00-47D5-94E6-6F1A0BAF841D}"/>
    <cellStyle name="Normal 18 2 2 6 8" xfId="50163" xr:uid="{2D4B203D-3BAA-415E-9824-42595AB64690}"/>
    <cellStyle name="Normal 18 2 2 6 9" xfId="51244" xr:uid="{4B8B430E-C44D-49D3-BCF0-5E298770CC3B}"/>
    <cellStyle name="Normal 18 2 2 7" xfId="1225" xr:uid="{81D3CA83-DCE9-4E64-8323-5E608D560AE5}"/>
    <cellStyle name="Normal 18 2 2 7 2" xfId="4292" xr:uid="{D772833E-B910-48FB-9684-6F313E94BAA4}"/>
    <cellStyle name="Normal 18 2 2 7 2 2" xfId="10420" xr:uid="{154473D7-3137-4B91-B5B4-0FC37458DE39}"/>
    <cellStyle name="Normal 18 2 2 7 2 2 2" xfId="22685" xr:uid="{9067167C-DBAD-4AB0-93F7-8126D5ACCE70}"/>
    <cellStyle name="Normal 18 2 2 7 2 2 3" xfId="34937" xr:uid="{9D1E122A-0169-4B1E-8F94-964D078994B9}"/>
    <cellStyle name="Normal 18 2 2 7 2 2 4" xfId="47189" xr:uid="{2CCFFAAA-A9E1-4EA8-839A-44B4F53D7F19}"/>
    <cellStyle name="Normal 18 2 2 7 2 3" xfId="16558" xr:uid="{EC87A71B-CB4B-447B-9443-74029F90E498}"/>
    <cellStyle name="Normal 18 2 2 7 2 4" xfId="28811" xr:uid="{665FA881-F4D1-4467-A711-C7A22DE29BAE}"/>
    <cellStyle name="Normal 18 2 2 7 2 5" xfId="41063" xr:uid="{7CB7A664-FD6B-4066-ABB1-9E0D7E708B43}"/>
    <cellStyle name="Normal 18 2 2 7 2 6" xfId="54397" xr:uid="{3BFDDA45-E9EF-4563-B7E1-ECA3D56AE5FC}"/>
    <cellStyle name="Normal 18 2 2 7 3" xfId="7357" xr:uid="{0A048CBA-156C-431F-852F-0236E6434F0E}"/>
    <cellStyle name="Normal 18 2 2 7 3 2" xfId="19622" xr:uid="{CD2C1909-37E1-466C-BC17-74E080AFC2A2}"/>
    <cellStyle name="Normal 18 2 2 7 3 3" xfId="31874" xr:uid="{34597C8E-FE2C-4874-8850-4B827D5F4F4B}"/>
    <cellStyle name="Normal 18 2 2 7 3 4" xfId="44126" xr:uid="{5B7B8D65-FB57-4B7D-A31B-85339A7C7C41}"/>
    <cellStyle name="Normal 18 2 2 7 4" xfId="13495" xr:uid="{CB335211-23DC-4793-9F09-9BB72DD097DB}"/>
    <cellStyle name="Normal 18 2 2 7 5" xfId="25748" xr:uid="{854D1DDA-6446-4162-B2BF-9AF6EA6EDF44}"/>
    <cellStyle name="Normal 18 2 2 7 6" xfId="38000" xr:uid="{B9E80781-A362-4CEE-8859-AF66EF19CF3F}"/>
    <cellStyle name="Normal 18 2 2 7 7" xfId="51334" xr:uid="{BCC05A0B-9254-4A82-9EF9-593E72C0AD66}"/>
    <cellStyle name="Normal 18 2 2 8" xfId="2309" xr:uid="{6633424E-DAC7-4A95-B369-9F4BE8A6EB26}"/>
    <cellStyle name="Normal 18 2 2 8 2" xfId="5373" xr:uid="{86BF686A-D739-4BA5-8172-238AE0D2C57F}"/>
    <cellStyle name="Normal 18 2 2 8 2 2" xfId="11501" xr:uid="{7A1757E7-D8C3-4DE0-B2BA-EB753A9BD49B}"/>
    <cellStyle name="Normal 18 2 2 8 2 2 2" xfId="23766" xr:uid="{4AD06238-A4FC-457A-BBDE-D18AB8E93464}"/>
    <cellStyle name="Normal 18 2 2 8 2 2 3" xfId="36018" xr:uid="{58BC9FEF-64E2-4686-9D43-CDCC9CF157FC}"/>
    <cellStyle name="Normal 18 2 2 8 2 2 4" xfId="48270" xr:uid="{1E3E3450-102F-4EC3-B261-4392AE8208E3}"/>
    <cellStyle name="Normal 18 2 2 8 2 3" xfId="17639" xr:uid="{60CB0FB5-BE65-4CEC-B81F-FFB054D1B95B}"/>
    <cellStyle name="Normal 18 2 2 8 2 4" xfId="29892" xr:uid="{EBDFFCBD-0542-4DB5-8B94-64479872BA60}"/>
    <cellStyle name="Normal 18 2 2 8 2 5" xfId="42144" xr:uid="{91C133B3-B3BB-4C46-9989-D523576126F0}"/>
    <cellStyle name="Normal 18 2 2 8 2 6" xfId="55478" xr:uid="{8D5AB42D-1336-486C-A022-A8146C7F9614}"/>
    <cellStyle name="Normal 18 2 2 8 3" xfId="8438" xr:uid="{88A0AE5D-AC65-4CC2-916C-6EA360AB3C7E}"/>
    <cellStyle name="Normal 18 2 2 8 3 2" xfId="20703" xr:uid="{F85F7A39-41F9-40E3-848D-ED9B5C6C6DAC}"/>
    <cellStyle name="Normal 18 2 2 8 3 3" xfId="32955" xr:uid="{4F5D447F-876D-4383-9271-B176D0318086}"/>
    <cellStyle name="Normal 18 2 2 8 3 4" xfId="45207" xr:uid="{00A7BADE-B568-4A78-A727-114A1003E325}"/>
    <cellStyle name="Normal 18 2 2 8 4" xfId="14576" xr:uid="{AD8FD2DC-AE10-4C7A-9FF5-7FB8B1284C18}"/>
    <cellStyle name="Normal 18 2 2 8 5" xfId="26829" xr:uid="{605CB11A-C347-45DC-B09C-8D4852F584D1}"/>
    <cellStyle name="Normal 18 2 2 8 6" xfId="39081" xr:uid="{5C4AFF41-14DF-4F73-ACCE-510F9C095AFD}"/>
    <cellStyle name="Normal 18 2 2 8 7" xfId="52415" xr:uid="{DC05A8CE-EBBA-49B3-B2D6-760A8A25D804}"/>
    <cellStyle name="Normal 18 2 2 9" xfId="3212" xr:uid="{07269C27-8811-40D2-8D5B-E2266BA37BE9}"/>
    <cellStyle name="Normal 18 2 2 9 2" xfId="9340" xr:uid="{CBCCE693-AFE6-4082-B0FB-060207B7CB0A}"/>
    <cellStyle name="Normal 18 2 2 9 2 2" xfId="21605" xr:uid="{79EDA5AE-2929-4CCD-8132-DCDA46D9042A}"/>
    <cellStyle name="Normal 18 2 2 9 2 3" xfId="33857" xr:uid="{DEC90AB0-9D26-46AB-BE09-B64B219254C0}"/>
    <cellStyle name="Normal 18 2 2 9 2 4" xfId="46109" xr:uid="{671A4025-69EF-4C28-B455-AB0D3BB216C6}"/>
    <cellStyle name="Normal 18 2 2 9 3" xfId="15478" xr:uid="{893A1F53-D5B7-46B7-AE64-C1AD5C110943}"/>
    <cellStyle name="Normal 18 2 2 9 4" xfId="27731" xr:uid="{181117D7-68CF-4018-A3F5-37F8B348147A}"/>
    <cellStyle name="Normal 18 2 2 9 5" xfId="39983" xr:uid="{3E41F1AB-E5DC-470E-AF81-4A27DE8245B9}"/>
    <cellStyle name="Normal 18 2 2 9 6" xfId="53317" xr:uid="{5B544A85-52EA-4412-8110-D58D0FD9C0A5}"/>
    <cellStyle name="Normal 18 2 3" xfId="212" xr:uid="{8B7D36C3-E178-45CD-ADC3-C10AC8107B47}"/>
    <cellStyle name="Normal 18 2 3 10" xfId="36989" xr:uid="{4CD4D233-78B2-4856-9174-DDF42E4C9E35}"/>
    <cellStyle name="Normal 18 2 3 11" xfId="49242" xr:uid="{7554B2DA-6B24-4CEC-9720-02A07A2D1D4E}"/>
    <cellStyle name="Normal 18 2 3 12" xfId="50323" xr:uid="{F649885E-CEC2-434C-ABE6-D594B76B7C49}"/>
    <cellStyle name="Normal 18 2 3 2" xfId="416" xr:uid="{9A4FC9AB-F737-4F64-9DCE-03A5240E51F5}"/>
    <cellStyle name="Normal 18 2 3 2 10" xfId="49446" xr:uid="{4489C1D1-CBDB-4860-A130-54AE5BFFB1C9}"/>
    <cellStyle name="Normal 18 2 3 2 11" xfId="50527" xr:uid="{9B92ED34-DC8E-4963-A4B9-2F2473F3F4FE}"/>
    <cellStyle name="Normal 18 2 3 2 2" xfId="867" xr:uid="{826A8513-3BDB-41AB-811A-F3E66B31A68B}"/>
    <cellStyle name="Normal 18 2 3 2 2 10" xfId="50977" xr:uid="{958BE5AC-3EE2-4F43-9745-164E5968E602}"/>
    <cellStyle name="Normal 18 2 3 2 2 2" xfId="1948" xr:uid="{84B32C94-A0AC-4317-86A7-671A40FB4AA4}"/>
    <cellStyle name="Normal 18 2 3 2 2 2 2" xfId="5015" xr:uid="{3312F3C6-FEBF-4C05-B9DC-C83C50934AE5}"/>
    <cellStyle name="Normal 18 2 3 2 2 2 2 2" xfId="11143" xr:uid="{39EDB605-ED0D-4E5D-AB27-9EFC56FF4DF4}"/>
    <cellStyle name="Normal 18 2 3 2 2 2 2 2 2" xfId="23408" xr:uid="{9E83158A-1840-4ECF-985F-872CE42AC916}"/>
    <cellStyle name="Normal 18 2 3 2 2 2 2 2 3" xfId="35660" xr:uid="{B58B457B-8314-4803-BAC7-B5372F91A5CF}"/>
    <cellStyle name="Normal 18 2 3 2 2 2 2 2 4" xfId="47912" xr:uid="{0B092E6F-4EF3-4E96-9EFA-73F50C54EE6B}"/>
    <cellStyle name="Normal 18 2 3 2 2 2 2 3" xfId="17281" xr:uid="{E87D9143-4629-4B1E-B6CA-73988D60FA44}"/>
    <cellStyle name="Normal 18 2 3 2 2 2 2 4" xfId="29534" xr:uid="{58D9CF69-9F26-40C4-B55A-4FF0ABB36BEE}"/>
    <cellStyle name="Normal 18 2 3 2 2 2 2 5" xfId="41786" xr:uid="{3AA20284-7C5E-409F-B4B4-486875262FE8}"/>
    <cellStyle name="Normal 18 2 3 2 2 2 2 6" xfId="55120" xr:uid="{32C67B08-43E2-4397-A853-142ECA3538C4}"/>
    <cellStyle name="Normal 18 2 3 2 2 2 3" xfId="8080" xr:uid="{1BB1FB12-26C1-4298-80AC-13B748353C1E}"/>
    <cellStyle name="Normal 18 2 3 2 2 2 3 2" xfId="20345" xr:uid="{411AA300-8B1D-4AFE-A4D1-8084E34DB45D}"/>
    <cellStyle name="Normal 18 2 3 2 2 2 3 3" xfId="32597" xr:uid="{72AD5918-483A-4698-A9F8-F625F7FD15FE}"/>
    <cellStyle name="Normal 18 2 3 2 2 2 3 4" xfId="44849" xr:uid="{58C6DF3E-92B5-477E-8E66-E1B57DD9ABDB}"/>
    <cellStyle name="Normal 18 2 3 2 2 2 4" xfId="14218" xr:uid="{828A3CEA-03AE-4F68-B41A-030A499E407C}"/>
    <cellStyle name="Normal 18 2 3 2 2 2 5" xfId="26471" xr:uid="{0BCD76FA-0C4D-45D0-9946-7AA9F8D7F23F}"/>
    <cellStyle name="Normal 18 2 3 2 2 2 6" xfId="38723" xr:uid="{35018E12-E673-4A07-BAD5-EBBB1CA859F2}"/>
    <cellStyle name="Normal 18 2 3 2 2 2 7" xfId="52057" xr:uid="{C1115328-7892-4D9E-B0E5-B00E57EA57E9}"/>
    <cellStyle name="Normal 18 2 3 2 2 3" xfId="3032" xr:uid="{32AD594B-3943-406F-93E3-BC3BFC22FB79}"/>
    <cellStyle name="Normal 18 2 3 2 2 3 2" xfId="6096" xr:uid="{EA7DB0D4-D041-4293-A76F-0457CDDE11EA}"/>
    <cellStyle name="Normal 18 2 3 2 2 3 2 2" xfId="12224" xr:uid="{BD3F2509-E41D-499F-975C-4EBF6422CEA6}"/>
    <cellStyle name="Normal 18 2 3 2 2 3 2 2 2" xfId="24489" xr:uid="{A72F0E6F-2C26-4D99-BE2A-00910557DC68}"/>
    <cellStyle name="Normal 18 2 3 2 2 3 2 2 3" xfId="36741" xr:uid="{CDB8D182-304F-4F75-9B9E-24A048692961}"/>
    <cellStyle name="Normal 18 2 3 2 2 3 2 2 4" xfId="48993" xr:uid="{AAD129D9-F74A-4E61-B33C-9BF9DFBDFBED}"/>
    <cellStyle name="Normal 18 2 3 2 2 3 2 3" xfId="18362" xr:uid="{824ED356-C318-4283-9F91-E9195E735457}"/>
    <cellStyle name="Normal 18 2 3 2 2 3 2 4" xfId="30615" xr:uid="{0D750FC8-D710-4F0B-8941-647BEB571A21}"/>
    <cellStyle name="Normal 18 2 3 2 2 3 2 5" xfId="42867" xr:uid="{3D85FF78-AA10-49D7-967B-A916574D8356}"/>
    <cellStyle name="Normal 18 2 3 2 2 3 2 6" xfId="56201" xr:uid="{C1699A50-29EB-42E0-888B-CA2CEA328BDF}"/>
    <cellStyle name="Normal 18 2 3 2 2 3 3" xfId="9161" xr:uid="{3A0F2BAF-F824-4B3F-AAF6-AB89DE0862C6}"/>
    <cellStyle name="Normal 18 2 3 2 2 3 3 2" xfId="21426" xr:uid="{A434B938-0B4C-4B5D-8833-0F53E8B8B3CA}"/>
    <cellStyle name="Normal 18 2 3 2 2 3 3 3" xfId="33678" xr:uid="{0C2F56BE-87C9-4A4C-B964-8D32DEE532D5}"/>
    <cellStyle name="Normal 18 2 3 2 2 3 3 4" xfId="45930" xr:uid="{798FF874-13E2-4D9C-8A75-261D290E841A}"/>
    <cellStyle name="Normal 18 2 3 2 2 3 4" xfId="15299" xr:uid="{CB17F338-A8E5-453D-90EA-40E7D9664306}"/>
    <cellStyle name="Normal 18 2 3 2 2 3 5" xfId="27552" xr:uid="{0050DF66-52EF-43E7-8498-8546B8CF437D}"/>
    <cellStyle name="Normal 18 2 3 2 2 3 6" xfId="39804" xr:uid="{405EA2CC-E01B-4904-922B-B36F2F32E840}"/>
    <cellStyle name="Normal 18 2 3 2 2 3 7" xfId="53138" xr:uid="{D3913755-D38B-4F5E-A17B-133582073590}"/>
    <cellStyle name="Normal 18 2 3 2 2 4" xfId="3935" xr:uid="{1750CD19-494F-4C57-BF12-AC196BD93AF0}"/>
    <cellStyle name="Normal 18 2 3 2 2 4 2" xfId="10063" xr:uid="{89E40255-8836-4EAC-BF4B-447F1B1B6873}"/>
    <cellStyle name="Normal 18 2 3 2 2 4 2 2" xfId="22328" xr:uid="{B6EB98C4-E270-4A80-AC87-01656C3EC988}"/>
    <cellStyle name="Normal 18 2 3 2 2 4 2 3" xfId="34580" xr:uid="{69ED0589-3327-4B63-9DD0-F971DB951905}"/>
    <cellStyle name="Normal 18 2 3 2 2 4 2 4" xfId="46832" xr:uid="{4B4F252B-7875-4FAA-9679-30A179C2A533}"/>
    <cellStyle name="Normal 18 2 3 2 2 4 3" xfId="16201" xr:uid="{3FC06304-C424-4BDF-A882-A76481C22D1E}"/>
    <cellStyle name="Normal 18 2 3 2 2 4 4" xfId="28454" xr:uid="{6026486D-9118-41F9-9B99-7BE6D2290800}"/>
    <cellStyle name="Normal 18 2 3 2 2 4 5" xfId="40706" xr:uid="{2312A1E4-3DD8-45D5-9408-A83D87D8331F}"/>
    <cellStyle name="Normal 18 2 3 2 2 4 6" xfId="54040" xr:uid="{017130C9-25E3-46EF-A933-338144474218}"/>
    <cellStyle name="Normal 18 2 3 2 2 5" xfId="7000" xr:uid="{36A5F377-8F7E-4ECE-BD8D-EA14B7E1E289}"/>
    <cellStyle name="Normal 18 2 3 2 2 5 2" xfId="19265" xr:uid="{A4756FC5-BA2C-45DA-8514-9095C507E3B7}"/>
    <cellStyle name="Normal 18 2 3 2 2 5 3" xfId="31517" xr:uid="{FCE96582-F7DD-4C3B-A785-0B13BF08BF71}"/>
    <cellStyle name="Normal 18 2 3 2 2 5 4" xfId="43769" xr:uid="{B7008A23-EE57-4338-8647-4553C3DEA257}"/>
    <cellStyle name="Normal 18 2 3 2 2 6" xfId="13138" xr:uid="{3D6402D0-CBB1-4BF8-87C8-F003E86BAB9A}"/>
    <cellStyle name="Normal 18 2 3 2 2 7" xfId="25391" xr:uid="{D478C43D-129E-4F8F-8A15-3BCD3FB8A1DD}"/>
    <cellStyle name="Normal 18 2 3 2 2 8" xfId="37643" xr:uid="{C1501EFD-DAED-4496-BBB1-853505273EBC}"/>
    <cellStyle name="Normal 18 2 3 2 2 9" xfId="49896" xr:uid="{D61BE4D4-DA1C-4EF6-BFE9-E34E4BC52171}"/>
    <cellStyle name="Normal 18 2 3 2 3" xfId="1498" xr:uid="{D8729EF5-6D66-4653-BBB5-A98AAC2F4979}"/>
    <cellStyle name="Normal 18 2 3 2 3 2" xfId="4565" xr:uid="{0CA365D1-76E9-4115-9BF0-B1374367A9B4}"/>
    <cellStyle name="Normal 18 2 3 2 3 2 2" xfId="10693" xr:uid="{EF9467C9-E18B-46E2-A614-72FA42B382C6}"/>
    <cellStyle name="Normal 18 2 3 2 3 2 2 2" xfId="22958" xr:uid="{3C0E8597-6B0E-41AB-BD37-20243B120B8E}"/>
    <cellStyle name="Normal 18 2 3 2 3 2 2 3" xfId="35210" xr:uid="{83F99D66-3F14-48A1-A7B5-4BE3A75458A0}"/>
    <cellStyle name="Normal 18 2 3 2 3 2 2 4" xfId="47462" xr:uid="{D89D24E3-A2C9-4EEE-A117-22CD42F4509D}"/>
    <cellStyle name="Normal 18 2 3 2 3 2 3" xfId="16831" xr:uid="{55A7174C-2C3F-438E-A7F6-0C4FFDEE7AAD}"/>
    <cellStyle name="Normal 18 2 3 2 3 2 4" xfId="29084" xr:uid="{0A6814D0-5343-48AE-956F-E152DD9E0CB1}"/>
    <cellStyle name="Normal 18 2 3 2 3 2 5" xfId="41336" xr:uid="{6C5D7AA8-E948-4591-AE18-46B60A29828B}"/>
    <cellStyle name="Normal 18 2 3 2 3 2 6" xfId="54670" xr:uid="{545FF937-6E41-4217-B754-8CD8A664B571}"/>
    <cellStyle name="Normal 18 2 3 2 3 3" xfId="7630" xr:uid="{DB55FE9D-5569-4BCE-856F-D9AE250699DB}"/>
    <cellStyle name="Normal 18 2 3 2 3 3 2" xfId="19895" xr:uid="{E2E53D8D-10DD-47D7-BF55-035903CE5082}"/>
    <cellStyle name="Normal 18 2 3 2 3 3 3" xfId="32147" xr:uid="{063704FE-5F31-417A-81CE-9A4754D540FB}"/>
    <cellStyle name="Normal 18 2 3 2 3 3 4" xfId="44399" xr:uid="{652BE4E3-EBDD-4532-B059-A6AEF68ACF13}"/>
    <cellStyle name="Normal 18 2 3 2 3 4" xfId="13768" xr:uid="{E27DA358-1C70-44FE-91B1-327250F6628A}"/>
    <cellStyle name="Normal 18 2 3 2 3 5" xfId="26021" xr:uid="{D76F92C3-38DD-45AA-803A-2ACD4A6D7B07}"/>
    <cellStyle name="Normal 18 2 3 2 3 6" xfId="38273" xr:uid="{CD238D93-FBD7-4AB1-A886-AD3779AFAAF5}"/>
    <cellStyle name="Normal 18 2 3 2 3 7" xfId="51607" xr:uid="{D73509BF-A5C6-4612-942D-5F4E00083268}"/>
    <cellStyle name="Normal 18 2 3 2 4" xfId="2582" xr:uid="{9C96FB33-6C91-486B-8D33-8435A2870E37}"/>
    <cellStyle name="Normal 18 2 3 2 4 2" xfId="5646" xr:uid="{411EEFCA-B9EA-4836-95BD-4B939F3EB8D9}"/>
    <cellStyle name="Normal 18 2 3 2 4 2 2" xfId="11774" xr:uid="{549FE16A-931B-403A-8434-26AB37910062}"/>
    <cellStyle name="Normal 18 2 3 2 4 2 2 2" xfId="24039" xr:uid="{8832B11B-716D-479F-969B-A0CEF8D2EDD5}"/>
    <cellStyle name="Normal 18 2 3 2 4 2 2 3" xfId="36291" xr:uid="{98081C41-7A08-41FB-94AA-9D1931C4B3D3}"/>
    <cellStyle name="Normal 18 2 3 2 4 2 2 4" xfId="48543" xr:uid="{42803636-4917-48F7-96C1-E981F1569982}"/>
    <cellStyle name="Normal 18 2 3 2 4 2 3" xfId="17912" xr:uid="{8737DC0E-27CE-4E5E-B823-BB1BE2EF22A0}"/>
    <cellStyle name="Normal 18 2 3 2 4 2 4" xfId="30165" xr:uid="{C4923F24-A5DB-4869-8B76-3EC11498A23C}"/>
    <cellStyle name="Normal 18 2 3 2 4 2 5" xfId="42417" xr:uid="{4294A90E-724F-4E44-9F53-A8E5AC794699}"/>
    <cellStyle name="Normal 18 2 3 2 4 2 6" xfId="55751" xr:uid="{1A168F34-00DB-4AA3-9B00-92BD54A9C617}"/>
    <cellStyle name="Normal 18 2 3 2 4 3" xfId="8711" xr:uid="{093FB3F7-F774-4839-AA37-9F400A9CDD7F}"/>
    <cellStyle name="Normal 18 2 3 2 4 3 2" xfId="20976" xr:uid="{5BB67726-D08A-4C15-96F9-666423185EBB}"/>
    <cellStyle name="Normal 18 2 3 2 4 3 3" xfId="33228" xr:uid="{E5A8939D-AFD1-4F16-AD1F-5F9DE0F53E85}"/>
    <cellStyle name="Normal 18 2 3 2 4 3 4" xfId="45480" xr:uid="{F22346E7-8EB9-46C1-879F-212AB118B5C0}"/>
    <cellStyle name="Normal 18 2 3 2 4 4" xfId="14849" xr:uid="{A8ED2708-D8C9-40E1-8034-866E10B791D2}"/>
    <cellStyle name="Normal 18 2 3 2 4 5" xfId="27102" xr:uid="{725FB48D-C690-410A-9D4B-B82899AD9F22}"/>
    <cellStyle name="Normal 18 2 3 2 4 6" xfId="39354" xr:uid="{92F7BD4C-03E4-48F6-8093-FA23FE0A511E}"/>
    <cellStyle name="Normal 18 2 3 2 4 7" xfId="52688" xr:uid="{960CC866-52D8-4B84-A92A-DA8BB1753C4E}"/>
    <cellStyle name="Normal 18 2 3 2 5" xfId="3485" xr:uid="{FF5B6E14-A621-4962-81B0-B5BDCBABA2C4}"/>
    <cellStyle name="Normal 18 2 3 2 5 2" xfId="9613" xr:uid="{0EEFCC02-D0C1-4EDA-9B58-D6629099F5A3}"/>
    <cellStyle name="Normal 18 2 3 2 5 2 2" xfId="21878" xr:uid="{A796798D-ABA5-431C-9192-866EEBA3FA03}"/>
    <cellStyle name="Normal 18 2 3 2 5 2 3" xfId="34130" xr:uid="{4D966755-B666-4A7E-A6FD-E36571968EBC}"/>
    <cellStyle name="Normal 18 2 3 2 5 2 4" xfId="46382" xr:uid="{5640E097-E540-477A-92DE-329811C3013C}"/>
    <cellStyle name="Normal 18 2 3 2 5 3" xfId="15751" xr:uid="{3E89E734-A326-4044-BB76-9D78AC58132B}"/>
    <cellStyle name="Normal 18 2 3 2 5 4" xfId="28004" xr:uid="{D5BEBFDF-079F-434C-A746-F81567B59C1B}"/>
    <cellStyle name="Normal 18 2 3 2 5 5" xfId="40256" xr:uid="{B1928D80-6D01-42D1-A2F8-A60C0308B867}"/>
    <cellStyle name="Normal 18 2 3 2 5 6" xfId="53590" xr:uid="{91FC7FBE-80DD-421A-9C14-223267FAB3E6}"/>
    <cellStyle name="Normal 18 2 3 2 6" xfId="6549" xr:uid="{0AD633D0-C0C0-4F05-BA3D-A72CB61561CF}"/>
    <cellStyle name="Normal 18 2 3 2 6 2" xfId="18814" xr:uid="{78FEA178-978F-435D-ABBC-8A0EF203CB55}"/>
    <cellStyle name="Normal 18 2 3 2 6 3" xfId="31067" xr:uid="{CF3F3288-903F-46FE-8DC7-8957732E24B0}"/>
    <cellStyle name="Normal 18 2 3 2 6 4" xfId="43319" xr:uid="{75084797-3783-4AEC-8EDC-3E18893290FC}"/>
    <cellStyle name="Normal 18 2 3 2 7" xfId="12688" xr:uid="{E26F14D5-080A-4DC0-B34A-42AD1165B0FB}"/>
    <cellStyle name="Normal 18 2 3 2 8" xfId="24941" xr:uid="{3DC44707-90EB-4DD5-9153-E2FCD1AADC48}"/>
    <cellStyle name="Normal 18 2 3 2 9" xfId="37193" xr:uid="{F8131F30-3D16-40AA-B354-FA30C42DA7A1}"/>
    <cellStyle name="Normal 18 2 3 3" xfId="663" xr:uid="{41D35E29-ED61-46C5-A77D-14CBB8656476}"/>
    <cellStyle name="Normal 18 2 3 3 10" xfId="50773" xr:uid="{62CE7FCD-B4F4-455B-85A9-41B21E31E728}"/>
    <cellStyle name="Normal 18 2 3 3 2" xfId="1744" xr:uid="{EC69ACE0-811B-40CA-BA08-94250B361CEE}"/>
    <cellStyle name="Normal 18 2 3 3 2 2" xfId="4811" xr:uid="{1EFCD9EF-7457-45B1-87A2-AA13CC631AB9}"/>
    <cellStyle name="Normal 18 2 3 3 2 2 2" xfId="10939" xr:uid="{F90994D9-0EB8-4836-8E77-492A9E10C670}"/>
    <cellStyle name="Normal 18 2 3 3 2 2 2 2" xfId="23204" xr:uid="{12A62CA0-0562-4CF5-A948-72C05B3D9505}"/>
    <cellStyle name="Normal 18 2 3 3 2 2 2 3" xfId="35456" xr:uid="{60EE16C7-B4F9-4718-987B-9DD8B47A684E}"/>
    <cellStyle name="Normal 18 2 3 3 2 2 2 4" xfId="47708" xr:uid="{CCD3E389-A1A4-45E5-AC57-B0E912E95904}"/>
    <cellStyle name="Normal 18 2 3 3 2 2 3" xfId="17077" xr:uid="{C5F26166-A174-46B1-B00D-BD511FD4B62B}"/>
    <cellStyle name="Normal 18 2 3 3 2 2 4" xfId="29330" xr:uid="{1716E81D-1EC6-403B-970C-CEC5E25D5336}"/>
    <cellStyle name="Normal 18 2 3 3 2 2 5" xfId="41582" xr:uid="{0F967E89-8917-4DD3-B0C1-1837FBA3C12B}"/>
    <cellStyle name="Normal 18 2 3 3 2 2 6" xfId="54916" xr:uid="{14D90B90-386D-4126-B795-ACB98A19BE6F}"/>
    <cellStyle name="Normal 18 2 3 3 2 3" xfId="7876" xr:uid="{3E2093F5-20A0-43B8-8BB3-A2568F2C0482}"/>
    <cellStyle name="Normal 18 2 3 3 2 3 2" xfId="20141" xr:uid="{55D27E4B-8498-41B7-91FC-7E8D893B07DC}"/>
    <cellStyle name="Normal 18 2 3 3 2 3 3" xfId="32393" xr:uid="{E3AEFFFF-A4DA-4917-BE0E-A5CA3A6A79FD}"/>
    <cellStyle name="Normal 18 2 3 3 2 3 4" xfId="44645" xr:uid="{94A3F865-92B2-401F-B8C4-B5E594901DEA}"/>
    <cellStyle name="Normal 18 2 3 3 2 4" xfId="14014" xr:uid="{84F98193-8FBF-4085-AF9B-B6BAD32A2909}"/>
    <cellStyle name="Normal 18 2 3 3 2 5" xfId="26267" xr:uid="{87BF301A-452F-4456-B9D3-0463E344FACF}"/>
    <cellStyle name="Normal 18 2 3 3 2 6" xfId="38519" xr:uid="{6EB4E33B-A912-4227-A8AE-535C1873E374}"/>
    <cellStyle name="Normal 18 2 3 3 2 7" xfId="51853" xr:uid="{424EFF6F-A932-426D-AFF0-FCCF5CCD496C}"/>
    <cellStyle name="Normal 18 2 3 3 3" xfId="2828" xr:uid="{389669ED-1921-4500-A2B9-44F251E4ABF0}"/>
    <cellStyle name="Normal 18 2 3 3 3 2" xfId="5892" xr:uid="{C4CE8817-D365-4DD3-BC51-693E57B2AC1D}"/>
    <cellStyle name="Normal 18 2 3 3 3 2 2" xfId="12020" xr:uid="{E352D24C-F4E8-4A0E-8DF3-B6BB60F38C4B}"/>
    <cellStyle name="Normal 18 2 3 3 3 2 2 2" xfId="24285" xr:uid="{76711C97-5DDB-455E-8BD3-554BBC822960}"/>
    <cellStyle name="Normal 18 2 3 3 3 2 2 3" xfId="36537" xr:uid="{8B1B1D29-27FD-4DE4-9CEE-6903C45E81FD}"/>
    <cellStyle name="Normal 18 2 3 3 3 2 2 4" xfId="48789" xr:uid="{B45C99B8-547B-4507-89CD-E75B7B64DA28}"/>
    <cellStyle name="Normal 18 2 3 3 3 2 3" xfId="18158" xr:uid="{00A118DB-82EB-4224-9502-C7E4EE708A18}"/>
    <cellStyle name="Normal 18 2 3 3 3 2 4" xfId="30411" xr:uid="{E8A4AF1D-B097-4FE3-8BA4-E8DC37A2D7E0}"/>
    <cellStyle name="Normal 18 2 3 3 3 2 5" xfId="42663" xr:uid="{3CC9551D-D0E2-4027-9B28-2197BDD97EDF}"/>
    <cellStyle name="Normal 18 2 3 3 3 2 6" xfId="55997" xr:uid="{35A24438-DF87-4028-85A9-7B822530B49F}"/>
    <cellStyle name="Normal 18 2 3 3 3 3" xfId="8957" xr:uid="{0B25748B-49BB-4B62-84FA-5D73F02A5C5A}"/>
    <cellStyle name="Normal 18 2 3 3 3 3 2" xfId="21222" xr:uid="{1580864F-5A7A-4DBF-BD08-651746F59044}"/>
    <cellStyle name="Normal 18 2 3 3 3 3 3" xfId="33474" xr:uid="{5DFAC7EA-8898-499A-AC90-7C7ADBD97E57}"/>
    <cellStyle name="Normal 18 2 3 3 3 3 4" xfId="45726" xr:uid="{A8BFA435-D191-47D1-AC10-40B439F68A63}"/>
    <cellStyle name="Normal 18 2 3 3 3 4" xfId="15095" xr:uid="{85B6CB6D-FEF6-42AB-9467-73DEDB7C439F}"/>
    <cellStyle name="Normal 18 2 3 3 3 5" xfId="27348" xr:uid="{B8C07B53-60E4-409A-9B82-C35D2F679110}"/>
    <cellStyle name="Normal 18 2 3 3 3 6" xfId="39600" xr:uid="{1123B481-9FC2-441C-936B-DAB2A67D2B4E}"/>
    <cellStyle name="Normal 18 2 3 3 3 7" xfId="52934" xr:uid="{F911D8A4-EE08-415D-867A-6BF005C85820}"/>
    <cellStyle name="Normal 18 2 3 3 4" xfId="3731" xr:uid="{3DDC2D63-B162-46EB-BDEF-B5F1408A631D}"/>
    <cellStyle name="Normal 18 2 3 3 4 2" xfId="9859" xr:uid="{8F2C5D9B-693D-47C1-9D87-AED0C0E51F52}"/>
    <cellStyle name="Normal 18 2 3 3 4 2 2" xfId="22124" xr:uid="{21608EBE-6205-4F22-8560-BD8C796EAACF}"/>
    <cellStyle name="Normal 18 2 3 3 4 2 3" xfId="34376" xr:uid="{C8898999-D808-48ED-87F2-DC5A25E47BE5}"/>
    <cellStyle name="Normal 18 2 3 3 4 2 4" xfId="46628" xr:uid="{EC8101A9-8F78-4DF1-A2C9-AD5302EA434D}"/>
    <cellStyle name="Normal 18 2 3 3 4 3" xfId="15997" xr:uid="{15E2ACE6-329C-49A2-B60B-5436DEF284D7}"/>
    <cellStyle name="Normal 18 2 3 3 4 4" xfId="28250" xr:uid="{22C52305-33EA-4C5E-855D-5D1C848C78E8}"/>
    <cellStyle name="Normal 18 2 3 3 4 5" xfId="40502" xr:uid="{B3E0FF14-E5C3-4C43-9ECE-1D41D6490A51}"/>
    <cellStyle name="Normal 18 2 3 3 4 6" xfId="53836" xr:uid="{F04B0A9F-BA59-426D-BE81-8BB487D9473C}"/>
    <cellStyle name="Normal 18 2 3 3 5" xfId="6796" xr:uid="{8D84097A-B236-4D61-B1B8-7DD80F2AF9E4}"/>
    <cellStyle name="Normal 18 2 3 3 5 2" xfId="19061" xr:uid="{BDB359B8-C79C-4AC6-A564-B7E77220D714}"/>
    <cellStyle name="Normal 18 2 3 3 5 3" xfId="31313" xr:uid="{970E4BE9-1EC3-4419-91B4-4E6614C52ECF}"/>
    <cellStyle name="Normal 18 2 3 3 5 4" xfId="43565" xr:uid="{A3DEED8F-A6F8-4B1D-B50C-5DBB14C96B81}"/>
    <cellStyle name="Normal 18 2 3 3 6" xfId="12934" xr:uid="{A2CACD4B-E56E-4922-8A50-C565C89E49D5}"/>
    <cellStyle name="Normal 18 2 3 3 7" xfId="25187" xr:uid="{4B74DCD8-95FD-4A70-B079-8E27715FF2EA}"/>
    <cellStyle name="Normal 18 2 3 3 8" xfId="37439" xr:uid="{19A71AE0-1E5F-4F93-A8F1-9D28F7F65708}"/>
    <cellStyle name="Normal 18 2 3 3 9" xfId="49692" xr:uid="{E250AE58-6159-492B-9008-9F8B4E1EE164}"/>
    <cellStyle name="Normal 18 2 3 4" xfId="1294" xr:uid="{3C4A06E8-D25C-4E38-9411-06794188AE7B}"/>
    <cellStyle name="Normal 18 2 3 4 2" xfId="4361" xr:uid="{C51D81A2-F83C-499C-8F11-6514C559C28F}"/>
    <cellStyle name="Normal 18 2 3 4 2 2" xfId="10489" xr:uid="{905CAEF2-B9B4-43ED-8F5E-7CBBF961E2E6}"/>
    <cellStyle name="Normal 18 2 3 4 2 2 2" xfId="22754" xr:uid="{E053D7ED-9EB8-44CA-86BD-F6668B3DE411}"/>
    <cellStyle name="Normal 18 2 3 4 2 2 3" xfId="35006" xr:uid="{2CA7782B-A08D-42C3-8704-ED8C828DCB3A}"/>
    <cellStyle name="Normal 18 2 3 4 2 2 4" xfId="47258" xr:uid="{480EB7BD-6E9A-4249-AF6C-FAD4446D3B7D}"/>
    <cellStyle name="Normal 18 2 3 4 2 3" xfId="16627" xr:uid="{2211350C-064F-4EE4-9949-9A203A3A10F1}"/>
    <cellStyle name="Normal 18 2 3 4 2 4" xfId="28880" xr:uid="{AAD7B7EC-E623-44CE-BFF7-E800A7D8A9AE}"/>
    <cellStyle name="Normal 18 2 3 4 2 5" xfId="41132" xr:uid="{1B4E2765-FC40-43CF-BEB5-AC704850FCF1}"/>
    <cellStyle name="Normal 18 2 3 4 2 6" xfId="54466" xr:uid="{F754B8CB-7AB1-453B-960E-890F30CFB9FC}"/>
    <cellStyle name="Normal 18 2 3 4 3" xfId="7426" xr:uid="{BCC27708-2B17-48D1-A3CC-01734BDBAB1F}"/>
    <cellStyle name="Normal 18 2 3 4 3 2" xfId="19691" xr:uid="{4D691F10-AB6E-4DDE-80D5-FD2739D3BDC8}"/>
    <cellStyle name="Normal 18 2 3 4 3 3" xfId="31943" xr:uid="{5AA79800-1A51-4231-AE4A-4DA5E29E8202}"/>
    <cellStyle name="Normal 18 2 3 4 3 4" xfId="44195" xr:uid="{00ACBC64-3C8D-4942-ADD5-0DDC59642C19}"/>
    <cellStyle name="Normal 18 2 3 4 4" xfId="13564" xr:uid="{81E96559-A889-481A-9CDD-F4EB1B323BFE}"/>
    <cellStyle name="Normal 18 2 3 4 5" xfId="25817" xr:uid="{59C720FA-8912-4F6E-B8F4-7B52E95A5DFA}"/>
    <cellStyle name="Normal 18 2 3 4 6" xfId="38069" xr:uid="{3ECBA1B6-0B2F-4C1E-8715-60739F8477F5}"/>
    <cellStyle name="Normal 18 2 3 4 7" xfId="51403" xr:uid="{3E92917C-4120-4BFF-A074-9C0912FCB87C}"/>
    <cellStyle name="Normal 18 2 3 5" xfId="2378" xr:uid="{AB7C075C-0958-44CD-8158-1E2A56BA9FFF}"/>
    <cellStyle name="Normal 18 2 3 5 2" xfId="5442" xr:uid="{A4E24DD9-D4FD-4D02-8942-DD4DB9B96CBD}"/>
    <cellStyle name="Normal 18 2 3 5 2 2" xfId="11570" xr:uid="{55B9E522-6FB6-42D6-898A-DA5ED3016DBC}"/>
    <cellStyle name="Normal 18 2 3 5 2 2 2" xfId="23835" xr:uid="{5D029E68-9885-47E3-B10A-38307A46E527}"/>
    <cellStyle name="Normal 18 2 3 5 2 2 3" xfId="36087" xr:uid="{CACEADC7-FC07-4FDF-9D60-5B818A8BEF78}"/>
    <cellStyle name="Normal 18 2 3 5 2 2 4" xfId="48339" xr:uid="{C3CF4187-9D6E-4D89-8031-AE98B4E68DD4}"/>
    <cellStyle name="Normal 18 2 3 5 2 3" xfId="17708" xr:uid="{6CE45F73-265C-4A74-91EB-C57894B284AF}"/>
    <cellStyle name="Normal 18 2 3 5 2 4" xfId="29961" xr:uid="{08D62095-69CA-46A3-B6BB-B48DD9EF211B}"/>
    <cellStyle name="Normal 18 2 3 5 2 5" xfId="42213" xr:uid="{1CF503D6-7EF1-422C-87C4-CCCE55F0CBCD}"/>
    <cellStyle name="Normal 18 2 3 5 2 6" xfId="55547" xr:uid="{D702BAE7-D248-43A3-923F-D791ADB63696}"/>
    <cellStyle name="Normal 18 2 3 5 3" xfId="8507" xr:uid="{8715E466-5DD6-4FBD-9C46-51D5FF324220}"/>
    <cellStyle name="Normal 18 2 3 5 3 2" xfId="20772" xr:uid="{A0EF17E4-80E7-436C-9FA1-07187E80B46B}"/>
    <cellStyle name="Normal 18 2 3 5 3 3" xfId="33024" xr:uid="{6826C2EB-B7D2-4D01-B94F-49046C8FFA58}"/>
    <cellStyle name="Normal 18 2 3 5 3 4" xfId="45276" xr:uid="{20655D6A-B5BF-4301-8664-0C336180D015}"/>
    <cellStyle name="Normal 18 2 3 5 4" xfId="14645" xr:uid="{804760E0-7356-4CF8-81DE-0E440537E355}"/>
    <cellStyle name="Normal 18 2 3 5 5" xfId="26898" xr:uid="{89891334-228B-4432-92CD-F6DE6A367F41}"/>
    <cellStyle name="Normal 18 2 3 5 6" xfId="39150" xr:uid="{35A294AB-0200-4CC0-84F4-7DAD395FA5BE}"/>
    <cellStyle name="Normal 18 2 3 5 7" xfId="52484" xr:uid="{80C0CDA6-8419-4BB6-A428-B2BA2A568037}"/>
    <cellStyle name="Normal 18 2 3 6" xfId="3281" xr:uid="{8CC5FCC7-8334-48EA-A2E9-396123ADA135}"/>
    <cellStyle name="Normal 18 2 3 6 2" xfId="9409" xr:uid="{1E5762F9-C94C-4E6A-8783-CA5D0009D89E}"/>
    <cellStyle name="Normal 18 2 3 6 2 2" xfId="21674" xr:uid="{C6271E86-8693-4D83-A8C8-A069D2C1D123}"/>
    <cellStyle name="Normal 18 2 3 6 2 3" xfId="33926" xr:uid="{DC321FF0-7D90-42AE-8E57-CEDEB0E8D038}"/>
    <cellStyle name="Normal 18 2 3 6 2 4" xfId="46178" xr:uid="{5D41E9CC-48D1-4613-9821-CD072265AD98}"/>
    <cellStyle name="Normal 18 2 3 6 3" xfId="15547" xr:uid="{C68D7FF3-C2A4-40EB-8DB4-78DAFB35ABD7}"/>
    <cellStyle name="Normal 18 2 3 6 4" xfId="27800" xr:uid="{29D71175-CA76-472D-ADA9-8798B10C66A3}"/>
    <cellStyle name="Normal 18 2 3 6 5" xfId="40052" xr:uid="{AC290B84-1DD2-4F33-A194-37592BB7A663}"/>
    <cellStyle name="Normal 18 2 3 6 6" xfId="53386" xr:uid="{0BB840D3-72D8-4B1F-9DF6-79890F95154F}"/>
    <cellStyle name="Normal 18 2 3 7" xfId="6345" xr:uid="{0D976F6F-CD36-45BB-AC47-4EE8CA38B8B6}"/>
    <cellStyle name="Normal 18 2 3 7 2" xfId="18610" xr:uid="{3E201D33-3109-4C26-B2A6-19FEF28DD29E}"/>
    <cellStyle name="Normal 18 2 3 7 3" xfId="30863" xr:uid="{D8456B89-85A2-471F-8FCB-24B0A2D4E089}"/>
    <cellStyle name="Normal 18 2 3 7 4" xfId="43115" xr:uid="{BB4374E0-297A-4F8E-BC93-704013C996F3}"/>
    <cellStyle name="Normal 18 2 3 8" xfId="12484" xr:uid="{1C054FD1-5122-4A31-B4C0-2266ECDFA455}"/>
    <cellStyle name="Normal 18 2 3 9" xfId="24737" xr:uid="{0113C719-5644-4A0B-8F17-87C64B5F0640}"/>
    <cellStyle name="Normal 18 2 4" xfId="305" xr:uid="{E1689B2F-9B84-4A43-81B3-18E828D4A6A1}"/>
    <cellStyle name="Normal 18 2 4 10" xfId="49335" xr:uid="{0E6B088C-B572-497B-85AF-D8D67874A5E1}"/>
    <cellStyle name="Normal 18 2 4 11" xfId="50416" xr:uid="{22949B5F-1B98-48E0-80C4-82709A610C6B}"/>
    <cellStyle name="Normal 18 2 4 2" xfId="756" xr:uid="{E32ED8F6-E5B0-4DB1-A94A-202F7DCADC43}"/>
    <cellStyle name="Normal 18 2 4 2 10" xfId="50866" xr:uid="{CCA84893-B4F7-4CE4-91C2-DE98E2917E9A}"/>
    <cellStyle name="Normal 18 2 4 2 2" xfId="1837" xr:uid="{4EE44F84-E38D-4BE3-B82D-27D73A7CE88E}"/>
    <cellStyle name="Normal 18 2 4 2 2 2" xfId="4904" xr:uid="{F192BA5F-0C8E-425D-BA22-E48CE9C2343E}"/>
    <cellStyle name="Normal 18 2 4 2 2 2 2" xfId="11032" xr:uid="{68C22F28-F0F9-4758-8428-2A8FD29F3442}"/>
    <cellStyle name="Normal 18 2 4 2 2 2 2 2" xfId="23297" xr:uid="{CFF08F1C-CA9F-4C54-8E58-7AA7A99AA549}"/>
    <cellStyle name="Normal 18 2 4 2 2 2 2 3" xfId="35549" xr:uid="{F274295D-C869-4FB7-A626-B911FA022EE0}"/>
    <cellStyle name="Normal 18 2 4 2 2 2 2 4" xfId="47801" xr:uid="{32D32D0B-B9B6-486C-A01C-F8B41C6868B3}"/>
    <cellStyle name="Normal 18 2 4 2 2 2 3" xfId="17170" xr:uid="{FC95703A-1E65-433F-9401-B47ABE7BEDE9}"/>
    <cellStyle name="Normal 18 2 4 2 2 2 4" xfId="29423" xr:uid="{9D4F1A76-8BF3-42FC-B948-6EA80B132EC7}"/>
    <cellStyle name="Normal 18 2 4 2 2 2 5" xfId="41675" xr:uid="{BA7390FC-D70D-483F-A155-B9F830566E6E}"/>
    <cellStyle name="Normal 18 2 4 2 2 2 6" xfId="55009" xr:uid="{7916DAB8-9F44-4E2F-A6B1-953C03BBACDD}"/>
    <cellStyle name="Normal 18 2 4 2 2 3" xfId="7969" xr:uid="{49980458-9B1C-4D96-8F40-DEEDFA47749F}"/>
    <cellStyle name="Normal 18 2 4 2 2 3 2" xfId="20234" xr:uid="{91E9E27A-E417-4888-A7B4-D7FB7F0BBE7F}"/>
    <cellStyle name="Normal 18 2 4 2 2 3 3" xfId="32486" xr:uid="{FCEAF70D-616C-4476-9057-97B086256445}"/>
    <cellStyle name="Normal 18 2 4 2 2 3 4" xfId="44738" xr:uid="{A673B6ED-36D5-4BF1-BA61-61ADC9FA6804}"/>
    <cellStyle name="Normal 18 2 4 2 2 4" xfId="14107" xr:uid="{B6C15255-BC8B-46C3-9E35-1FB62E53CEFB}"/>
    <cellStyle name="Normal 18 2 4 2 2 5" xfId="26360" xr:uid="{6D45B4B2-231C-4E77-98BC-A260439B7000}"/>
    <cellStyle name="Normal 18 2 4 2 2 6" xfId="38612" xr:uid="{5487CBE3-6118-4857-958D-9E5604770B23}"/>
    <cellStyle name="Normal 18 2 4 2 2 7" xfId="51946" xr:uid="{F7D9A29F-2E46-4A20-A48E-F4065BFEE37D}"/>
    <cellStyle name="Normal 18 2 4 2 3" xfId="2921" xr:uid="{ED9D88B9-671A-45D3-84FF-72F3A1B1F08E}"/>
    <cellStyle name="Normal 18 2 4 2 3 2" xfId="5985" xr:uid="{674A7B08-2E8C-4F66-8A50-A9B43BED1265}"/>
    <cellStyle name="Normal 18 2 4 2 3 2 2" xfId="12113" xr:uid="{F88479BD-D6DE-41F5-9ABF-9ABEA3526555}"/>
    <cellStyle name="Normal 18 2 4 2 3 2 2 2" xfId="24378" xr:uid="{FEC73445-2252-4EEE-8E54-910A702013D9}"/>
    <cellStyle name="Normal 18 2 4 2 3 2 2 3" xfId="36630" xr:uid="{34078CDF-DBAF-47E1-9B77-88FCC4886645}"/>
    <cellStyle name="Normal 18 2 4 2 3 2 2 4" xfId="48882" xr:uid="{2B25AF51-4BEB-4157-961B-EED4EA5FF107}"/>
    <cellStyle name="Normal 18 2 4 2 3 2 3" xfId="18251" xr:uid="{5517F636-CCF5-42F2-8438-903ACCC319DE}"/>
    <cellStyle name="Normal 18 2 4 2 3 2 4" xfId="30504" xr:uid="{FBB79BA0-995C-49D8-8967-02FB41CF2371}"/>
    <cellStyle name="Normal 18 2 4 2 3 2 5" xfId="42756" xr:uid="{EED7854B-DD4B-4671-BD2C-F32DA430BCEF}"/>
    <cellStyle name="Normal 18 2 4 2 3 2 6" xfId="56090" xr:uid="{4BADEEBB-DE34-440B-915B-6039803F900E}"/>
    <cellStyle name="Normal 18 2 4 2 3 3" xfId="9050" xr:uid="{3926F6E5-5192-45C8-B5E1-69B09FD58AAB}"/>
    <cellStyle name="Normal 18 2 4 2 3 3 2" xfId="21315" xr:uid="{004CD7B5-9A6D-44EA-A64F-9B7C59C891C2}"/>
    <cellStyle name="Normal 18 2 4 2 3 3 3" xfId="33567" xr:uid="{EB09BD1B-7B06-4E1C-B089-2DD3DEAB1D49}"/>
    <cellStyle name="Normal 18 2 4 2 3 3 4" xfId="45819" xr:uid="{A7A915CD-AEA5-4EBD-BBE5-41D1DDE0DC86}"/>
    <cellStyle name="Normal 18 2 4 2 3 4" xfId="15188" xr:uid="{5AE1F2A0-0529-47AB-8B5D-E1B2FBCFFE6B}"/>
    <cellStyle name="Normal 18 2 4 2 3 5" xfId="27441" xr:uid="{2D84F18C-655E-46D1-96B3-54AD07E6F171}"/>
    <cellStyle name="Normal 18 2 4 2 3 6" xfId="39693" xr:uid="{075B7A0E-605C-4EFF-8D44-BA15EAF5141B}"/>
    <cellStyle name="Normal 18 2 4 2 3 7" xfId="53027" xr:uid="{7BA74459-063E-4F3E-86B4-06BFDECDCD5E}"/>
    <cellStyle name="Normal 18 2 4 2 4" xfId="3824" xr:uid="{DC7011D6-2B9E-4552-9805-8397A44334CE}"/>
    <cellStyle name="Normal 18 2 4 2 4 2" xfId="9952" xr:uid="{2872ECC5-7407-4AA8-B4CE-D753791BDD58}"/>
    <cellStyle name="Normal 18 2 4 2 4 2 2" xfId="22217" xr:uid="{A7D4C15D-E8F2-4FD5-ABA1-59E0F23160F3}"/>
    <cellStyle name="Normal 18 2 4 2 4 2 3" xfId="34469" xr:uid="{3E952E7B-E41D-4FA9-8ED6-43FE4C599E22}"/>
    <cellStyle name="Normal 18 2 4 2 4 2 4" xfId="46721" xr:uid="{CD844F7F-FC1B-4FC9-8E23-3D83EEBA9506}"/>
    <cellStyle name="Normal 18 2 4 2 4 3" xfId="16090" xr:uid="{94F33B01-CECB-4460-AA27-41CD0091E10C}"/>
    <cellStyle name="Normal 18 2 4 2 4 4" xfId="28343" xr:uid="{2663D9E3-F3A3-4BC8-BEF3-B6FD6697918B}"/>
    <cellStyle name="Normal 18 2 4 2 4 5" xfId="40595" xr:uid="{170D560C-E22C-4192-B1BB-5379EDF42AAA}"/>
    <cellStyle name="Normal 18 2 4 2 4 6" xfId="53929" xr:uid="{3A60ED4E-0EAE-4647-82C5-3F13FA462035}"/>
    <cellStyle name="Normal 18 2 4 2 5" xfId="6889" xr:uid="{CF7F233F-FF65-4C5D-9ACA-4DCCB1080D6C}"/>
    <cellStyle name="Normal 18 2 4 2 5 2" xfId="19154" xr:uid="{9E1CE050-DF41-4E72-9CA0-539AB6FA4F93}"/>
    <cellStyle name="Normal 18 2 4 2 5 3" xfId="31406" xr:uid="{1E4FF77A-79F7-4352-8635-8795DA66E084}"/>
    <cellStyle name="Normal 18 2 4 2 5 4" xfId="43658" xr:uid="{A610F035-25F6-4E81-B650-452B39FCD523}"/>
    <cellStyle name="Normal 18 2 4 2 6" xfId="13027" xr:uid="{FE74617F-6AB5-420A-BE32-915FEA9120BE}"/>
    <cellStyle name="Normal 18 2 4 2 7" xfId="25280" xr:uid="{2A9FE140-C7F4-4E6A-964A-E2158CDC3BA5}"/>
    <cellStyle name="Normal 18 2 4 2 8" xfId="37532" xr:uid="{1794B661-8DA3-40FC-9CF2-FAB36463BCFD}"/>
    <cellStyle name="Normal 18 2 4 2 9" xfId="49785" xr:uid="{2548FB4A-3726-400C-A3AC-F32C582A15F1}"/>
    <cellStyle name="Normal 18 2 4 3" xfId="1387" xr:uid="{6F0D6CA6-49CE-4BB7-A726-78299382F265}"/>
    <cellStyle name="Normal 18 2 4 3 2" xfId="4454" xr:uid="{F6923A3F-46F6-4D78-A8E3-527399174904}"/>
    <cellStyle name="Normal 18 2 4 3 2 2" xfId="10582" xr:uid="{F4FDA3F1-5771-42FA-987A-DB8C37A9E32A}"/>
    <cellStyle name="Normal 18 2 4 3 2 2 2" xfId="22847" xr:uid="{5D7927B5-1100-4217-A5CD-151BAFFF826D}"/>
    <cellStyle name="Normal 18 2 4 3 2 2 3" xfId="35099" xr:uid="{62309511-3B01-479F-9B33-9004249E38B3}"/>
    <cellStyle name="Normal 18 2 4 3 2 2 4" xfId="47351" xr:uid="{39EB8DD4-12CC-4A12-9974-EB05CB062860}"/>
    <cellStyle name="Normal 18 2 4 3 2 3" xfId="16720" xr:uid="{0EA610C0-3B4A-4E3F-9128-C0F38D1F6137}"/>
    <cellStyle name="Normal 18 2 4 3 2 4" xfId="28973" xr:uid="{3214917E-8199-4BAF-BEC6-E308EF0963B9}"/>
    <cellStyle name="Normal 18 2 4 3 2 5" xfId="41225" xr:uid="{AE8252C0-97E1-49FF-B81E-B5F720F7EA9C}"/>
    <cellStyle name="Normal 18 2 4 3 2 6" xfId="54559" xr:uid="{686C3143-75EE-40FA-AD73-33FE6F00FEAE}"/>
    <cellStyle name="Normal 18 2 4 3 3" xfId="7519" xr:uid="{B7E10542-E78B-46A2-8C70-6221E9CCBB26}"/>
    <cellStyle name="Normal 18 2 4 3 3 2" xfId="19784" xr:uid="{6AE04EF5-63B2-4F57-A861-A76DAF3C7DAF}"/>
    <cellStyle name="Normal 18 2 4 3 3 3" xfId="32036" xr:uid="{401890D2-F58C-48BB-97D9-32471454CA07}"/>
    <cellStyle name="Normal 18 2 4 3 3 4" xfId="44288" xr:uid="{FF598CE1-3871-4C47-805E-3AD65019BEA8}"/>
    <cellStyle name="Normal 18 2 4 3 4" xfId="13657" xr:uid="{CF019EB1-7223-4678-A20D-C5F3F5413D16}"/>
    <cellStyle name="Normal 18 2 4 3 5" xfId="25910" xr:uid="{57CC1EA5-0576-4D05-BB49-7D502046990E}"/>
    <cellStyle name="Normal 18 2 4 3 6" xfId="38162" xr:uid="{DB7CEE80-B29E-476B-8C55-1D8D626254EC}"/>
    <cellStyle name="Normal 18 2 4 3 7" xfId="51496" xr:uid="{94EC0F98-1EBF-4014-9562-2983ED41E723}"/>
    <cellStyle name="Normal 18 2 4 4" xfId="2471" xr:uid="{EC87A463-E59B-445B-A667-B6E122A5E7E6}"/>
    <cellStyle name="Normal 18 2 4 4 2" xfId="5535" xr:uid="{816E5327-5DB3-42A3-A644-46706F2F2231}"/>
    <cellStyle name="Normal 18 2 4 4 2 2" xfId="11663" xr:uid="{9BBEB5D5-51E2-4158-A7C6-FAED5856E1F5}"/>
    <cellStyle name="Normal 18 2 4 4 2 2 2" xfId="23928" xr:uid="{AB83EABF-12AE-4E51-9B73-9F7F278579C0}"/>
    <cellStyle name="Normal 18 2 4 4 2 2 3" xfId="36180" xr:uid="{10628A55-78CD-4DB5-86CA-C9AADB0B9407}"/>
    <cellStyle name="Normal 18 2 4 4 2 2 4" xfId="48432" xr:uid="{7F8F48D3-C0FD-4370-B74B-80DFB2B0D6E0}"/>
    <cellStyle name="Normal 18 2 4 4 2 3" xfId="17801" xr:uid="{B753A143-1AED-4EAF-9A3C-0DE797E7CBDC}"/>
    <cellStyle name="Normal 18 2 4 4 2 4" xfId="30054" xr:uid="{AE36EBA8-58EB-441E-BFEB-49659BDF435A}"/>
    <cellStyle name="Normal 18 2 4 4 2 5" xfId="42306" xr:uid="{BE102159-06DD-4268-9DD0-0DCB046B5841}"/>
    <cellStyle name="Normal 18 2 4 4 2 6" xfId="55640" xr:uid="{4B3FAFE5-E489-4DC3-B4A1-89A40829D88C}"/>
    <cellStyle name="Normal 18 2 4 4 3" xfId="8600" xr:uid="{A6DE2399-6071-4030-A65B-9E56B5878062}"/>
    <cellStyle name="Normal 18 2 4 4 3 2" xfId="20865" xr:uid="{7346EDD4-1E91-4C9D-B39E-F1EC67FAA864}"/>
    <cellStyle name="Normal 18 2 4 4 3 3" xfId="33117" xr:uid="{DAC0BFC6-A270-4F4E-99F8-1B88AFD8DD90}"/>
    <cellStyle name="Normal 18 2 4 4 3 4" xfId="45369" xr:uid="{4569D631-EDE2-49BF-9A54-5EF74BFD3544}"/>
    <cellStyle name="Normal 18 2 4 4 4" xfId="14738" xr:uid="{FA217AD6-6F83-4751-9D18-2B909B87453A}"/>
    <cellStyle name="Normal 18 2 4 4 5" xfId="26991" xr:uid="{46B58AF2-772E-4BBE-AC1D-9C7979269D82}"/>
    <cellStyle name="Normal 18 2 4 4 6" xfId="39243" xr:uid="{D8AD84D1-4BB3-451C-A3C0-B167F29B31C3}"/>
    <cellStyle name="Normal 18 2 4 4 7" xfId="52577" xr:uid="{73BD6B0A-3B45-4E97-BDE7-8FDA59245C7D}"/>
    <cellStyle name="Normal 18 2 4 5" xfId="3374" xr:uid="{5BF20B9C-8639-4384-B910-4D87D1359414}"/>
    <cellStyle name="Normal 18 2 4 5 2" xfId="9502" xr:uid="{50625FF6-2372-4724-A41A-B0B4EAF75868}"/>
    <cellStyle name="Normal 18 2 4 5 2 2" xfId="21767" xr:uid="{FFF9ACDA-2A38-48A8-9ABA-B2F0C967124E}"/>
    <cellStyle name="Normal 18 2 4 5 2 3" xfId="34019" xr:uid="{481D099E-9C94-4D9E-9623-59C77E7E8C1A}"/>
    <cellStyle name="Normal 18 2 4 5 2 4" xfId="46271" xr:uid="{E54FB20F-F3E6-495F-9102-65C05D87B231}"/>
    <cellStyle name="Normal 18 2 4 5 3" xfId="15640" xr:uid="{C962A860-FBA8-45D1-84A4-F2E87AEFB69F}"/>
    <cellStyle name="Normal 18 2 4 5 4" xfId="27893" xr:uid="{E8D310E5-59E3-4D5C-90FA-B061CB56DAE2}"/>
    <cellStyle name="Normal 18 2 4 5 5" xfId="40145" xr:uid="{A3EB38B2-F0E4-40C1-A654-1FFAB251901A}"/>
    <cellStyle name="Normal 18 2 4 5 6" xfId="53479" xr:uid="{2110D236-BF72-4F79-865E-6620422001F0}"/>
    <cellStyle name="Normal 18 2 4 6" xfId="6438" xr:uid="{D1C7870D-E6C1-4CE4-A452-DCC84ABA4475}"/>
    <cellStyle name="Normal 18 2 4 6 2" xfId="18703" xr:uid="{3B211B75-128A-48C4-A1F1-CC2D06CA751F}"/>
    <cellStyle name="Normal 18 2 4 6 3" xfId="30956" xr:uid="{F8CAC460-61C3-4485-ADBB-F3F09EF6A24A}"/>
    <cellStyle name="Normal 18 2 4 6 4" xfId="43208" xr:uid="{0F3A9698-87AA-4C76-B7B8-1DB1186D716B}"/>
    <cellStyle name="Normal 18 2 4 7" xfId="12577" xr:uid="{4D205AFA-AD7C-4FCC-B9DB-7F3FA17391C7}"/>
    <cellStyle name="Normal 18 2 4 8" xfId="24830" xr:uid="{4BE35FF9-4B23-4F2B-9A80-4486A2548CFD}"/>
    <cellStyle name="Normal 18 2 4 9" xfId="37082" xr:uid="{8E44E138-164E-40D8-B409-24C9B42A673A}"/>
    <cellStyle name="Normal 18 2 5" xfId="509" xr:uid="{F0085631-7214-409F-AB26-AF324ED04206}"/>
    <cellStyle name="Normal 18 2 5 10" xfId="49539" xr:uid="{BB47DBBC-83A5-4368-890C-C4CC485C4BAA}"/>
    <cellStyle name="Normal 18 2 5 11" xfId="50620" xr:uid="{BCA9A301-8176-462B-AD89-0DE4A3807CC8}"/>
    <cellStyle name="Normal 18 2 5 2" xfId="960" xr:uid="{C7D6D24C-18C7-49A1-8949-E4729736063E}"/>
    <cellStyle name="Normal 18 2 5 2 10" xfId="51070" xr:uid="{A464330E-B79F-4288-9C77-6E70D674C99B}"/>
    <cellStyle name="Normal 18 2 5 2 2" xfId="2041" xr:uid="{73268B08-3CF5-4001-B398-6EF68C030C30}"/>
    <cellStyle name="Normal 18 2 5 2 2 2" xfId="5108" xr:uid="{ED4B3905-DD20-4E9E-AC06-9C52325C3D1E}"/>
    <cellStyle name="Normal 18 2 5 2 2 2 2" xfId="11236" xr:uid="{70B5F09D-E81E-47DA-8926-1DE754DD66EA}"/>
    <cellStyle name="Normal 18 2 5 2 2 2 2 2" xfId="23501" xr:uid="{4E7F0A3D-7BAA-4D0B-915E-AE3D676061FC}"/>
    <cellStyle name="Normal 18 2 5 2 2 2 2 3" xfId="35753" xr:uid="{A6B0D362-09B2-48B2-BFF5-33E6A288CAD3}"/>
    <cellStyle name="Normal 18 2 5 2 2 2 2 4" xfId="48005" xr:uid="{D8E1E96E-CBCD-4153-A36A-0EF4E79A82C7}"/>
    <cellStyle name="Normal 18 2 5 2 2 2 3" xfId="17374" xr:uid="{6F268A99-6132-4BB4-A63D-DE3669021688}"/>
    <cellStyle name="Normal 18 2 5 2 2 2 4" xfId="29627" xr:uid="{D2921332-D5EC-442C-823A-0A57BE522750}"/>
    <cellStyle name="Normal 18 2 5 2 2 2 5" xfId="41879" xr:uid="{4AA17145-D461-4C50-81F4-CD3DD4DCE898}"/>
    <cellStyle name="Normal 18 2 5 2 2 2 6" xfId="55213" xr:uid="{962C35A5-B6D8-4B4B-AD12-DDCD832BA9E7}"/>
    <cellStyle name="Normal 18 2 5 2 2 3" xfId="8173" xr:uid="{184D0D46-CEDC-4D4D-869E-85D464F3AFA8}"/>
    <cellStyle name="Normal 18 2 5 2 2 3 2" xfId="20438" xr:uid="{180C6390-C686-4D6E-86FE-47FB0936821A}"/>
    <cellStyle name="Normal 18 2 5 2 2 3 3" xfId="32690" xr:uid="{F78547B1-58A2-432E-BCD3-50C592F025D5}"/>
    <cellStyle name="Normal 18 2 5 2 2 3 4" xfId="44942" xr:uid="{F23DEA5A-2959-498A-80F8-5A98A4AF6837}"/>
    <cellStyle name="Normal 18 2 5 2 2 4" xfId="14311" xr:uid="{17BDD3E7-ACE2-4210-9763-AEEE77C263E2}"/>
    <cellStyle name="Normal 18 2 5 2 2 5" xfId="26564" xr:uid="{01BA6F9A-12FC-4E5A-966D-7E4E58CA7AD5}"/>
    <cellStyle name="Normal 18 2 5 2 2 6" xfId="38816" xr:uid="{D74D881E-3274-4B06-9CC0-E145B3BCBFCA}"/>
    <cellStyle name="Normal 18 2 5 2 2 7" xfId="52150" xr:uid="{02A0669C-F5FB-44F2-8ECE-DF586347F8F6}"/>
    <cellStyle name="Normal 18 2 5 2 3" xfId="3125" xr:uid="{6320481B-F551-4DF1-8D6F-9C8A5063C0FC}"/>
    <cellStyle name="Normal 18 2 5 2 3 2" xfId="6189" xr:uid="{55461E8D-1B6C-4B14-B4A9-818751573E2A}"/>
    <cellStyle name="Normal 18 2 5 2 3 2 2" xfId="12317" xr:uid="{364657E8-A699-4674-9876-9587EC67F664}"/>
    <cellStyle name="Normal 18 2 5 2 3 2 2 2" xfId="24582" xr:uid="{E133ADA1-7BA5-45C0-A54A-73011946D34C}"/>
    <cellStyle name="Normal 18 2 5 2 3 2 2 3" xfId="36834" xr:uid="{40EF248A-6B7F-4116-9EAB-30E831C34218}"/>
    <cellStyle name="Normal 18 2 5 2 3 2 2 4" xfId="49086" xr:uid="{C6E64707-EC24-475F-B87E-B78313BC6BE9}"/>
    <cellStyle name="Normal 18 2 5 2 3 2 3" xfId="18455" xr:uid="{B05305BE-C681-4248-A3C8-0BCCDA5A48FD}"/>
    <cellStyle name="Normal 18 2 5 2 3 2 4" xfId="30708" xr:uid="{6BB4C7D7-7414-4457-A4AE-FC609F87EF98}"/>
    <cellStyle name="Normal 18 2 5 2 3 2 5" xfId="42960" xr:uid="{11992417-5775-4137-BE5E-A7ECAB61C7F8}"/>
    <cellStyle name="Normal 18 2 5 2 3 2 6" xfId="56294" xr:uid="{444AB52C-6793-47C9-9123-063AC7438086}"/>
    <cellStyle name="Normal 18 2 5 2 3 3" xfId="9254" xr:uid="{3989687C-9003-4A73-8B60-69641D0845CC}"/>
    <cellStyle name="Normal 18 2 5 2 3 3 2" xfId="21519" xr:uid="{875ECA07-4828-4184-9D85-B548E405C692}"/>
    <cellStyle name="Normal 18 2 5 2 3 3 3" xfId="33771" xr:uid="{4F99C0C9-FB7C-4148-B841-71F8DC87D6B4}"/>
    <cellStyle name="Normal 18 2 5 2 3 3 4" xfId="46023" xr:uid="{22BB4DD4-B63E-4AD5-8D55-67E474182325}"/>
    <cellStyle name="Normal 18 2 5 2 3 4" xfId="15392" xr:uid="{D1F9AD22-A6C1-4DC5-91AA-C4F0F0772933}"/>
    <cellStyle name="Normal 18 2 5 2 3 5" xfId="27645" xr:uid="{09488EC2-40E8-4465-949D-3EEFF531E217}"/>
    <cellStyle name="Normal 18 2 5 2 3 6" xfId="39897" xr:uid="{5529863D-DB14-4CC0-87E6-536C338AA66B}"/>
    <cellStyle name="Normal 18 2 5 2 3 7" xfId="53231" xr:uid="{700C016E-A8DB-4267-8AD8-83289F41BA26}"/>
    <cellStyle name="Normal 18 2 5 2 4" xfId="4028" xr:uid="{8A95376A-AD65-44D1-87AF-0785C51950B7}"/>
    <cellStyle name="Normal 18 2 5 2 4 2" xfId="10156" xr:uid="{52E63E8B-004D-4BE9-A335-DA34DDA3535A}"/>
    <cellStyle name="Normal 18 2 5 2 4 2 2" xfId="22421" xr:uid="{68E87B61-3603-42F2-B788-A169E90B76F2}"/>
    <cellStyle name="Normal 18 2 5 2 4 2 3" xfId="34673" xr:uid="{C5BF92CF-6949-4411-8D13-BA90D66E90BB}"/>
    <cellStyle name="Normal 18 2 5 2 4 2 4" xfId="46925" xr:uid="{01085896-442F-4DE1-B49E-6605CDEB5C53}"/>
    <cellStyle name="Normal 18 2 5 2 4 3" xfId="16294" xr:uid="{99C5C04A-7336-4A72-B1EF-C0A0C83681FD}"/>
    <cellStyle name="Normal 18 2 5 2 4 4" xfId="28547" xr:uid="{E8691058-DA28-4FFE-BF34-9065AECAEEFA}"/>
    <cellStyle name="Normal 18 2 5 2 4 5" xfId="40799" xr:uid="{0F9F929B-B59D-4AF0-9FC2-2B7F7421CCDB}"/>
    <cellStyle name="Normal 18 2 5 2 4 6" xfId="54133" xr:uid="{54362C90-048D-4CB6-BDB2-418905E59A73}"/>
    <cellStyle name="Normal 18 2 5 2 5" xfId="7093" xr:uid="{7DF9E9ED-82D1-4602-913C-7CADAB9AB67A}"/>
    <cellStyle name="Normal 18 2 5 2 5 2" xfId="19358" xr:uid="{F9A71231-904B-4FAA-AEE5-FF59B19928EF}"/>
    <cellStyle name="Normal 18 2 5 2 5 3" xfId="31610" xr:uid="{CD403172-C1FA-48CD-BE3D-15FC72C52426}"/>
    <cellStyle name="Normal 18 2 5 2 5 4" xfId="43862" xr:uid="{40B94F5B-3592-4A64-8986-D2C089F9462D}"/>
    <cellStyle name="Normal 18 2 5 2 6" xfId="13231" xr:uid="{400B357F-A9C5-4004-A487-1C4A3BC9F32D}"/>
    <cellStyle name="Normal 18 2 5 2 7" xfId="25484" xr:uid="{73FCA776-5222-4B9A-8881-FBD97C6776A6}"/>
    <cellStyle name="Normal 18 2 5 2 8" xfId="37736" xr:uid="{8D3A7A70-7E0C-4EE0-AD5E-C534BBEF228E}"/>
    <cellStyle name="Normal 18 2 5 2 9" xfId="49989" xr:uid="{8EE28205-2837-4C0D-98E3-DFE0115238CF}"/>
    <cellStyle name="Normal 18 2 5 3" xfId="1591" xr:uid="{6D435C84-7825-4C7B-BEB5-64E0B04923FB}"/>
    <cellStyle name="Normal 18 2 5 3 2" xfId="4658" xr:uid="{2B279649-6DC0-4125-AC86-977B0646C361}"/>
    <cellStyle name="Normal 18 2 5 3 2 2" xfId="10786" xr:uid="{B8B5CF78-4EA5-4FD6-932B-48D61FD79E62}"/>
    <cellStyle name="Normal 18 2 5 3 2 2 2" xfId="23051" xr:uid="{3A284361-18F0-4BC3-8018-E25D1CE1A645}"/>
    <cellStyle name="Normal 18 2 5 3 2 2 3" xfId="35303" xr:uid="{05F6419D-8FAC-41B0-99D3-D0A90AF508A1}"/>
    <cellStyle name="Normal 18 2 5 3 2 2 4" xfId="47555" xr:uid="{97DDE2A5-EA9F-45A5-8124-806A864222BC}"/>
    <cellStyle name="Normal 18 2 5 3 2 3" xfId="16924" xr:uid="{EC8BD7DC-A5E3-481B-BC07-E15072DB9CB4}"/>
    <cellStyle name="Normal 18 2 5 3 2 4" xfId="29177" xr:uid="{54536B05-C35F-4411-AEB2-86F21B3F16D3}"/>
    <cellStyle name="Normal 18 2 5 3 2 5" xfId="41429" xr:uid="{A9E0300B-F685-447A-98AF-2DD3A3AF9988}"/>
    <cellStyle name="Normal 18 2 5 3 2 6" xfId="54763" xr:uid="{55CA5027-81CA-4EF1-A1A3-6278D08B606B}"/>
    <cellStyle name="Normal 18 2 5 3 3" xfId="7723" xr:uid="{4478B260-599F-4423-8CEC-59A0A1C656C8}"/>
    <cellStyle name="Normal 18 2 5 3 3 2" xfId="19988" xr:uid="{0D169E2B-776A-4BD2-A6AE-CEEB0B575CE0}"/>
    <cellStyle name="Normal 18 2 5 3 3 3" xfId="32240" xr:uid="{F07A025C-8AA1-48F4-A0AF-744A4B810487}"/>
    <cellStyle name="Normal 18 2 5 3 3 4" xfId="44492" xr:uid="{9F73CF08-298F-44B8-8A62-D23C03A490E8}"/>
    <cellStyle name="Normal 18 2 5 3 4" xfId="13861" xr:uid="{F10093C7-B149-4982-99CB-887EB7FCA066}"/>
    <cellStyle name="Normal 18 2 5 3 5" xfId="26114" xr:uid="{7A859C10-239B-4764-A1FD-C93BA7833BBC}"/>
    <cellStyle name="Normal 18 2 5 3 6" xfId="38366" xr:uid="{DABB8785-117F-48D7-8D21-9AA81C2D1451}"/>
    <cellStyle name="Normal 18 2 5 3 7" xfId="51700" xr:uid="{259205CD-E9B5-44EA-8646-787604BE6240}"/>
    <cellStyle name="Normal 18 2 5 4" xfId="2675" xr:uid="{15F5F803-11A1-4C34-951C-B52F8D8195BA}"/>
    <cellStyle name="Normal 18 2 5 4 2" xfId="5739" xr:uid="{3A5064F0-87F4-4315-89F5-204E63A9E127}"/>
    <cellStyle name="Normal 18 2 5 4 2 2" xfId="11867" xr:uid="{E8ECD6EE-A5C7-4110-8B03-2CC6237350DC}"/>
    <cellStyle name="Normal 18 2 5 4 2 2 2" xfId="24132" xr:uid="{08B9B764-D40F-4062-9733-96040DF36DEF}"/>
    <cellStyle name="Normal 18 2 5 4 2 2 3" xfId="36384" xr:uid="{F1320054-2CDD-471C-8425-64169A2C929C}"/>
    <cellStyle name="Normal 18 2 5 4 2 2 4" xfId="48636" xr:uid="{00E5D141-DEDE-4FA3-B425-4BDFDACD7271}"/>
    <cellStyle name="Normal 18 2 5 4 2 3" xfId="18005" xr:uid="{63A698BB-B059-45ED-970E-E7F1E89F02D8}"/>
    <cellStyle name="Normal 18 2 5 4 2 4" xfId="30258" xr:uid="{D75A4487-8534-409B-A7AF-9BB5A3D808E7}"/>
    <cellStyle name="Normal 18 2 5 4 2 5" xfId="42510" xr:uid="{5C05D184-3BE5-495C-9640-34E34E56FE6C}"/>
    <cellStyle name="Normal 18 2 5 4 2 6" xfId="55844" xr:uid="{14F51048-787D-4A67-ACE0-00714A782CAD}"/>
    <cellStyle name="Normal 18 2 5 4 3" xfId="8804" xr:uid="{7FA65250-D3DA-408D-9607-32621AF893A0}"/>
    <cellStyle name="Normal 18 2 5 4 3 2" xfId="21069" xr:uid="{38E7DE0C-5F55-4BE0-A7BE-5FF3A226F672}"/>
    <cellStyle name="Normal 18 2 5 4 3 3" xfId="33321" xr:uid="{50F279B3-C9F4-4C36-A351-BA39D1B97C36}"/>
    <cellStyle name="Normal 18 2 5 4 3 4" xfId="45573" xr:uid="{C29C6472-CD90-463D-9904-E10627084957}"/>
    <cellStyle name="Normal 18 2 5 4 4" xfId="14942" xr:uid="{DCC3407C-1E9F-4050-A242-159206F4892D}"/>
    <cellStyle name="Normal 18 2 5 4 5" xfId="27195" xr:uid="{63B8588D-EC69-4558-8E98-DD6D81F51EDE}"/>
    <cellStyle name="Normal 18 2 5 4 6" xfId="39447" xr:uid="{87D8C9A3-D8B8-4BF3-AD18-96900FBDC7A6}"/>
    <cellStyle name="Normal 18 2 5 4 7" xfId="52781" xr:uid="{1F6FE992-0589-4A99-B506-D658F77BB1BF}"/>
    <cellStyle name="Normal 18 2 5 5" xfId="3578" xr:uid="{8F77EE0A-0A5C-4D20-8F88-8988F4EE0F49}"/>
    <cellStyle name="Normal 18 2 5 5 2" xfId="9706" xr:uid="{2B1D0E9F-B1C1-4824-AEA6-3D2DE19D3023}"/>
    <cellStyle name="Normal 18 2 5 5 2 2" xfId="21971" xr:uid="{E3CD77AA-E837-4CEA-B62A-0239E718D42E}"/>
    <cellStyle name="Normal 18 2 5 5 2 3" xfId="34223" xr:uid="{53DB7884-C115-4A58-87D2-54FE39C88CD8}"/>
    <cellStyle name="Normal 18 2 5 5 2 4" xfId="46475" xr:uid="{C0474236-74CA-440D-B3AA-06EB642DADF7}"/>
    <cellStyle name="Normal 18 2 5 5 3" xfId="15844" xr:uid="{DE103C9E-603F-4443-9021-3644B6B9A135}"/>
    <cellStyle name="Normal 18 2 5 5 4" xfId="28097" xr:uid="{77C5E18C-D198-4399-81EA-B9F9B431B384}"/>
    <cellStyle name="Normal 18 2 5 5 5" xfId="40349" xr:uid="{D299D792-7D67-454B-8A8B-BB5BA438E80A}"/>
    <cellStyle name="Normal 18 2 5 5 6" xfId="53683" xr:uid="{144FD575-E276-4E93-B135-11F4B1081B78}"/>
    <cellStyle name="Normal 18 2 5 6" xfId="6642" xr:uid="{A52DAC22-96A2-47EA-AAC0-E3BC2EE8988D}"/>
    <cellStyle name="Normal 18 2 5 6 2" xfId="18907" xr:uid="{85FB0B09-8740-4C09-BFFD-832C58C01975}"/>
    <cellStyle name="Normal 18 2 5 6 3" xfId="31160" xr:uid="{252B69E9-C173-4D41-9B80-45BE247B61AD}"/>
    <cellStyle name="Normal 18 2 5 6 4" xfId="43412" xr:uid="{8B3C26B2-850E-42AF-BD31-FEBE4024745C}"/>
    <cellStyle name="Normal 18 2 5 7" xfId="12781" xr:uid="{070F3204-5647-42D3-BD04-A399E56421BB}"/>
    <cellStyle name="Normal 18 2 5 8" xfId="25034" xr:uid="{ED7E0E25-1B90-432D-A65B-2DED641E83CA}"/>
    <cellStyle name="Normal 18 2 5 9" xfId="37286" xr:uid="{A1A65125-EA4A-4ED1-A494-7BB23A73BA40}"/>
    <cellStyle name="Normal 18 2 6" xfId="552" xr:uid="{460149F6-7421-4F2E-A3E7-6FC30EDCBEE6}"/>
    <cellStyle name="Normal 18 2 6 10" xfId="50662" xr:uid="{622375EC-6694-4572-8C12-DA59D36B7E54}"/>
    <cellStyle name="Normal 18 2 6 2" xfId="1633" xr:uid="{A9C8D4D1-B4E5-454C-BA01-A554C6A1C699}"/>
    <cellStyle name="Normal 18 2 6 2 2" xfId="4700" xr:uid="{5E19A5C1-7036-44B4-A853-966567399305}"/>
    <cellStyle name="Normal 18 2 6 2 2 2" xfId="10828" xr:uid="{0E6FAA24-813A-4EE1-96AB-B20667128F5E}"/>
    <cellStyle name="Normal 18 2 6 2 2 2 2" xfId="23093" xr:uid="{23F51E1B-0873-4329-8D57-ECB56E9CA30C}"/>
    <cellStyle name="Normal 18 2 6 2 2 2 3" xfId="35345" xr:uid="{D8D09F2B-580C-48C1-ACE8-9886898E5936}"/>
    <cellStyle name="Normal 18 2 6 2 2 2 4" xfId="47597" xr:uid="{114EDF1D-0629-4D9D-9628-1F21D45935DE}"/>
    <cellStyle name="Normal 18 2 6 2 2 3" xfId="16966" xr:uid="{58D0AAF7-3CEA-43C4-B9F8-E6ADFB95F58D}"/>
    <cellStyle name="Normal 18 2 6 2 2 4" xfId="29219" xr:uid="{C49489CD-77FB-47EF-A51F-72FE5CEB4D78}"/>
    <cellStyle name="Normal 18 2 6 2 2 5" xfId="41471" xr:uid="{2B0498B5-B50B-4EB6-9CC3-9ECF62169BF8}"/>
    <cellStyle name="Normal 18 2 6 2 2 6" xfId="54805" xr:uid="{2FDCB4B5-25B4-4F72-A152-92F4EB5AB818}"/>
    <cellStyle name="Normal 18 2 6 2 3" xfId="7765" xr:uid="{BC145B4F-9B0C-4261-8B7B-9D588681F23F}"/>
    <cellStyle name="Normal 18 2 6 2 3 2" xfId="20030" xr:uid="{C32B5A18-9000-441E-95EB-73C90B3C9D32}"/>
    <cellStyle name="Normal 18 2 6 2 3 3" xfId="32282" xr:uid="{52E9BE8D-27AA-43DC-8CC7-27FD83E7B2BB}"/>
    <cellStyle name="Normal 18 2 6 2 3 4" xfId="44534" xr:uid="{6F766073-61C4-4315-A628-2A66E9AD2098}"/>
    <cellStyle name="Normal 18 2 6 2 4" xfId="13903" xr:uid="{1FC65C0E-1AC4-4075-953F-7E8B54FE13A5}"/>
    <cellStyle name="Normal 18 2 6 2 5" xfId="26156" xr:uid="{4506F0B7-9483-44F4-8D3D-4AA041226AAC}"/>
    <cellStyle name="Normal 18 2 6 2 6" xfId="38408" xr:uid="{CC654CD2-2CBD-4259-9346-BA3E8E2E5275}"/>
    <cellStyle name="Normal 18 2 6 2 7" xfId="51742" xr:uid="{87598070-9226-4089-9C58-10242DE7D31D}"/>
    <cellStyle name="Normal 18 2 6 3" xfId="2717" xr:uid="{0C51258E-C412-410E-B0E5-31C9B24BF412}"/>
    <cellStyle name="Normal 18 2 6 3 2" xfId="5781" xr:uid="{758D862E-398F-4103-B655-7E8792B3DBB3}"/>
    <cellStyle name="Normal 18 2 6 3 2 2" xfId="11909" xr:uid="{294E0E83-7C73-4435-91A2-676FED34E4A1}"/>
    <cellStyle name="Normal 18 2 6 3 2 2 2" xfId="24174" xr:uid="{8819E971-F538-44B8-A9B0-1DD3E064E8E2}"/>
    <cellStyle name="Normal 18 2 6 3 2 2 3" xfId="36426" xr:uid="{B85F0F65-A14A-425E-8AAE-6E0C49DDEE96}"/>
    <cellStyle name="Normal 18 2 6 3 2 2 4" xfId="48678" xr:uid="{F8A7FA0E-CE77-4EBF-BC6E-E746F251B115}"/>
    <cellStyle name="Normal 18 2 6 3 2 3" xfId="18047" xr:uid="{5F581152-77F4-474C-92B6-9A85FA55E9D7}"/>
    <cellStyle name="Normal 18 2 6 3 2 4" xfId="30300" xr:uid="{CCCC82DB-DA05-48CF-98C0-AED149FEAAC5}"/>
    <cellStyle name="Normal 18 2 6 3 2 5" xfId="42552" xr:uid="{86846CA7-ABD6-4E23-91EE-FBD4B45C9FC4}"/>
    <cellStyle name="Normal 18 2 6 3 2 6" xfId="55886" xr:uid="{8E255B6E-B2F0-4E53-9758-31F4BF28AFB4}"/>
    <cellStyle name="Normal 18 2 6 3 3" xfId="8846" xr:uid="{A36052C1-FCDC-402E-B746-DC0525286D66}"/>
    <cellStyle name="Normal 18 2 6 3 3 2" xfId="21111" xr:uid="{FA8EEEE8-4F7C-4E9D-9315-A482545282F8}"/>
    <cellStyle name="Normal 18 2 6 3 3 3" xfId="33363" xr:uid="{AC39E32B-9515-4D84-A661-95C99621F891}"/>
    <cellStyle name="Normal 18 2 6 3 3 4" xfId="45615" xr:uid="{0A045494-57D9-41F7-9E37-040BB96745BC}"/>
    <cellStyle name="Normal 18 2 6 3 4" xfId="14984" xr:uid="{88F59265-B472-4037-A73C-C74341AC5899}"/>
    <cellStyle name="Normal 18 2 6 3 5" xfId="27237" xr:uid="{BC0AE78F-AFBA-47AB-8697-9CD2B39D3191}"/>
    <cellStyle name="Normal 18 2 6 3 6" xfId="39489" xr:uid="{C5BBC4F4-04CA-42DB-B2DF-AC4953B76001}"/>
    <cellStyle name="Normal 18 2 6 3 7" xfId="52823" xr:uid="{B1154CCA-F60F-4C28-819E-13ECA8509930}"/>
    <cellStyle name="Normal 18 2 6 4" xfId="3620" xr:uid="{518D7B88-D18A-48A3-85ED-3942E5583E7C}"/>
    <cellStyle name="Normal 18 2 6 4 2" xfId="9748" xr:uid="{46C3207C-8600-4172-B592-8A5E0048706A}"/>
    <cellStyle name="Normal 18 2 6 4 2 2" xfId="22013" xr:uid="{1DD045DB-A064-4964-B240-5456C0AEC007}"/>
    <cellStyle name="Normal 18 2 6 4 2 3" xfId="34265" xr:uid="{3412C20A-3B7F-43EF-B298-531FD339BEF9}"/>
    <cellStyle name="Normal 18 2 6 4 2 4" xfId="46517" xr:uid="{8F14313A-B8CF-4586-84A0-2893541DCA77}"/>
    <cellStyle name="Normal 18 2 6 4 3" xfId="15886" xr:uid="{32FF0EB8-22FA-4E7A-8942-D6C83914EF74}"/>
    <cellStyle name="Normal 18 2 6 4 4" xfId="28139" xr:uid="{CE5CF1AE-BAB7-4F3C-8A1C-402A5AE01A9C}"/>
    <cellStyle name="Normal 18 2 6 4 5" xfId="40391" xr:uid="{176DC7EF-5D1D-43EA-975D-723A79588134}"/>
    <cellStyle name="Normal 18 2 6 4 6" xfId="53725" xr:uid="{A3720CD3-DA89-4000-849D-1AC9CD9CB2B9}"/>
    <cellStyle name="Normal 18 2 6 5" xfId="6685" xr:uid="{AB1F7A3A-9F72-4562-A90E-B6708DF6D108}"/>
    <cellStyle name="Normal 18 2 6 5 2" xfId="18950" xr:uid="{18F0581F-0007-448F-A36D-F81D8C19D636}"/>
    <cellStyle name="Normal 18 2 6 5 3" xfId="31202" xr:uid="{86CEDA36-B708-4CB6-88BD-47E5B4358C36}"/>
    <cellStyle name="Normal 18 2 6 5 4" xfId="43454" xr:uid="{3DAB8B37-147B-4D45-BB88-630298280A05}"/>
    <cellStyle name="Normal 18 2 6 6" xfId="12823" xr:uid="{E591BA77-DAAD-4DE3-AC0A-24241C0FD9DD}"/>
    <cellStyle name="Normal 18 2 6 7" xfId="25076" xr:uid="{3B0BA909-D201-472A-A53C-9C15B331263B}"/>
    <cellStyle name="Normal 18 2 6 8" xfId="37328" xr:uid="{9FDEF58B-326A-49B4-A60F-0A419BE93E13}"/>
    <cellStyle name="Normal 18 2 6 9" xfId="49581" xr:uid="{EA441144-7785-4651-8C97-E3179CC2CF57}"/>
    <cellStyle name="Normal 18 2 7" xfId="1003" xr:uid="{4158B061-2CAB-4A12-829E-CBC5E7A86549}"/>
    <cellStyle name="Normal 18 2 7 2" xfId="2083" xr:uid="{02F92256-872F-4FEA-A521-6BDC8FD73B42}"/>
    <cellStyle name="Normal 18 2 7 2 2" xfId="5150" xr:uid="{16913594-C0D5-4225-B1E9-D4A336A90D9E}"/>
    <cellStyle name="Normal 18 2 7 2 2 2" xfId="11278" xr:uid="{58FB9A2F-876B-4AC6-842F-472183945157}"/>
    <cellStyle name="Normal 18 2 7 2 2 2 2" xfId="23543" xr:uid="{C30F914F-6AA9-4484-95C1-E7D5B9FAC347}"/>
    <cellStyle name="Normal 18 2 7 2 2 2 3" xfId="35795" xr:uid="{55EB4DDA-75AB-42C3-9CDB-3336CC367ECB}"/>
    <cellStyle name="Normal 18 2 7 2 2 2 4" xfId="48047" xr:uid="{89A94090-7A31-484B-B643-C60E1C4EE8F1}"/>
    <cellStyle name="Normal 18 2 7 2 2 3" xfId="17416" xr:uid="{94CABDBD-DCFF-4735-BC38-957718DBFA77}"/>
    <cellStyle name="Normal 18 2 7 2 2 4" xfId="29669" xr:uid="{57F470DF-8F47-4C0C-95BF-B24953EC606F}"/>
    <cellStyle name="Normal 18 2 7 2 2 5" xfId="41921" xr:uid="{6524E507-65EA-4AC7-B547-0F828A705F01}"/>
    <cellStyle name="Normal 18 2 7 2 2 6" xfId="55255" xr:uid="{A397081A-97B2-48EB-8DE7-3CED8263D9C4}"/>
    <cellStyle name="Normal 18 2 7 2 3" xfId="8215" xr:uid="{D0484CBA-5570-4306-A655-7CD6C5AA2250}"/>
    <cellStyle name="Normal 18 2 7 2 3 2" xfId="20480" xr:uid="{A34E4A48-2858-4B42-8EB8-49241789FCD1}"/>
    <cellStyle name="Normal 18 2 7 2 3 3" xfId="32732" xr:uid="{ABEC7C05-7AFC-4897-8420-16BC787509FA}"/>
    <cellStyle name="Normal 18 2 7 2 3 4" xfId="44984" xr:uid="{248853D3-8A3B-44EB-91CB-03B2ECD76A25}"/>
    <cellStyle name="Normal 18 2 7 2 4" xfId="14353" xr:uid="{C3F49638-063E-4ABC-8358-7BB4BEFF392E}"/>
    <cellStyle name="Normal 18 2 7 2 5" xfId="26606" xr:uid="{F5FA739F-6837-44A3-AB7C-46552283F6E5}"/>
    <cellStyle name="Normal 18 2 7 2 6" xfId="38858" xr:uid="{681CB783-898F-4115-9A24-A1D88FA0907A}"/>
    <cellStyle name="Normal 18 2 7 2 7" xfId="52192" xr:uid="{FA2FFB34-7C5B-44CC-A153-43B8EBBE26D2}"/>
    <cellStyle name="Normal 18 2 7 3" xfId="4070" xr:uid="{D33CDEAE-9348-49EE-8D6B-F3FF206007ED}"/>
    <cellStyle name="Normal 18 2 7 3 2" xfId="10198" xr:uid="{B3002901-BF44-42DD-B694-3F5108731B75}"/>
    <cellStyle name="Normal 18 2 7 3 2 2" xfId="22463" xr:uid="{9D028A6F-E24A-416B-816D-825658EAD61A}"/>
    <cellStyle name="Normal 18 2 7 3 2 3" xfId="34715" xr:uid="{EFBCB177-E794-4241-955E-B211303A83CF}"/>
    <cellStyle name="Normal 18 2 7 3 2 4" xfId="46967" xr:uid="{A6937C35-3525-44EC-8912-8299FF306155}"/>
    <cellStyle name="Normal 18 2 7 3 3" xfId="16336" xr:uid="{E99C7FA0-0F2E-4663-8114-C282B2EAF873}"/>
    <cellStyle name="Normal 18 2 7 3 4" xfId="28589" xr:uid="{EFEA8FC6-5314-453C-92B7-EC4B292D94CD}"/>
    <cellStyle name="Normal 18 2 7 3 5" xfId="40841" xr:uid="{2EE1D02F-7C3D-4839-BCEF-4980AA893873}"/>
    <cellStyle name="Normal 18 2 7 3 6" xfId="54175" xr:uid="{7904FB96-F864-4769-8049-A7182E7A67EA}"/>
    <cellStyle name="Normal 18 2 7 4" xfId="7135" xr:uid="{EF156768-6CA1-4E76-A524-AFFD5C93FEA2}"/>
    <cellStyle name="Normal 18 2 7 4 2" xfId="19400" xr:uid="{924B32C3-384E-4D1E-BEA9-3E08755B21EA}"/>
    <cellStyle name="Normal 18 2 7 4 3" xfId="31652" xr:uid="{173A8BBC-1B7E-4DD9-9C84-6362433D2472}"/>
    <cellStyle name="Normal 18 2 7 4 4" xfId="43904" xr:uid="{374790CA-2827-4BF0-8364-AFC3D5AACEA1}"/>
    <cellStyle name="Normal 18 2 7 5" xfId="13273" xr:uid="{3C6657EE-3466-43AF-AC76-84E262A06001}"/>
    <cellStyle name="Normal 18 2 7 6" xfId="25526" xr:uid="{00D04546-4173-4048-B98E-B98F6D6C1934}"/>
    <cellStyle name="Normal 18 2 7 7" xfId="37778" xr:uid="{89A81E9C-1729-43DC-95F1-2CAC0A537A14}"/>
    <cellStyle name="Normal 18 2 7 8" xfId="50031" xr:uid="{C3528EFF-FA99-497F-9A33-66EEBE1E1C92}"/>
    <cellStyle name="Normal 18 2 7 9" xfId="51112" xr:uid="{CADF69CA-A0BE-443D-97BC-6427C14430D1}"/>
    <cellStyle name="Normal 18 2 8" xfId="1093" xr:uid="{49133960-6769-4B1E-A04B-AD3C7D2ECF95}"/>
    <cellStyle name="Normal 18 2 8 2" xfId="2173" xr:uid="{D21EF3D1-B4A9-41E8-90DB-E7953BFF0D04}"/>
    <cellStyle name="Normal 18 2 8 2 2" xfId="5240" xr:uid="{88E72AF5-0927-4190-8BF8-566EBB5FD574}"/>
    <cellStyle name="Normal 18 2 8 2 2 2" xfId="11368" xr:uid="{AE1E9804-AED0-4079-B03B-95263EFF1B96}"/>
    <cellStyle name="Normal 18 2 8 2 2 2 2" xfId="23633" xr:uid="{C2660F02-4587-445D-A604-A5616247FF81}"/>
    <cellStyle name="Normal 18 2 8 2 2 2 3" xfId="35885" xr:uid="{FC0661B0-3BD0-4AB5-B222-7FD5E519AD37}"/>
    <cellStyle name="Normal 18 2 8 2 2 2 4" xfId="48137" xr:uid="{998B66BE-DA86-4805-8570-C93ED15AA7A3}"/>
    <cellStyle name="Normal 18 2 8 2 2 3" xfId="17506" xr:uid="{09838D85-9F11-4421-BE64-0791C5BD3600}"/>
    <cellStyle name="Normal 18 2 8 2 2 4" xfId="29759" xr:uid="{D968E399-2BA9-43CC-BC9F-93A1D5577060}"/>
    <cellStyle name="Normal 18 2 8 2 2 5" xfId="42011" xr:uid="{999C9427-60B4-4883-86B3-C5400F5EA605}"/>
    <cellStyle name="Normal 18 2 8 2 2 6" xfId="55345" xr:uid="{15B5E246-92F6-45D5-87A7-DB73523AEB4B}"/>
    <cellStyle name="Normal 18 2 8 2 3" xfId="8305" xr:uid="{6C378C51-E921-4FBA-AFBB-3220732AA381}"/>
    <cellStyle name="Normal 18 2 8 2 3 2" xfId="20570" xr:uid="{F8923066-0D73-42CF-B373-2A04C7C5B8C3}"/>
    <cellStyle name="Normal 18 2 8 2 3 3" xfId="32822" xr:uid="{6D88866B-F842-4DE0-914A-993C7ED10363}"/>
    <cellStyle name="Normal 18 2 8 2 3 4" xfId="45074" xr:uid="{BF48AB82-8F13-4E15-B31C-21153ED6DA28}"/>
    <cellStyle name="Normal 18 2 8 2 4" xfId="14443" xr:uid="{ADB350FC-34E9-4408-A3AE-DCC53C14570C}"/>
    <cellStyle name="Normal 18 2 8 2 5" xfId="26696" xr:uid="{FA35D11E-2038-42C2-8A97-4A255744891B}"/>
    <cellStyle name="Normal 18 2 8 2 6" xfId="38948" xr:uid="{560C41C9-BE4C-42EA-9C46-B6F9FB7205D5}"/>
    <cellStyle name="Normal 18 2 8 2 7" xfId="52282" xr:uid="{066297B5-3474-4939-A5D9-5F5BF2F0C1EB}"/>
    <cellStyle name="Normal 18 2 8 3" xfId="4160" xr:uid="{A7E21A51-1D3F-46A8-8E96-069A4F2D2246}"/>
    <cellStyle name="Normal 18 2 8 3 2" xfId="10288" xr:uid="{1A3F9A57-1FA5-4E97-8267-F3147550087A}"/>
    <cellStyle name="Normal 18 2 8 3 2 2" xfId="22553" xr:uid="{309E442F-E5E2-45D4-A979-91F7009805F0}"/>
    <cellStyle name="Normal 18 2 8 3 2 3" xfId="34805" xr:uid="{35B2AAE3-20F5-4B7A-9D19-A639F5492782}"/>
    <cellStyle name="Normal 18 2 8 3 2 4" xfId="47057" xr:uid="{D9766017-3399-4B20-BDBD-D065057EB950}"/>
    <cellStyle name="Normal 18 2 8 3 3" xfId="16426" xr:uid="{3040B636-CC03-414A-AFFE-5900B4793A73}"/>
    <cellStyle name="Normal 18 2 8 3 4" xfId="28679" xr:uid="{010C34E4-7D50-4060-A2C1-8BFF326AF84F}"/>
    <cellStyle name="Normal 18 2 8 3 5" xfId="40931" xr:uid="{853A516F-849B-4D1E-9BDE-6EFA1893CC8D}"/>
    <cellStyle name="Normal 18 2 8 3 6" xfId="54265" xr:uid="{F67F5605-448E-4D64-BE50-6B9505BC8931}"/>
    <cellStyle name="Normal 18 2 8 4" xfId="7225" xr:uid="{2E66916A-DBC2-4D09-A3EA-6E459E61349C}"/>
    <cellStyle name="Normal 18 2 8 4 2" xfId="19490" xr:uid="{EF309BBE-3EF8-4ADA-ADC6-01FD59F257BD}"/>
    <cellStyle name="Normal 18 2 8 4 3" xfId="31742" xr:uid="{E7397E94-525F-4F40-B8EF-6670C7B6AFBB}"/>
    <cellStyle name="Normal 18 2 8 4 4" xfId="43994" xr:uid="{9CD43539-FBC2-42FE-999E-1B52A20E0544}"/>
    <cellStyle name="Normal 18 2 8 5" xfId="13363" xr:uid="{88F2B593-93FE-4F82-84EA-E522CDA991C3}"/>
    <cellStyle name="Normal 18 2 8 6" xfId="25616" xr:uid="{C056F031-7919-43E5-A203-8EA186E0B02B}"/>
    <cellStyle name="Normal 18 2 8 7" xfId="37868" xr:uid="{90D5AC0A-1D0A-4D97-B091-7F8E91C6AD0B}"/>
    <cellStyle name="Normal 18 2 8 8" xfId="50121" xr:uid="{B1690250-D91F-4AC6-B0C0-7D3F7D24B1DB}"/>
    <cellStyle name="Normal 18 2 8 9" xfId="51202" xr:uid="{1B98B78F-A812-4FA7-A601-52B311992DB0}"/>
    <cellStyle name="Normal 18 2 9" xfId="1183" xr:uid="{593CAE85-7545-4167-8211-71FC5E2DB869}"/>
    <cellStyle name="Normal 18 2 9 2" xfId="4250" xr:uid="{EA60B87C-024C-4C2F-9A1F-E65DC88B609D}"/>
    <cellStyle name="Normal 18 2 9 2 2" xfId="10378" xr:uid="{69281211-1545-44F8-B0BC-AE2F2C9CFD5D}"/>
    <cellStyle name="Normal 18 2 9 2 2 2" xfId="22643" xr:uid="{3778260A-0FAA-4C21-A707-05C7EAD7A1FE}"/>
    <cellStyle name="Normal 18 2 9 2 2 3" xfId="34895" xr:uid="{8BC877A6-6D21-4149-B4F9-4EF59BFD9DC2}"/>
    <cellStyle name="Normal 18 2 9 2 2 4" xfId="47147" xr:uid="{FE366541-DF67-44A3-B7DF-DAE0A998C001}"/>
    <cellStyle name="Normal 18 2 9 2 3" xfId="16516" xr:uid="{ECB7027D-C7BD-4B82-9754-22DC14496AAC}"/>
    <cellStyle name="Normal 18 2 9 2 4" xfId="28769" xr:uid="{825C286B-89FF-49A7-983A-E29B39025FCD}"/>
    <cellStyle name="Normal 18 2 9 2 5" xfId="41021" xr:uid="{F6E339E1-857C-4C99-A4BC-78527210C3E7}"/>
    <cellStyle name="Normal 18 2 9 2 6" xfId="54355" xr:uid="{F7D511B6-C6DF-48C4-97E4-8F8E14AEDFAC}"/>
    <cellStyle name="Normal 18 2 9 3" xfId="7315" xr:uid="{96A31AEF-EE1C-4676-A5F0-046191E5BB5B}"/>
    <cellStyle name="Normal 18 2 9 3 2" xfId="19580" xr:uid="{D553A7C1-CCA3-446D-978A-8E877B5E73E4}"/>
    <cellStyle name="Normal 18 2 9 3 3" xfId="31832" xr:uid="{1AA65D66-C0E7-4292-B6F5-D8BF33274ACE}"/>
    <cellStyle name="Normal 18 2 9 3 4" xfId="44084" xr:uid="{87BE923F-0A75-44AC-837B-5647E1612464}"/>
    <cellStyle name="Normal 18 2 9 4" xfId="13453" xr:uid="{F488A832-E7F7-4939-8AE6-BC443A65E848}"/>
    <cellStyle name="Normal 18 2 9 5" xfId="25706" xr:uid="{1C3EECC5-DFEE-4479-9297-2266F27E60FC}"/>
    <cellStyle name="Normal 18 2 9 6" xfId="37958" xr:uid="{B82F3232-70A5-49F1-B60E-83473619627C}"/>
    <cellStyle name="Normal 18 2 9 7" xfId="51292" xr:uid="{12A7CF00-A482-4F9C-808D-5DBF91776CDE}"/>
    <cellStyle name="Normal 18 20" xfId="56944" xr:uid="{0B147544-42C2-4029-8C17-241CE378389A}"/>
    <cellStyle name="Normal 18 3" xfId="122" xr:uid="{8576210B-C5E0-4A88-81DC-E911CD4D626A}"/>
    <cellStyle name="Normal 18 3 10" xfId="6255" xr:uid="{CBC2DA37-5A49-456D-8C32-8DFF46AFC4B7}"/>
    <cellStyle name="Normal 18 3 10 2" xfId="18520" xr:uid="{B3F37448-7618-4C35-B038-617560C65FAD}"/>
    <cellStyle name="Normal 18 3 10 3" xfId="30773" xr:uid="{DFE10F44-58BD-44EE-84DD-2BC4D0202771}"/>
    <cellStyle name="Normal 18 3 10 4" xfId="43025" xr:uid="{AFF47D7B-4750-421B-80B9-EA50AAE9DA60}"/>
    <cellStyle name="Normal 18 3 11" xfId="12394" xr:uid="{3BD1A9ED-6F70-44A7-83E4-AF71B5708E93}"/>
    <cellStyle name="Normal 18 3 12" xfId="24647" xr:uid="{BAA2EF8A-DD7E-47D0-A5EA-05679321FB2C}"/>
    <cellStyle name="Normal 18 3 13" xfId="36899" xr:uid="{B55B0ED5-DFF9-403F-88F1-1F86E43CEDF9}"/>
    <cellStyle name="Normal 18 3 14" xfId="49152" xr:uid="{CF58A26D-A40C-496C-B3C1-CF4C3E660BE7}"/>
    <cellStyle name="Normal 18 3 15" xfId="50233" xr:uid="{58374594-0FA4-4865-BC6B-56E931BF3343}"/>
    <cellStyle name="Normal 18 3 2" xfId="233" xr:uid="{62004C03-0653-4615-A8AF-2EA1521FF2EC}"/>
    <cellStyle name="Normal 18 3 2 10" xfId="37010" xr:uid="{E6A6AC5E-58C1-4A0E-9BD7-D48FCFE5A5A2}"/>
    <cellStyle name="Normal 18 3 2 11" xfId="49263" xr:uid="{42023FE3-8DE4-4BAB-86FA-62D2F634117F}"/>
    <cellStyle name="Normal 18 3 2 12" xfId="50344" xr:uid="{81B0ADB0-EA8D-47FE-AEC5-0C90AEE759E3}"/>
    <cellStyle name="Normal 18 3 2 2" xfId="437" xr:uid="{5C77099B-2F8C-4332-97D4-A93C0585D94F}"/>
    <cellStyle name="Normal 18 3 2 2 10" xfId="49467" xr:uid="{CEE44F6C-474B-4020-B88B-B596DBCCDF8E}"/>
    <cellStyle name="Normal 18 3 2 2 11" xfId="50548" xr:uid="{4ECA93C7-5BFE-44AC-9F96-A7F850755C8B}"/>
    <cellStyle name="Normal 18 3 2 2 2" xfId="888" xr:uid="{FBC04CB1-E49C-4A6E-A58B-3346E8755F32}"/>
    <cellStyle name="Normal 18 3 2 2 2 10" xfId="50998" xr:uid="{BAECF228-D967-44B4-AD28-94BA42258B00}"/>
    <cellStyle name="Normal 18 3 2 2 2 2" xfId="1969" xr:uid="{7D1955F2-AF2B-4991-8DFA-2662AFA880BE}"/>
    <cellStyle name="Normal 18 3 2 2 2 2 2" xfId="5036" xr:uid="{E0348EAD-DA06-4B5D-B852-A412EFE3E66A}"/>
    <cellStyle name="Normal 18 3 2 2 2 2 2 2" xfId="11164" xr:uid="{7892CCC4-6784-456D-826D-EBAA1E48D2B8}"/>
    <cellStyle name="Normal 18 3 2 2 2 2 2 2 2" xfId="23429" xr:uid="{669B1977-E323-4B91-A669-3265247AC0C7}"/>
    <cellStyle name="Normal 18 3 2 2 2 2 2 2 3" xfId="35681" xr:uid="{434E1953-9569-4B7D-A6B1-BAE525C39600}"/>
    <cellStyle name="Normal 18 3 2 2 2 2 2 2 4" xfId="47933" xr:uid="{878E9B44-25D1-40B1-9CF5-EFC24F822DA5}"/>
    <cellStyle name="Normal 18 3 2 2 2 2 2 3" xfId="17302" xr:uid="{1B016531-F3CD-4193-8393-E09129C5F9B6}"/>
    <cellStyle name="Normal 18 3 2 2 2 2 2 4" xfId="29555" xr:uid="{5874348F-6C18-4F7C-9A71-AF76CE3E6588}"/>
    <cellStyle name="Normal 18 3 2 2 2 2 2 5" xfId="41807" xr:uid="{3E36A3BC-7D58-4FA6-B560-45C84B67F22A}"/>
    <cellStyle name="Normal 18 3 2 2 2 2 2 6" xfId="55141" xr:uid="{BA7C5992-077E-4529-961F-BE46893221A0}"/>
    <cellStyle name="Normal 18 3 2 2 2 2 3" xfId="8101" xr:uid="{DBC55E9A-31A9-4E00-AAED-F85054215527}"/>
    <cellStyle name="Normal 18 3 2 2 2 2 3 2" xfId="20366" xr:uid="{85C3BDF4-D030-4253-840D-594FBED22294}"/>
    <cellStyle name="Normal 18 3 2 2 2 2 3 3" xfId="32618" xr:uid="{B9E9E276-8D3C-4FE1-A5DD-5D872396A53B}"/>
    <cellStyle name="Normal 18 3 2 2 2 2 3 4" xfId="44870" xr:uid="{F6525F62-0ED8-458E-AC4A-650128496CEF}"/>
    <cellStyle name="Normal 18 3 2 2 2 2 4" xfId="14239" xr:uid="{21C2F0A6-222C-42A2-BA2C-72E96CBD6C48}"/>
    <cellStyle name="Normal 18 3 2 2 2 2 5" xfId="26492" xr:uid="{875A89B2-5C43-4CCC-A25D-75BC80FCB9CD}"/>
    <cellStyle name="Normal 18 3 2 2 2 2 6" xfId="38744" xr:uid="{D8B620AE-9AE6-4691-92B7-3C9B6D0AD700}"/>
    <cellStyle name="Normal 18 3 2 2 2 2 7" xfId="52078" xr:uid="{F538B46D-3C4C-4F75-9623-EA6EDFB7DB33}"/>
    <cellStyle name="Normal 18 3 2 2 2 3" xfId="3053" xr:uid="{C66DF027-7A27-4061-BC14-3E9F2169189A}"/>
    <cellStyle name="Normal 18 3 2 2 2 3 2" xfId="6117" xr:uid="{8D4BC984-A599-4C69-B51A-1BC80195F320}"/>
    <cellStyle name="Normal 18 3 2 2 2 3 2 2" xfId="12245" xr:uid="{6603CFBB-74ED-4BC5-8FC4-28AFCA25CAC6}"/>
    <cellStyle name="Normal 18 3 2 2 2 3 2 2 2" xfId="24510" xr:uid="{7683FA9B-43F6-45C5-91E2-59FAC3EB1C3E}"/>
    <cellStyle name="Normal 18 3 2 2 2 3 2 2 3" xfId="36762" xr:uid="{DF1EEC4D-0FF5-4F4E-9041-CF5244820D30}"/>
    <cellStyle name="Normal 18 3 2 2 2 3 2 2 4" xfId="49014" xr:uid="{CB78A6A0-9B71-4277-8CB0-31821B80B07C}"/>
    <cellStyle name="Normal 18 3 2 2 2 3 2 3" xfId="18383" xr:uid="{7F123425-A119-49FA-8DCD-1C8FF0BDEABE}"/>
    <cellStyle name="Normal 18 3 2 2 2 3 2 4" xfId="30636" xr:uid="{3CE978B2-D44B-4165-BD2D-64FC9B0BF928}"/>
    <cellStyle name="Normal 18 3 2 2 2 3 2 5" xfId="42888" xr:uid="{49B78842-178F-48C8-A240-7F5ADAD50353}"/>
    <cellStyle name="Normal 18 3 2 2 2 3 2 6" xfId="56222" xr:uid="{9A12E9FD-FB94-49C6-96F2-221103C455D0}"/>
    <cellStyle name="Normal 18 3 2 2 2 3 3" xfId="9182" xr:uid="{BF0F960A-F9A2-4F17-BD89-4782A337A95C}"/>
    <cellStyle name="Normal 18 3 2 2 2 3 3 2" xfId="21447" xr:uid="{53CE4B7F-033E-4535-B9B8-85768CBE6882}"/>
    <cellStyle name="Normal 18 3 2 2 2 3 3 3" xfId="33699" xr:uid="{6BB36252-7C68-43B8-BE24-1FFDD5EBCE2F}"/>
    <cellStyle name="Normal 18 3 2 2 2 3 3 4" xfId="45951" xr:uid="{6840598B-3203-44C8-9694-979D40FD6E3E}"/>
    <cellStyle name="Normal 18 3 2 2 2 3 4" xfId="15320" xr:uid="{EA560700-F111-401D-8D2A-3214C0124E71}"/>
    <cellStyle name="Normal 18 3 2 2 2 3 5" xfId="27573" xr:uid="{04D49A44-C8A6-49BB-AA55-82CF3965E8F9}"/>
    <cellStyle name="Normal 18 3 2 2 2 3 6" xfId="39825" xr:uid="{19A15DE1-545B-4586-8A53-B4FB76E43B25}"/>
    <cellStyle name="Normal 18 3 2 2 2 3 7" xfId="53159" xr:uid="{0DB4D8D8-3E54-4614-9B7F-CF5F83F5BFAF}"/>
    <cellStyle name="Normal 18 3 2 2 2 4" xfId="3956" xr:uid="{8677D0AE-4E31-4B45-A7B1-6EF652854DBF}"/>
    <cellStyle name="Normal 18 3 2 2 2 4 2" xfId="10084" xr:uid="{6617882A-49C0-492E-8EBC-EFAA9326EA35}"/>
    <cellStyle name="Normal 18 3 2 2 2 4 2 2" xfId="22349" xr:uid="{E8481F71-9107-438D-B5EE-28AEC4361CC7}"/>
    <cellStyle name="Normal 18 3 2 2 2 4 2 3" xfId="34601" xr:uid="{0ADFB25A-C1C9-4F66-A145-EE9FF0C69106}"/>
    <cellStyle name="Normal 18 3 2 2 2 4 2 4" xfId="46853" xr:uid="{75088281-0679-4070-8B1D-F5A3A2661102}"/>
    <cellStyle name="Normal 18 3 2 2 2 4 3" xfId="16222" xr:uid="{ACD8F9C9-A8F9-487E-AA8C-603A62D0BE32}"/>
    <cellStyle name="Normal 18 3 2 2 2 4 4" xfId="28475" xr:uid="{B4469905-DDA3-49D0-B9D4-EB0926784D42}"/>
    <cellStyle name="Normal 18 3 2 2 2 4 5" xfId="40727" xr:uid="{F2EE7727-81B2-434A-B5EB-FA64431BAF44}"/>
    <cellStyle name="Normal 18 3 2 2 2 4 6" xfId="54061" xr:uid="{8750395B-3CB4-48C0-9DB5-55DC906F9126}"/>
    <cellStyle name="Normal 18 3 2 2 2 5" xfId="7021" xr:uid="{6186F80B-082F-4BB1-8FB8-9BB6EDE174CF}"/>
    <cellStyle name="Normal 18 3 2 2 2 5 2" xfId="19286" xr:uid="{2170DD89-13D3-4DEC-8A86-E9C6047DDE7A}"/>
    <cellStyle name="Normal 18 3 2 2 2 5 3" xfId="31538" xr:uid="{D049D7D3-85DA-46B8-A993-A205D79F5286}"/>
    <cellStyle name="Normal 18 3 2 2 2 5 4" xfId="43790" xr:uid="{7ACB2E3D-8793-434E-921D-F486FA9301B1}"/>
    <cellStyle name="Normal 18 3 2 2 2 6" xfId="13159" xr:uid="{1C02AD31-C7A4-4C7A-973D-6D324AC495BD}"/>
    <cellStyle name="Normal 18 3 2 2 2 7" xfId="25412" xr:uid="{D249CFAB-DD01-464B-87DC-D5580E91DEBA}"/>
    <cellStyle name="Normal 18 3 2 2 2 8" xfId="37664" xr:uid="{870A707F-5AFF-4160-9E9C-A3EABF7913C0}"/>
    <cellStyle name="Normal 18 3 2 2 2 9" xfId="49917" xr:uid="{BCB9EBC0-C788-4DDA-A3A7-5FE0BB635D60}"/>
    <cellStyle name="Normal 18 3 2 2 3" xfId="1519" xr:uid="{6A3605A1-F4E3-4C36-81D1-926DE7F578F5}"/>
    <cellStyle name="Normal 18 3 2 2 3 2" xfId="4586" xr:uid="{A6081144-FD7C-463C-A387-6324DF784AC6}"/>
    <cellStyle name="Normal 18 3 2 2 3 2 2" xfId="10714" xr:uid="{EF5119CA-56C0-4A7D-84AB-6496CC4E8165}"/>
    <cellStyle name="Normal 18 3 2 2 3 2 2 2" xfId="22979" xr:uid="{2C1AEC9D-2DFE-4157-9B06-6236FB9D6C44}"/>
    <cellStyle name="Normal 18 3 2 2 3 2 2 3" xfId="35231" xr:uid="{8D566177-F7AB-4F42-930B-AD143DF8B8E7}"/>
    <cellStyle name="Normal 18 3 2 2 3 2 2 4" xfId="47483" xr:uid="{E5DAF3AC-F67D-473E-95AB-4D044972DB0A}"/>
    <cellStyle name="Normal 18 3 2 2 3 2 3" xfId="16852" xr:uid="{5D43A78E-31E9-4E3A-B463-8D32EE871004}"/>
    <cellStyle name="Normal 18 3 2 2 3 2 4" xfId="29105" xr:uid="{D9C4BBAB-273D-4648-8542-BFC9582F6098}"/>
    <cellStyle name="Normal 18 3 2 2 3 2 5" xfId="41357" xr:uid="{AB546A69-DF4E-41C9-9980-B40D2223CF9A}"/>
    <cellStyle name="Normal 18 3 2 2 3 2 6" xfId="54691" xr:uid="{1BC29F2C-4C43-477A-B5B1-6981681A7A0E}"/>
    <cellStyle name="Normal 18 3 2 2 3 3" xfId="7651" xr:uid="{D3A0C675-2964-4904-AF0D-CFF507F5ADB6}"/>
    <cellStyle name="Normal 18 3 2 2 3 3 2" xfId="19916" xr:uid="{049ADE7B-662D-4A87-A77B-19C469D7C817}"/>
    <cellStyle name="Normal 18 3 2 2 3 3 3" xfId="32168" xr:uid="{BAFF6DEA-A368-4BA9-BD46-D1C4F7A6034C}"/>
    <cellStyle name="Normal 18 3 2 2 3 3 4" xfId="44420" xr:uid="{D6A71141-FACA-4B68-94B4-0643AA35B58F}"/>
    <cellStyle name="Normal 18 3 2 2 3 4" xfId="13789" xr:uid="{26E34A4C-70A0-4334-B6CF-915BDA396BDF}"/>
    <cellStyle name="Normal 18 3 2 2 3 5" xfId="26042" xr:uid="{03F2ECD8-B361-4F5A-9DF0-CC8E66DC056D}"/>
    <cellStyle name="Normal 18 3 2 2 3 6" xfId="38294" xr:uid="{6AB73F03-46B1-4BD1-B754-F91B97D60F1F}"/>
    <cellStyle name="Normal 18 3 2 2 3 7" xfId="51628" xr:uid="{1F25AD7F-2757-4C1D-8328-0C62E46C477B}"/>
    <cellStyle name="Normal 18 3 2 2 4" xfId="2603" xr:uid="{387B7EC1-9AF6-4D7C-A621-A34E6FB69985}"/>
    <cellStyle name="Normal 18 3 2 2 4 2" xfId="5667" xr:uid="{E2DD5976-BC10-47B8-B27B-895E8D0DDDE0}"/>
    <cellStyle name="Normal 18 3 2 2 4 2 2" xfId="11795" xr:uid="{EB0F72F7-13C2-4DF0-87D1-9F0D03C93968}"/>
    <cellStyle name="Normal 18 3 2 2 4 2 2 2" xfId="24060" xr:uid="{1C8C1BE5-8C8E-4C6F-A71C-1A4486D134CB}"/>
    <cellStyle name="Normal 18 3 2 2 4 2 2 3" xfId="36312" xr:uid="{0F15E004-8F46-423D-A5F7-C7A5422B48C2}"/>
    <cellStyle name="Normal 18 3 2 2 4 2 2 4" xfId="48564" xr:uid="{948AB2F4-A705-4760-9172-5A1F9DC19404}"/>
    <cellStyle name="Normal 18 3 2 2 4 2 3" xfId="17933" xr:uid="{3A230213-5ACC-427C-9583-7EFB5539F41C}"/>
    <cellStyle name="Normal 18 3 2 2 4 2 4" xfId="30186" xr:uid="{57281F1A-76C8-452A-87C9-DC056C7FA024}"/>
    <cellStyle name="Normal 18 3 2 2 4 2 5" xfId="42438" xr:uid="{99339E2A-AA6C-44CD-BB91-2BFBF6C1463D}"/>
    <cellStyle name="Normal 18 3 2 2 4 2 6" xfId="55772" xr:uid="{76FE13C8-5CB0-4FF1-AB33-88811262759C}"/>
    <cellStyle name="Normal 18 3 2 2 4 3" xfId="8732" xr:uid="{497CC7B9-9486-4298-BC33-6FF57F65F2F7}"/>
    <cellStyle name="Normal 18 3 2 2 4 3 2" xfId="20997" xr:uid="{8E05C27F-F334-45A8-ACB2-FF579A301788}"/>
    <cellStyle name="Normal 18 3 2 2 4 3 3" xfId="33249" xr:uid="{66E09D7C-B481-4284-89FE-FE664B810FFF}"/>
    <cellStyle name="Normal 18 3 2 2 4 3 4" xfId="45501" xr:uid="{A02CA1B2-E333-4249-A624-2C683022FE5F}"/>
    <cellStyle name="Normal 18 3 2 2 4 4" xfId="14870" xr:uid="{4A74E593-43EA-44D5-9F10-CA5579B68B8F}"/>
    <cellStyle name="Normal 18 3 2 2 4 5" xfId="27123" xr:uid="{6BC256E2-C1D0-4029-ACF2-E01428E5B28E}"/>
    <cellStyle name="Normal 18 3 2 2 4 6" xfId="39375" xr:uid="{E26055A5-9971-47CF-A8B4-DB413DF4D878}"/>
    <cellStyle name="Normal 18 3 2 2 4 7" xfId="52709" xr:uid="{9CD020FA-4398-4E3E-B87E-7CEEFE868445}"/>
    <cellStyle name="Normal 18 3 2 2 5" xfId="3506" xr:uid="{29B117B9-319C-46E4-BC08-2377FF9958C8}"/>
    <cellStyle name="Normal 18 3 2 2 5 2" xfId="9634" xr:uid="{2218BF50-8D0B-40EF-A888-E4873D17A9F4}"/>
    <cellStyle name="Normal 18 3 2 2 5 2 2" xfId="21899" xr:uid="{CA3CFA0C-3906-4ACC-B5E5-37FC7A9A5FB7}"/>
    <cellStyle name="Normal 18 3 2 2 5 2 3" xfId="34151" xr:uid="{210B9380-770D-4599-B990-E59ECEF939AD}"/>
    <cellStyle name="Normal 18 3 2 2 5 2 4" xfId="46403" xr:uid="{2F636904-E839-4B92-8C52-903D88EF6B7D}"/>
    <cellStyle name="Normal 18 3 2 2 5 3" xfId="15772" xr:uid="{76F4676B-75BF-4782-9AE9-FDFCCAF39A8D}"/>
    <cellStyle name="Normal 18 3 2 2 5 4" xfId="28025" xr:uid="{D43515BD-E48F-4BD0-A32C-6C9A89DC1564}"/>
    <cellStyle name="Normal 18 3 2 2 5 5" xfId="40277" xr:uid="{D645DE50-FC4C-4FDB-9CFD-F0C83031770C}"/>
    <cellStyle name="Normal 18 3 2 2 5 6" xfId="53611" xr:uid="{F194A7C0-FC45-4690-A877-B5C9B278762E}"/>
    <cellStyle name="Normal 18 3 2 2 6" xfId="6570" xr:uid="{510955E8-7AAE-483D-AA8C-D44673CE021B}"/>
    <cellStyle name="Normal 18 3 2 2 6 2" xfId="18835" xr:uid="{5884ED0F-C5FD-404F-AED4-D147D7B523BD}"/>
    <cellStyle name="Normal 18 3 2 2 6 3" xfId="31088" xr:uid="{8048E031-4C74-4A2F-9790-3E99F194A5FC}"/>
    <cellStyle name="Normal 18 3 2 2 6 4" xfId="43340" xr:uid="{393017EE-ED7C-4A13-95E4-2B00F5114B8B}"/>
    <cellStyle name="Normal 18 3 2 2 7" xfId="12709" xr:uid="{A6DAFE83-5AA4-466A-A1FF-CBC3E0F45A14}"/>
    <cellStyle name="Normal 18 3 2 2 8" xfId="24962" xr:uid="{AC3EDB74-FB52-4BE2-A055-8A0CC2654622}"/>
    <cellStyle name="Normal 18 3 2 2 9" xfId="37214" xr:uid="{46D8CB74-F5AE-48F5-B0A7-975D43D5474D}"/>
    <cellStyle name="Normal 18 3 2 3" xfId="684" xr:uid="{A5DBBA92-43C7-4C8A-9E20-BEFD8F353B90}"/>
    <cellStyle name="Normal 18 3 2 3 10" xfId="50794" xr:uid="{C467C89D-2C03-4BDB-BBC3-6ABFBF6209B1}"/>
    <cellStyle name="Normal 18 3 2 3 2" xfId="1765" xr:uid="{6285CFFA-4E6A-47F4-9966-2DCB47E1E2DE}"/>
    <cellStyle name="Normal 18 3 2 3 2 2" xfId="4832" xr:uid="{B1DA4F97-852C-46DC-8FC0-6C68AF55B4E0}"/>
    <cellStyle name="Normal 18 3 2 3 2 2 2" xfId="10960" xr:uid="{594F63A2-A2DC-4CC2-A4CD-7EA192B283BA}"/>
    <cellStyle name="Normal 18 3 2 3 2 2 2 2" xfId="23225" xr:uid="{8F6DD8C0-3A53-4E51-AAA5-78C99BDEBA90}"/>
    <cellStyle name="Normal 18 3 2 3 2 2 2 3" xfId="35477" xr:uid="{12B8EDDD-49E2-45E2-90AB-01B33FF6DE82}"/>
    <cellStyle name="Normal 18 3 2 3 2 2 2 4" xfId="47729" xr:uid="{52B1F32A-D7A0-4279-A559-90DE44518B60}"/>
    <cellStyle name="Normal 18 3 2 3 2 2 3" xfId="17098" xr:uid="{FC7BCD63-B0E8-4FD5-A8D8-AC7E727876DD}"/>
    <cellStyle name="Normal 18 3 2 3 2 2 4" xfId="29351" xr:uid="{C5553B1D-1C78-4B3D-B110-DD3812B457F6}"/>
    <cellStyle name="Normal 18 3 2 3 2 2 5" xfId="41603" xr:uid="{79BFD5A5-83B3-4142-9AE6-D120109E20BA}"/>
    <cellStyle name="Normal 18 3 2 3 2 2 6" xfId="54937" xr:uid="{8CAC304D-7095-4F75-9A71-29AD55B32F2E}"/>
    <cellStyle name="Normal 18 3 2 3 2 3" xfId="7897" xr:uid="{B752FC49-EC19-4FEF-97A1-CFC2E772F97D}"/>
    <cellStyle name="Normal 18 3 2 3 2 3 2" xfId="20162" xr:uid="{66961982-05AE-40D3-9231-2855D1292142}"/>
    <cellStyle name="Normal 18 3 2 3 2 3 3" xfId="32414" xr:uid="{664BE509-89AE-4F31-BF46-996354931F33}"/>
    <cellStyle name="Normal 18 3 2 3 2 3 4" xfId="44666" xr:uid="{0E08BD4C-F55B-40E3-93A5-69FB2205522E}"/>
    <cellStyle name="Normal 18 3 2 3 2 4" xfId="14035" xr:uid="{8E6B0E19-9F32-46AB-901A-0DD04C699B03}"/>
    <cellStyle name="Normal 18 3 2 3 2 5" xfId="26288" xr:uid="{69C9EEDB-CE21-4CEE-A679-313112073F22}"/>
    <cellStyle name="Normal 18 3 2 3 2 6" xfId="38540" xr:uid="{9155A5D0-6BC2-4CAD-AB8A-BEB824F075BB}"/>
    <cellStyle name="Normal 18 3 2 3 2 7" xfId="51874" xr:uid="{DE97655E-26A4-418F-B42E-E0DD98C36DB7}"/>
    <cellStyle name="Normal 18 3 2 3 3" xfId="2849" xr:uid="{FCD4F4C9-1426-45C0-BA1F-6E92DB43109A}"/>
    <cellStyle name="Normal 18 3 2 3 3 2" xfId="5913" xr:uid="{6275FE67-18DC-431E-8B19-05C952115B38}"/>
    <cellStyle name="Normal 18 3 2 3 3 2 2" xfId="12041" xr:uid="{C64E0E14-0E43-46B4-80D6-C148B5411379}"/>
    <cellStyle name="Normal 18 3 2 3 3 2 2 2" xfId="24306" xr:uid="{4DEA78CD-C641-4DC6-86BA-A7C6239BE44C}"/>
    <cellStyle name="Normal 18 3 2 3 3 2 2 3" xfId="36558" xr:uid="{853D5105-6373-4859-9C69-E77D63141933}"/>
    <cellStyle name="Normal 18 3 2 3 3 2 2 4" xfId="48810" xr:uid="{2C433721-FD4E-434B-93C2-F008FDC6FD97}"/>
    <cellStyle name="Normal 18 3 2 3 3 2 3" xfId="18179" xr:uid="{787366EC-ADC6-45C0-8BA1-841F685FAE64}"/>
    <cellStyle name="Normal 18 3 2 3 3 2 4" xfId="30432" xr:uid="{1BF61074-B366-4AB6-A9BE-AC83587E41A6}"/>
    <cellStyle name="Normal 18 3 2 3 3 2 5" xfId="42684" xr:uid="{A51EF63F-74CE-4180-9100-5790402A41C6}"/>
    <cellStyle name="Normal 18 3 2 3 3 2 6" xfId="56018" xr:uid="{6A868B75-F589-4E73-87D8-6005BF639981}"/>
    <cellStyle name="Normal 18 3 2 3 3 3" xfId="8978" xr:uid="{15D06FA0-0146-490D-BC70-98D780D1D9FC}"/>
    <cellStyle name="Normal 18 3 2 3 3 3 2" xfId="21243" xr:uid="{B83268C3-3E40-48A3-8B18-77951F02ACCE}"/>
    <cellStyle name="Normal 18 3 2 3 3 3 3" xfId="33495" xr:uid="{0E308720-0FA0-4ECF-9CF2-4D3C5C3AFCC7}"/>
    <cellStyle name="Normal 18 3 2 3 3 3 4" xfId="45747" xr:uid="{9481E0A6-3971-47D5-9086-212F30D5B994}"/>
    <cellStyle name="Normal 18 3 2 3 3 4" xfId="15116" xr:uid="{AAD8B817-F073-45BC-A234-B86BC781EE06}"/>
    <cellStyle name="Normal 18 3 2 3 3 5" xfId="27369" xr:uid="{F4D1E36D-07B7-4F63-8B9E-1B8A4787D5AE}"/>
    <cellStyle name="Normal 18 3 2 3 3 6" xfId="39621" xr:uid="{A2657C67-A9DC-4E45-904E-67F5AC83FC07}"/>
    <cellStyle name="Normal 18 3 2 3 3 7" xfId="52955" xr:uid="{45EF4D96-CB13-46CB-AD88-522658E7ADA1}"/>
    <cellStyle name="Normal 18 3 2 3 4" xfId="3752" xr:uid="{F8DB2C7F-142E-4202-8A1B-CACDFBD830F5}"/>
    <cellStyle name="Normal 18 3 2 3 4 2" xfId="9880" xr:uid="{B8842839-1D6C-4C9D-A97A-101DF5870002}"/>
    <cellStyle name="Normal 18 3 2 3 4 2 2" xfId="22145" xr:uid="{A6C93411-71B4-42F1-B93E-A9EB079A3335}"/>
    <cellStyle name="Normal 18 3 2 3 4 2 3" xfId="34397" xr:uid="{1BA9CC94-8F0D-44E1-80D7-DC92DBAB292E}"/>
    <cellStyle name="Normal 18 3 2 3 4 2 4" xfId="46649" xr:uid="{A86714FD-546B-493F-99F0-1F940FCDC831}"/>
    <cellStyle name="Normal 18 3 2 3 4 3" xfId="16018" xr:uid="{152F88C1-2CC6-4585-8CE2-4A8CA02C854A}"/>
    <cellStyle name="Normal 18 3 2 3 4 4" xfId="28271" xr:uid="{2FDBB3FB-5CA7-4024-8894-C86EF438F6A1}"/>
    <cellStyle name="Normal 18 3 2 3 4 5" xfId="40523" xr:uid="{21431CD1-BFC7-480D-BF58-9BEF8AB33783}"/>
    <cellStyle name="Normal 18 3 2 3 4 6" xfId="53857" xr:uid="{30B357D3-9E3E-4AC3-9625-F369A39751EA}"/>
    <cellStyle name="Normal 18 3 2 3 5" xfId="6817" xr:uid="{EB0E3AF4-398C-4EBA-81DB-35F2CB3F9DD2}"/>
    <cellStyle name="Normal 18 3 2 3 5 2" xfId="19082" xr:uid="{1A40FC71-0F04-47DD-A385-CE3325876FB1}"/>
    <cellStyle name="Normal 18 3 2 3 5 3" xfId="31334" xr:uid="{3DAFC176-9036-4CE9-98C1-1606B1ED5941}"/>
    <cellStyle name="Normal 18 3 2 3 5 4" xfId="43586" xr:uid="{F6BAC500-22F6-4BA2-B720-A38FF3452B00}"/>
    <cellStyle name="Normal 18 3 2 3 6" xfId="12955" xr:uid="{35C13603-6E53-445C-BE2A-2FE2901CDB2E}"/>
    <cellStyle name="Normal 18 3 2 3 7" xfId="25208" xr:uid="{29CD98B9-608B-4D6C-9DD3-4F8C7262D2F3}"/>
    <cellStyle name="Normal 18 3 2 3 8" xfId="37460" xr:uid="{90340715-AD70-42D0-B6C1-E88F2ABE9D24}"/>
    <cellStyle name="Normal 18 3 2 3 9" xfId="49713" xr:uid="{1B613843-6FBD-4062-8E27-A2810B2A278A}"/>
    <cellStyle name="Normal 18 3 2 4" xfId="1315" xr:uid="{F3E64F04-4F28-4A77-9848-997AEECBCCD5}"/>
    <cellStyle name="Normal 18 3 2 4 2" xfId="4382" xr:uid="{1218C60F-F70D-47A7-A1F5-3559E66D009E}"/>
    <cellStyle name="Normal 18 3 2 4 2 2" xfId="10510" xr:uid="{382877C1-0441-4292-BDF0-ED5F20FFFD96}"/>
    <cellStyle name="Normal 18 3 2 4 2 2 2" xfId="22775" xr:uid="{64A2BBE2-0AC4-4CDD-A12E-D0F6532FF0C9}"/>
    <cellStyle name="Normal 18 3 2 4 2 2 3" xfId="35027" xr:uid="{004B9D12-5D21-44DF-9C28-6DAF7BF1F219}"/>
    <cellStyle name="Normal 18 3 2 4 2 2 4" xfId="47279" xr:uid="{30DF003B-2EEA-4501-9F15-FF8870A6F1E9}"/>
    <cellStyle name="Normal 18 3 2 4 2 3" xfId="16648" xr:uid="{A05AD50B-49BA-48EB-8CDC-7F000F7BC062}"/>
    <cellStyle name="Normal 18 3 2 4 2 4" xfId="28901" xr:uid="{1E474A03-F205-4145-83C7-2464460ACF74}"/>
    <cellStyle name="Normal 18 3 2 4 2 5" xfId="41153" xr:uid="{8E13CBAF-F0B1-4CC6-8D4E-92B908663DD7}"/>
    <cellStyle name="Normal 18 3 2 4 2 6" xfId="54487" xr:uid="{AF97A532-F692-4492-8F54-CB938BD5E575}"/>
    <cellStyle name="Normal 18 3 2 4 3" xfId="7447" xr:uid="{1A8D8DF8-4E01-4F75-86D8-C0D56AAD41B1}"/>
    <cellStyle name="Normal 18 3 2 4 3 2" xfId="19712" xr:uid="{0A573946-9E46-4B46-8203-0FDEE7B2DFC4}"/>
    <cellStyle name="Normal 18 3 2 4 3 3" xfId="31964" xr:uid="{4BAAB67F-EB88-4362-A16E-25A896892FF9}"/>
    <cellStyle name="Normal 18 3 2 4 3 4" xfId="44216" xr:uid="{B6D9903A-34B9-4B62-8B80-FF898BF61C25}"/>
    <cellStyle name="Normal 18 3 2 4 4" xfId="13585" xr:uid="{59091A81-939B-4C5B-9F5E-8294F734BBA7}"/>
    <cellStyle name="Normal 18 3 2 4 5" xfId="25838" xr:uid="{3EA04782-4D79-457D-A76F-74B9379ADA54}"/>
    <cellStyle name="Normal 18 3 2 4 6" xfId="38090" xr:uid="{0146F6FC-E861-4C80-9425-9D860C57BDF0}"/>
    <cellStyle name="Normal 18 3 2 4 7" xfId="51424" xr:uid="{44986264-B609-4640-A952-E445DB522FA8}"/>
    <cellStyle name="Normal 18 3 2 5" xfId="2399" xr:uid="{90EDA3EB-7235-494E-AF04-9993509EEA50}"/>
    <cellStyle name="Normal 18 3 2 5 2" xfId="5463" xr:uid="{AB4F8D26-FFD7-4726-94ED-C949D4CB5E45}"/>
    <cellStyle name="Normal 18 3 2 5 2 2" xfId="11591" xr:uid="{BE9595EC-3727-487A-8FA5-F3BF3211B1E9}"/>
    <cellStyle name="Normal 18 3 2 5 2 2 2" xfId="23856" xr:uid="{649F1761-73AD-4CB7-89B2-08D55C66D85C}"/>
    <cellStyle name="Normal 18 3 2 5 2 2 3" xfId="36108" xr:uid="{A3E1C8FC-A910-4589-885A-B05092260BF6}"/>
    <cellStyle name="Normal 18 3 2 5 2 2 4" xfId="48360" xr:uid="{79F6BB7A-D6DA-40A8-8F45-82829ED1474D}"/>
    <cellStyle name="Normal 18 3 2 5 2 3" xfId="17729" xr:uid="{BB14A635-874E-4EE7-9930-B3DE42466CE1}"/>
    <cellStyle name="Normal 18 3 2 5 2 4" xfId="29982" xr:uid="{3FCB0308-A41F-4F3D-844D-145E082E1BCB}"/>
    <cellStyle name="Normal 18 3 2 5 2 5" xfId="42234" xr:uid="{282C7644-FD9E-403E-983D-6847C7C757B8}"/>
    <cellStyle name="Normal 18 3 2 5 2 6" xfId="55568" xr:uid="{21BB55BA-F466-467F-8428-6698BB6C2E42}"/>
    <cellStyle name="Normal 18 3 2 5 3" xfId="8528" xr:uid="{EF815BBE-6EB0-4C30-B097-39991215545E}"/>
    <cellStyle name="Normal 18 3 2 5 3 2" xfId="20793" xr:uid="{644C3617-148B-4BE9-B6BB-5A40D3C27A14}"/>
    <cellStyle name="Normal 18 3 2 5 3 3" xfId="33045" xr:uid="{5F9A5340-7BD7-4A26-86BA-5B8F9F75B211}"/>
    <cellStyle name="Normal 18 3 2 5 3 4" xfId="45297" xr:uid="{E8738E78-21D1-4AB5-898D-D519DF220AED}"/>
    <cellStyle name="Normal 18 3 2 5 4" xfId="14666" xr:uid="{39886DFA-149D-4FCB-9CBB-558AFAD5C719}"/>
    <cellStyle name="Normal 18 3 2 5 5" xfId="26919" xr:uid="{0B9B2A1E-C967-49E1-A34F-8FBC5DA39CF4}"/>
    <cellStyle name="Normal 18 3 2 5 6" xfId="39171" xr:uid="{B699102B-0F3E-4D78-9ED9-94807A9FD64E}"/>
    <cellStyle name="Normal 18 3 2 5 7" xfId="52505" xr:uid="{63A359CB-085D-4906-A762-AF749ACC006F}"/>
    <cellStyle name="Normal 18 3 2 6" xfId="3302" xr:uid="{2C6C3626-1BF6-4FD4-83D8-CA3038083840}"/>
    <cellStyle name="Normal 18 3 2 6 2" xfId="9430" xr:uid="{2A6475B0-2190-4F29-AF8A-74DF3B4D0BCA}"/>
    <cellStyle name="Normal 18 3 2 6 2 2" xfId="21695" xr:uid="{7942920C-DACF-4C7D-8090-A431725F6DEF}"/>
    <cellStyle name="Normal 18 3 2 6 2 3" xfId="33947" xr:uid="{42B4D086-9191-41C5-A450-957724EB16BA}"/>
    <cellStyle name="Normal 18 3 2 6 2 4" xfId="46199" xr:uid="{96A0458C-65B2-471E-B91C-BE48C1C981EB}"/>
    <cellStyle name="Normal 18 3 2 6 3" xfId="15568" xr:uid="{DF597E6E-011B-456E-968E-51E4CF498B32}"/>
    <cellStyle name="Normal 18 3 2 6 4" xfId="27821" xr:uid="{A3F13B80-5B4E-4C53-BE9A-5CBDB95419F8}"/>
    <cellStyle name="Normal 18 3 2 6 5" xfId="40073" xr:uid="{1F7AB9F9-BEAA-4BDE-821F-A9DDE16C6C79}"/>
    <cellStyle name="Normal 18 3 2 6 6" xfId="53407" xr:uid="{1EEE7681-4F35-4674-BE22-74FC7F1F7226}"/>
    <cellStyle name="Normal 18 3 2 7" xfId="6366" xr:uid="{345C8E37-B3AD-4B75-A46E-671869F52FF9}"/>
    <cellStyle name="Normal 18 3 2 7 2" xfId="18631" xr:uid="{A9B286F8-DD39-44AE-AA9B-5C20948531BF}"/>
    <cellStyle name="Normal 18 3 2 7 3" xfId="30884" xr:uid="{09EDB8EF-A23B-4C63-9B11-13C9A0013400}"/>
    <cellStyle name="Normal 18 3 2 7 4" xfId="43136" xr:uid="{BD16311D-0DE8-40DD-8ABC-74BE480AB2E0}"/>
    <cellStyle name="Normal 18 3 2 8" xfId="12505" xr:uid="{76B73090-7C83-4776-99E0-4988524402C9}"/>
    <cellStyle name="Normal 18 3 2 9" xfId="24758" xr:uid="{BFE952A0-52B4-40CB-9A63-2238AE48A202}"/>
    <cellStyle name="Normal 18 3 3" xfId="326" xr:uid="{9239084A-1BAF-4790-AC60-C3ACD99DBC0C}"/>
    <cellStyle name="Normal 18 3 3 10" xfId="49356" xr:uid="{A084FBFC-BC24-4E98-A8C3-719107DFF2A1}"/>
    <cellStyle name="Normal 18 3 3 11" xfId="50437" xr:uid="{5A7DA613-376C-46E8-9AE1-2521A67D5D06}"/>
    <cellStyle name="Normal 18 3 3 2" xfId="777" xr:uid="{D8B79E50-CBF1-4526-9E0B-96E814DE816D}"/>
    <cellStyle name="Normal 18 3 3 2 10" xfId="50887" xr:uid="{670ADA7E-60B1-4719-80D7-635EE85EB230}"/>
    <cellStyle name="Normal 18 3 3 2 2" xfId="1858" xr:uid="{5306A224-E12E-4082-9035-291EC1849C54}"/>
    <cellStyle name="Normal 18 3 3 2 2 2" xfId="4925" xr:uid="{ADA36CD8-B876-4444-A40E-F26DE5C6AC55}"/>
    <cellStyle name="Normal 18 3 3 2 2 2 2" xfId="11053" xr:uid="{D4F08483-7519-4AFD-A707-40A619D28694}"/>
    <cellStyle name="Normal 18 3 3 2 2 2 2 2" xfId="23318" xr:uid="{32D93412-BBF1-45FD-9CA4-C1FD9DD86251}"/>
    <cellStyle name="Normal 18 3 3 2 2 2 2 3" xfId="35570" xr:uid="{5F4C7426-A1F0-4182-A940-C07B44320F68}"/>
    <cellStyle name="Normal 18 3 3 2 2 2 2 4" xfId="47822" xr:uid="{0F2B9640-A72F-4465-9D2D-39B0990B567F}"/>
    <cellStyle name="Normal 18 3 3 2 2 2 3" xfId="17191" xr:uid="{8BB9AD64-A4D8-4D6A-84BB-68354D5C2B62}"/>
    <cellStyle name="Normal 18 3 3 2 2 2 4" xfId="29444" xr:uid="{D4CA5329-DF97-4E2B-8C07-81DEA672CB4D}"/>
    <cellStyle name="Normal 18 3 3 2 2 2 5" xfId="41696" xr:uid="{62010212-EB53-4E8E-B8B2-3E969132781E}"/>
    <cellStyle name="Normal 18 3 3 2 2 2 6" xfId="55030" xr:uid="{F711CF99-3EBB-4946-8CE7-9A4998A676F8}"/>
    <cellStyle name="Normal 18 3 3 2 2 3" xfId="7990" xr:uid="{0FCDDFC4-59C1-48B6-B4A3-0C048541D5ED}"/>
    <cellStyle name="Normal 18 3 3 2 2 3 2" xfId="20255" xr:uid="{D1FC1778-A3BF-41B1-A373-B4730D8C2843}"/>
    <cellStyle name="Normal 18 3 3 2 2 3 3" xfId="32507" xr:uid="{C7876BB8-B3AD-4F5C-B84B-D23ADB5A8467}"/>
    <cellStyle name="Normal 18 3 3 2 2 3 4" xfId="44759" xr:uid="{70BDBCED-9352-4427-920A-14AE7FED3D4A}"/>
    <cellStyle name="Normal 18 3 3 2 2 4" xfId="14128" xr:uid="{0D9A37F1-2235-48AD-8FED-5AA5318700D8}"/>
    <cellStyle name="Normal 18 3 3 2 2 5" xfId="26381" xr:uid="{A73E0DC4-0439-4413-92F6-F9B67F77365D}"/>
    <cellStyle name="Normal 18 3 3 2 2 6" xfId="38633" xr:uid="{14BECF34-49CE-43D4-B65A-FCB30AD1561A}"/>
    <cellStyle name="Normal 18 3 3 2 2 7" xfId="51967" xr:uid="{A447CD66-B7FE-4D4B-86DA-89D599322801}"/>
    <cellStyle name="Normal 18 3 3 2 3" xfId="2942" xr:uid="{07100DBE-C133-4D3B-9F22-A9C675DB1DD9}"/>
    <cellStyle name="Normal 18 3 3 2 3 2" xfId="6006" xr:uid="{B3D44E17-3408-497E-B958-4879D5A9037F}"/>
    <cellStyle name="Normal 18 3 3 2 3 2 2" xfId="12134" xr:uid="{3E50FC8F-7D6A-4DF4-A5EB-103A90BD4E17}"/>
    <cellStyle name="Normal 18 3 3 2 3 2 2 2" xfId="24399" xr:uid="{8CC4F24D-A23D-4E89-B9E5-1570051198BE}"/>
    <cellStyle name="Normal 18 3 3 2 3 2 2 3" xfId="36651" xr:uid="{77D05B7C-D396-459D-9B4A-224E104C9F83}"/>
    <cellStyle name="Normal 18 3 3 2 3 2 2 4" xfId="48903" xr:uid="{CAF03442-B7BA-40C7-B53A-73F3B1D22FD7}"/>
    <cellStyle name="Normal 18 3 3 2 3 2 3" xfId="18272" xr:uid="{740026A2-4C80-4350-8ED4-8E98168A1F6C}"/>
    <cellStyle name="Normal 18 3 3 2 3 2 4" xfId="30525" xr:uid="{BC3D55F4-B124-4DEF-A505-0760B85D918C}"/>
    <cellStyle name="Normal 18 3 3 2 3 2 5" xfId="42777" xr:uid="{808C66CB-58ED-4CD8-8DF4-6CDDB5649CB3}"/>
    <cellStyle name="Normal 18 3 3 2 3 2 6" xfId="56111" xr:uid="{5D6D3005-7043-4378-B38E-20E181A12261}"/>
    <cellStyle name="Normal 18 3 3 2 3 3" xfId="9071" xr:uid="{60AE106D-5F0C-48A5-B8C5-6C192647F043}"/>
    <cellStyle name="Normal 18 3 3 2 3 3 2" xfId="21336" xr:uid="{8402DA40-CD86-402F-9F0D-D25596B7171A}"/>
    <cellStyle name="Normal 18 3 3 2 3 3 3" xfId="33588" xr:uid="{8A2A29D8-8E09-4B29-BF69-119D6CAC66E6}"/>
    <cellStyle name="Normal 18 3 3 2 3 3 4" xfId="45840" xr:uid="{E6C03466-8FF4-440E-BC18-651BAB261D36}"/>
    <cellStyle name="Normal 18 3 3 2 3 4" xfId="15209" xr:uid="{7FF7BA31-8902-4AA6-B048-B7069F6B8E20}"/>
    <cellStyle name="Normal 18 3 3 2 3 5" xfId="27462" xr:uid="{457B0D83-006F-4C4F-8F3A-286A9B8D3792}"/>
    <cellStyle name="Normal 18 3 3 2 3 6" xfId="39714" xr:uid="{5A1A93F3-801C-42DB-B75E-69B59395A297}"/>
    <cellStyle name="Normal 18 3 3 2 3 7" xfId="53048" xr:uid="{FD3EFC06-2DA5-44B6-8617-C26FE02B1F7C}"/>
    <cellStyle name="Normal 18 3 3 2 4" xfId="3845" xr:uid="{8DA768F7-AADE-4311-9DA9-F6CB3DCCF171}"/>
    <cellStyle name="Normal 18 3 3 2 4 2" xfId="9973" xr:uid="{489C80A7-C6DF-4F58-B650-F3B52A276367}"/>
    <cellStyle name="Normal 18 3 3 2 4 2 2" xfId="22238" xr:uid="{FC9240D0-37EB-46BB-BB0A-B7876AFE9E2C}"/>
    <cellStyle name="Normal 18 3 3 2 4 2 3" xfId="34490" xr:uid="{EE945D5A-1356-40AB-A138-ED201DDABFCF}"/>
    <cellStyle name="Normal 18 3 3 2 4 2 4" xfId="46742" xr:uid="{4DA2D047-B6F8-43DC-8FE9-1130C48D4A90}"/>
    <cellStyle name="Normal 18 3 3 2 4 3" xfId="16111" xr:uid="{D5029850-517C-4846-896C-0F4C06BD2E3D}"/>
    <cellStyle name="Normal 18 3 3 2 4 4" xfId="28364" xr:uid="{51C1F53C-19EC-4796-AFE3-D82F29B66486}"/>
    <cellStyle name="Normal 18 3 3 2 4 5" xfId="40616" xr:uid="{A7DC96A9-AEF7-4DA1-8496-99D0A2EA204D}"/>
    <cellStyle name="Normal 18 3 3 2 4 6" xfId="53950" xr:uid="{0AAE15A7-4CE1-4412-9AC7-5B05DE4E7482}"/>
    <cellStyle name="Normal 18 3 3 2 5" xfId="6910" xr:uid="{9A34352C-8413-4AC1-805A-FA5BDEAD170D}"/>
    <cellStyle name="Normal 18 3 3 2 5 2" xfId="19175" xr:uid="{C6EBF0BF-76B2-4595-8B57-8F4269236ADD}"/>
    <cellStyle name="Normal 18 3 3 2 5 3" xfId="31427" xr:uid="{EBDD384C-3E4F-477B-B001-F3455892012F}"/>
    <cellStyle name="Normal 18 3 3 2 5 4" xfId="43679" xr:uid="{9E628B0D-CE00-4391-B1D4-74AC742A6F0D}"/>
    <cellStyle name="Normal 18 3 3 2 6" xfId="13048" xr:uid="{C35F093E-9339-40A2-B3B2-DF45833612D2}"/>
    <cellStyle name="Normal 18 3 3 2 7" xfId="25301" xr:uid="{2C3446BB-072B-49BF-B494-8B7204B67F3D}"/>
    <cellStyle name="Normal 18 3 3 2 8" xfId="37553" xr:uid="{64235B9D-F611-4225-A1AD-0068100B9106}"/>
    <cellStyle name="Normal 18 3 3 2 9" xfId="49806" xr:uid="{564C62E9-DA3F-4A36-A83C-50B0E737B6A3}"/>
    <cellStyle name="Normal 18 3 3 3" xfId="1408" xr:uid="{D9226915-CAF5-41CA-8994-D6FEA96B2BAD}"/>
    <cellStyle name="Normal 18 3 3 3 2" xfId="4475" xr:uid="{97D1798C-1DE9-4260-8393-905EDB40C8BB}"/>
    <cellStyle name="Normal 18 3 3 3 2 2" xfId="10603" xr:uid="{92B0DB95-6037-4F10-BBF5-F119DBB1DEC8}"/>
    <cellStyle name="Normal 18 3 3 3 2 2 2" xfId="22868" xr:uid="{FBA44DAC-7D71-4548-ACB0-CD4E2F1EC5B1}"/>
    <cellStyle name="Normal 18 3 3 3 2 2 3" xfId="35120" xr:uid="{52E15B9F-9711-4DDA-9709-969DE6C9936E}"/>
    <cellStyle name="Normal 18 3 3 3 2 2 4" xfId="47372" xr:uid="{328AC132-FDB9-4E66-A01A-BE6E5A299113}"/>
    <cellStyle name="Normal 18 3 3 3 2 3" xfId="16741" xr:uid="{D799991C-4DDA-4D96-9EF1-1E6C8D263A55}"/>
    <cellStyle name="Normal 18 3 3 3 2 4" xfId="28994" xr:uid="{D840131D-AB07-4158-84A4-F8F9B8849479}"/>
    <cellStyle name="Normal 18 3 3 3 2 5" xfId="41246" xr:uid="{CE38BCD8-7389-4C4C-B841-3D14E853DE37}"/>
    <cellStyle name="Normal 18 3 3 3 2 6" xfId="54580" xr:uid="{CE66099E-D35C-42EA-B183-50E7EC771396}"/>
    <cellStyle name="Normal 18 3 3 3 3" xfId="7540" xr:uid="{A790DCA0-B0C0-453B-9B62-6450126223BD}"/>
    <cellStyle name="Normal 18 3 3 3 3 2" xfId="19805" xr:uid="{3BEB2D9E-15FF-46EE-9340-63C1513E812B}"/>
    <cellStyle name="Normal 18 3 3 3 3 3" xfId="32057" xr:uid="{49371C8E-81A0-46C4-A3E1-7E057A28966C}"/>
    <cellStyle name="Normal 18 3 3 3 3 4" xfId="44309" xr:uid="{3B359637-9C63-43B3-BAF4-4FE352B97343}"/>
    <cellStyle name="Normal 18 3 3 3 4" xfId="13678" xr:uid="{D5465514-6355-4B7A-899C-03F57FF317A1}"/>
    <cellStyle name="Normal 18 3 3 3 5" xfId="25931" xr:uid="{9C2956D1-6E66-4327-AF9A-F0DB8BB68B4D}"/>
    <cellStyle name="Normal 18 3 3 3 6" xfId="38183" xr:uid="{45A8E20F-B47D-4547-8DAE-028756426BB2}"/>
    <cellStyle name="Normal 18 3 3 3 7" xfId="51517" xr:uid="{5F25DAF9-1EC4-4BD8-9517-2AD4D7FF9E7C}"/>
    <cellStyle name="Normal 18 3 3 4" xfId="2492" xr:uid="{9D6BC52B-BE32-461C-B070-20F267935531}"/>
    <cellStyle name="Normal 18 3 3 4 2" xfId="5556" xr:uid="{72AA1FB2-B8DF-4636-A77B-FC1728C55ADD}"/>
    <cellStyle name="Normal 18 3 3 4 2 2" xfId="11684" xr:uid="{D32F3493-CC10-4C9D-A3ED-7DC3794224B3}"/>
    <cellStyle name="Normal 18 3 3 4 2 2 2" xfId="23949" xr:uid="{75A4BE92-2DA9-4A1F-B492-3FF4473E7233}"/>
    <cellStyle name="Normal 18 3 3 4 2 2 3" xfId="36201" xr:uid="{BAC7A1C4-D5BD-41F8-9201-C2D44C89A31C}"/>
    <cellStyle name="Normal 18 3 3 4 2 2 4" xfId="48453" xr:uid="{3AEA5005-B23D-430B-919F-8DBC9405785C}"/>
    <cellStyle name="Normal 18 3 3 4 2 3" xfId="17822" xr:uid="{90557E41-B05F-4130-95DC-601872FD7064}"/>
    <cellStyle name="Normal 18 3 3 4 2 4" xfId="30075" xr:uid="{3D2042F0-BD9A-41C4-8237-D521C749C3E7}"/>
    <cellStyle name="Normal 18 3 3 4 2 5" xfId="42327" xr:uid="{FA78AF29-AE58-464E-8226-AC231F0EDD36}"/>
    <cellStyle name="Normal 18 3 3 4 2 6" xfId="55661" xr:uid="{CD04FD6F-1BF4-4F33-BFD3-32C010562612}"/>
    <cellStyle name="Normal 18 3 3 4 3" xfId="8621" xr:uid="{3AE479E9-6849-4EDC-8B9E-8529E366080B}"/>
    <cellStyle name="Normal 18 3 3 4 3 2" xfId="20886" xr:uid="{92C41BCB-6B16-4716-A77B-3A6A57BFB137}"/>
    <cellStyle name="Normal 18 3 3 4 3 3" xfId="33138" xr:uid="{E2B127AF-A307-4817-B74D-185DAA09ECA3}"/>
    <cellStyle name="Normal 18 3 3 4 3 4" xfId="45390" xr:uid="{C4892E4E-18B3-487A-9118-54AB3AFC3A98}"/>
    <cellStyle name="Normal 18 3 3 4 4" xfId="14759" xr:uid="{B08BDFA5-7316-4DE6-901B-72C9C1BDBB6F}"/>
    <cellStyle name="Normal 18 3 3 4 5" xfId="27012" xr:uid="{B754B5F3-AE3B-4DA6-AC8C-9220D24DD435}"/>
    <cellStyle name="Normal 18 3 3 4 6" xfId="39264" xr:uid="{6A218590-BC3F-4109-853F-87BB4D5666E5}"/>
    <cellStyle name="Normal 18 3 3 4 7" xfId="52598" xr:uid="{4E6A2D1F-B924-4902-A285-611742A24312}"/>
    <cellStyle name="Normal 18 3 3 5" xfId="3395" xr:uid="{299FDF2A-6C3C-4FF7-8E30-8EEE1EAF5A89}"/>
    <cellStyle name="Normal 18 3 3 5 2" xfId="9523" xr:uid="{3E9909C7-9D3D-4905-89C3-B7DA38A30C2D}"/>
    <cellStyle name="Normal 18 3 3 5 2 2" xfId="21788" xr:uid="{D3E2C130-68AB-4AEA-9850-AB58C8A05188}"/>
    <cellStyle name="Normal 18 3 3 5 2 3" xfId="34040" xr:uid="{DC849CEF-33B4-4EA2-9D71-381D1BBA754A}"/>
    <cellStyle name="Normal 18 3 3 5 2 4" xfId="46292" xr:uid="{599C0D88-A576-4BA2-A087-8C427A77D289}"/>
    <cellStyle name="Normal 18 3 3 5 3" xfId="15661" xr:uid="{52141561-7DF4-45F4-979D-DCDDDA6DF4F7}"/>
    <cellStyle name="Normal 18 3 3 5 4" xfId="27914" xr:uid="{C7026123-3816-48FF-995A-F40A3ABF848B}"/>
    <cellStyle name="Normal 18 3 3 5 5" xfId="40166" xr:uid="{B0EE9575-C6A6-42F4-907E-B80BD214095D}"/>
    <cellStyle name="Normal 18 3 3 5 6" xfId="53500" xr:uid="{0C1A28BB-AAE2-4352-9BA3-386D5E76EF78}"/>
    <cellStyle name="Normal 18 3 3 6" xfId="6459" xr:uid="{05E8433B-C684-4168-A4C6-01559F468B6C}"/>
    <cellStyle name="Normal 18 3 3 6 2" xfId="18724" xr:uid="{CC3A9FE0-7161-41C0-A7A9-AA7EEEAAC08F}"/>
    <cellStyle name="Normal 18 3 3 6 3" xfId="30977" xr:uid="{A5EDD7F6-580D-4533-B4E9-B1B28942B69F}"/>
    <cellStyle name="Normal 18 3 3 6 4" xfId="43229" xr:uid="{49F62E86-B10F-406D-8CD9-8D74839981BD}"/>
    <cellStyle name="Normal 18 3 3 7" xfId="12598" xr:uid="{1E62048C-8F00-428C-A9DF-DF942ACC9168}"/>
    <cellStyle name="Normal 18 3 3 8" xfId="24851" xr:uid="{45402FE3-B650-48C0-8C7F-3479A30ED0DF}"/>
    <cellStyle name="Normal 18 3 3 9" xfId="37103" xr:uid="{F46300D4-BB58-456F-BF9B-C7839610C55E}"/>
    <cellStyle name="Normal 18 3 4" xfId="573" xr:uid="{EE602943-974D-4885-8235-55D9168B426C}"/>
    <cellStyle name="Normal 18 3 4 10" xfId="50683" xr:uid="{C46C4A6B-2858-4115-B150-CB15F33FD7C2}"/>
    <cellStyle name="Normal 18 3 4 2" xfId="1654" xr:uid="{2064ADB6-C8F8-4347-8D45-0793D6EE9701}"/>
    <cellStyle name="Normal 18 3 4 2 2" xfId="4721" xr:uid="{246E2680-0159-4710-9363-4F8D5F94CFBC}"/>
    <cellStyle name="Normal 18 3 4 2 2 2" xfId="10849" xr:uid="{0859AE54-496B-4BBF-8528-104CCABE304C}"/>
    <cellStyle name="Normal 18 3 4 2 2 2 2" xfId="23114" xr:uid="{1D196BF8-3068-412A-B4F9-406FA3F39C93}"/>
    <cellStyle name="Normal 18 3 4 2 2 2 3" xfId="35366" xr:uid="{CDB91D75-A7BE-420E-8532-7E5E6C96BD9D}"/>
    <cellStyle name="Normal 18 3 4 2 2 2 4" xfId="47618" xr:uid="{314357A1-E478-4E91-81BA-152FB90EF996}"/>
    <cellStyle name="Normal 18 3 4 2 2 3" xfId="16987" xr:uid="{D8CCEE1F-41E1-4478-B49C-5D6110701761}"/>
    <cellStyle name="Normal 18 3 4 2 2 4" xfId="29240" xr:uid="{BD261A3C-3039-479B-A930-20252B3A4C0C}"/>
    <cellStyle name="Normal 18 3 4 2 2 5" xfId="41492" xr:uid="{8F9B0BFB-4092-42A1-8505-EED922B5EA42}"/>
    <cellStyle name="Normal 18 3 4 2 2 6" xfId="54826" xr:uid="{44097120-E28B-4163-9553-32A821CC7966}"/>
    <cellStyle name="Normal 18 3 4 2 3" xfId="7786" xr:uid="{5EF55307-48B3-46CA-B4A0-C4810108EEB4}"/>
    <cellStyle name="Normal 18 3 4 2 3 2" xfId="20051" xr:uid="{82670FDE-2AEC-4032-A953-3DFE6F4B9EBE}"/>
    <cellStyle name="Normal 18 3 4 2 3 3" xfId="32303" xr:uid="{CCABD63B-CF6E-4911-BBEB-5902357B092B}"/>
    <cellStyle name="Normal 18 3 4 2 3 4" xfId="44555" xr:uid="{83E9A98E-98A6-4D03-82A2-9F1E5F858C04}"/>
    <cellStyle name="Normal 18 3 4 2 4" xfId="13924" xr:uid="{FCE1FBAD-6C87-48B5-A59D-253CFD341A18}"/>
    <cellStyle name="Normal 18 3 4 2 5" xfId="26177" xr:uid="{D421E20D-E653-420B-ABA5-D3CF4D4A7EC3}"/>
    <cellStyle name="Normal 18 3 4 2 6" xfId="38429" xr:uid="{D0A6D6B2-9959-4B79-892A-77D4601A251F}"/>
    <cellStyle name="Normal 18 3 4 2 7" xfId="51763" xr:uid="{605F25B8-AAF9-44BF-8604-A7C3EE52E92C}"/>
    <cellStyle name="Normal 18 3 4 3" xfId="2738" xr:uid="{500E6BF5-DFD4-4140-A7B4-F042ED860ADB}"/>
    <cellStyle name="Normal 18 3 4 3 2" xfId="5802" xr:uid="{75207EF3-7544-48E1-8FA6-28E5EEEC8BD6}"/>
    <cellStyle name="Normal 18 3 4 3 2 2" xfId="11930" xr:uid="{3914347B-F3D4-4D84-8F8E-E40471AF87D1}"/>
    <cellStyle name="Normal 18 3 4 3 2 2 2" xfId="24195" xr:uid="{8ED09DC9-064F-4D81-9A16-53C253164B65}"/>
    <cellStyle name="Normal 18 3 4 3 2 2 3" xfId="36447" xr:uid="{1302D12A-9DC7-425A-9570-D62B3434F778}"/>
    <cellStyle name="Normal 18 3 4 3 2 2 4" xfId="48699" xr:uid="{AD30EF22-56AF-4FCB-9250-31F72DEAFC6C}"/>
    <cellStyle name="Normal 18 3 4 3 2 3" xfId="18068" xr:uid="{45E13C3C-9D5B-4B93-A7BF-51710B1D22E1}"/>
    <cellStyle name="Normal 18 3 4 3 2 4" xfId="30321" xr:uid="{DB9F4F1F-2A83-4411-8BA6-FF10361508AE}"/>
    <cellStyle name="Normal 18 3 4 3 2 5" xfId="42573" xr:uid="{03F46F60-E5E3-4E94-834E-F7856B266E20}"/>
    <cellStyle name="Normal 18 3 4 3 2 6" xfId="55907" xr:uid="{14F43343-F10E-46E8-9CB0-763BFA87CC6F}"/>
    <cellStyle name="Normal 18 3 4 3 3" xfId="8867" xr:uid="{A9B50304-54A7-4420-AC14-3DA0BAFE270A}"/>
    <cellStyle name="Normal 18 3 4 3 3 2" xfId="21132" xr:uid="{EC7C4DF0-8726-4920-935B-70CEDDDCAF99}"/>
    <cellStyle name="Normal 18 3 4 3 3 3" xfId="33384" xr:uid="{C81BAD86-15FF-4377-A810-976C35F66627}"/>
    <cellStyle name="Normal 18 3 4 3 3 4" xfId="45636" xr:uid="{7F84DC25-442C-43A7-B023-1322DBBF64DF}"/>
    <cellStyle name="Normal 18 3 4 3 4" xfId="15005" xr:uid="{D81902BC-EBC8-47B0-BDDD-17DF6C6CABF5}"/>
    <cellStyle name="Normal 18 3 4 3 5" xfId="27258" xr:uid="{055F1DFE-7366-4C55-959F-3B5B1DF316BB}"/>
    <cellStyle name="Normal 18 3 4 3 6" xfId="39510" xr:uid="{3D0421B6-2B04-4CA1-80BF-4497B31D3254}"/>
    <cellStyle name="Normal 18 3 4 3 7" xfId="52844" xr:uid="{E99877C3-631F-4C82-A3D6-31C751A053F6}"/>
    <cellStyle name="Normal 18 3 4 4" xfId="3641" xr:uid="{130DBAA4-0CEF-4F92-AF69-DB604711194B}"/>
    <cellStyle name="Normal 18 3 4 4 2" xfId="9769" xr:uid="{AC751DF6-CC10-4689-A08E-307A2980CA18}"/>
    <cellStyle name="Normal 18 3 4 4 2 2" xfId="22034" xr:uid="{21B86407-C3FC-4464-93BC-4349B8EA2C8D}"/>
    <cellStyle name="Normal 18 3 4 4 2 3" xfId="34286" xr:uid="{19318A16-29D7-491A-85A7-94B514D8B259}"/>
    <cellStyle name="Normal 18 3 4 4 2 4" xfId="46538" xr:uid="{DE4BD61D-1632-46B6-B587-CF14C0F44EAB}"/>
    <cellStyle name="Normal 18 3 4 4 3" xfId="15907" xr:uid="{B5C77186-FD02-4F0A-87B8-28E268A93F4A}"/>
    <cellStyle name="Normal 18 3 4 4 4" xfId="28160" xr:uid="{6205F1DC-17D4-4735-9842-F16D721EBA21}"/>
    <cellStyle name="Normal 18 3 4 4 5" xfId="40412" xr:uid="{413CC8AF-38A2-4BEB-BB6A-DFDB065959DD}"/>
    <cellStyle name="Normal 18 3 4 4 6" xfId="53746" xr:uid="{9C85998A-BEF8-4865-B319-47B739BFCB89}"/>
    <cellStyle name="Normal 18 3 4 5" xfId="6706" xr:uid="{2623BCE5-C7C9-4512-B738-B32BFA2682E2}"/>
    <cellStyle name="Normal 18 3 4 5 2" xfId="18971" xr:uid="{EFC7CFBE-460E-4698-A14F-595898F142C1}"/>
    <cellStyle name="Normal 18 3 4 5 3" xfId="31223" xr:uid="{595A7F11-9A63-4207-BFC9-A28F91885468}"/>
    <cellStyle name="Normal 18 3 4 5 4" xfId="43475" xr:uid="{99CB586E-3547-4945-8EC7-FA99603958D5}"/>
    <cellStyle name="Normal 18 3 4 6" xfId="12844" xr:uid="{0D0B53BE-5CAA-4D12-8F54-B53E078BF3E0}"/>
    <cellStyle name="Normal 18 3 4 7" xfId="25097" xr:uid="{20BCC7A3-B54F-4B6A-88AE-AA5251A925B7}"/>
    <cellStyle name="Normal 18 3 4 8" xfId="37349" xr:uid="{E81E0083-5295-4599-B87E-4FE853F90893}"/>
    <cellStyle name="Normal 18 3 4 9" xfId="49602" xr:uid="{650817ED-22C0-4E2B-974D-F9CC86851A50}"/>
    <cellStyle name="Normal 18 3 5" xfId="1024" xr:uid="{8896F381-392B-406E-9260-D35EB2FA41A4}"/>
    <cellStyle name="Normal 18 3 5 2" xfId="2104" xr:uid="{3CE21B00-5B8B-4722-B8E7-0BBF2B6F2BF8}"/>
    <cellStyle name="Normal 18 3 5 2 2" xfId="5171" xr:uid="{4BAC04B9-3D3E-4AD0-85DA-ABF727A692C6}"/>
    <cellStyle name="Normal 18 3 5 2 2 2" xfId="11299" xr:uid="{A6B8D4F3-9651-4828-8E7E-C8A59FD4197A}"/>
    <cellStyle name="Normal 18 3 5 2 2 2 2" xfId="23564" xr:uid="{EF4C856B-7374-4882-8E6C-64DDA302DFC9}"/>
    <cellStyle name="Normal 18 3 5 2 2 2 3" xfId="35816" xr:uid="{72A46111-9518-455E-B2C3-73A5986A00F7}"/>
    <cellStyle name="Normal 18 3 5 2 2 2 4" xfId="48068" xr:uid="{C9761B62-0A08-4018-904E-F218F1C8F9F5}"/>
    <cellStyle name="Normal 18 3 5 2 2 3" xfId="17437" xr:uid="{DA18F080-3A32-4689-B9E2-84773DB80AAD}"/>
    <cellStyle name="Normal 18 3 5 2 2 4" xfId="29690" xr:uid="{33597C8E-3F8D-4CF9-A474-DE65F83277ED}"/>
    <cellStyle name="Normal 18 3 5 2 2 5" xfId="41942" xr:uid="{6A4B1B38-8040-4AB3-9E6A-F8B39461EE35}"/>
    <cellStyle name="Normal 18 3 5 2 2 6" xfId="55276" xr:uid="{F19CFF35-EB66-4AC5-A359-FD6D1F4DD90F}"/>
    <cellStyle name="Normal 18 3 5 2 3" xfId="8236" xr:uid="{C2076440-289B-4F9F-AE4D-A6D1B9E42BCC}"/>
    <cellStyle name="Normal 18 3 5 2 3 2" xfId="20501" xr:uid="{8062168D-1F09-4E7B-AB5B-23B692E8B9C0}"/>
    <cellStyle name="Normal 18 3 5 2 3 3" xfId="32753" xr:uid="{8F491D94-315B-4013-90A9-7786C5EA398C}"/>
    <cellStyle name="Normal 18 3 5 2 3 4" xfId="45005" xr:uid="{AFAD2E29-8515-4FE7-9E9E-018EA26235B0}"/>
    <cellStyle name="Normal 18 3 5 2 4" xfId="14374" xr:uid="{C7CB0F89-29C6-4821-8D91-E471336423FE}"/>
    <cellStyle name="Normal 18 3 5 2 5" xfId="26627" xr:uid="{025E1671-0788-49E6-80B8-8610F4DAA796}"/>
    <cellStyle name="Normal 18 3 5 2 6" xfId="38879" xr:uid="{4DC585E9-9159-4BEA-AEB8-17203733D334}"/>
    <cellStyle name="Normal 18 3 5 2 7" xfId="52213" xr:uid="{6C8869E4-F4C5-4394-B957-B29814BD3977}"/>
    <cellStyle name="Normal 18 3 5 3" xfId="4091" xr:uid="{98E78BC7-90BB-46E0-B728-749975D51C4D}"/>
    <cellStyle name="Normal 18 3 5 3 2" xfId="10219" xr:uid="{23B2D30E-0316-490C-AD54-788EA73F4801}"/>
    <cellStyle name="Normal 18 3 5 3 2 2" xfId="22484" xr:uid="{394B667A-282C-43D4-B1FF-DBBC464D709C}"/>
    <cellStyle name="Normal 18 3 5 3 2 3" xfId="34736" xr:uid="{C3B327B0-65E3-4DA6-AB64-484C6D46653A}"/>
    <cellStyle name="Normal 18 3 5 3 2 4" xfId="46988" xr:uid="{59EC2FF5-0192-48AE-B406-35E39CDF64F8}"/>
    <cellStyle name="Normal 18 3 5 3 3" xfId="16357" xr:uid="{22D7EFCE-E027-41B5-AED7-00BCC112A286}"/>
    <cellStyle name="Normal 18 3 5 3 4" xfId="28610" xr:uid="{59B5C94A-2589-4053-BF3B-FCE5157A5FB4}"/>
    <cellStyle name="Normal 18 3 5 3 5" xfId="40862" xr:uid="{B67645CA-82E1-4DAF-95F4-725E6C8D27D5}"/>
    <cellStyle name="Normal 18 3 5 3 6" xfId="54196" xr:uid="{0B230D8A-A23B-4973-AC0C-91D47CC07BCD}"/>
    <cellStyle name="Normal 18 3 5 4" xfId="7156" xr:uid="{2A340984-2DCF-4D0D-A893-A99F902FCC86}"/>
    <cellStyle name="Normal 18 3 5 4 2" xfId="19421" xr:uid="{8FC87B14-E8AA-4935-BBEC-389CE8B236D6}"/>
    <cellStyle name="Normal 18 3 5 4 3" xfId="31673" xr:uid="{5AFD8605-4BE8-4FBC-B03E-BB33F6D4A988}"/>
    <cellStyle name="Normal 18 3 5 4 4" xfId="43925" xr:uid="{C49C9B6F-083F-4E4F-BDEA-809BE1E54D4C}"/>
    <cellStyle name="Normal 18 3 5 5" xfId="13294" xr:uid="{60A01912-17B3-4EB5-BD02-E769718BAD60}"/>
    <cellStyle name="Normal 18 3 5 6" xfId="25547" xr:uid="{7065457F-543F-4B93-AFB1-599AE8F8C74B}"/>
    <cellStyle name="Normal 18 3 5 7" xfId="37799" xr:uid="{5110F7D9-494F-4533-A390-824CD856CEEC}"/>
    <cellStyle name="Normal 18 3 5 8" xfId="50052" xr:uid="{0FEC91FF-9F2E-41AE-80D7-7CCCB48390DC}"/>
    <cellStyle name="Normal 18 3 5 9" xfId="51133" xr:uid="{FB95E5C1-7565-4D48-AF75-5091C618F8AA}"/>
    <cellStyle name="Normal 18 3 6" xfId="1114" xr:uid="{9BE4EB97-B87F-433D-8C0A-1B94016FA0BD}"/>
    <cellStyle name="Normal 18 3 6 2" xfId="2194" xr:uid="{2FEF6CA2-64E6-45D1-A69F-418593D2F802}"/>
    <cellStyle name="Normal 18 3 6 2 2" xfId="5261" xr:uid="{A5969C21-D25B-400B-9AE2-213E8F91CF07}"/>
    <cellStyle name="Normal 18 3 6 2 2 2" xfId="11389" xr:uid="{F552A151-9393-4D5A-B610-D0F26F7DCA13}"/>
    <cellStyle name="Normal 18 3 6 2 2 2 2" xfId="23654" xr:uid="{6F2F3D72-FE6C-44B4-8DD6-411B7F6DAAE7}"/>
    <cellStyle name="Normal 18 3 6 2 2 2 3" xfId="35906" xr:uid="{BFEACC50-661C-4A5A-BD2C-34B8312F315F}"/>
    <cellStyle name="Normal 18 3 6 2 2 2 4" xfId="48158" xr:uid="{634F8FE1-2B80-4B78-9910-5627E0B6A106}"/>
    <cellStyle name="Normal 18 3 6 2 2 3" xfId="17527" xr:uid="{9AE0D53F-A3F8-479B-85F6-D48828F919EA}"/>
    <cellStyle name="Normal 18 3 6 2 2 4" xfId="29780" xr:uid="{DFBFE3A8-F6B5-4DD9-AB71-15A7C08CF3C1}"/>
    <cellStyle name="Normal 18 3 6 2 2 5" xfId="42032" xr:uid="{2F5517DA-DC22-45BA-B30A-7B69258DE480}"/>
    <cellStyle name="Normal 18 3 6 2 2 6" xfId="55366" xr:uid="{6621FCE4-51D0-4F79-B3DD-9403DE9C3D8F}"/>
    <cellStyle name="Normal 18 3 6 2 3" xfId="8326" xr:uid="{A1F813EC-3559-4CA1-AF31-D486E49F75DE}"/>
    <cellStyle name="Normal 18 3 6 2 3 2" xfId="20591" xr:uid="{DF28E2D0-6BE1-457B-9472-42A986AE3E6A}"/>
    <cellStyle name="Normal 18 3 6 2 3 3" xfId="32843" xr:uid="{61B78DE0-FC40-4F03-A3C4-A5C961FB7B0D}"/>
    <cellStyle name="Normal 18 3 6 2 3 4" xfId="45095" xr:uid="{E8106C71-3B30-4975-9DB8-7F1764350D0F}"/>
    <cellStyle name="Normal 18 3 6 2 4" xfId="14464" xr:uid="{58D2B368-63F3-4817-9309-DFABDB3258EF}"/>
    <cellStyle name="Normal 18 3 6 2 5" xfId="26717" xr:uid="{5E02E396-BDC0-473A-9B82-3CF933CF43DE}"/>
    <cellStyle name="Normal 18 3 6 2 6" xfId="38969" xr:uid="{D25F19CC-C919-4401-AF9D-70D4FC01230B}"/>
    <cellStyle name="Normal 18 3 6 2 7" xfId="52303" xr:uid="{52D06AE0-A805-42FA-BA71-32E7A3804F7C}"/>
    <cellStyle name="Normal 18 3 6 3" xfId="4181" xr:uid="{51351C01-682B-439F-AC5E-5A9F2509FA63}"/>
    <cellStyle name="Normal 18 3 6 3 2" xfId="10309" xr:uid="{816A6F31-99EA-4F3E-B730-D826D6675F45}"/>
    <cellStyle name="Normal 18 3 6 3 2 2" xfId="22574" xr:uid="{862A5F73-A61D-4DFE-BDE3-159E0892FF82}"/>
    <cellStyle name="Normal 18 3 6 3 2 3" xfId="34826" xr:uid="{6C278E3F-7C92-4175-8EA1-17A7626F746F}"/>
    <cellStyle name="Normal 18 3 6 3 2 4" xfId="47078" xr:uid="{C8735E21-D591-4646-9049-4B1999B38190}"/>
    <cellStyle name="Normal 18 3 6 3 3" xfId="16447" xr:uid="{1CC0774E-68FB-4052-BF9F-BC94796BA1B0}"/>
    <cellStyle name="Normal 18 3 6 3 4" xfId="28700" xr:uid="{124FC46A-986E-4445-BB92-41526A15B94B}"/>
    <cellStyle name="Normal 18 3 6 3 5" xfId="40952" xr:uid="{AD13A9F7-5AC2-4A7D-90B8-63648F98D2AC}"/>
    <cellStyle name="Normal 18 3 6 3 6" xfId="54286" xr:uid="{6CD85B13-1640-4423-A032-57B9B7908950}"/>
    <cellStyle name="Normal 18 3 6 4" xfId="7246" xr:uid="{6235DF63-635A-44AA-8522-47FC2D652293}"/>
    <cellStyle name="Normal 18 3 6 4 2" xfId="19511" xr:uid="{92CC5E62-FFEB-4BCA-8386-0F34A6AECD87}"/>
    <cellStyle name="Normal 18 3 6 4 3" xfId="31763" xr:uid="{15864EF8-0C4F-4E57-83FD-18DE12F377B9}"/>
    <cellStyle name="Normal 18 3 6 4 4" xfId="44015" xr:uid="{35197D75-A771-421F-90BE-510E472F828D}"/>
    <cellStyle name="Normal 18 3 6 5" xfId="13384" xr:uid="{FEB5EDD7-7B9E-4703-B5E9-EF9502767FB4}"/>
    <cellStyle name="Normal 18 3 6 6" xfId="25637" xr:uid="{018B2233-7081-4FDF-8751-1D6B729AD4E0}"/>
    <cellStyle name="Normal 18 3 6 7" xfId="37889" xr:uid="{BBE4C2B0-55EA-4FE6-A43F-E6250FDEB799}"/>
    <cellStyle name="Normal 18 3 6 8" xfId="50142" xr:uid="{D2820F71-7225-431A-94EF-EE974956057F}"/>
    <cellStyle name="Normal 18 3 6 9" xfId="51223" xr:uid="{A68A92F0-7CB7-40E8-AF27-33A994BBC363}"/>
    <cellStyle name="Normal 18 3 7" xfId="1204" xr:uid="{41A19FEE-888E-4989-9F6C-1240120D4449}"/>
    <cellStyle name="Normal 18 3 7 2" xfId="4271" xr:uid="{83A48741-DB4F-4F90-8BA0-4E9A5F13E31F}"/>
    <cellStyle name="Normal 18 3 7 2 2" xfId="10399" xr:uid="{44CB388F-D301-46E4-B6CF-581FF2D6D956}"/>
    <cellStyle name="Normal 18 3 7 2 2 2" xfId="22664" xr:uid="{080297AF-6CBD-4D64-BA11-6BB2B1E90AC7}"/>
    <cellStyle name="Normal 18 3 7 2 2 3" xfId="34916" xr:uid="{B95E4934-10BC-4D98-97D3-31F0906BF111}"/>
    <cellStyle name="Normal 18 3 7 2 2 4" xfId="47168" xr:uid="{13025D46-E1F3-4B44-B83B-0B18FD5ABD99}"/>
    <cellStyle name="Normal 18 3 7 2 3" xfId="16537" xr:uid="{022E70F2-D1E2-4858-BAD6-0508763A1D82}"/>
    <cellStyle name="Normal 18 3 7 2 4" xfId="28790" xr:uid="{874C198A-20E7-452D-A14A-99F0A76C2272}"/>
    <cellStyle name="Normal 18 3 7 2 5" xfId="41042" xr:uid="{0FFA782D-2F87-4F55-B835-D9E3391F0C5C}"/>
    <cellStyle name="Normal 18 3 7 2 6" xfId="54376" xr:uid="{65D7E134-03E7-4087-BEE8-72601786A34D}"/>
    <cellStyle name="Normal 18 3 7 3" xfId="7336" xr:uid="{845321AC-78FD-4DBD-99F7-5A6F59D808CD}"/>
    <cellStyle name="Normal 18 3 7 3 2" xfId="19601" xr:uid="{D0467108-0A0A-4651-8F77-87CD6B7DC4D0}"/>
    <cellStyle name="Normal 18 3 7 3 3" xfId="31853" xr:uid="{89AAC9E8-E0E0-4883-B8F4-FDD817CB7096}"/>
    <cellStyle name="Normal 18 3 7 3 4" xfId="44105" xr:uid="{B9D6EF55-57DC-420E-AF6A-9657F0B9C36F}"/>
    <cellStyle name="Normal 18 3 7 4" xfId="13474" xr:uid="{7EA716AF-7729-4800-AA2F-33D78DF990DD}"/>
    <cellStyle name="Normal 18 3 7 5" xfId="25727" xr:uid="{8EC774DB-126A-4841-AA5C-E4104A12242C}"/>
    <cellStyle name="Normal 18 3 7 6" xfId="37979" xr:uid="{BB3EF92D-8A04-4F77-8600-ED240EA73A74}"/>
    <cellStyle name="Normal 18 3 7 7" xfId="51313" xr:uid="{EDFDDBBB-4BB0-41D4-8756-40A14DDCD4B5}"/>
    <cellStyle name="Normal 18 3 8" xfId="2288" xr:uid="{E41C65AB-DD5B-446D-8DDF-BA5B84F5631F}"/>
    <cellStyle name="Normal 18 3 8 2" xfId="5352" xr:uid="{7959ED28-3A74-4DB7-9714-89FEEE1E9D03}"/>
    <cellStyle name="Normal 18 3 8 2 2" xfId="11480" xr:uid="{E0E2A5CE-E6D8-4AB6-BE42-D1D045959C79}"/>
    <cellStyle name="Normal 18 3 8 2 2 2" xfId="23745" xr:uid="{0DF83BC4-30E0-4FBA-ACCC-FBED220BAC6D}"/>
    <cellStyle name="Normal 18 3 8 2 2 3" xfId="35997" xr:uid="{BCA86139-7911-4136-90CE-9BC79D544008}"/>
    <cellStyle name="Normal 18 3 8 2 2 4" xfId="48249" xr:uid="{0A10614C-E4F9-4DE7-A098-61A5ECC7E7F8}"/>
    <cellStyle name="Normal 18 3 8 2 3" xfId="17618" xr:uid="{C5A0DE8E-5FD4-4DDB-B6D5-BE892A259148}"/>
    <cellStyle name="Normal 18 3 8 2 4" xfId="29871" xr:uid="{761986B3-48D8-4EB1-A2C8-9890BBCE96DA}"/>
    <cellStyle name="Normal 18 3 8 2 5" xfId="42123" xr:uid="{35812CC2-38D7-4358-A89B-65D5F1847FEF}"/>
    <cellStyle name="Normal 18 3 8 2 6" xfId="55457" xr:uid="{E6A7205F-0D40-4EB7-B199-7B50C8104806}"/>
    <cellStyle name="Normal 18 3 8 3" xfId="8417" xr:uid="{FE5ACE26-C2BB-4A33-8985-ED1DB00CAD1D}"/>
    <cellStyle name="Normal 18 3 8 3 2" xfId="20682" xr:uid="{E3163C48-218B-45D0-9C5C-73FD4EADCFD6}"/>
    <cellStyle name="Normal 18 3 8 3 3" xfId="32934" xr:uid="{94D44B89-627E-4AE0-8149-77C1AF45B407}"/>
    <cellStyle name="Normal 18 3 8 3 4" xfId="45186" xr:uid="{823B66EC-FCAF-4532-B731-225A0722531D}"/>
    <cellStyle name="Normal 18 3 8 4" xfId="14555" xr:uid="{9A35F612-7FC6-4D35-97FF-1E2F6FBB905C}"/>
    <cellStyle name="Normal 18 3 8 5" xfId="26808" xr:uid="{E861ECF2-F0CC-4995-8076-23C1EA431916}"/>
    <cellStyle name="Normal 18 3 8 6" xfId="39060" xr:uid="{0922328B-8E6A-4264-9F3E-A7501CABEF26}"/>
    <cellStyle name="Normal 18 3 8 7" xfId="52394" xr:uid="{59DF6F78-5C83-4CB7-AF91-8BEFB7CA39A1}"/>
    <cellStyle name="Normal 18 3 9" xfId="3191" xr:uid="{088DA869-4DCF-46BD-A7F7-A28031647974}"/>
    <cellStyle name="Normal 18 3 9 2" xfId="9319" xr:uid="{8B043925-0FC6-48FA-BECF-25ADE89BFCC4}"/>
    <cellStyle name="Normal 18 3 9 2 2" xfId="21584" xr:uid="{9F307984-81B8-4C42-9077-1BF1CFF4F00B}"/>
    <cellStyle name="Normal 18 3 9 2 3" xfId="33836" xr:uid="{756CB8B0-7B6B-496A-BA18-119E13B6E16D}"/>
    <cellStyle name="Normal 18 3 9 2 4" xfId="46088" xr:uid="{4B85165E-7CC4-4AAB-A6CF-350BDA248386}"/>
    <cellStyle name="Normal 18 3 9 3" xfId="15457" xr:uid="{D825E576-0FE2-4E8A-8F6A-A3F6E4FD85BA}"/>
    <cellStyle name="Normal 18 3 9 4" xfId="27710" xr:uid="{6D28B61A-9A5F-4517-921D-DCE3C853C79E}"/>
    <cellStyle name="Normal 18 3 9 5" xfId="39962" xr:uid="{CD3CDF5E-4CE0-4E37-8685-BDDE6D16328C}"/>
    <cellStyle name="Normal 18 3 9 6" xfId="53296" xr:uid="{EC17385B-2A15-4E4E-B4B9-5E73D5C13E6E}"/>
    <cellStyle name="Normal 18 4" xfId="170" xr:uid="{7A70D9DF-7F61-4CFF-A838-C59B7A6BCA41}"/>
    <cellStyle name="Normal 18 4 10" xfId="36947" xr:uid="{C71C79B5-74C8-4684-A601-739CE69ECEC1}"/>
    <cellStyle name="Normal 18 4 11" xfId="49200" xr:uid="{B626D94B-A795-4636-B3A1-BBD4D9EE5C5B}"/>
    <cellStyle name="Normal 18 4 12" xfId="50281" xr:uid="{014E5947-D814-4EE6-91CE-2E4D7345200E}"/>
    <cellStyle name="Normal 18 4 2" xfId="374" xr:uid="{68EEB9E4-E26D-4044-B24D-C93216574100}"/>
    <cellStyle name="Normal 18 4 2 10" xfId="49404" xr:uid="{8816B38D-DDB8-474F-9C35-66DD8E09B0C7}"/>
    <cellStyle name="Normal 18 4 2 11" xfId="50485" xr:uid="{B2BCDDAC-2E86-4CD2-A123-440BAF49055A}"/>
    <cellStyle name="Normal 18 4 2 2" xfId="825" xr:uid="{7A46859C-E6E7-46D4-AFDD-0ADEDF87B1FE}"/>
    <cellStyle name="Normal 18 4 2 2 10" xfId="50935" xr:uid="{94C9C99B-0542-4DD5-8EDF-73035D50F6D4}"/>
    <cellStyle name="Normal 18 4 2 2 2" xfId="1906" xr:uid="{FC416500-1D97-40E7-B269-A49F2ADCA1FC}"/>
    <cellStyle name="Normal 18 4 2 2 2 2" xfId="4973" xr:uid="{51BC6E87-A3A7-4788-8A49-2DD6A8D37E1C}"/>
    <cellStyle name="Normal 18 4 2 2 2 2 2" xfId="11101" xr:uid="{A0243D45-050C-4151-BC78-2E9991098D4E}"/>
    <cellStyle name="Normal 18 4 2 2 2 2 2 2" xfId="23366" xr:uid="{6C79164F-E043-4583-92B6-F1CFED88E328}"/>
    <cellStyle name="Normal 18 4 2 2 2 2 2 3" xfId="35618" xr:uid="{17A3F379-3B5F-40D1-9687-6BB54A259643}"/>
    <cellStyle name="Normal 18 4 2 2 2 2 2 4" xfId="47870" xr:uid="{F40EACDF-FEB3-400C-8A3D-D73C1E842487}"/>
    <cellStyle name="Normal 18 4 2 2 2 2 3" xfId="17239" xr:uid="{950F35DE-7D81-43EA-9DA8-2F9606C5AAD0}"/>
    <cellStyle name="Normal 18 4 2 2 2 2 4" xfId="29492" xr:uid="{E66C416D-8DD7-44D9-972A-5AA2508EA22A}"/>
    <cellStyle name="Normal 18 4 2 2 2 2 5" xfId="41744" xr:uid="{82E2BE72-2647-4F1C-8909-0B33FB3622C0}"/>
    <cellStyle name="Normal 18 4 2 2 2 2 6" xfId="55078" xr:uid="{F35546E6-A700-4839-B094-E754ACB174E2}"/>
    <cellStyle name="Normal 18 4 2 2 2 3" xfId="8038" xr:uid="{CA19A70F-3961-4786-893B-394D2A7EF8E7}"/>
    <cellStyle name="Normal 18 4 2 2 2 3 2" xfId="20303" xr:uid="{C7E49E43-E0D3-4FF4-A1D8-903E2D8ECF3F}"/>
    <cellStyle name="Normal 18 4 2 2 2 3 3" xfId="32555" xr:uid="{BDD80FEB-0FAA-465D-A62A-D05D7B671854}"/>
    <cellStyle name="Normal 18 4 2 2 2 3 4" xfId="44807" xr:uid="{9D0E1B25-78BE-49F2-A8BF-014500EB1A44}"/>
    <cellStyle name="Normal 18 4 2 2 2 4" xfId="14176" xr:uid="{FDBE6D87-E64A-40B9-84D5-FAF6EDF8962E}"/>
    <cellStyle name="Normal 18 4 2 2 2 5" xfId="26429" xr:uid="{5DDA9139-1D54-44F2-B128-35C05019F1A7}"/>
    <cellStyle name="Normal 18 4 2 2 2 6" xfId="38681" xr:uid="{0F9879AC-8A0B-40AA-B46C-386904F7C812}"/>
    <cellStyle name="Normal 18 4 2 2 2 7" xfId="52015" xr:uid="{DAC476F4-5D16-461F-965A-C8C145E4EEB5}"/>
    <cellStyle name="Normal 18 4 2 2 3" xfId="2990" xr:uid="{D1378CA2-6587-453F-887B-F2EC5E724D8A}"/>
    <cellStyle name="Normal 18 4 2 2 3 2" xfId="6054" xr:uid="{F560E0DD-EF79-4598-82DE-9B28047BDE0E}"/>
    <cellStyle name="Normal 18 4 2 2 3 2 2" xfId="12182" xr:uid="{D1E917E5-F54C-43DF-9E71-224C395993BE}"/>
    <cellStyle name="Normal 18 4 2 2 3 2 2 2" xfId="24447" xr:uid="{A247346B-73CA-4B4B-BF94-B467BB361208}"/>
    <cellStyle name="Normal 18 4 2 2 3 2 2 3" xfId="36699" xr:uid="{35689B2E-2001-4EB0-8784-6A3FBF89F3A0}"/>
    <cellStyle name="Normal 18 4 2 2 3 2 2 4" xfId="48951" xr:uid="{0E2C5537-F4C9-4F83-98B9-47C59692DE9F}"/>
    <cellStyle name="Normal 18 4 2 2 3 2 3" xfId="18320" xr:uid="{EBED94BB-55FE-4A32-8BEE-41C208C1C1BF}"/>
    <cellStyle name="Normal 18 4 2 2 3 2 4" xfId="30573" xr:uid="{1064BFB5-9E7B-4803-A606-2A164D81484F}"/>
    <cellStyle name="Normal 18 4 2 2 3 2 5" xfId="42825" xr:uid="{0EA17527-92FC-41B5-831D-888FA9E119E8}"/>
    <cellStyle name="Normal 18 4 2 2 3 2 6" xfId="56159" xr:uid="{3F981D6A-44AE-40AA-B7B0-CCDD6C741927}"/>
    <cellStyle name="Normal 18 4 2 2 3 3" xfId="9119" xr:uid="{11620A1B-9495-4609-A89B-ED9B254A5E3D}"/>
    <cellStyle name="Normal 18 4 2 2 3 3 2" xfId="21384" xr:uid="{4A01D0B0-5525-4F79-8AA0-8C3C50405D58}"/>
    <cellStyle name="Normal 18 4 2 2 3 3 3" xfId="33636" xr:uid="{79F218A5-0B52-43AA-A622-BF007FB0F13F}"/>
    <cellStyle name="Normal 18 4 2 2 3 3 4" xfId="45888" xr:uid="{24D3124D-D8CF-481F-AF1A-C2A92A216344}"/>
    <cellStyle name="Normal 18 4 2 2 3 4" xfId="15257" xr:uid="{DD1EEE40-7DAB-4C8B-93AB-378615A2B9DE}"/>
    <cellStyle name="Normal 18 4 2 2 3 5" xfId="27510" xr:uid="{449A9AC4-D80B-455E-A362-264BB1349057}"/>
    <cellStyle name="Normal 18 4 2 2 3 6" xfId="39762" xr:uid="{C702371B-8D3C-4DBE-803C-D942B03838EA}"/>
    <cellStyle name="Normal 18 4 2 2 3 7" xfId="53096" xr:uid="{6B35C580-AC58-4666-BD37-A22774150977}"/>
    <cellStyle name="Normal 18 4 2 2 4" xfId="3893" xr:uid="{60D8CE52-54FF-4B3C-B59F-22D9B7B90A0F}"/>
    <cellStyle name="Normal 18 4 2 2 4 2" xfId="10021" xr:uid="{F21C6DD6-26F9-4652-9777-E14248724710}"/>
    <cellStyle name="Normal 18 4 2 2 4 2 2" xfId="22286" xr:uid="{661885D8-F979-4F11-B319-3C36BBA0EC68}"/>
    <cellStyle name="Normal 18 4 2 2 4 2 3" xfId="34538" xr:uid="{9004021C-331C-4C05-B3EE-6967F856B6D9}"/>
    <cellStyle name="Normal 18 4 2 2 4 2 4" xfId="46790" xr:uid="{6502442C-E5D3-49FA-88CF-186D61B5631B}"/>
    <cellStyle name="Normal 18 4 2 2 4 3" xfId="16159" xr:uid="{74D8CBEA-0F4D-425F-BDBD-1A60F02D204B}"/>
    <cellStyle name="Normal 18 4 2 2 4 4" xfId="28412" xr:uid="{523A9257-F4F2-4BD4-98BE-5BFA76F8C813}"/>
    <cellStyle name="Normal 18 4 2 2 4 5" xfId="40664" xr:uid="{E57DE819-F081-4E25-8982-5150E1434F0A}"/>
    <cellStyle name="Normal 18 4 2 2 4 6" xfId="53998" xr:uid="{F6AE4704-AEE8-4963-9DAE-C552741F4A67}"/>
    <cellStyle name="Normal 18 4 2 2 5" xfId="6958" xr:uid="{385E2848-02A8-4742-80FA-02F8418C53AD}"/>
    <cellStyle name="Normal 18 4 2 2 5 2" xfId="19223" xr:uid="{69B3D502-D552-40BD-B2BF-FDEC3CEDBCBC}"/>
    <cellStyle name="Normal 18 4 2 2 5 3" xfId="31475" xr:uid="{63F70A2C-2DB4-4873-8FF3-E1C82599F115}"/>
    <cellStyle name="Normal 18 4 2 2 5 4" xfId="43727" xr:uid="{1A36D630-DCC4-44A5-BCF1-EED5B61DFC35}"/>
    <cellStyle name="Normal 18 4 2 2 6" xfId="13096" xr:uid="{F8870876-DFB8-4D2D-974D-3FC5D63D5352}"/>
    <cellStyle name="Normal 18 4 2 2 7" xfId="25349" xr:uid="{48CCDA38-66AE-48F1-B899-87F440FAF4BE}"/>
    <cellStyle name="Normal 18 4 2 2 8" xfId="37601" xr:uid="{18E81102-9E46-4DD6-972D-F901E5AA8771}"/>
    <cellStyle name="Normal 18 4 2 2 9" xfId="49854" xr:uid="{6756F77F-DDA9-44A5-98E2-AB3D5658C715}"/>
    <cellStyle name="Normal 18 4 2 3" xfId="1456" xr:uid="{66256199-10D4-4645-8F57-EBE8D495A3D7}"/>
    <cellStyle name="Normal 18 4 2 3 2" xfId="4523" xr:uid="{C2326156-4849-47D9-AED7-238FE50D7D08}"/>
    <cellStyle name="Normal 18 4 2 3 2 2" xfId="10651" xr:uid="{CC3F3F1E-9FCF-40C9-83AB-0381A792FB1A}"/>
    <cellStyle name="Normal 18 4 2 3 2 2 2" xfId="22916" xr:uid="{5ADE7B68-51A6-49F9-9824-8CA0329DD2BA}"/>
    <cellStyle name="Normal 18 4 2 3 2 2 3" xfId="35168" xr:uid="{E787619A-1D8C-4C88-89A2-A82F6BAA5564}"/>
    <cellStyle name="Normal 18 4 2 3 2 2 4" xfId="47420" xr:uid="{2861E23E-E27B-4DBC-8D7F-9989B8C74B09}"/>
    <cellStyle name="Normal 18 4 2 3 2 3" xfId="16789" xr:uid="{42294BC8-051D-4969-92A4-42D94811F139}"/>
    <cellStyle name="Normal 18 4 2 3 2 4" xfId="29042" xr:uid="{858C09F9-0408-4649-801E-4C01E3C02E23}"/>
    <cellStyle name="Normal 18 4 2 3 2 5" xfId="41294" xr:uid="{FDD4A8D6-0805-47BE-9D42-7FFE6602F8EE}"/>
    <cellStyle name="Normal 18 4 2 3 2 6" xfId="54628" xr:uid="{607AC9AA-15B0-4987-912F-432690A20732}"/>
    <cellStyle name="Normal 18 4 2 3 3" xfId="7588" xr:uid="{B7475725-B0DD-4BEB-B5E7-FCDAC3D569C8}"/>
    <cellStyle name="Normal 18 4 2 3 3 2" xfId="19853" xr:uid="{EBD80B24-B4F5-4901-91C8-E5D2A6E2755B}"/>
    <cellStyle name="Normal 18 4 2 3 3 3" xfId="32105" xr:uid="{F3F6DED6-FA65-4932-8FD6-732DE83D984A}"/>
    <cellStyle name="Normal 18 4 2 3 3 4" xfId="44357" xr:uid="{8C85F7FF-A16B-4DE8-8E57-ACE49FAAB75F}"/>
    <cellStyle name="Normal 18 4 2 3 4" xfId="13726" xr:uid="{C42463AC-7A50-436E-8E6F-27373D71A88A}"/>
    <cellStyle name="Normal 18 4 2 3 5" xfId="25979" xr:uid="{8E8CEC46-D103-41D5-BDBA-F687A0DDF914}"/>
    <cellStyle name="Normal 18 4 2 3 6" xfId="38231" xr:uid="{1694D6F1-FB68-4F27-876A-6AF5690DEBBC}"/>
    <cellStyle name="Normal 18 4 2 3 7" xfId="51565" xr:uid="{5D8B28B7-1C4D-4DE5-A7A6-A85D1FF19EB4}"/>
    <cellStyle name="Normal 18 4 2 4" xfId="2540" xr:uid="{B7C36275-1BE8-429A-8815-94D4BBB2164D}"/>
    <cellStyle name="Normal 18 4 2 4 2" xfId="5604" xr:uid="{3E079A2D-456D-46A2-9DA6-9384E5FAA02C}"/>
    <cellStyle name="Normal 18 4 2 4 2 2" xfId="11732" xr:uid="{3560B5C4-46A8-4A3A-949A-FE64DAE3FB59}"/>
    <cellStyle name="Normal 18 4 2 4 2 2 2" xfId="23997" xr:uid="{475C0DD0-8B8A-493E-A2AD-30FD91FDF7CD}"/>
    <cellStyle name="Normal 18 4 2 4 2 2 3" xfId="36249" xr:uid="{4576D2B0-6D41-4850-BB5F-6712D0BF8340}"/>
    <cellStyle name="Normal 18 4 2 4 2 2 4" xfId="48501" xr:uid="{BF24A8A0-6849-49C5-82D2-120749E45F68}"/>
    <cellStyle name="Normal 18 4 2 4 2 3" xfId="17870" xr:uid="{CBDE5C24-A198-4E45-9400-54FCD42BF617}"/>
    <cellStyle name="Normal 18 4 2 4 2 4" xfId="30123" xr:uid="{5B1BDB01-F418-432E-9C2C-A6F2D4640B41}"/>
    <cellStyle name="Normal 18 4 2 4 2 5" xfId="42375" xr:uid="{A3E40866-D746-4348-94FA-1141B24ED72F}"/>
    <cellStyle name="Normal 18 4 2 4 2 6" xfId="55709" xr:uid="{3DD626C7-A19B-4900-9F61-292E63DE4297}"/>
    <cellStyle name="Normal 18 4 2 4 3" xfId="8669" xr:uid="{78D469EB-7E98-41EC-9902-3A47AEB5FEB2}"/>
    <cellStyle name="Normal 18 4 2 4 3 2" xfId="20934" xr:uid="{6C40422B-786D-4005-8D4F-BBE1250A0730}"/>
    <cellStyle name="Normal 18 4 2 4 3 3" xfId="33186" xr:uid="{7047C47B-A648-4CB7-84CF-C0A3E1491A27}"/>
    <cellStyle name="Normal 18 4 2 4 3 4" xfId="45438" xr:uid="{A3843DC8-C7D5-42F5-BDFD-EA1D1D56F149}"/>
    <cellStyle name="Normal 18 4 2 4 4" xfId="14807" xr:uid="{4AAD8175-DE56-4D65-92B4-EEEE7A1540CF}"/>
    <cellStyle name="Normal 18 4 2 4 5" xfId="27060" xr:uid="{869AE210-04F6-4603-BB05-57458550A6EE}"/>
    <cellStyle name="Normal 18 4 2 4 6" xfId="39312" xr:uid="{0DD60317-8142-4E59-A233-38E58BDF3B2D}"/>
    <cellStyle name="Normal 18 4 2 4 7" xfId="52646" xr:uid="{CA4D411B-63ED-4C52-95D8-80F4F4BEA1D5}"/>
    <cellStyle name="Normal 18 4 2 5" xfId="3443" xr:uid="{FDA8491F-7C19-4CA3-95B9-70DCEAB97BA7}"/>
    <cellStyle name="Normal 18 4 2 5 2" xfId="9571" xr:uid="{3FADF01A-F775-4FEE-B136-62578E781106}"/>
    <cellStyle name="Normal 18 4 2 5 2 2" xfId="21836" xr:uid="{925C9BED-B2FA-47CA-9271-C25E0713C4F9}"/>
    <cellStyle name="Normal 18 4 2 5 2 3" xfId="34088" xr:uid="{36D9C27A-E056-4B15-B58A-EE89F962196B}"/>
    <cellStyle name="Normal 18 4 2 5 2 4" xfId="46340" xr:uid="{06F4C3D4-E101-45A2-A040-8856A34EC02D}"/>
    <cellStyle name="Normal 18 4 2 5 3" xfId="15709" xr:uid="{D6E1998C-2874-4DD8-B807-18BE01EA0602}"/>
    <cellStyle name="Normal 18 4 2 5 4" xfId="27962" xr:uid="{44F6CEAE-CC15-40B2-88D1-9012B9E052C6}"/>
    <cellStyle name="Normal 18 4 2 5 5" xfId="40214" xr:uid="{5188C50A-8D42-4F8B-AFE9-1026447C53DE}"/>
    <cellStyle name="Normal 18 4 2 5 6" xfId="53548" xr:uid="{5EAD0D4A-F2EF-46D5-8780-BBF0564E55B3}"/>
    <cellStyle name="Normal 18 4 2 6" xfId="6507" xr:uid="{5E5FE697-84FB-4F63-B8B0-6AD877D8B61F}"/>
    <cellStyle name="Normal 18 4 2 6 2" xfId="18772" xr:uid="{DF9DD284-248C-4B08-85F3-1D4AE32E585E}"/>
    <cellStyle name="Normal 18 4 2 6 3" xfId="31025" xr:uid="{5EEE8972-F75B-41D1-A99C-96235A8479E6}"/>
    <cellStyle name="Normal 18 4 2 6 4" xfId="43277" xr:uid="{3084542D-F2C2-4EC2-9998-5B2A22E94B7D}"/>
    <cellStyle name="Normal 18 4 2 7" xfId="12646" xr:uid="{B53B1878-471A-4942-B4E7-09B4D4114721}"/>
    <cellStyle name="Normal 18 4 2 8" xfId="24899" xr:uid="{A5CA860D-2A9A-4E53-B7DC-6EE80F7023DE}"/>
    <cellStyle name="Normal 18 4 2 9" xfId="37151" xr:uid="{3808398F-64A1-4C54-9CDD-E1283EAE3D99}"/>
    <cellStyle name="Normal 18 4 3" xfId="621" xr:uid="{2EAEE04C-9082-4825-905F-B33950DFAC3C}"/>
    <cellStyle name="Normal 18 4 3 10" xfId="50731" xr:uid="{A255FF0C-E2FA-404E-AA04-6C6E062E4719}"/>
    <cellStyle name="Normal 18 4 3 2" xfId="1702" xr:uid="{EF6EC74D-4813-41CA-AAB0-7A0BDC40A26F}"/>
    <cellStyle name="Normal 18 4 3 2 2" xfId="4769" xr:uid="{A3A6E1DD-A52C-4661-BD6D-00979BC88FA8}"/>
    <cellStyle name="Normal 18 4 3 2 2 2" xfId="10897" xr:uid="{935E2715-9131-406C-934B-EC562B309E07}"/>
    <cellStyle name="Normal 18 4 3 2 2 2 2" xfId="23162" xr:uid="{811B6E1E-9B51-491E-8037-D80CDF27CD6B}"/>
    <cellStyle name="Normal 18 4 3 2 2 2 3" xfId="35414" xr:uid="{C507BE4E-0D6F-45A6-BA85-AF40CE1DE1BD}"/>
    <cellStyle name="Normal 18 4 3 2 2 2 4" xfId="47666" xr:uid="{325E42FD-DBFC-4C6D-A57E-E9C5F719848A}"/>
    <cellStyle name="Normal 18 4 3 2 2 3" xfId="17035" xr:uid="{1F0BD96F-A82B-4E78-ADE8-AAA974BEDF68}"/>
    <cellStyle name="Normal 18 4 3 2 2 4" xfId="29288" xr:uid="{46EBD8DF-A60E-4909-ADC4-A51E457ED270}"/>
    <cellStyle name="Normal 18 4 3 2 2 5" xfId="41540" xr:uid="{A13996A2-D150-4BC4-B21C-664DF7942087}"/>
    <cellStyle name="Normal 18 4 3 2 2 6" xfId="54874" xr:uid="{15765093-897F-4F94-90CD-293224A4CEBE}"/>
    <cellStyle name="Normal 18 4 3 2 3" xfId="7834" xr:uid="{D5CB48BD-8AFB-47EB-AE27-C98FD2988356}"/>
    <cellStyle name="Normal 18 4 3 2 3 2" xfId="20099" xr:uid="{A1169128-8868-4187-87F4-C3581C463D86}"/>
    <cellStyle name="Normal 18 4 3 2 3 3" xfId="32351" xr:uid="{8FD764E1-EAE4-40C7-AFBA-F87E5AB6A032}"/>
    <cellStyle name="Normal 18 4 3 2 3 4" xfId="44603" xr:uid="{7A6C884B-77B1-4DAD-AFFE-53BC876B1AA9}"/>
    <cellStyle name="Normal 18 4 3 2 4" xfId="13972" xr:uid="{7D8372E9-0C92-416C-8665-56519AC189C6}"/>
    <cellStyle name="Normal 18 4 3 2 5" xfId="26225" xr:uid="{B0CB2FF6-3ED6-4B97-BD75-85C42D82938C}"/>
    <cellStyle name="Normal 18 4 3 2 6" xfId="38477" xr:uid="{8ABFD2B6-E1D1-4FAD-A5F6-BD265A3BD346}"/>
    <cellStyle name="Normal 18 4 3 2 7" xfId="51811" xr:uid="{677C2996-E702-4215-9DB9-EF761D6CF5A9}"/>
    <cellStyle name="Normal 18 4 3 3" xfId="2786" xr:uid="{E2A2665A-D528-4A46-853C-FD95F01B7821}"/>
    <cellStyle name="Normal 18 4 3 3 2" xfId="5850" xr:uid="{6D41AEF6-B4AA-4B27-8C82-E73828941C0D}"/>
    <cellStyle name="Normal 18 4 3 3 2 2" xfId="11978" xr:uid="{1FE770D0-09A0-4B41-85E2-9B69053D6F43}"/>
    <cellStyle name="Normal 18 4 3 3 2 2 2" xfId="24243" xr:uid="{FA1234C8-40A7-4F07-A10A-27D1FEE6138D}"/>
    <cellStyle name="Normal 18 4 3 3 2 2 3" xfId="36495" xr:uid="{C88EC4C5-AC2A-47BE-977A-2ABD11FF0331}"/>
    <cellStyle name="Normal 18 4 3 3 2 2 4" xfId="48747" xr:uid="{9E6A17BE-9944-4CD5-89F7-E4A538D9CEA1}"/>
    <cellStyle name="Normal 18 4 3 3 2 3" xfId="18116" xr:uid="{6F22177A-6F2F-4BBF-88C7-67D7B06791DF}"/>
    <cellStyle name="Normal 18 4 3 3 2 4" xfId="30369" xr:uid="{2864035F-4053-4331-AD27-60AD8DB5631F}"/>
    <cellStyle name="Normal 18 4 3 3 2 5" xfId="42621" xr:uid="{177CF41A-B1D1-466F-9D9F-6EF1C93FEBC3}"/>
    <cellStyle name="Normal 18 4 3 3 2 6" xfId="55955" xr:uid="{146E021D-88FE-44D8-B37B-878868C7D1AC}"/>
    <cellStyle name="Normal 18 4 3 3 3" xfId="8915" xr:uid="{0C7EE8E5-70DC-40D9-91EB-86E720A7C910}"/>
    <cellStyle name="Normal 18 4 3 3 3 2" xfId="21180" xr:uid="{8469E5E3-89EE-420B-845D-8B53BC5E1404}"/>
    <cellStyle name="Normal 18 4 3 3 3 3" xfId="33432" xr:uid="{4696522C-342C-4080-8C2E-7AA7EFB6061E}"/>
    <cellStyle name="Normal 18 4 3 3 3 4" xfId="45684" xr:uid="{6DD8258E-58BB-43A3-AFC8-65C9249151EC}"/>
    <cellStyle name="Normal 18 4 3 3 4" xfId="15053" xr:uid="{A26ECE61-1824-40F8-8E49-487A2771A4B1}"/>
    <cellStyle name="Normal 18 4 3 3 5" xfId="27306" xr:uid="{8B735473-C041-4D76-9BDC-02726F7FAF08}"/>
    <cellStyle name="Normal 18 4 3 3 6" xfId="39558" xr:uid="{AB1C575C-9B7F-4821-9F9E-A84FACD13ACA}"/>
    <cellStyle name="Normal 18 4 3 3 7" xfId="52892" xr:uid="{C8088686-4B7A-4380-9138-CA0A611E29D3}"/>
    <cellStyle name="Normal 18 4 3 4" xfId="3689" xr:uid="{6E2AC093-0589-4D59-B9D8-CF056D0AF653}"/>
    <cellStyle name="Normal 18 4 3 4 2" xfId="9817" xr:uid="{D60235D9-6563-4F09-AD7C-3231196CDB1C}"/>
    <cellStyle name="Normal 18 4 3 4 2 2" xfId="22082" xr:uid="{918BC560-C9F1-4CE5-B376-0A48DC4CFF72}"/>
    <cellStyle name="Normal 18 4 3 4 2 3" xfId="34334" xr:uid="{2B60B414-B13B-4B24-B130-3AAC1A595018}"/>
    <cellStyle name="Normal 18 4 3 4 2 4" xfId="46586" xr:uid="{C87C7C3C-4AEE-4EFE-A588-E71B2CA745B8}"/>
    <cellStyle name="Normal 18 4 3 4 3" xfId="15955" xr:uid="{E8C8799C-1545-42C3-B075-F4FFE0744694}"/>
    <cellStyle name="Normal 18 4 3 4 4" xfId="28208" xr:uid="{80A18FE1-4C0D-4EF1-B02D-BBC3DC6AE4F8}"/>
    <cellStyle name="Normal 18 4 3 4 5" xfId="40460" xr:uid="{98A1BE30-28C2-456B-BFC8-AE83728595AA}"/>
    <cellStyle name="Normal 18 4 3 4 6" xfId="53794" xr:uid="{3684781F-8E58-4106-813F-71E1525003B0}"/>
    <cellStyle name="Normal 18 4 3 5" xfId="6754" xr:uid="{90625C99-9E63-469D-A162-BD8608B170EB}"/>
    <cellStyle name="Normal 18 4 3 5 2" xfId="19019" xr:uid="{23256C69-B2AD-4523-8812-938B28C11B5A}"/>
    <cellStyle name="Normal 18 4 3 5 3" xfId="31271" xr:uid="{FD81765C-20FD-43D5-BCF4-880A886FB1CA}"/>
    <cellStyle name="Normal 18 4 3 5 4" xfId="43523" xr:uid="{339F6A7A-71F0-4CE2-B17C-35FA9989FCBB}"/>
    <cellStyle name="Normal 18 4 3 6" xfId="12892" xr:uid="{C84F90EF-07A0-477E-8007-3493CFEE7B39}"/>
    <cellStyle name="Normal 18 4 3 7" xfId="25145" xr:uid="{E0ED9FF2-97AD-496E-8146-435373E1ACB4}"/>
    <cellStyle name="Normal 18 4 3 8" xfId="37397" xr:uid="{20CDE360-4512-4EEE-807E-5A58E33C1BA1}"/>
    <cellStyle name="Normal 18 4 3 9" xfId="49650" xr:uid="{02825619-CB8F-4BB8-BE57-F7129E1E2995}"/>
    <cellStyle name="Normal 18 4 4" xfId="1252" xr:uid="{AE674E60-8746-4D3F-81A5-0A856AA201AF}"/>
    <cellStyle name="Normal 18 4 4 2" xfId="4319" xr:uid="{56FE7E6E-6F94-408B-AC1E-E5E77898A8EB}"/>
    <cellStyle name="Normal 18 4 4 2 2" xfId="10447" xr:uid="{EE6D6179-30BE-45C1-9F7D-6CD3CBAA568E}"/>
    <cellStyle name="Normal 18 4 4 2 2 2" xfId="22712" xr:uid="{9208D888-B135-48A4-A475-70B082A6DC98}"/>
    <cellStyle name="Normal 18 4 4 2 2 3" xfId="34964" xr:uid="{B63C649F-E57A-4BA4-853F-71C67E4C2CB2}"/>
    <cellStyle name="Normal 18 4 4 2 2 4" xfId="47216" xr:uid="{E538A5AE-DA4B-4910-B864-B9F65A006C95}"/>
    <cellStyle name="Normal 18 4 4 2 3" xfId="16585" xr:uid="{495A303A-C750-4DEF-A4E7-B1B8DA3B25E4}"/>
    <cellStyle name="Normal 18 4 4 2 4" xfId="28838" xr:uid="{D9481967-E55D-4D52-9A10-BB49C124BA0C}"/>
    <cellStyle name="Normal 18 4 4 2 5" xfId="41090" xr:uid="{98AA887F-B207-455E-9A23-C39989463D5F}"/>
    <cellStyle name="Normal 18 4 4 2 6" xfId="54424" xr:uid="{1590E087-1575-44DA-B26F-9E27F0296DF9}"/>
    <cellStyle name="Normal 18 4 4 3" xfId="7384" xr:uid="{4BEA9877-7163-4DC3-9095-80BFBF650423}"/>
    <cellStyle name="Normal 18 4 4 3 2" xfId="19649" xr:uid="{D3B8D6C7-ED2E-495A-A4FA-ABBF1551D3CF}"/>
    <cellStyle name="Normal 18 4 4 3 3" xfId="31901" xr:uid="{8AB7CE49-2FC3-4015-9501-4674370AB996}"/>
    <cellStyle name="Normal 18 4 4 3 4" xfId="44153" xr:uid="{53ED9CD5-2EFC-4155-A9E5-87315EBEADDB}"/>
    <cellStyle name="Normal 18 4 4 4" xfId="13522" xr:uid="{A9ACB565-F4DE-4BDD-9AED-27E6B930A3E0}"/>
    <cellStyle name="Normal 18 4 4 5" xfId="25775" xr:uid="{9123BEAC-4EE3-46B4-9805-77D73DF76EBF}"/>
    <cellStyle name="Normal 18 4 4 6" xfId="38027" xr:uid="{D25C36A4-9094-46E3-A27C-23541A8CFE94}"/>
    <cellStyle name="Normal 18 4 4 7" xfId="51361" xr:uid="{BAB470B6-491D-4BA0-A916-535977A4FD04}"/>
    <cellStyle name="Normal 18 4 5" xfId="2336" xr:uid="{2C87B605-C1B4-400F-A118-BE61E53597CC}"/>
    <cellStyle name="Normal 18 4 5 2" xfId="5400" xr:uid="{5CF2ACDA-4101-4571-8F44-42EDBF4AD483}"/>
    <cellStyle name="Normal 18 4 5 2 2" xfId="11528" xr:uid="{EEFF53A7-86C0-49AB-AABE-A5AE09A54694}"/>
    <cellStyle name="Normal 18 4 5 2 2 2" xfId="23793" xr:uid="{684D9B75-73CC-47AB-96D5-EBA85DA50ABC}"/>
    <cellStyle name="Normal 18 4 5 2 2 3" xfId="36045" xr:uid="{BA446F59-DF6A-41DA-A2FE-DA051BFA2DB4}"/>
    <cellStyle name="Normal 18 4 5 2 2 4" xfId="48297" xr:uid="{1EB9035E-C7F1-4F09-9643-56966B93D1C3}"/>
    <cellStyle name="Normal 18 4 5 2 3" xfId="17666" xr:uid="{3F131C21-23DB-49AB-A505-6CECFE17AB56}"/>
    <cellStyle name="Normal 18 4 5 2 4" xfId="29919" xr:uid="{2E39AE8E-6D3F-4610-B144-BF1A3A56F78E}"/>
    <cellStyle name="Normal 18 4 5 2 5" xfId="42171" xr:uid="{72E2E563-E1FB-47EA-A240-84B13D378EA6}"/>
    <cellStyle name="Normal 18 4 5 2 6" xfId="55505" xr:uid="{9F8E030E-EDBF-43C1-933E-544EFD8E0AD8}"/>
    <cellStyle name="Normal 18 4 5 3" xfId="8465" xr:uid="{02F283CC-F03F-448C-8989-5144C9419899}"/>
    <cellStyle name="Normal 18 4 5 3 2" xfId="20730" xr:uid="{788C4981-7AAE-45B1-9165-C87D2599B5EB}"/>
    <cellStyle name="Normal 18 4 5 3 3" xfId="32982" xr:uid="{82066C91-CB7F-4C2F-A54E-7DA3E14D8FC6}"/>
    <cellStyle name="Normal 18 4 5 3 4" xfId="45234" xr:uid="{98985404-A370-4978-AD79-B03C3E776E66}"/>
    <cellStyle name="Normal 18 4 5 4" xfId="14603" xr:uid="{633C0DBD-7F89-40C5-AE9A-3319CFC97F10}"/>
    <cellStyle name="Normal 18 4 5 5" xfId="26856" xr:uid="{4E1A1EDC-52AB-49D6-8590-4AE23EA8925C}"/>
    <cellStyle name="Normal 18 4 5 6" xfId="39108" xr:uid="{5052E0C6-62F5-4EB9-B2B0-1BCC3873725C}"/>
    <cellStyle name="Normal 18 4 5 7" xfId="52442" xr:uid="{071CB5F9-EF50-424C-BADB-312E73EC820D}"/>
    <cellStyle name="Normal 18 4 6" xfId="3239" xr:uid="{FF5C7EBC-FB42-4511-A90A-5B6E058B11D9}"/>
    <cellStyle name="Normal 18 4 6 2" xfId="9367" xr:uid="{845B98A6-4E7E-499E-8531-A287C137C330}"/>
    <cellStyle name="Normal 18 4 6 2 2" xfId="21632" xr:uid="{C41DABA8-8B68-48A5-843E-7689D5B3C651}"/>
    <cellStyle name="Normal 18 4 6 2 3" xfId="33884" xr:uid="{0A92A6BE-4E4C-4FB1-B669-F1EDAA0CA8E9}"/>
    <cellStyle name="Normal 18 4 6 2 4" xfId="46136" xr:uid="{A168337A-945B-4E23-945F-8BC05CF1923E}"/>
    <cellStyle name="Normal 18 4 6 3" xfId="15505" xr:uid="{6808378F-2096-43C5-A64E-40BAC2EBB7DC}"/>
    <cellStyle name="Normal 18 4 6 4" xfId="27758" xr:uid="{2C34649A-73F5-4E89-87FB-5866E5DE7AF9}"/>
    <cellStyle name="Normal 18 4 6 5" xfId="40010" xr:uid="{3D0384BA-92D6-4978-A0AC-B53A870C7F98}"/>
    <cellStyle name="Normal 18 4 6 6" xfId="53344" xr:uid="{A9BB86B5-3618-420D-BAE7-3923A372BEDD}"/>
    <cellStyle name="Normal 18 4 7" xfId="6303" xr:uid="{FF37208B-4515-47D6-B47B-10253D008995}"/>
    <cellStyle name="Normal 18 4 7 2" xfId="18568" xr:uid="{ACEA83FD-ECBE-4BC2-B7E2-B83894FD2A3D}"/>
    <cellStyle name="Normal 18 4 7 3" xfId="30821" xr:uid="{8FC3BD5A-2921-4194-9D0F-9DAFEC5915DF}"/>
    <cellStyle name="Normal 18 4 7 4" xfId="43073" xr:uid="{315E1C81-AAA8-45E6-9C82-8EFCA84FBD6E}"/>
    <cellStyle name="Normal 18 4 8" xfId="12442" xr:uid="{4CD3424E-B368-4804-9F4D-58012A80A725}"/>
    <cellStyle name="Normal 18 4 9" xfId="24695" xr:uid="{68CC9501-81B6-431D-9D4A-0F617260A352}"/>
    <cellStyle name="Normal 18 5" xfId="191" xr:uid="{4CCE5527-3959-4C2B-8AD2-28052C7345D6}"/>
    <cellStyle name="Normal 18 5 10" xfId="36968" xr:uid="{C5929159-3C2F-4CB6-AE0C-E8943ECC372E}"/>
    <cellStyle name="Normal 18 5 11" xfId="49221" xr:uid="{808CE0F2-8F92-4F47-8CF0-D480131671AE}"/>
    <cellStyle name="Normal 18 5 12" xfId="50302" xr:uid="{12DABE65-6058-458D-A8FC-67DB1D5221F4}"/>
    <cellStyle name="Normal 18 5 2" xfId="395" xr:uid="{9AB7E86E-A478-4B1E-9361-301832AE4DC5}"/>
    <cellStyle name="Normal 18 5 2 10" xfId="49425" xr:uid="{19DCFB89-5A43-4948-8D62-6712DC2FD7DC}"/>
    <cellStyle name="Normal 18 5 2 11" xfId="50506" xr:uid="{C59E7750-A40A-4907-9D38-6A89828FBE70}"/>
    <cellStyle name="Normal 18 5 2 2" xfId="846" xr:uid="{3438FF04-E13B-496C-A318-C63ACFE93F00}"/>
    <cellStyle name="Normal 18 5 2 2 10" xfId="50956" xr:uid="{C5E2691D-F9AB-4CE0-97A2-57FAFA9BE5ED}"/>
    <cellStyle name="Normal 18 5 2 2 2" xfId="1927" xr:uid="{4A19A769-8DA3-4B29-8E7B-22706A8BAF11}"/>
    <cellStyle name="Normal 18 5 2 2 2 2" xfId="4994" xr:uid="{5318FF2D-62A9-4EDB-8EE1-9AF7DDA62CAF}"/>
    <cellStyle name="Normal 18 5 2 2 2 2 2" xfId="11122" xr:uid="{337542C2-BD5B-40B4-8D94-2727C11E61C9}"/>
    <cellStyle name="Normal 18 5 2 2 2 2 2 2" xfId="23387" xr:uid="{06446DFF-63ED-44D3-A75C-4D9AD273C8F8}"/>
    <cellStyle name="Normal 18 5 2 2 2 2 2 3" xfId="35639" xr:uid="{00889629-1362-4E8C-92B3-801DB94051BC}"/>
    <cellStyle name="Normal 18 5 2 2 2 2 2 4" xfId="47891" xr:uid="{969E3986-9DDD-404C-BC40-3DDF1ED4B511}"/>
    <cellStyle name="Normal 18 5 2 2 2 2 3" xfId="17260" xr:uid="{0E303317-BDD9-40E2-B42D-46B86AF56045}"/>
    <cellStyle name="Normal 18 5 2 2 2 2 4" xfId="29513" xr:uid="{9876C463-FB93-4DAB-A53D-2A9CB404ADF1}"/>
    <cellStyle name="Normal 18 5 2 2 2 2 5" xfId="41765" xr:uid="{CE90B5B7-51C3-4571-9D9A-81D527A25F6B}"/>
    <cellStyle name="Normal 18 5 2 2 2 2 6" xfId="55099" xr:uid="{9050E0FD-F096-4A2F-A16C-6D4A63913DC2}"/>
    <cellStyle name="Normal 18 5 2 2 2 3" xfId="8059" xr:uid="{6EBB0ADA-FE1D-4ECA-BA31-B39AC45245A6}"/>
    <cellStyle name="Normal 18 5 2 2 2 3 2" xfId="20324" xr:uid="{6FD65182-CF7C-44D3-9EC1-6516FD1AD7EC}"/>
    <cellStyle name="Normal 18 5 2 2 2 3 3" xfId="32576" xr:uid="{D1F2E8B5-98CD-4F2D-9012-DCD0D9967116}"/>
    <cellStyle name="Normal 18 5 2 2 2 3 4" xfId="44828" xr:uid="{A6D90EDD-1165-48DB-B9A8-5F25E0786752}"/>
    <cellStyle name="Normal 18 5 2 2 2 4" xfId="14197" xr:uid="{9561E060-4162-4269-9399-31F228B0F3E3}"/>
    <cellStyle name="Normal 18 5 2 2 2 5" xfId="26450" xr:uid="{3A490BEF-C5A3-49DD-91EE-1CE90A10CDBD}"/>
    <cellStyle name="Normal 18 5 2 2 2 6" xfId="38702" xr:uid="{08FEF57B-1D07-4B1E-A21A-4E34367C6BA7}"/>
    <cellStyle name="Normal 18 5 2 2 2 7" xfId="52036" xr:uid="{30104AE2-B032-4198-8D8A-5554EC6B7AC4}"/>
    <cellStyle name="Normal 18 5 2 2 3" xfId="3011" xr:uid="{600328BB-953E-44B4-B8AC-606BE28473E1}"/>
    <cellStyle name="Normal 18 5 2 2 3 2" xfId="6075" xr:uid="{E1F0C641-6B78-4B1D-80E5-E1DEF2F2B74C}"/>
    <cellStyle name="Normal 18 5 2 2 3 2 2" xfId="12203" xr:uid="{21E64AFA-83DB-4846-83A4-7FCFA8D89ABD}"/>
    <cellStyle name="Normal 18 5 2 2 3 2 2 2" xfId="24468" xr:uid="{91B60A27-8CC0-412D-BA15-6FDEAAC0ED37}"/>
    <cellStyle name="Normal 18 5 2 2 3 2 2 3" xfId="36720" xr:uid="{91F52BAB-6910-4CDB-B682-72054F9714D0}"/>
    <cellStyle name="Normal 18 5 2 2 3 2 2 4" xfId="48972" xr:uid="{1143059D-24DE-4690-99A1-6D02FC5BE92F}"/>
    <cellStyle name="Normal 18 5 2 2 3 2 3" xfId="18341" xr:uid="{E0D95BE2-99DB-4CF5-9AE5-FDE2CD70B070}"/>
    <cellStyle name="Normal 18 5 2 2 3 2 4" xfId="30594" xr:uid="{84991F15-57EC-4BF7-9CBE-0649628970F8}"/>
    <cellStyle name="Normal 18 5 2 2 3 2 5" xfId="42846" xr:uid="{F0A5C5F2-0E90-49E1-BEE3-B5DD736C9C4E}"/>
    <cellStyle name="Normal 18 5 2 2 3 2 6" xfId="56180" xr:uid="{06B09E27-2658-48BD-B61D-9C6FB6463990}"/>
    <cellStyle name="Normal 18 5 2 2 3 3" xfId="9140" xr:uid="{FC129F59-75B0-49E8-8267-CA6F759316BA}"/>
    <cellStyle name="Normal 18 5 2 2 3 3 2" xfId="21405" xr:uid="{84A0A26B-A37E-4F81-8F5F-5C20AAB6C0EB}"/>
    <cellStyle name="Normal 18 5 2 2 3 3 3" xfId="33657" xr:uid="{A3725080-D1FB-4FAB-A8A5-B7C3582BEFC7}"/>
    <cellStyle name="Normal 18 5 2 2 3 3 4" xfId="45909" xr:uid="{6501F9E2-8355-438C-A7C5-34AD80ACF0AE}"/>
    <cellStyle name="Normal 18 5 2 2 3 4" xfId="15278" xr:uid="{C3242910-4900-4379-B366-976D0E34F356}"/>
    <cellStyle name="Normal 18 5 2 2 3 5" xfId="27531" xr:uid="{722F72D2-09D0-486E-AA5A-4BC96D8E9A86}"/>
    <cellStyle name="Normal 18 5 2 2 3 6" xfId="39783" xr:uid="{1FB7BA73-D369-48B2-86B0-C425B8727058}"/>
    <cellStyle name="Normal 18 5 2 2 3 7" xfId="53117" xr:uid="{E494C80F-80F7-42F7-AC83-863E3B52DD16}"/>
    <cellStyle name="Normal 18 5 2 2 4" xfId="3914" xr:uid="{F694DDBF-8DF8-456A-B7BF-9A7510ABA0D1}"/>
    <cellStyle name="Normal 18 5 2 2 4 2" xfId="10042" xr:uid="{736BCA1D-0B27-401A-8D6C-001CF1A17FC6}"/>
    <cellStyle name="Normal 18 5 2 2 4 2 2" xfId="22307" xr:uid="{05106018-84B8-423C-B60B-0FAB77E523D5}"/>
    <cellStyle name="Normal 18 5 2 2 4 2 3" xfId="34559" xr:uid="{C711D556-5890-4D8E-B10E-378A5CC0750F}"/>
    <cellStyle name="Normal 18 5 2 2 4 2 4" xfId="46811" xr:uid="{195AF213-45CE-45B8-8640-2BCEAA9FDD4C}"/>
    <cellStyle name="Normal 18 5 2 2 4 3" xfId="16180" xr:uid="{28D7D1AB-00B7-40E4-8921-D3BCE1A09BFE}"/>
    <cellStyle name="Normal 18 5 2 2 4 4" xfId="28433" xr:uid="{765680A0-ADB1-41FA-96B9-8F3130FF413D}"/>
    <cellStyle name="Normal 18 5 2 2 4 5" xfId="40685" xr:uid="{AFAA9747-0BAA-417C-9006-E8E656A6D446}"/>
    <cellStyle name="Normal 18 5 2 2 4 6" xfId="54019" xr:uid="{55C1C3C9-2A7A-4C65-9F0D-6E9C06038946}"/>
    <cellStyle name="Normal 18 5 2 2 5" xfId="6979" xr:uid="{291E0803-13A4-4D04-BFF4-B5CA9D338F66}"/>
    <cellStyle name="Normal 18 5 2 2 5 2" xfId="19244" xr:uid="{ECB4CF56-1DF1-4B5A-AFEB-89CC2DD66B8A}"/>
    <cellStyle name="Normal 18 5 2 2 5 3" xfId="31496" xr:uid="{E23BE83B-95C7-4077-8D73-77C4765AF8FF}"/>
    <cellStyle name="Normal 18 5 2 2 5 4" xfId="43748" xr:uid="{9372A952-D143-4E28-BCB6-4396A89BAD12}"/>
    <cellStyle name="Normal 18 5 2 2 6" xfId="13117" xr:uid="{7FB14FFC-D8F1-4B7B-84CF-30B730A4A744}"/>
    <cellStyle name="Normal 18 5 2 2 7" xfId="25370" xr:uid="{72818DCC-E10F-45AC-BF6F-A6C41A2FADDC}"/>
    <cellStyle name="Normal 18 5 2 2 8" xfId="37622" xr:uid="{524CDBA5-BB8B-4BCC-AE44-8552F4EF7A9F}"/>
    <cellStyle name="Normal 18 5 2 2 9" xfId="49875" xr:uid="{4AE6A8DA-1071-414A-80EC-A4A703420024}"/>
    <cellStyle name="Normal 18 5 2 3" xfId="1477" xr:uid="{D7001CC8-1614-4496-91C2-AFCB451013B0}"/>
    <cellStyle name="Normal 18 5 2 3 2" xfId="4544" xr:uid="{9EE89D73-6784-4AF9-8828-2124C122DE23}"/>
    <cellStyle name="Normal 18 5 2 3 2 2" xfId="10672" xr:uid="{CA58BAE2-AC31-43F9-86EC-54FFA88B3E82}"/>
    <cellStyle name="Normal 18 5 2 3 2 2 2" xfId="22937" xr:uid="{6564C0ED-E6FD-46FA-9E5B-2B5E73634FF1}"/>
    <cellStyle name="Normal 18 5 2 3 2 2 3" xfId="35189" xr:uid="{5ACD92E7-2762-4524-B08D-328C5F68DE07}"/>
    <cellStyle name="Normal 18 5 2 3 2 2 4" xfId="47441" xr:uid="{573C9687-E9A4-4164-BB23-96B97A381DFE}"/>
    <cellStyle name="Normal 18 5 2 3 2 3" xfId="16810" xr:uid="{1BF1CDB9-486F-4E7C-9D6B-F46FAA0C60C1}"/>
    <cellStyle name="Normal 18 5 2 3 2 4" xfId="29063" xr:uid="{91FD9A5F-15A5-479F-BC50-CBA09D3CDDD7}"/>
    <cellStyle name="Normal 18 5 2 3 2 5" xfId="41315" xr:uid="{6AD07609-55D3-4BD0-9F77-D31BCF1D5B62}"/>
    <cellStyle name="Normal 18 5 2 3 2 6" xfId="54649" xr:uid="{E836E022-34F4-4F9A-95B1-2CD025040F76}"/>
    <cellStyle name="Normal 18 5 2 3 3" xfId="7609" xr:uid="{A78D2097-064D-4C07-BF45-5F96F0F23934}"/>
    <cellStyle name="Normal 18 5 2 3 3 2" xfId="19874" xr:uid="{EC7D1843-FE2C-4227-A0A2-35063CAF28D7}"/>
    <cellStyle name="Normal 18 5 2 3 3 3" xfId="32126" xr:uid="{AE057612-10C7-4E6A-AFDF-8FD683106A32}"/>
    <cellStyle name="Normal 18 5 2 3 3 4" xfId="44378" xr:uid="{ACA7A5B2-0EAE-49D0-ABF2-1FC2184D277D}"/>
    <cellStyle name="Normal 18 5 2 3 4" xfId="13747" xr:uid="{BFA02F90-99C4-4125-AA41-8FF796031ECF}"/>
    <cellStyle name="Normal 18 5 2 3 5" xfId="26000" xr:uid="{F500A068-CF41-4972-9F65-3B687AB1338A}"/>
    <cellStyle name="Normal 18 5 2 3 6" xfId="38252" xr:uid="{456C44FF-257A-4527-BEB1-DC57CB0A8AA1}"/>
    <cellStyle name="Normal 18 5 2 3 7" xfId="51586" xr:uid="{15659A35-CA86-4BF9-8C01-26810B43D0BA}"/>
    <cellStyle name="Normal 18 5 2 4" xfId="2561" xr:uid="{83513C3E-644C-46FB-A07F-D54FA5BD287E}"/>
    <cellStyle name="Normal 18 5 2 4 2" xfId="5625" xr:uid="{C9EF12A9-BCB6-4D80-BA6A-7D913D8DBF15}"/>
    <cellStyle name="Normal 18 5 2 4 2 2" xfId="11753" xr:uid="{8AF65537-C14B-4D5E-9B5A-AF2A83AE52C0}"/>
    <cellStyle name="Normal 18 5 2 4 2 2 2" xfId="24018" xr:uid="{001D33CE-5A03-4078-9290-6376FEEE9038}"/>
    <cellStyle name="Normal 18 5 2 4 2 2 3" xfId="36270" xr:uid="{95D6D32F-FB46-46FC-91BF-B818C5C97EEA}"/>
    <cellStyle name="Normal 18 5 2 4 2 2 4" xfId="48522" xr:uid="{8223C254-6363-4BB0-8644-DEA0C886043F}"/>
    <cellStyle name="Normal 18 5 2 4 2 3" xfId="17891" xr:uid="{E64DEFAB-64AE-40E2-AE75-81724535FA1A}"/>
    <cellStyle name="Normal 18 5 2 4 2 4" xfId="30144" xr:uid="{B4F91D7A-40AE-47C6-B281-06BD3746CA9D}"/>
    <cellStyle name="Normal 18 5 2 4 2 5" xfId="42396" xr:uid="{95495662-43DC-4250-94CF-17E61DB380CC}"/>
    <cellStyle name="Normal 18 5 2 4 2 6" xfId="55730" xr:uid="{FE80400D-5CFB-4FFA-A50F-113592C5334A}"/>
    <cellStyle name="Normal 18 5 2 4 3" xfId="8690" xr:uid="{7FB2E20A-722B-47AA-B88E-F016511A574A}"/>
    <cellStyle name="Normal 18 5 2 4 3 2" xfId="20955" xr:uid="{02EB98DE-8E41-471A-B0BB-EAB7C47716AB}"/>
    <cellStyle name="Normal 18 5 2 4 3 3" xfId="33207" xr:uid="{0C3A044D-963F-4A82-B7A8-6B6D33F14A7A}"/>
    <cellStyle name="Normal 18 5 2 4 3 4" xfId="45459" xr:uid="{90D9EAD9-48D6-48B8-8F92-BB5E8888F018}"/>
    <cellStyle name="Normal 18 5 2 4 4" xfId="14828" xr:uid="{1C467C77-1B71-4510-8E55-51BFA57D27D6}"/>
    <cellStyle name="Normal 18 5 2 4 5" xfId="27081" xr:uid="{D3FB5EE4-0C32-4C01-B95D-4B98C4D3FA84}"/>
    <cellStyle name="Normal 18 5 2 4 6" xfId="39333" xr:uid="{A7EEFB72-2E28-4BE0-BD01-F02E2D48AC41}"/>
    <cellStyle name="Normal 18 5 2 4 7" xfId="52667" xr:uid="{415B736E-DD91-44BE-BC7D-78C60F7698E6}"/>
    <cellStyle name="Normal 18 5 2 5" xfId="3464" xr:uid="{06A72D7C-09AD-4A95-B0A2-11430B8E3519}"/>
    <cellStyle name="Normal 18 5 2 5 2" xfId="9592" xr:uid="{6386451F-6A49-4E49-A294-46BD7FB42ABB}"/>
    <cellStyle name="Normal 18 5 2 5 2 2" xfId="21857" xr:uid="{0CE961DE-6530-4D29-8F8B-51E4CC22CE90}"/>
    <cellStyle name="Normal 18 5 2 5 2 3" xfId="34109" xr:uid="{45485FE1-2B3D-4B79-B0BA-8C9D4361BB0E}"/>
    <cellStyle name="Normal 18 5 2 5 2 4" xfId="46361" xr:uid="{6552D1F6-5C26-4FA1-9E08-D19488936A41}"/>
    <cellStyle name="Normal 18 5 2 5 3" xfId="15730" xr:uid="{13E0525A-EEE6-4579-ACAD-FC71B3A800CB}"/>
    <cellStyle name="Normal 18 5 2 5 4" xfId="27983" xr:uid="{7C8E8234-B180-485B-B39A-E8FF58198192}"/>
    <cellStyle name="Normal 18 5 2 5 5" xfId="40235" xr:uid="{034E4284-F3A5-4B03-8FDA-1BBD4F8EBD50}"/>
    <cellStyle name="Normal 18 5 2 5 6" xfId="53569" xr:uid="{A9367053-641C-40A7-BF9B-2FFCF8DA218A}"/>
    <cellStyle name="Normal 18 5 2 6" xfId="6528" xr:uid="{360020A8-9D25-4658-8539-32036841FE07}"/>
    <cellStyle name="Normal 18 5 2 6 2" xfId="18793" xr:uid="{12A723EE-930F-4399-89BA-BFA2341F443D}"/>
    <cellStyle name="Normal 18 5 2 6 3" xfId="31046" xr:uid="{A5454513-4722-42A2-944F-1A17B275B4B0}"/>
    <cellStyle name="Normal 18 5 2 6 4" xfId="43298" xr:uid="{3A6A9E7E-B1F0-42C3-B698-C5A70811FF21}"/>
    <cellStyle name="Normal 18 5 2 7" xfId="12667" xr:uid="{D72EFA32-B954-4C4C-89D2-B95183985BB5}"/>
    <cellStyle name="Normal 18 5 2 8" xfId="24920" xr:uid="{BC595773-6B56-4F7E-BD83-5BDC36D9EEA9}"/>
    <cellStyle name="Normal 18 5 2 9" xfId="37172" xr:uid="{32BFDE43-2164-4B72-8F52-EA368969EE49}"/>
    <cellStyle name="Normal 18 5 3" xfId="642" xr:uid="{9DA034FD-2598-4B67-89E4-2976BDFA7401}"/>
    <cellStyle name="Normal 18 5 3 10" xfId="50752" xr:uid="{09B4D450-D2DA-4186-8B98-D1591613719E}"/>
    <cellStyle name="Normal 18 5 3 2" xfId="1723" xr:uid="{9E959991-2DC3-4B47-AD64-00496EE99EF6}"/>
    <cellStyle name="Normal 18 5 3 2 2" xfId="4790" xr:uid="{20031916-3864-47B4-A71F-1DB014F60FBA}"/>
    <cellStyle name="Normal 18 5 3 2 2 2" xfId="10918" xr:uid="{904FC95C-06CA-4012-A09E-897DF4317C77}"/>
    <cellStyle name="Normal 18 5 3 2 2 2 2" xfId="23183" xr:uid="{FE5FB192-2FE5-4D8E-B05E-A33E7ECB0856}"/>
    <cellStyle name="Normal 18 5 3 2 2 2 3" xfId="35435" xr:uid="{3DF60956-F117-4317-83E1-B87B8BBCC4DF}"/>
    <cellStyle name="Normal 18 5 3 2 2 2 4" xfId="47687" xr:uid="{D09ADBFC-BDAB-44F9-95CD-B456F765A31D}"/>
    <cellStyle name="Normal 18 5 3 2 2 3" xfId="17056" xr:uid="{F400F461-7EA0-402F-BEBF-8F06B59FEEC6}"/>
    <cellStyle name="Normal 18 5 3 2 2 4" xfId="29309" xr:uid="{09DE5D4F-B907-4E06-8D10-4AF8273DA607}"/>
    <cellStyle name="Normal 18 5 3 2 2 5" xfId="41561" xr:uid="{FA3B979B-4C0A-4C55-997E-D2EFF0F23441}"/>
    <cellStyle name="Normal 18 5 3 2 2 6" xfId="54895" xr:uid="{286683D9-4FB5-4810-9902-0B97DE58F5AB}"/>
    <cellStyle name="Normal 18 5 3 2 3" xfId="7855" xr:uid="{BA07E662-A5A6-4E16-9E77-0689869CF6FF}"/>
    <cellStyle name="Normal 18 5 3 2 3 2" xfId="20120" xr:uid="{B6130857-9B50-4B68-8DFC-8AE0E8746CA6}"/>
    <cellStyle name="Normal 18 5 3 2 3 3" xfId="32372" xr:uid="{B9A8F01F-F8A8-454E-AB5A-E6E6AA7BCBAD}"/>
    <cellStyle name="Normal 18 5 3 2 3 4" xfId="44624" xr:uid="{9F7A4F02-6BA0-4063-B321-83C7B3E853F7}"/>
    <cellStyle name="Normal 18 5 3 2 4" xfId="13993" xr:uid="{E3F87D59-D572-451A-A886-C37401D7F81A}"/>
    <cellStyle name="Normal 18 5 3 2 5" xfId="26246" xr:uid="{09F2EBF8-F304-4FDD-96D9-17A6F2F6A942}"/>
    <cellStyle name="Normal 18 5 3 2 6" xfId="38498" xr:uid="{A9A69325-5910-423B-B789-47F6B1B27FE6}"/>
    <cellStyle name="Normal 18 5 3 2 7" xfId="51832" xr:uid="{2035111A-EC3B-48EC-ADC5-49256E2FFDBE}"/>
    <cellStyle name="Normal 18 5 3 3" xfId="2807" xr:uid="{7BDDB998-9831-45F6-80F6-88E3B20E0BF6}"/>
    <cellStyle name="Normal 18 5 3 3 2" xfId="5871" xr:uid="{8C01CFE4-F2B3-4CC9-98C8-3105BA11F1C8}"/>
    <cellStyle name="Normal 18 5 3 3 2 2" xfId="11999" xr:uid="{2E5BE6C4-4B7A-456E-9B3C-B1ED29711662}"/>
    <cellStyle name="Normal 18 5 3 3 2 2 2" xfId="24264" xr:uid="{1280E401-C5B7-4C10-A820-75AE6FAD4A57}"/>
    <cellStyle name="Normal 18 5 3 3 2 2 3" xfId="36516" xr:uid="{C7423FF8-927D-4CF1-9D4C-624E5A581E76}"/>
    <cellStyle name="Normal 18 5 3 3 2 2 4" xfId="48768" xr:uid="{03E66055-A3D3-4A66-B3B2-AE839520A135}"/>
    <cellStyle name="Normal 18 5 3 3 2 3" xfId="18137" xr:uid="{9E8CCAE9-2E81-4217-9812-9F9D82C6F505}"/>
    <cellStyle name="Normal 18 5 3 3 2 4" xfId="30390" xr:uid="{FE0D670F-3AE0-41DA-8CB7-7BB0137BCE28}"/>
    <cellStyle name="Normal 18 5 3 3 2 5" xfId="42642" xr:uid="{D863CE85-8EEB-4E22-A332-DF451090CF99}"/>
    <cellStyle name="Normal 18 5 3 3 2 6" xfId="55976" xr:uid="{294A5EF8-8CE7-4D1F-B353-215B6FACEE9C}"/>
    <cellStyle name="Normal 18 5 3 3 3" xfId="8936" xr:uid="{EF3632D3-53C4-40A0-BCB7-EB584AFA4BE9}"/>
    <cellStyle name="Normal 18 5 3 3 3 2" xfId="21201" xr:uid="{BB15BF9E-5BF0-4C9C-8D1B-BE622CC036D7}"/>
    <cellStyle name="Normal 18 5 3 3 3 3" xfId="33453" xr:uid="{74D0047C-09BD-45D7-8F99-078865C862B9}"/>
    <cellStyle name="Normal 18 5 3 3 3 4" xfId="45705" xr:uid="{D18C8086-09DB-478D-BB3C-F2C3A999427C}"/>
    <cellStyle name="Normal 18 5 3 3 4" xfId="15074" xr:uid="{D2EBC535-EA6F-4728-8891-5FB24E94F591}"/>
    <cellStyle name="Normal 18 5 3 3 5" xfId="27327" xr:uid="{6FFD37B6-54D0-49B4-9D92-C1A2B32156EE}"/>
    <cellStyle name="Normal 18 5 3 3 6" xfId="39579" xr:uid="{DA3ED1D0-58B1-40B9-B65D-B1291A19AF8B}"/>
    <cellStyle name="Normal 18 5 3 3 7" xfId="52913" xr:uid="{1240D449-8F0E-4D16-9370-B56906D8265B}"/>
    <cellStyle name="Normal 18 5 3 4" xfId="3710" xr:uid="{FC38DD06-85EE-4833-9596-C7CD04B600CA}"/>
    <cellStyle name="Normal 18 5 3 4 2" xfId="9838" xr:uid="{C5FACDDA-F660-4427-B946-858D9EA3C883}"/>
    <cellStyle name="Normal 18 5 3 4 2 2" xfId="22103" xr:uid="{67E8ABD5-549C-4281-BB8E-71E5A58CFB77}"/>
    <cellStyle name="Normal 18 5 3 4 2 3" xfId="34355" xr:uid="{E59A33BD-A38D-4EE6-81D2-CB71FDDD6F1C}"/>
    <cellStyle name="Normal 18 5 3 4 2 4" xfId="46607" xr:uid="{5888DF58-86B5-456D-A056-7CDE1706C4B1}"/>
    <cellStyle name="Normal 18 5 3 4 3" xfId="15976" xr:uid="{FBB12825-12A0-43EB-A2B5-E7D23096F88E}"/>
    <cellStyle name="Normal 18 5 3 4 4" xfId="28229" xr:uid="{3EDD45FF-D25D-4A3B-BD33-18E2192BD94D}"/>
    <cellStyle name="Normal 18 5 3 4 5" xfId="40481" xr:uid="{C4EB6A06-BF78-4109-A556-3A5F8420CF16}"/>
    <cellStyle name="Normal 18 5 3 4 6" xfId="53815" xr:uid="{3CBA15C9-D030-4618-A71D-19481C368649}"/>
    <cellStyle name="Normal 18 5 3 5" xfId="6775" xr:uid="{AC4CDCF7-DB79-4F6B-8B32-CD8E5225FE77}"/>
    <cellStyle name="Normal 18 5 3 5 2" xfId="19040" xr:uid="{A4943235-4DD3-4062-8EC4-ADF38B849389}"/>
    <cellStyle name="Normal 18 5 3 5 3" xfId="31292" xr:uid="{47E2C0FC-2673-4034-9662-BC6E6740FDA6}"/>
    <cellStyle name="Normal 18 5 3 5 4" xfId="43544" xr:uid="{BD8E30EA-F46C-48DA-8F79-FE4681390E1C}"/>
    <cellStyle name="Normal 18 5 3 6" xfId="12913" xr:uid="{2ED66AF5-EA2E-4935-9A23-9C7B4D11F589}"/>
    <cellStyle name="Normal 18 5 3 7" xfId="25166" xr:uid="{F97DBC2E-370A-4450-B786-8CBABCE603A2}"/>
    <cellStyle name="Normal 18 5 3 8" xfId="37418" xr:uid="{6A2D01DF-14A9-4E79-9FA5-DB06A74F2ABF}"/>
    <cellStyle name="Normal 18 5 3 9" xfId="49671" xr:uid="{0A445AD1-AC3A-4D72-9B06-39680E4C95F1}"/>
    <cellStyle name="Normal 18 5 4" xfId="1273" xr:uid="{35D55E6C-5860-47F3-80B7-94FB9ED4527B}"/>
    <cellStyle name="Normal 18 5 4 2" xfId="4340" xr:uid="{8C6AE639-DBBB-458C-9C52-43F421562955}"/>
    <cellStyle name="Normal 18 5 4 2 2" xfId="10468" xr:uid="{F21371A1-DEAB-4028-B352-DA61D47BEF51}"/>
    <cellStyle name="Normal 18 5 4 2 2 2" xfId="22733" xr:uid="{6AEEB537-AEE1-481C-916B-4EBE3E4AE8E0}"/>
    <cellStyle name="Normal 18 5 4 2 2 3" xfId="34985" xr:uid="{64915668-9131-443C-84D6-BB378BF8826A}"/>
    <cellStyle name="Normal 18 5 4 2 2 4" xfId="47237" xr:uid="{4E0D0571-56A6-46A0-A097-A522C9023C1E}"/>
    <cellStyle name="Normal 18 5 4 2 3" xfId="16606" xr:uid="{A20F23CD-8551-4F6F-830B-3FC84640CFC6}"/>
    <cellStyle name="Normal 18 5 4 2 4" xfId="28859" xr:uid="{A0BC5FAE-809E-40D9-A797-98EE0D24FF18}"/>
    <cellStyle name="Normal 18 5 4 2 5" xfId="41111" xr:uid="{471D8705-625F-444E-BDEA-1DC251D741BF}"/>
    <cellStyle name="Normal 18 5 4 2 6" xfId="54445" xr:uid="{06D2D310-4B3E-4383-9D43-26B4D1D34D5C}"/>
    <cellStyle name="Normal 18 5 4 3" xfId="7405" xr:uid="{A833AA3B-1791-4729-B4CA-BD14B2971F57}"/>
    <cellStyle name="Normal 18 5 4 3 2" xfId="19670" xr:uid="{BCF6F8AB-C3E4-4F45-AFE9-6A5D7B301C9D}"/>
    <cellStyle name="Normal 18 5 4 3 3" xfId="31922" xr:uid="{64324223-F2E9-40CD-836A-30BBA023C2A9}"/>
    <cellStyle name="Normal 18 5 4 3 4" xfId="44174" xr:uid="{8052B6F6-C7A1-4951-AA85-0CA70E8EAA65}"/>
    <cellStyle name="Normal 18 5 4 4" xfId="13543" xr:uid="{37D13F15-765A-431F-8838-C46B74EAF7AB}"/>
    <cellStyle name="Normal 18 5 4 5" xfId="25796" xr:uid="{7A28FA77-8D13-4F08-A21F-7C9537CDAAEE}"/>
    <cellStyle name="Normal 18 5 4 6" xfId="38048" xr:uid="{F3D20ECB-4AB4-4371-850C-CDE9A7A7EE17}"/>
    <cellStyle name="Normal 18 5 4 7" xfId="51382" xr:uid="{0BB8BB2A-EC9E-4D10-B014-25BBF7E5F7FE}"/>
    <cellStyle name="Normal 18 5 5" xfId="2357" xr:uid="{B0B47EC4-B4FE-4308-B699-8D7A980EEAA9}"/>
    <cellStyle name="Normal 18 5 5 2" xfId="5421" xr:uid="{AB1EE6FA-D691-4479-82D0-1905614C9641}"/>
    <cellStyle name="Normal 18 5 5 2 2" xfId="11549" xr:uid="{E24EE882-6C28-4347-A993-FC99735BC5B1}"/>
    <cellStyle name="Normal 18 5 5 2 2 2" xfId="23814" xr:uid="{60CE121D-8FBF-4F41-AA11-24A19B390594}"/>
    <cellStyle name="Normal 18 5 5 2 2 3" xfId="36066" xr:uid="{C3C9742E-D637-4A16-9D73-BBA61773022C}"/>
    <cellStyle name="Normal 18 5 5 2 2 4" xfId="48318" xr:uid="{038DA66A-90A1-4016-85AF-591C5AA04636}"/>
    <cellStyle name="Normal 18 5 5 2 3" xfId="17687" xr:uid="{14FF578B-70E0-463B-8B7F-68E8F3E3706E}"/>
    <cellStyle name="Normal 18 5 5 2 4" xfId="29940" xr:uid="{E4646E42-C8B5-4039-9C3E-50A9A1DB6D8E}"/>
    <cellStyle name="Normal 18 5 5 2 5" xfId="42192" xr:uid="{CE03CF04-888C-4812-8B65-A457FAE6A6D4}"/>
    <cellStyle name="Normal 18 5 5 2 6" xfId="55526" xr:uid="{63FA49F1-4634-4FCC-A15F-DD8C88623073}"/>
    <cellStyle name="Normal 18 5 5 3" xfId="8486" xr:uid="{4FB2A68D-1D04-46D5-8C44-C7B65B94123F}"/>
    <cellStyle name="Normal 18 5 5 3 2" xfId="20751" xr:uid="{71EC76B6-DE85-4E31-9719-CEA51BB48F73}"/>
    <cellStyle name="Normal 18 5 5 3 3" xfId="33003" xr:uid="{8DBAD884-2E59-422F-8F69-E512152AD742}"/>
    <cellStyle name="Normal 18 5 5 3 4" xfId="45255" xr:uid="{BF08CF7F-2685-4CD6-AC1A-B101082844AE}"/>
    <cellStyle name="Normal 18 5 5 4" xfId="14624" xr:uid="{639483A2-C46E-490C-9061-523A8FC99488}"/>
    <cellStyle name="Normal 18 5 5 5" xfId="26877" xr:uid="{DE3F2BDD-CBB0-4446-BF78-FC0FC83E714B}"/>
    <cellStyle name="Normal 18 5 5 6" xfId="39129" xr:uid="{A2D93EEF-C397-4BBD-856E-AFD89B4C280E}"/>
    <cellStyle name="Normal 18 5 5 7" xfId="52463" xr:uid="{032744D4-B7BD-4291-BB85-B47D2494446A}"/>
    <cellStyle name="Normal 18 5 6" xfId="3260" xr:uid="{7043959E-0378-4E1F-9421-A6535F7B9D62}"/>
    <cellStyle name="Normal 18 5 6 2" xfId="9388" xr:uid="{98FC052C-9642-4F38-BB53-28FB5B6655D9}"/>
    <cellStyle name="Normal 18 5 6 2 2" xfId="21653" xr:uid="{A5393FF3-E439-4D37-92A1-4B45435A555F}"/>
    <cellStyle name="Normal 18 5 6 2 3" xfId="33905" xr:uid="{DFC56149-052F-4C03-927E-DAAD42B6E222}"/>
    <cellStyle name="Normal 18 5 6 2 4" xfId="46157" xr:uid="{CDC94465-194A-4A9D-A216-CF30F1E40B93}"/>
    <cellStyle name="Normal 18 5 6 3" xfId="15526" xr:uid="{F0F7843C-506B-4634-B712-3ABA22ACBE16}"/>
    <cellStyle name="Normal 18 5 6 4" xfId="27779" xr:uid="{845BAA38-A987-4C04-BED8-95580568E2F2}"/>
    <cellStyle name="Normal 18 5 6 5" xfId="40031" xr:uid="{B6B2297E-709B-44BA-9C9D-6AE1FE8C7929}"/>
    <cellStyle name="Normal 18 5 6 6" xfId="53365" xr:uid="{99771262-2C04-4678-A3F4-05EE68ACF4A9}"/>
    <cellStyle name="Normal 18 5 7" xfId="6324" xr:uid="{F686EB07-86FB-4D71-916B-8036DCE2A715}"/>
    <cellStyle name="Normal 18 5 7 2" xfId="18589" xr:uid="{6BB61AEB-5F6C-4A61-AF34-4DE89D6E9DF1}"/>
    <cellStyle name="Normal 18 5 7 3" xfId="30842" xr:uid="{7A34540B-C02F-499E-82D1-B208A959ED5F}"/>
    <cellStyle name="Normal 18 5 7 4" xfId="43094" xr:uid="{1D0D61FB-B866-4F37-A249-66E5E97EEE7B}"/>
    <cellStyle name="Normal 18 5 8" xfId="12463" xr:uid="{60953A69-461A-40C7-8FB5-9A93E0396A9D}"/>
    <cellStyle name="Normal 18 5 9" xfId="24716" xr:uid="{A595C884-83D9-4F04-8526-BE0B134C9AD5}"/>
    <cellStyle name="Normal 18 6" xfId="284" xr:uid="{165904CD-475A-4E96-BBF4-110F042BE21E}"/>
    <cellStyle name="Normal 18 6 10" xfId="49314" xr:uid="{563ADC8F-AD79-4F0E-A62F-2643BECD1E9A}"/>
    <cellStyle name="Normal 18 6 11" xfId="50395" xr:uid="{B71B183E-BF3E-410C-A2F3-C5671A04F8D8}"/>
    <cellStyle name="Normal 18 6 2" xfId="735" xr:uid="{6ABCA70B-8238-487F-A49E-C0AB7C62EE63}"/>
    <cellStyle name="Normal 18 6 2 10" xfId="50845" xr:uid="{125FC27D-B118-439F-8466-7E7CA85246AB}"/>
    <cellStyle name="Normal 18 6 2 2" xfId="1816" xr:uid="{7384CF9E-F501-4858-A86F-1137B1B2B138}"/>
    <cellStyle name="Normal 18 6 2 2 2" xfId="4883" xr:uid="{D3FBF6F7-E9BB-4897-8FB7-8357ABD5863A}"/>
    <cellStyle name="Normal 18 6 2 2 2 2" xfId="11011" xr:uid="{CE4B8F4A-BA59-4992-8016-4748908115DB}"/>
    <cellStyle name="Normal 18 6 2 2 2 2 2" xfId="23276" xr:uid="{CC194497-1869-40C4-B709-6F682EA78815}"/>
    <cellStyle name="Normal 18 6 2 2 2 2 3" xfId="35528" xr:uid="{426B1B32-E92D-4DB9-A752-191418C2827B}"/>
    <cellStyle name="Normal 18 6 2 2 2 2 4" xfId="47780" xr:uid="{57AE0371-2495-44C5-A636-E193692A64BD}"/>
    <cellStyle name="Normal 18 6 2 2 2 3" xfId="17149" xr:uid="{A067CB12-6600-4A60-945A-287BD68A03EE}"/>
    <cellStyle name="Normal 18 6 2 2 2 4" xfId="29402" xr:uid="{48B83E79-332E-4B19-B353-32393AFB9CEA}"/>
    <cellStyle name="Normal 18 6 2 2 2 5" xfId="41654" xr:uid="{2C40B45D-EFE2-4371-8FB6-D2352963DF3E}"/>
    <cellStyle name="Normal 18 6 2 2 2 6" xfId="54988" xr:uid="{CFFB2ECB-F7B8-4927-9700-27AA6A0C362E}"/>
    <cellStyle name="Normal 18 6 2 2 3" xfId="7948" xr:uid="{C2CC98DE-9EDB-4EE8-B0CC-D8779A6192BA}"/>
    <cellStyle name="Normal 18 6 2 2 3 2" xfId="20213" xr:uid="{7417633B-0A80-471B-B49C-411EB40D0F49}"/>
    <cellStyle name="Normal 18 6 2 2 3 3" xfId="32465" xr:uid="{3EABA1FC-925B-4DC7-AC0F-B8DFF6DA457F}"/>
    <cellStyle name="Normal 18 6 2 2 3 4" xfId="44717" xr:uid="{06134130-F251-4226-95AE-00F0D6ABAC39}"/>
    <cellStyle name="Normal 18 6 2 2 4" xfId="14086" xr:uid="{2261846F-5D50-4C19-B7E9-906175203973}"/>
    <cellStyle name="Normal 18 6 2 2 5" xfId="26339" xr:uid="{1648BD1D-74C9-49D4-9B6C-0C00B18B3FC0}"/>
    <cellStyle name="Normal 18 6 2 2 6" xfId="38591" xr:uid="{084FCB36-8181-4845-A151-634BDFEA9A8D}"/>
    <cellStyle name="Normal 18 6 2 2 7" xfId="51925" xr:uid="{5CBA207B-E4C8-4736-A2BB-F0D4DD07F335}"/>
    <cellStyle name="Normal 18 6 2 3" xfId="2900" xr:uid="{06EAE2A1-6C3C-4446-A05B-108A79729969}"/>
    <cellStyle name="Normal 18 6 2 3 2" xfId="5964" xr:uid="{EC9F0FC4-4BA1-4153-9244-2F1E588FC037}"/>
    <cellStyle name="Normal 18 6 2 3 2 2" xfId="12092" xr:uid="{0E1ADC72-A24D-488C-A96B-918B2276FD28}"/>
    <cellStyle name="Normal 18 6 2 3 2 2 2" xfId="24357" xr:uid="{E5DE9257-7330-44DE-9501-80424B2C27B0}"/>
    <cellStyle name="Normal 18 6 2 3 2 2 3" xfId="36609" xr:uid="{970F9B7F-E0CD-4415-AA2A-C69AA7C7F088}"/>
    <cellStyle name="Normal 18 6 2 3 2 2 4" xfId="48861" xr:uid="{F66BF387-DFAC-431A-AC50-B275BCF03CCE}"/>
    <cellStyle name="Normal 18 6 2 3 2 3" xfId="18230" xr:uid="{2160D333-AD02-4381-A4E8-69C1306DF62A}"/>
    <cellStyle name="Normal 18 6 2 3 2 4" xfId="30483" xr:uid="{F454749D-F814-4AB7-8810-8276D8AE9A44}"/>
    <cellStyle name="Normal 18 6 2 3 2 5" xfId="42735" xr:uid="{A2C24A0E-BF69-4A33-9FE1-76F48A42D760}"/>
    <cellStyle name="Normal 18 6 2 3 2 6" xfId="56069" xr:uid="{DD3C0667-714A-4047-9EB3-A12997CFEC87}"/>
    <cellStyle name="Normal 18 6 2 3 3" xfId="9029" xr:uid="{3FE4DA54-D522-41A9-BDD9-4F45B4315161}"/>
    <cellStyle name="Normal 18 6 2 3 3 2" xfId="21294" xr:uid="{D582D52C-2D8C-4143-94A3-F679430CE73F}"/>
    <cellStyle name="Normal 18 6 2 3 3 3" xfId="33546" xr:uid="{76B37403-84E2-4420-BCC0-3E737005C25D}"/>
    <cellStyle name="Normal 18 6 2 3 3 4" xfId="45798" xr:uid="{DAA658FE-F0B1-4EE9-B310-5ECE8879D62E}"/>
    <cellStyle name="Normal 18 6 2 3 4" xfId="15167" xr:uid="{6332068F-7D4B-4A19-9618-7A36944B2123}"/>
    <cellStyle name="Normal 18 6 2 3 5" xfId="27420" xr:uid="{F369E66F-9675-4A75-8127-0885D1CF71F6}"/>
    <cellStyle name="Normal 18 6 2 3 6" xfId="39672" xr:uid="{6FA6C30E-9750-4B24-B468-8D54DE987939}"/>
    <cellStyle name="Normal 18 6 2 3 7" xfId="53006" xr:uid="{C1A8EF6E-1F2C-45AE-A4D0-391DDD6125E4}"/>
    <cellStyle name="Normal 18 6 2 4" xfId="3803" xr:uid="{539F42C7-F3EF-4E32-B8E1-EB353A4308F6}"/>
    <cellStyle name="Normal 18 6 2 4 2" xfId="9931" xr:uid="{47191F8A-336B-4DF4-ADDE-DFA1614A5829}"/>
    <cellStyle name="Normal 18 6 2 4 2 2" xfId="22196" xr:uid="{E4898386-66F9-4384-9F51-0E64F0D79E18}"/>
    <cellStyle name="Normal 18 6 2 4 2 3" xfId="34448" xr:uid="{617B9ECA-CA6F-4142-BA2A-0A05838E4053}"/>
    <cellStyle name="Normal 18 6 2 4 2 4" xfId="46700" xr:uid="{898FE372-0AA5-47EA-A977-399A9516D42A}"/>
    <cellStyle name="Normal 18 6 2 4 3" xfId="16069" xr:uid="{36B451AB-C26B-4F54-9B52-D657193704D8}"/>
    <cellStyle name="Normal 18 6 2 4 4" xfId="28322" xr:uid="{60B046D3-D2BD-4054-B998-1B0B21B1C60D}"/>
    <cellStyle name="Normal 18 6 2 4 5" xfId="40574" xr:uid="{4F27E1FE-DD0A-4CE9-BD2C-DA842DD51380}"/>
    <cellStyle name="Normal 18 6 2 4 6" xfId="53908" xr:uid="{AF5D7878-B9D6-44EB-9D4D-7D9034502919}"/>
    <cellStyle name="Normal 18 6 2 5" xfId="6868" xr:uid="{09D9C76F-8B74-4D78-9731-3EED24E9A449}"/>
    <cellStyle name="Normal 18 6 2 5 2" xfId="19133" xr:uid="{D8F90DCC-E028-432B-B1A6-FB63FAAF808A}"/>
    <cellStyle name="Normal 18 6 2 5 3" xfId="31385" xr:uid="{8D415700-C2DC-4258-93B8-4F89F5E0F469}"/>
    <cellStyle name="Normal 18 6 2 5 4" xfId="43637" xr:uid="{B20EF440-83B4-436E-B6F3-54166882410C}"/>
    <cellStyle name="Normal 18 6 2 6" xfId="13006" xr:uid="{6B748CD8-F318-45EA-BA6A-78CECD0CE7D3}"/>
    <cellStyle name="Normal 18 6 2 7" xfId="25259" xr:uid="{DB82BCE7-6CF4-4A65-8605-0AC2643F44F8}"/>
    <cellStyle name="Normal 18 6 2 8" xfId="37511" xr:uid="{EB28B622-340F-48B3-8279-6CF7C29F9C89}"/>
    <cellStyle name="Normal 18 6 2 9" xfId="49764" xr:uid="{673CB8F1-0E54-4337-8380-2B2AD2496FEE}"/>
    <cellStyle name="Normal 18 6 3" xfId="1366" xr:uid="{05E6A039-D679-49EC-A74C-5A3915A4535C}"/>
    <cellStyle name="Normal 18 6 3 2" xfId="4433" xr:uid="{E1F33B1F-FE52-4705-979A-F4DB28CEC88B}"/>
    <cellStyle name="Normal 18 6 3 2 2" xfId="10561" xr:uid="{4C81C11A-D399-40C3-8F8A-54C04C9F6265}"/>
    <cellStyle name="Normal 18 6 3 2 2 2" xfId="22826" xr:uid="{114498E5-FC7A-4A6A-A32E-FB1F6F36D2D5}"/>
    <cellStyle name="Normal 18 6 3 2 2 3" xfId="35078" xr:uid="{D8E5FD8B-4C1C-4260-9311-2728AAE7649F}"/>
    <cellStyle name="Normal 18 6 3 2 2 4" xfId="47330" xr:uid="{0258E793-17B7-45CD-9AD8-E4B2232DE783}"/>
    <cellStyle name="Normal 18 6 3 2 3" xfId="16699" xr:uid="{0FD70780-25A2-4B88-9F6C-7A1F5A6308CB}"/>
    <cellStyle name="Normal 18 6 3 2 4" xfId="28952" xr:uid="{C8407AAA-00BD-4DA6-9679-63FB751AD675}"/>
    <cellStyle name="Normal 18 6 3 2 5" xfId="41204" xr:uid="{0E2557F0-BAEA-41FE-A9B0-3E7F8CC10797}"/>
    <cellStyle name="Normal 18 6 3 2 6" xfId="54538" xr:uid="{1B13A64A-6EB9-4EE9-8CEF-C060B2F16645}"/>
    <cellStyle name="Normal 18 6 3 3" xfId="7498" xr:uid="{887F563E-720E-4684-9190-2E695D5C11B1}"/>
    <cellStyle name="Normal 18 6 3 3 2" xfId="19763" xr:uid="{3D5BBC29-521A-4B51-8492-4110E03E256C}"/>
    <cellStyle name="Normal 18 6 3 3 3" xfId="32015" xr:uid="{0531A0B1-337D-4950-9BBC-87C1B0D3299C}"/>
    <cellStyle name="Normal 18 6 3 3 4" xfId="44267" xr:uid="{79983CD5-402C-470B-AC28-699BA87D3024}"/>
    <cellStyle name="Normal 18 6 3 4" xfId="13636" xr:uid="{0A5F1F1F-BF61-4FA7-9580-1BAD1A75F5FE}"/>
    <cellStyle name="Normal 18 6 3 5" xfId="25889" xr:uid="{6E5686AC-4CDB-440A-9070-ACBEB10CFA7E}"/>
    <cellStyle name="Normal 18 6 3 6" xfId="38141" xr:uid="{558D91BC-7F57-438E-96B7-2DA12A2E774F}"/>
    <cellStyle name="Normal 18 6 3 7" xfId="51475" xr:uid="{D4195E0A-B7BF-4EB6-9C3B-BF11CE5E34D2}"/>
    <cellStyle name="Normal 18 6 4" xfId="2450" xr:uid="{21E188E7-205E-41A9-9BF1-F14D8ED79E1A}"/>
    <cellStyle name="Normal 18 6 4 2" xfId="5514" xr:uid="{2B0FA88F-1560-4074-BD78-BB7C9C1798E7}"/>
    <cellStyle name="Normal 18 6 4 2 2" xfId="11642" xr:uid="{A943A476-2FC6-4BBE-AA79-F481D9B80E39}"/>
    <cellStyle name="Normal 18 6 4 2 2 2" xfId="23907" xr:uid="{5CB5B5CF-9855-4FD0-B17C-B2835685AE90}"/>
    <cellStyle name="Normal 18 6 4 2 2 3" xfId="36159" xr:uid="{A682B9C6-EC70-4633-950A-F0D277751D9A}"/>
    <cellStyle name="Normal 18 6 4 2 2 4" xfId="48411" xr:uid="{84B561AC-54E5-408A-B3F1-C8C8FBD283DB}"/>
    <cellStyle name="Normal 18 6 4 2 3" xfId="17780" xr:uid="{91BE6D06-7C51-421D-BEE1-2EC9A8993ED9}"/>
    <cellStyle name="Normal 18 6 4 2 4" xfId="30033" xr:uid="{8C73B825-3022-4F7D-A12F-8179B6A2478A}"/>
    <cellStyle name="Normal 18 6 4 2 5" xfId="42285" xr:uid="{E4A8D08D-C990-4CDF-9487-3F9D6070CD39}"/>
    <cellStyle name="Normal 18 6 4 2 6" xfId="55619" xr:uid="{11064C53-EC31-435B-A798-F5AB53BAC3BC}"/>
    <cellStyle name="Normal 18 6 4 3" xfId="8579" xr:uid="{6347CE19-F398-4A0A-ACCE-9A6FE5AA4511}"/>
    <cellStyle name="Normal 18 6 4 3 2" xfId="20844" xr:uid="{94E74052-4FAC-4149-B8AF-84A3B15EF201}"/>
    <cellStyle name="Normal 18 6 4 3 3" xfId="33096" xr:uid="{47B6C192-9EBF-4D39-90FF-D1F0039EA136}"/>
    <cellStyle name="Normal 18 6 4 3 4" xfId="45348" xr:uid="{EAE68DB5-0003-40AF-B2E6-458C1C12B29C}"/>
    <cellStyle name="Normal 18 6 4 4" xfId="14717" xr:uid="{8A5C61E6-AD5C-4DED-8733-F03CC0956451}"/>
    <cellStyle name="Normal 18 6 4 5" xfId="26970" xr:uid="{DEAA8C1E-64FD-4151-B2DD-DE47D0170F98}"/>
    <cellStyle name="Normal 18 6 4 6" xfId="39222" xr:uid="{F811AC43-910C-4699-BCB1-F33C1816F1CE}"/>
    <cellStyle name="Normal 18 6 4 7" xfId="52556" xr:uid="{840EA494-85DA-4F95-803C-45819F8380DD}"/>
    <cellStyle name="Normal 18 6 5" xfId="3353" xr:uid="{56B544E4-583A-48C4-AB09-A1B44E23DEBF}"/>
    <cellStyle name="Normal 18 6 5 2" xfId="9481" xr:uid="{594A9463-8C33-419B-873D-6E7BAEF985A4}"/>
    <cellStyle name="Normal 18 6 5 2 2" xfId="21746" xr:uid="{B886AFC0-4F46-4837-BD7F-551B865FA457}"/>
    <cellStyle name="Normal 18 6 5 2 3" xfId="33998" xr:uid="{1FB1D8F3-CA07-4AB4-B5ED-D4DCDEF757E5}"/>
    <cellStyle name="Normal 18 6 5 2 4" xfId="46250" xr:uid="{02988A57-A232-4F0C-B1C8-74179C4C179F}"/>
    <cellStyle name="Normal 18 6 5 3" xfId="15619" xr:uid="{E21E6E0E-52D5-4ECE-8E98-DCDBB298D0B7}"/>
    <cellStyle name="Normal 18 6 5 4" xfId="27872" xr:uid="{BB6D854A-2353-4FEF-8949-D6BCA844945D}"/>
    <cellStyle name="Normal 18 6 5 5" xfId="40124" xr:uid="{089D553B-D775-49A6-807B-AA63CDA2C641}"/>
    <cellStyle name="Normal 18 6 5 6" xfId="53458" xr:uid="{5D708B38-5D13-487F-B5B5-FD4FF0307A50}"/>
    <cellStyle name="Normal 18 6 6" xfId="6417" xr:uid="{66E4A6F4-C808-49EC-BFB1-AD7E1B44F9C2}"/>
    <cellStyle name="Normal 18 6 6 2" xfId="18682" xr:uid="{AF848B10-C826-4038-AAFD-EBFBF8EF4C1C}"/>
    <cellStyle name="Normal 18 6 6 3" xfId="30935" xr:uid="{EF2DDC53-5620-4C23-9162-21AC96B600B9}"/>
    <cellStyle name="Normal 18 6 6 4" xfId="43187" xr:uid="{4B3AA0FE-2A86-40BC-A4DC-5983AB3DA225}"/>
    <cellStyle name="Normal 18 6 7" xfId="12556" xr:uid="{78A20AFB-8045-4040-A5F8-769CEFB9BF7E}"/>
    <cellStyle name="Normal 18 6 8" xfId="24809" xr:uid="{F071DDFD-4C34-42F3-A9D1-3BA590E18D56}"/>
    <cellStyle name="Normal 18 6 9" xfId="37061" xr:uid="{5768DD24-8749-4DB8-A949-AF32039DBFCC}"/>
    <cellStyle name="Normal 18 7" xfId="488" xr:uid="{57DCFC91-60A8-48A0-902D-44283ECCBA38}"/>
    <cellStyle name="Normal 18 7 10" xfId="49518" xr:uid="{C8D9B700-AFA0-4DCC-A32E-8A814785539E}"/>
    <cellStyle name="Normal 18 7 11" xfId="50599" xr:uid="{31FCDABD-2D7E-4A15-A7A6-48E4ACD921C4}"/>
    <cellStyle name="Normal 18 7 2" xfId="939" xr:uid="{779F2AAB-3491-4D01-AA69-54CBC97B4A9D}"/>
    <cellStyle name="Normal 18 7 2 10" xfId="51049" xr:uid="{A49FCCC2-DBAC-4446-9ED1-05EA044B0C18}"/>
    <cellStyle name="Normal 18 7 2 2" xfId="2020" xr:uid="{BCA74262-3484-42EE-AC75-D8D38C9B5C33}"/>
    <cellStyle name="Normal 18 7 2 2 2" xfId="5087" xr:uid="{62A48639-8AEA-4164-8655-C01647BAFFBB}"/>
    <cellStyle name="Normal 18 7 2 2 2 2" xfId="11215" xr:uid="{5F9A130F-F1AA-4A3B-8E18-383250C7FA4B}"/>
    <cellStyle name="Normal 18 7 2 2 2 2 2" xfId="23480" xr:uid="{291A8FF5-1137-4B83-8BFA-F9AA198DD07E}"/>
    <cellStyle name="Normal 18 7 2 2 2 2 3" xfId="35732" xr:uid="{803547DD-B6B3-4A4B-8790-2E9B73463614}"/>
    <cellStyle name="Normal 18 7 2 2 2 2 4" xfId="47984" xr:uid="{44CD6197-F80F-4F7F-BEBD-8A55D80780BA}"/>
    <cellStyle name="Normal 18 7 2 2 2 3" xfId="17353" xr:uid="{3C275354-D667-4F82-86DD-9C10E10EE53E}"/>
    <cellStyle name="Normal 18 7 2 2 2 4" xfId="29606" xr:uid="{3AF3FCB6-A217-45AF-941E-FD4CD411A263}"/>
    <cellStyle name="Normal 18 7 2 2 2 5" xfId="41858" xr:uid="{551A7395-8CCC-4EC7-B5A7-0DC17DF8C984}"/>
    <cellStyle name="Normal 18 7 2 2 2 6" xfId="55192" xr:uid="{F0EA4148-DD2D-4801-99A4-3F6ED189E8D6}"/>
    <cellStyle name="Normal 18 7 2 2 3" xfId="8152" xr:uid="{579C16EA-2FFB-441B-A4C8-1A5DC3F8123F}"/>
    <cellStyle name="Normal 18 7 2 2 3 2" xfId="20417" xr:uid="{BC188691-30EA-4737-8098-E5270DFE7DC5}"/>
    <cellStyle name="Normal 18 7 2 2 3 3" xfId="32669" xr:uid="{36370713-F272-4619-AE96-B0E7070EB8F4}"/>
    <cellStyle name="Normal 18 7 2 2 3 4" xfId="44921" xr:uid="{AAFBEF84-1A93-42EC-AD70-B568BC46ADEF}"/>
    <cellStyle name="Normal 18 7 2 2 4" xfId="14290" xr:uid="{A26E6114-3BD4-45B6-A98D-A4A6BF5A39D6}"/>
    <cellStyle name="Normal 18 7 2 2 5" xfId="26543" xr:uid="{0A95AD7C-2B09-4A02-9A1B-91CADEB16AE8}"/>
    <cellStyle name="Normal 18 7 2 2 6" xfId="38795" xr:uid="{5282B334-6FC8-471E-87D8-48DC8E46615A}"/>
    <cellStyle name="Normal 18 7 2 2 7" xfId="52129" xr:uid="{013B4046-4B1A-4400-A459-720BCFEC1576}"/>
    <cellStyle name="Normal 18 7 2 3" xfId="3104" xr:uid="{1410608C-3DC3-4EC8-A71A-80485A04B9CF}"/>
    <cellStyle name="Normal 18 7 2 3 2" xfId="6168" xr:uid="{B5603D0C-AB7D-4E33-93A3-6E5A55B09301}"/>
    <cellStyle name="Normal 18 7 2 3 2 2" xfId="12296" xr:uid="{C4B9686B-FC67-4823-B9CD-80FC9E9FE5BB}"/>
    <cellStyle name="Normal 18 7 2 3 2 2 2" xfId="24561" xr:uid="{438BB71A-8F01-4779-859F-17603338EFA9}"/>
    <cellStyle name="Normal 18 7 2 3 2 2 3" xfId="36813" xr:uid="{F08E96B0-1BFC-47AB-940C-0D41AC089E15}"/>
    <cellStyle name="Normal 18 7 2 3 2 2 4" xfId="49065" xr:uid="{040F2F2F-CE48-4B21-8BC7-A77C091CDB94}"/>
    <cellStyle name="Normal 18 7 2 3 2 3" xfId="18434" xr:uid="{F19EA1E4-FCB5-4BA5-9C96-FADF01DF4F95}"/>
    <cellStyle name="Normal 18 7 2 3 2 4" xfId="30687" xr:uid="{ACFE05FF-2E16-4B7D-A853-C24EC7A27C42}"/>
    <cellStyle name="Normal 18 7 2 3 2 5" xfId="42939" xr:uid="{CBC4067E-2A53-4738-8CF6-271B97F4C81C}"/>
    <cellStyle name="Normal 18 7 2 3 2 6" xfId="56273" xr:uid="{E47D4C34-FB14-44D9-99A5-C3C432F9290B}"/>
    <cellStyle name="Normal 18 7 2 3 3" xfId="9233" xr:uid="{7250CA4E-AE07-480B-8A22-8DFECA860442}"/>
    <cellStyle name="Normal 18 7 2 3 3 2" xfId="21498" xr:uid="{770B8655-B6B9-4110-B53E-9B153D99255D}"/>
    <cellStyle name="Normal 18 7 2 3 3 3" xfId="33750" xr:uid="{9FB54CA3-779D-4A3B-B9E5-3A99D9A0251D}"/>
    <cellStyle name="Normal 18 7 2 3 3 4" xfId="46002" xr:uid="{BABDEFCA-D9EF-4026-BD00-DC5D2EE6E1C7}"/>
    <cellStyle name="Normal 18 7 2 3 4" xfId="15371" xr:uid="{6949A01D-2F9D-4439-A904-42DCC4425821}"/>
    <cellStyle name="Normal 18 7 2 3 5" xfId="27624" xr:uid="{2248E2E0-D3A7-42E6-994E-E7FA0C0D69F8}"/>
    <cellStyle name="Normal 18 7 2 3 6" xfId="39876" xr:uid="{AFE2038A-2203-451B-9E3B-44A7AA412F47}"/>
    <cellStyle name="Normal 18 7 2 3 7" xfId="53210" xr:uid="{4188BA18-35DD-4584-8684-2AD0E373C90B}"/>
    <cellStyle name="Normal 18 7 2 4" xfId="4007" xr:uid="{A47A74BB-F3E3-4680-8BE6-6A11E5676A84}"/>
    <cellStyle name="Normal 18 7 2 4 2" xfId="10135" xr:uid="{DFF99E9E-C630-4BDB-BB94-F634725F2786}"/>
    <cellStyle name="Normal 18 7 2 4 2 2" xfId="22400" xr:uid="{4700ED0D-0391-4E20-9DCF-F0E396CA830B}"/>
    <cellStyle name="Normal 18 7 2 4 2 3" xfId="34652" xr:uid="{B02B1AAF-7EB2-4A2F-82EF-958FB249A3C2}"/>
    <cellStyle name="Normal 18 7 2 4 2 4" xfId="46904" xr:uid="{AEF4958D-F8DF-4218-8388-B7FB3E326D56}"/>
    <cellStyle name="Normal 18 7 2 4 3" xfId="16273" xr:uid="{92366F02-4DF3-4EAA-95E1-2B3167CA5914}"/>
    <cellStyle name="Normal 18 7 2 4 4" xfId="28526" xr:uid="{7BD1E6D2-FF4A-4939-B6BD-7D064166C560}"/>
    <cellStyle name="Normal 18 7 2 4 5" xfId="40778" xr:uid="{6F3B5BAD-5174-406F-9D40-3BFE71DFE034}"/>
    <cellStyle name="Normal 18 7 2 4 6" xfId="54112" xr:uid="{573716FE-AA23-4F91-957D-D7B1787688FF}"/>
    <cellStyle name="Normal 18 7 2 5" xfId="7072" xr:uid="{7CC901E6-4C9D-4A6E-861C-128FC647C527}"/>
    <cellStyle name="Normal 18 7 2 5 2" xfId="19337" xr:uid="{612DF3D0-4ADB-44A7-B550-7F616D81C8A0}"/>
    <cellStyle name="Normal 18 7 2 5 3" xfId="31589" xr:uid="{BE3C3F6A-7DEC-4BF6-830F-1E753CFF15FA}"/>
    <cellStyle name="Normal 18 7 2 5 4" xfId="43841" xr:uid="{1C13F9AC-ECB5-49EC-9A19-B218B5D21BB6}"/>
    <cellStyle name="Normal 18 7 2 6" xfId="13210" xr:uid="{4C507A22-B7C9-4E03-ACD4-4A91FDBB00A8}"/>
    <cellStyle name="Normal 18 7 2 7" xfId="25463" xr:uid="{3DD055D8-E8B4-481B-B623-BC91FCCA1D9A}"/>
    <cellStyle name="Normal 18 7 2 8" xfId="37715" xr:uid="{6521B34A-3C51-46B7-831C-E9355F6E4894}"/>
    <cellStyle name="Normal 18 7 2 9" xfId="49968" xr:uid="{B483E2D7-4CBA-47D0-AEE5-4AA597F6B334}"/>
    <cellStyle name="Normal 18 7 3" xfId="1570" xr:uid="{1FE73C3F-24B2-4BA1-9D20-313FD9F3344F}"/>
    <cellStyle name="Normal 18 7 3 2" xfId="4637" xr:uid="{01275BFC-844F-4F93-89AD-2187D82D3124}"/>
    <cellStyle name="Normal 18 7 3 2 2" xfId="10765" xr:uid="{C9F53BC1-4B7D-4E87-A30B-FC27D85B3B7C}"/>
    <cellStyle name="Normal 18 7 3 2 2 2" xfId="23030" xr:uid="{87C17110-1E50-4AA4-A58E-EB9BDD908F38}"/>
    <cellStyle name="Normal 18 7 3 2 2 3" xfId="35282" xr:uid="{E2657466-DD2F-4BF1-A31E-B6A47FC0DBC7}"/>
    <cellStyle name="Normal 18 7 3 2 2 4" xfId="47534" xr:uid="{EE80E991-7075-450A-8936-631BAF6C0001}"/>
    <cellStyle name="Normal 18 7 3 2 3" xfId="16903" xr:uid="{C4D9F397-AF68-4CDD-9A62-D05DB4AF043A}"/>
    <cellStyle name="Normal 18 7 3 2 4" xfId="29156" xr:uid="{4D6FE004-2027-4CC6-9A5F-4773C69F4447}"/>
    <cellStyle name="Normal 18 7 3 2 5" xfId="41408" xr:uid="{A8F6BFF2-2B7D-4D32-BB8B-B985B9A179E2}"/>
    <cellStyle name="Normal 18 7 3 2 6" xfId="54742" xr:uid="{9E382978-777C-44FE-80A0-DDDBB3A185AE}"/>
    <cellStyle name="Normal 18 7 3 3" xfId="7702" xr:uid="{0ABDD84D-5CFD-461C-A03E-CA6D3B92C569}"/>
    <cellStyle name="Normal 18 7 3 3 2" xfId="19967" xr:uid="{06BD7458-085C-46A8-96A5-FFF466B92E76}"/>
    <cellStyle name="Normal 18 7 3 3 3" xfId="32219" xr:uid="{79C25AAA-F39F-4913-9F6C-2B76D3F01A10}"/>
    <cellStyle name="Normal 18 7 3 3 4" xfId="44471" xr:uid="{E4F3107E-0BDE-46C7-9E00-77546D4E29A8}"/>
    <cellStyle name="Normal 18 7 3 4" xfId="13840" xr:uid="{81FB4E4D-42A7-4931-A061-3FAC7DA2E5D2}"/>
    <cellStyle name="Normal 18 7 3 5" xfId="26093" xr:uid="{2CBB8A89-1100-49B9-83E8-27CAD47EB879}"/>
    <cellStyle name="Normal 18 7 3 6" xfId="38345" xr:uid="{12B3EA10-4257-491A-8EE5-9F877DC9219B}"/>
    <cellStyle name="Normal 18 7 3 7" xfId="51679" xr:uid="{57481081-632F-498D-B9E5-C1C96B78F9FE}"/>
    <cellStyle name="Normal 18 7 4" xfId="2654" xr:uid="{F6919EC9-978A-473F-90E5-4AC9F0C96D15}"/>
    <cellStyle name="Normal 18 7 4 2" xfId="5718" xr:uid="{4AFBE5C7-9F2E-47B8-940B-4F3620A7A2C5}"/>
    <cellStyle name="Normal 18 7 4 2 2" xfId="11846" xr:uid="{7B8E9BE3-DD1F-43C6-BF3D-DC96C7CCA4C4}"/>
    <cellStyle name="Normal 18 7 4 2 2 2" xfId="24111" xr:uid="{9ADF6FC8-6E52-4D3A-9FEE-8A7F6F73211E}"/>
    <cellStyle name="Normal 18 7 4 2 2 3" xfId="36363" xr:uid="{81F9D625-8172-40C7-A0F5-29F50E1A6339}"/>
    <cellStyle name="Normal 18 7 4 2 2 4" xfId="48615" xr:uid="{F46728AE-D9BB-4945-885F-80EC69B653A6}"/>
    <cellStyle name="Normal 18 7 4 2 3" xfId="17984" xr:uid="{C331942F-B88C-4618-BBA1-C881D8E71154}"/>
    <cellStyle name="Normal 18 7 4 2 4" xfId="30237" xr:uid="{8DB06626-6968-44F7-A268-350B3D1C43C7}"/>
    <cellStyle name="Normal 18 7 4 2 5" xfId="42489" xr:uid="{FC01B4CE-5A2C-4A31-A209-5CC105EFFB6D}"/>
    <cellStyle name="Normal 18 7 4 2 6" xfId="55823" xr:uid="{951B4AA0-EA61-4A7C-8022-606FE7391471}"/>
    <cellStyle name="Normal 18 7 4 3" xfId="8783" xr:uid="{8426E7F1-DECD-4836-9E4F-26ACE22E9172}"/>
    <cellStyle name="Normal 18 7 4 3 2" xfId="21048" xr:uid="{E2FD06F4-67AF-437E-A46A-46FA92C6A031}"/>
    <cellStyle name="Normal 18 7 4 3 3" xfId="33300" xr:uid="{899ECE75-0690-4FC9-9732-8F27E1EBA122}"/>
    <cellStyle name="Normal 18 7 4 3 4" xfId="45552" xr:uid="{2E324C39-E49B-4FA4-9502-6A9BBA190BFB}"/>
    <cellStyle name="Normal 18 7 4 4" xfId="14921" xr:uid="{FA960AD3-B0C8-4C71-8206-C44E2C90613E}"/>
    <cellStyle name="Normal 18 7 4 5" xfId="27174" xr:uid="{847601E1-E4F0-4068-8257-98223D5E8DAD}"/>
    <cellStyle name="Normal 18 7 4 6" xfId="39426" xr:uid="{92615D84-8FF4-4916-AB70-ED411D546166}"/>
    <cellStyle name="Normal 18 7 4 7" xfId="52760" xr:uid="{8670B34F-A939-45F9-8F82-7AAE7F1F6E7C}"/>
    <cellStyle name="Normal 18 7 5" xfId="3557" xr:uid="{2CA0178D-0BC8-4F9C-8DC9-5DA8ED3571F9}"/>
    <cellStyle name="Normal 18 7 5 2" xfId="9685" xr:uid="{05E2A263-B681-4BAC-99F7-423D17B072B0}"/>
    <cellStyle name="Normal 18 7 5 2 2" xfId="21950" xr:uid="{1005B62E-04C2-4537-A629-95771C1D99A1}"/>
    <cellStyle name="Normal 18 7 5 2 3" xfId="34202" xr:uid="{BB5CD50D-20C9-4BC4-BD62-414D4F1EEBE7}"/>
    <cellStyle name="Normal 18 7 5 2 4" xfId="46454" xr:uid="{D243AE6C-20BB-4C66-A3A3-6C073B6C0170}"/>
    <cellStyle name="Normal 18 7 5 3" xfId="15823" xr:uid="{A3438A8C-3329-4981-B24C-DCFCF987B959}"/>
    <cellStyle name="Normal 18 7 5 4" xfId="28076" xr:uid="{F454D090-0348-4E8A-AC9D-5EA4A7BB21E9}"/>
    <cellStyle name="Normal 18 7 5 5" xfId="40328" xr:uid="{7ACBD77A-9175-4869-A263-B567EC0FB197}"/>
    <cellStyle name="Normal 18 7 5 6" xfId="53662" xr:uid="{8B7C65F8-D33A-4374-9483-FED62F5FEC7C}"/>
    <cellStyle name="Normal 18 7 6" xfId="6621" xr:uid="{DDA755E0-8F4F-4F72-BAC9-3362EC486F9E}"/>
    <cellStyle name="Normal 18 7 6 2" xfId="18886" xr:uid="{C21993DB-9722-437D-8FD6-8F08B7A41FE2}"/>
    <cellStyle name="Normal 18 7 6 3" xfId="31139" xr:uid="{97219087-3BFA-43FF-924D-25E12261EDC8}"/>
    <cellStyle name="Normal 18 7 6 4" xfId="43391" xr:uid="{9B4719AC-AFFD-4DBC-BA5A-1670E64F4A87}"/>
    <cellStyle name="Normal 18 7 7" xfId="12760" xr:uid="{CFB0B1EE-B417-45B9-8ABD-BF601E2AB2DD}"/>
    <cellStyle name="Normal 18 7 8" xfId="25013" xr:uid="{DD462E08-4B4A-4DE0-B7CD-809CBB569E64}"/>
    <cellStyle name="Normal 18 7 9" xfId="37265" xr:uid="{AB7EA45C-85F5-4352-B196-44C1343ABEF6}"/>
    <cellStyle name="Normal 18 8" xfId="531" xr:uid="{9749919E-3D29-4647-80AD-A45A01468AE7}"/>
    <cellStyle name="Normal 18 8 10" xfId="50641" xr:uid="{48DE160A-A138-4878-8C76-C3C39A54F733}"/>
    <cellStyle name="Normal 18 8 2" xfId="1612" xr:uid="{22ABCD9A-6E59-4EB3-9343-A3AC416E7992}"/>
    <cellStyle name="Normal 18 8 2 2" xfId="4679" xr:uid="{B2852B3B-0903-4A85-B78F-45A23C142FE5}"/>
    <cellStyle name="Normal 18 8 2 2 2" xfId="10807" xr:uid="{304364AB-DB79-440D-8456-33B2658C1F0A}"/>
    <cellStyle name="Normal 18 8 2 2 2 2" xfId="23072" xr:uid="{462E45F0-2648-479A-BCF2-3694D8D57F72}"/>
    <cellStyle name="Normal 18 8 2 2 2 3" xfId="35324" xr:uid="{2A03E383-0479-48BD-A3D5-ADF5FB909FAB}"/>
    <cellStyle name="Normal 18 8 2 2 2 4" xfId="47576" xr:uid="{AA94D4A6-F2FA-4406-9351-310B7F43E4EB}"/>
    <cellStyle name="Normal 18 8 2 2 3" xfId="16945" xr:uid="{712DC6DF-1017-4FB2-BAB4-36D52AE2E28F}"/>
    <cellStyle name="Normal 18 8 2 2 4" xfId="29198" xr:uid="{9F012458-905B-4703-B4A3-4277D593D961}"/>
    <cellStyle name="Normal 18 8 2 2 5" xfId="41450" xr:uid="{FA0E7107-6ACE-4F1F-80CD-11AEF39DE0C3}"/>
    <cellStyle name="Normal 18 8 2 2 6" xfId="54784" xr:uid="{13C11F6A-7DEF-4E70-8639-2AD2972FA7B0}"/>
    <cellStyle name="Normal 18 8 2 3" xfId="7744" xr:uid="{AB381D4A-22BF-47B0-93A2-4CDC89512FE4}"/>
    <cellStyle name="Normal 18 8 2 3 2" xfId="20009" xr:uid="{4B9DC324-240E-4267-99CD-432FBE3496A1}"/>
    <cellStyle name="Normal 18 8 2 3 3" xfId="32261" xr:uid="{BDE23B23-CA35-48C8-9987-30EF2B280676}"/>
    <cellStyle name="Normal 18 8 2 3 4" xfId="44513" xr:uid="{05A4C3FA-7B83-4F28-BD89-7C9CDF467590}"/>
    <cellStyle name="Normal 18 8 2 4" xfId="13882" xr:uid="{83A9C44B-D58A-48AD-A434-E618721AC4CF}"/>
    <cellStyle name="Normal 18 8 2 5" xfId="26135" xr:uid="{AE6FCD1F-99ED-4660-A668-E90395D8D200}"/>
    <cellStyle name="Normal 18 8 2 6" xfId="38387" xr:uid="{64A03E70-FA81-4B98-8191-FED1F1EA4997}"/>
    <cellStyle name="Normal 18 8 2 7" xfId="51721" xr:uid="{10281477-2EA8-4496-A70E-4FC2AFFDC634}"/>
    <cellStyle name="Normal 18 8 3" xfId="2696" xr:uid="{7000B34E-8DA4-4FDF-A3E3-9A6B6BEA83F6}"/>
    <cellStyle name="Normal 18 8 3 2" xfId="5760" xr:uid="{B2DCEF92-05A2-4D4D-83D2-DCA94AE842C7}"/>
    <cellStyle name="Normal 18 8 3 2 2" xfId="11888" xr:uid="{CB79ACED-3CCD-47CC-B8E7-831D4FFFCBDD}"/>
    <cellStyle name="Normal 18 8 3 2 2 2" xfId="24153" xr:uid="{F1807348-38F0-470A-B377-E401EEA89EA2}"/>
    <cellStyle name="Normal 18 8 3 2 2 3" xfId="36405" xr:uid="{7799E536-6C9B-4D43-B218-905D5B11BC0D}"/>
    <cellStyle name="Normal 18 8 3 2 2 4" xfId="48657" xr:uid="{367E7A3D-FEA5-4A5E-AB79-28821B5EF338}"/>
    <cellStyle name="Normal 18 8 3 2 3" xfId="18026" xr:uid="{B71449E2-6570-43B1-A3DF-FF2FDDD753A8}"/>
    <cellStyle name="Normal 18 8 3 2 4" xfId="30279" xr:uid="{F6AF326A-9075-47FD-B8BD-050EC5F3E965}"/>
    <cellStyle name="Normal 18 8 3 2 5" xfId="42531" xr:uid="{1798E938-02DC-4641-A4EA-F6C392CB5409}"/>
    <cellStyle name="Normal 18 8 3 2 6" xfId="55865" xr:uid="{18D7D54B-297C-4CDB-9071-EC3E3CC63D15}"/>
    <cellStyle name="Normal 18 8 3 3" xfId="8825" xr:uid="{0D9368DE-7A30-4CF5-833D-5EFD9A699618}"/>
    <cellStyle name="Normal 18 8 3 3 2" xfId="21090" xr:uid="{550B6E4C-7A62-48F3-AD57-1080872F65C3}"/>
    <cellStyle name="Normal 18 8 3 3 3" xfId="33342" xr:uid="{66C87257-CB68-456D-861C-E459076828F3}"/>
    <cellStyle name="Normal 18 8 3 3 4" xfId="45594" xr:uid="{26460D85-C9B4-40E3-8A78-5195D85A9C60}"/>
    <cellStyle name="Normal 18 8 3 4" xfId="14963" xr:uid="{276A4377-193A-4D05-B94E-D3B1C61AC2B1}"/>
    <cellStyle name="Normal 18 8 3 5" xfId="27216" xr:uid="{15EAA436-A136-46C3-BE33-102F45B3DDAC}"/>
    <cellStyle name="Normal 18 8 3 6" xfId="39468" xr:uid="{20D277C3-F598-4D5E-A2A2-D2DEB7D59EBE}"/>
    <cellStyle name="Normal 18 8 3 7" xfId="52802" xr:uid="{CF643144-BFD3-4CAA-9036-14323B26708A}"/>
    <cellStyle name="Normal 18 8 4" xfId="3599" xr:uid="{0F9818D8-F6FF-412B-9E6C-0B9EC7240E9C}"/>
    <cellStyle name="Normal 18 8 4 2" xfId="9727" xr:uid="{607437DB-338D-43BF-91A9-1DAF7CCC0DEF}"/>
    <cellStyle name="Normal 18 8 4 2 2" xfId="21992" xr:uid="{B3B9F475-4010-48CB-8453-148036C22DCA}"/>
    <cellStyle name="Normal 18 8 4 2 3" xfId="34244" xr:uid="{4A3E8F5B-39B0-4891-830C-B4D37E7B6902}"/>
    <cellStyle name="Normal 18 8 4 2 4" xfId="46496" xr:uid="{025874B1-14B3-4BD3-989F-16E377C90005}"/>
    <cellStyle name="Normal 18 8 4 3" xfId="15865" xr:uid="{2398555C-09CF-441D-A893-FFF3264B077F}"/>
    <cellStyle name="Normal 18 8 4 4" xfId="28118" xr:uid="{015789DC-E162-46B3-B5C4-6F0B717D7DB1}"/>
    <cellStyle name="Normal 18 8 4 5" xfId="40370" xr:uid="{1C690524-9505-4384-BFA4-D809B78DF37B}"/>
    <cellStyle name="Normal 18 8 4 6" xfId="53704" xr:uid="{88C8F04D-78DD-43A0-8AFD-2BCA27F32B5F}"/>
    <cellStyle name="Normal 18 8 5" xfId="6664" xr:uid="{CE616ED9-ED60-405B-9B0F-A5D2C6CFECE6}"/>
    <cellStyle name="Normal 18 8 5 2" xfId="18929" xr:uid="{4D23905A-4A37-46E0-A4A0-ECC35E56D0ED}"/>
    <cellStyle name="Normal 18 8 5 3" xfId="31181" xr:uid="{0001F2C4-7CC3-47FB-AB91-2EC850286C66}"/>
    <cellStyle name="Normal 18 8 5 4" xfId="43433" xr:uid="{6B36EA4B-FEBB-4C3C-983C-0CB91C25346E}"/>
    <cellStyle name="Normal 18 8 6" xfId="12802" xr:uid="{05379155-EAF1-4E2D-9882-2BFBCC44A93A}"/>
    <cellStyle name="Normal 18 8 7" xfId="25055" xr:uid="{C3AB1F7B-1536-47C1-A932-E027CC3F4168}"/>
    <cellStyle name="Normal 18 8 8" xfId="37307" xr:uid="{20436C16-1EF4-4618-ADA8-7876434AA458}"/>
    <cellStyle name="Normal 18 8 9" xfId="49560" xr:uid="{C0AA0A3E-3468-4CA4-8E56-5D9BE9EB3D5E}"/>
    <cellStyle name="Normal 18 9" xfId="982" xr:uid="{3BF3260A-C0ED-4296-891E-ED6E48D6073A}"/>
    <cellStyle name="Normal 18 9 2" xfId="2062" xr:uid="{18401EAE-4FBE-42DE-9373-F40D12D90D55}"/>
    <cellStyle name="Normal 18 9 2 2" xfId="5129" xr:uid="{722CEADA-62BF-4A21-A5E8-FB0FF746A486}"/>
    <cellStyle name="Normal 18 9 2 2 2" xfId="11257" xr:uid="{90F52F86-ED25-4F08-AEEE-7D9AD1526F72}"/>
    <cellStyle name="Normal 18 9 2 2 2 2" xfId="23522" xr:uid="{F1207036-219C-4F4B-9967-B2C2C7EC0FB6}"/>
    <cellStyle name="Normal 18 9 2 2 2 3" xfId="35774" xr:uid="{E67C5366-9A8F-458A-86E4-D36393A8490A}"/>
    <cellStyle name="Normal 18 9 2 2 2 4" xfId="48026" xr:uid="{5291B3FA-9FCB-4194-8144-E77F7AAD31F6}"/>
    <cellStyle name="Normal 18 9 2 2 3" xfId="17395" xr:uid="{C8DAB3E2-41C0-4170-8E91-8B186E4AD63A}"/>
    <cellStyle name="Normal 18 9 2 2 4" xfId="29648" xr:uid="{03C9B1B8-659B-4FC8-980B-E2752BFA659A}"/>
    <cellStyle name="Normal 18 9 2 2 5" xfId="41900" xr:uid="{D6F3A16B-8791-4F7A-86FD-9CB2458715CF}"/>
    <cellStyle name="Normal 18 9 2 2 6" xfId="55234" xr:uid="{A522FB10-CEFC-4BD3-8F00-36A1D0AEE0C9}"/>
    <cellStyle name="Normal 18 9 2 3" xfId="8194" xr:uid="{1125F4D6-F832-4E31-9B94-EB96D65C8CC2}"/>
    <cellStyle name="Normal 18 9 2 3 2" xfId="20459" xr:uid="{B6D5B773-3354-4C08-B1F6-1DD187E831F2}"/>
    <cellStyle name="Normal 18 9 2 3 3" xfId="32711" xr:uid="{39A7A6BD-BF65-4BF6-BB14-B3420AC9C362}"/>
    <cellStyle name="Normal 18 9 2 3 4" xfId="44963" xr:uid="{136917FC-16C8-4080-A830-DB30F16207A3}"/>
    <cellStyle name="Normal 18 9 2 4" xfId="14332" xr:uid="{338D1D31-7242-4BB6-BE03-7EBBDCA8009C}"/>
    <cellStyle name="Normal 18 9 2 5" xfId="26585" xr:uid="{5553AF01-4F8F-48E3-B040-B2EC96E161A7}"/>
    <cellStyle name="Normal 18 9 2 6" xfId="38837" xr:uid="{E2F91B81-DE4E-4905-88C4-D7E9B2C944D3}"/>
    <cellStyle name="Normal 18 9 2 7" xfId="52171" xr:uid="{D1FEBA99-620F-47C6-8C46-1977F992EF68}"/>
    <cellStyle name="Normal 18 9 3" xfId="4049" xr:uid="{9D7C00F5-0C7A-41B7-B952-D8C8DC996447}"/>
    <cellStyle name="Normal 18 9 3 2" xfId="10177" xr:uid="{FDB5ACC4-90C9-41A0-87C4-84621DFDD5D9}"/>
    <cellStyle name="Normal 18 9 3 2 2" xfId="22442" xr:uid="{3CDE5DEB-6CB2-4F77-95AA-0A2FFD770174}"/>
    <cellStyle name="Normal 18 9 3 2 3" xfId="34694" xr:uid="{FB94F284-0AE7-42B7-AE2C-580BFA33A73C}"/>
    <cellStyle name="Normal 18 9 3 2 4" xfId="46946" xr:uid="{2CB1EC4C-7BBC-4E67-B244-72A4276FA831}"/>
    <cellStyle name="Normal 18 9 3 3" xfId="16315" xr:uid="{64C6D429-720E-4402-A171-95CB53BA70BC}"/>
    <cellStyle name="Normal 18 9 3 4" xfId="28568" xr:uid="{842F026E-67F0-48E3-8D50-9FF70AA1A6D0}"/>
    <cellStyle name="Normal 18 9 3 5" xfId="40820" xr:uid="{CEB8A388-4194-4B8D-A026-87EF6A79D66B}"/>
    <cellStyle name="Normal 18 9 3 6" xfId="54154" xr:uid="{058D457B-A1B3-472D-B09A-74F26475596A}"/>
    <cellStyle name="Normal 18 9 4" xfId="7114" xr:uid="{59269B49-5B15-447A-81F8-C27CD0987761}"/>
    <cellStyle name="Normal 18 9 4 2" xfId="19379" xr:uid="{3960AAB8-DE96-4D7B-AE5C-51D9544A59C0}"/>
    <cellStyle name="Normal 18 9 4 3" xfId="31631" xr:uid="{EAD3BFE8-8B79-44BA-9497-CEF1C5AC2E3F}"/>
    <cellStyle name="Normal 18 9 4 4" xfId="43883" xr:uid="{8012E407-43DC-4450-AEB8-88A40150652F}"/>
    <cellStyle name="Normal 18 9 5" xfId="13252" xr:uid="{D2AF53CB-E7C4-4BFF-AAAC-82213CBF296E}"/>
    <cellStyle name="Normal 18 9 6" xfId="25505" xr:uid="{CE89B64D-1CD8-4DA5-933F-4F9F5355CEE8}"/>
    <cellStyle name="Normal 18 9 7" xfId="37757" xr:uid="{058677C6-A899-4DF1-9CBE-28219CC3D1FD}"/>
    <cellStyle name="Normal 18 9 8" xfId="50010" xr:uid="{8DA0138A-3C74-46DA-86B6-84DE1AD1CE46}"/>
    <cellStyle name="Normal 18 9 9" xfId="51091" xr:uid="{B873AD8F-40AB-45FE-AFAB-E1D8F48E3D2A}"/>
    <cellStyle name="Normal 19" xfId="269" xr:uid="{5204AF6D-BED0-4DDC-AD4C-6D18E4DD8785}"/>
    <cellStyle name="Normal 19 10" xfId="37046" xr:uid="{62336F76-6116-4812-9816-D34AED8B71EE}"/>
    <cellStyle name="Normal 19 11" xfId="49299" xr:uid="{419F2FD7-6995-4625-A438-88E20C595BD2}"/>
    <cellStyle name="Normal 19 12" xfId="50380" xr:uid="{C78DBD64-4D43-4C95-BF14-C028AB326B8C}"/>
    <cellStyle name="Normal 19 13" xfId="56945" xr:uid="{C9EA688C-ADAC-4A55-B9D7-034301A62E31}"/>
    <cellStyle name="Normal 19 2" xfId="473" xr:uid="{B3571A98-9886-407C-9B83-70F5D874833F}"/>
    <cellStyle name="Normal 19 2 10" xfId="49503" xr:uid="{82825CAE-1A4B-46D7-A8D2-E0F9750CB5A3}"/>
    <cellStyle name="Normal 19 2 11" xfId="50584" xr:uid="{0BEA2CCE-7EB9-49CA-8942-49E081A31075}"/>
    <cellStyle name="Normal 19 2 2" xfId="924" xr:uid="{1177A243-42AC-44A2-B6BE-702E3FDE773B}"/>
    <cellStyle name="Normal 19 2 2 10" xfId="51034" xr:uid="{E8C4A954-356A-40BF-AEF2-F43BEF4683AC}"/>
    <cellStyle name="Normal 19 2 2 2" xfId="2005" xr:uid="{F23D8676-C349-4B76-8C97-B7CF77F0623E}"/>
    <cellStyle name="Normal 19 2 2 2 2" xfId="5072" xr:uid="{7384D435-8F98-4AD0-A20A-ABBEFE9AA5DC}"/>
    <cellStyle name="Normal 19 2 2 2 2 2" xfId="11200" xr:uid="{E8DD1906-14FC-4294-9F03-FF0296AB82BD}"/>
    <cellStyle name="Normal 19 2 2 2 2 2 2" xfId="23465" xr:uid="{F35FDF52-A515-4F54-BB2A-E182A7226C53}"/>
    <cellStyle name="Normal 19 2 2 2 2 2 3" xfId="35717" xr:uid="{8037DBCA-A782-4C00-A923-FBCAB02DF30B}"/>
    <cellStyle name="Normal 19 2 2 2 2 2 4" xfId="47969" xr:uid="{B5D00132-CDC2-4E97-89B8-99554BC84F23}"/>
    <cellStyle name="Normal 19 2 2 2 2 3" xfId="17338" xr:uid="{DC9471C1-411A-4C4D-8BDF-EED17493E195}"/>
    <cellStyle name="Normal 19 2 2 2 2 4" xfId="29591" xr:uid="{97A1B3E5-94F9-4FCE-AE4E-4D573DC70420}"/>
    <cellStyle name="Normal 19 2 2 2 2 5" xfId="41843" xr:uid="{3E053BD1-FA2A-4783-B95C-E87C9223817A}"/>
    <cellStyle name="Normal 19 2 2 2 2 6" xfId="55177" xr:uid="{C5457253-45C2-4A29-B2BB-A87575B66E80}"/>
    <cellStyle name="Normal 19 2 2 2 3" xfId="8137" xr:uid="{98C0FB7A-AC0F-41F4-B322-7D84DCCBA67E}"/>
    <cellStyle name="Normal 19 2 2 2 3 2" xfId="20402" xr:uid="{99631D1C-ED11-4618-B72D-EFE9E0010B28}"/>
    <cellStyle name="Normal 19 2 2 2 3 3" xfId="32654" xr:uid="{596E2A2F-985A-4CF1-9277-C53E09DBC84C}"/>
    <cellStyle name="Normal 19 2 2 2 3 4" xfId="44906" xr:uid="{A5CAF203-C811-4003-B1E1-E88FA007E2ED}"/>
    <cellStyle name="Normal 19 2 2 2 4" xfId="14275" xr:uid="{8250144C-5A42-4210-A61B-A2B2D2863ED8}"/>
    <cellStyle name="Normal 19 2 2 2 5" xfId="26528" xr:uid="{DEEA3275-96D5-4779-BFF4-D7B1623A94CC}"/>
    <cellStyle name="Normal 19 2 2 2 6" xfId="38780" xr:uid="{02C9D1E7-20CE-4119-8A6B-6FD8C057D151}"/>
    <cellStyle name="Normal 19 2 2 2 7" xfId="52114" xr:uid="{6820DC3F-CCE3-4E3B-BA56-320FC32E2B06}"/>
    <cellStyle name="Normal 19 2 2 3" xfId="3089" xr:uid="{C9B0B3CB-4743-4D84-BB5D-B2AEB0DECE3C}"/>
    <cellStyle name="Normal 19 2 2 3 2" xfId="6153" xr:uid="{79654AAE-F75A-49EF-916A-E3FA1A048417}"/>
    <cellStyle name="Normal 19 2 2 3 2 2" xfId="12281" xr:uid="{7DE03506-7695-4152-8CE6-415C1A523037}"/>
    <cellStyle name="Normal 19 2 2 3 2 2 2" xfId="24546" xr:uid="{BEB043D4-FC65-4970-95B2-B0F89E891C50}"/>
    <cellStyle name="Normal 19 2 2 3 2 2 3" xfId="36798" xr:uid="{7690685E-7D8C-41FB-BB0D-24B91D81F676}"/>
    <cellStyle name="Normal 19 2 2 3 2 2 4" xfId="49050" xr:uid="{2D0DC12B-FE11-4772-B1AD-1EFB103306EA}"/>
    <cellStyle name="Normal 19 2 2 3 2 3" xfId="18419" xr:uid="{8869B538-0F61-4E50-991D-17143A5CC2C4}"/>
    <cellStyle name="Normal 19 2 2 3 2 4" xfId="30672" xr:uid="{AE6685E2-86D7-4FB8-A452-13D6358E97E9}"/>
    <cellStyle name="Normal 19 2 2 3 2 5" xfId="42924" xr:uid="{12D4D6C4-4091-4EF6-8EA9-68CC439CB1A5}"/>
    <cellStyle name="Normal 19 2 2 3 2 6" xfId="56258" xr:uid="{AA9AFEA5-BD52-4604-9211-3D87A26BCE3D}"/>
    <cellStyle name="Normal 19 2 2 3 3" xfId="9218" xr:uid="{3D13F366-00D9-4927-9C6C-815961043F16}"/>
    <cellStyle name="Normal 19 2 2 3 3 2" xfId="21483" xr:uid="{51E87C50-80FD-4723-82C1-362ABF071A64}"/>
    <cellStyle name="Normal 19 2 2 3 3 3" xfId="33735" xr:uid="{5E9629C7-B85B-4885-A5EE-B9DCE7270C6F}"/>
    <cellStyle name="Normal 19 2 2 3 3 4" xfId="45987" xr:uid="{4F14990A-84F2-4D14-844F-B6D1BDDE63B3}"/>
    <cellStyle name="Normal 19 2 2 3 4" xfId="15356" xr:uid="{7448F8F3-2654-4BC5-AEF5-B7ABC8AD95EF}"/>
    <cellStyle name="Normal 19 2 2 3 5" xfId="27609" xr:uid="{D1D87C4C-334E-40AF-90EB-45538D4DE119}"/>
    <cellStyle name="Normal 19 2 2 3 6" xfId="39861" xr:uid="{90DCCF15-1EEE-4F54-84AA-F8A52C2A5B6B}"/>
    <cellStyle name="Normal 19 2 2 3 7" xfId="53195" xr:uid="{EA435D4B-F06C-4BF8-9713-AB6FBEA5FA07}"/>
    <cellStyle name="Normal 19 2 2 4" xfId="3992" xr:uid="{9B55CD78-B39A-4F44-8022-9315C2E6B49B}"/>
    <cellStyle name="Normal 19 2 2 4 2" xfId="10120" xr:uid="{1F37F61F-ADCA-4A23-81A2-18BE12909460}"/>
    <cellStyle name="Normal 19 2 2 4 2 2" xfId="22385" xr:uid="{40D626B5-B1CD-4C1C-943F-5F7A6E107B44}"/>
    <cellStyle name="Normal 19 2 2 4 2 3" xfId="34637" xr:uid="{41C258C3-D492-4E7B-8B8B-381E1F6BC87E}"/>
    <cellStyle name="Normal 19 2 2 4 2 4" xfId="46889" xr:uid="{732C8D03-F320-488D-892C-C0C28BF19591}"/>
    <cellStyle name="Normal 19 2 2 4 3" xfId="16258" xr:uid="{C97A31D9-8090-4CDE-B556-C1AC33C879D0}"/>
    <cellStyle name="Normal 19 2 2 4 4" xfId="28511" xr:uid="{3AB8D23D-E3B3-4E52-AD3B-3992A41DEB0A}"/>
    <cellStyle name="Normal 19 2 2 4 5" xfId="40763" xr:uid="{3F1041F0-0AB9-4A2D-803A-9808248E4221}"/>
    <cellStyle name="Normal 19 2 2 4 6" xfId="54097" xr:uid="{AC49FEE3-BC24-4ABE-9931-F33C06887942}"/>
    <cellStyle name="Normal 19 2 2 5" xfId="7057" xr:uid="{0D4E8A34-9609-47C3-9BA8-18000DEF2172}"/>
    <cellStyle name="Normal 19 2 2 5 2" xfId="19322" xr:uid="{F5CE99B4-C6E1-4F35-9355-D1CB9DB7DBCA}"/>
    <cellStyle name="Normal 19 2 2 5 3" xfId="31574" xr:uid="{2680C356-F593-4BB7-A895-99D086F17D78}"/>
    <cellStyle name="Normal 19 2 2 5 4" xfId="43826" xr:uid="{88B21C6E-DF89-4383-BA10-9A48D95B61CB}"/>
    <cellStyle name="Normal 19 2 2 6" xfId="13195" xr:uid="{06CEAB8A-B3DE-439D-AD50-564ED14FE4B4}"/>
    <cellStyle name="Normal 19 2 2 7" xfId="25448" xr:uid="{C9D4C667-3E4E-4480-9ABB-8C3D0C2CD59E}"/>
    <cellStyle name="Normal 19 2 2 8" xfId="37700" xr:uid="{820F27E5-56EF-4193-98F2-D2515AADC6EC}"/>
    <cellStyle name="Normal 19 2 2 9" xfId="49953" xr:uid="{8E744538-68BC-48A5-932F-D6DA4BC297CD}"/>
    <cellStyle name="Normal 19 2 3" xfId="1555" xr:uid="{5115B220-61F8-4AC9-8DAA-2118DD727166}"/>
    <cellStyle name="Normal 19 2 3 2" xfId="4622" xr:uid="{C092D2D7-8770-46F9-8E60-9232536F068E}"/>
    <cellStyle name="Normal 19 2 3 2 2" xfId="10750" xr:uid="{BA50B3F4-3B4D-4EB6-985A-A7BCF086FCFB}"/>
    <cellStyle name="Normal 19 2 3 2 2 2" xfId="23015" xr:uid="{AAB2C0C2-D56F-43F6-B58C-F585DDF93D17}"/>
    <cellStyle name="Normal 19 2 3 2 2 3" xfId="35267" xr:uid="{F75DE433-DC93-46F3-B3E2-B549C7C7594A}"/>
    <cellStyle name="Normal 19 2 3 2 2 4" xfId="47519" xr:uid="{E3060A4E-EDCF-4542-B4F8-25E1F259A216}"/>
    <cellStyle name="Normal 19 2 3 2 3" xfId="16888" xr:uid="{C8C11C2E-BE48-4DD5-9D7D-95121E8D96E2}"/>
    <cellStyle name="Normal 19 2 3 2 4" xfId="29141" xr:uid="{A47C5E15-11A9-4F54-A5E1-DE665E91258D}"/>
    <cellStyle name="Normal 19 2 3 2 5" xfId="41393" xr:uid="{F3CD902A-190B-43D2-B8F4-9A86617DCFC4}"/>
    <cellStyle name="Normal 19 2 3 2 6" xfId="54727" xr:uid="{A61C8D40-3660-4249-AC72-53F28A168C5E}"/>
    <cellStyle name="Normal 19 2 3 3" xfId="7687" xr:uid="{37851A66-0B0C-4E73-BD30-3C5D5952609D}"/>
    <cellStyle name="Normal 19 2 3 3 2" xfId="19952" xr:uid="{02FA7465-C661-4377-B9A8-A19D28E8DE93}"/>
    <cellStyle name="Normal 19 2 3 3 3" xfId="32204" xr:uid="{38DB103E-9500-4BBC-97B6-F0708A0172F1}"/>
    <cellStyle name="Normal 19 2 3 3 4" xfId="44456" xr:uid="{9BB21234-823F-43B7-9FFF-4926661B9D64}"/>
    <cellStyle name="Normal 19 2 3 4" xfId="13825" xr:uid="{B34074D1-9599-456A-A7F4-DD813DE3C4E9}"/>
    <cellStyle name="Normal 19 2 3 5" xfId="26078" xr:uid="{8507FE50-7B54-44F1-B4E7-A7685267C08E}"/>
    <cellStyle name="Normal 19 2 3 6" xfId="38330" xr:uid="{1F95716E-1DE5-4E6D-A243-D4245EFE5EDA}"/>
    <cellStyle name="Normal 19 2 3 7" xfId="51664" xr:uid="{E633D46F-AC04-4741-B182-9F9B6526DE78}"/>
    <cellStyle name="Normal 19 2 4" xfId="2639" xr:uid="{F96941CD-EE24-438D-AF57-9B99919ED809}"/>
    <cellStyle name="Normal 19 2 4 2" xfId="5703" xr:uid="{1D07F862-2BCC-4B59-A3E0-377D2DDD0229}"/>
    <cellStyle name="Normal 19 2 4 2 2" xfId="11831" xr:uid="{F1732DC0-57C4-4916-8E49-EFF613763E3A}"/>
    <cellStyle name="Normal 19 2 4 2 2 2" xfId="24096" xr:uid="{618D8CF7-8015-4D72-A58A-0EB5BB9D9D8C}"/>
    <cellStyle name="Normal 19 2 4 2 2 3" xfId="36348" xr:uid="{FE130C2B-00D1-41D5-AB1B-B572E2FB1785}"/>
    <cellStyle name="Normal 19 2 4 2 2 4" xfId="48600" xr:uid="{3BD5EC4F-CCBC-457E-8697-1E059ABC9C0E}"/>
    <cellStyle name="Normal 19 2 4 2 3" xfId="17969" xr:uid="{817ECBC0-8CC0-4613-AF5D-C6C47DF22C43}"/>
    <cellStyle name="Normal 19 2 4 2 4" xfId="30222" xr:uid="{6B3A099B-EF56-48F8-AA1B-94EC3016584F}"/>
    <cellStyle name="Normal 19 2 4 2 5" xfId="42474" xr:uid="{CF4B55CC-489E-4CEF-9D8E-28F651D093C0}"/>
    <cellStyle name="Normal 19 2 4 2 6" xfId="55808" xr:uid="{0FA89930-0554-4CA7-A264-AFAA7D0379EE}"/>
    <cellStyle name="Normal 19 2 4 3" xfId="8768" xr:uid="{0B080972-7737-4CD2-A044-98E3D6ACB72D}"/>
    <cellStyle name="Normal 19 2 4 3 2" xfId="21033" xr:uid="{A4985358-CA31-47E1-9005-10F2D0AA39BB}"/>
    <cellStyle name="Normal 19 2 4 3 3" xfId="33285" xr:uid="{A08DAB60-FE73-405A-AFF7-C67B5F2AC49A}"/>
    <cellStyle name="Normal 19 2 4 3 4" xfId="45537" xr:uid="{0F4CC2C5-FC54-46E9-9082-745C2A7E94C7}"/>
    <cellStyle name="Normal 19 2 4 4" xfId="14906" xr:uid="{8970A0DB-919E-4884-A71C-CCE01BA6FF64}"/>
    <cellStyle name="Normal 19 2 4 5" xfId="27159" xr:uid="{AF0BC93E-3C91-436C-9565-0081310E25CF}"/>
    <cellStyle name="Normal 19 2 4 6" xfId="39411" xr:uid="{45DBEF03-6406-47BB-9230-0BAFE02063C4}"/>
    <cellStyle name="Normal 19 2 4 7" xfId="52745" xr:uid="{23D7D314-27D6-4786-A8B2-9A4923E8E3BF}"/>
    <cellStyle name="Normal 19 2 5" xfId="3542" xr:uid="{E6FD99F9-4973-4768-B17D-0D8B508FB7BE}"/>
    <cellStyle name="Normal 19 2 5 2" xfId="9670" xr:uid="{6C773554-1D1A-4EC1-9A22-E914BB250495}"/>
    <cellStyle name="Normal 19 2 5 2 2" xfId="21935" xr:uid="{F598D916-5363-408B-A96E-B5DC19826488}"/>
    <cellStyle name="Normal 19 2 5 2 3" xfId="34187" xr:uid="{097B8AAF-AF76-40E6-A2B6-74A86E77C6B8}"/>
    <cellStyle name="Normal 19 2 5 2 4" xfId="46439" xr:uid="{A36AB105-D204-4140-9B8C-D31BEAAAF51A}"/>
    <cellStyle name="Normal 19 2 5 3" xfId="15808" xr:uid="{1F7F4972-6982-4E60-9CDA-D3FBDD822EFF}"/>
    <cellStyle name="Normal 19 2 5 4" xfId="28061" xr:uid="{738DFB4C-B2DA-4982-A928-2ECC00BB8B1F}"/>
    <cellStyle name="Normal 19 2 5 5" xfId="40313" xr:uid="{1E527B5D-313C-4419-981E-4E3E3E1A5E8F}"/>
    <cellStyle name="Normal 19 2 5 6" xfId="53647" xr:uid="{32C0C117-57E6-4D7A-A1A1-B905478102DA}"/>
    <cellStyle name="Normal 19 2 6" xfId="6606" xr:uid="{7AC3A332-E8BC-4A05-88AC-73B039369540}"/>
    <cellStyle name="Normal 19 2 6 2" xfId="18871" xr:uid="{5625D6EE-9869-410C-B863-41AD1E801D8E}"/>
    <cellStyle name="Normal 19 2 6 3" xfId="31124" xr:uid="{73803549-E781-4C09-9CD2-3D5DE2E9B22F}"/>
    <cellStyle name="Normal 19 2 6 4" xfId="43376" xr:uid="{E7572874-1562-4E6D-B826-05EB5B8FC106}"/>
    <cellStyle name="Normal 19 2 7" xfId="12745" xr:uid="{89EAA7FF-A78E-4AFE-99B6-2FD17B5290A8}"/>
    <cellStyle name="Normal 19 2 8" xfId="24998" xr:uid="{FCD01284-7CBE-4D36-98A3-49F6F1097214}"/>
    <cellStyle name="Normal 19 2 9" xfId="37250" xr:uid="{A9CBA09D-0514-49E0-A911-1F60708A879A}"/>
    <cellStyle name="Normal 19 3" xfId="720" xr:uid="{6791AB98-B053-46A2-B5F0-54766ABE2D9A}"/>
    <cellStyle name="Normal 19 3 10" xfId="50830" xr:uid="{849EDA8F-B0C3-45C7-A1D7-EEDF74B69449}"/>
    <cellStyle name="Normal 19 3 2" xfId="1801" xr:uid="{38166246-65D5-467A-B3A2-8EA274F68BB7}"/>
    <cellStyle name="Normal 19 3 2 2" xfId="4868" xr:uid="{67144865-A978-4725-A823-53C0238A4F68}"/>
    <cellStyle name="Normal 19 3 2 2 2" xfId="10996" xr:uid="{E5FB51F5-BF3B-42D2-B14C-26A94A9AE5E3}"/>
    <cellStyle name="Normal 19 3 2 2 2 2" xfId="23261" xr:uid="{C14183B8-E534-4776-9AA5-E28267F90252}"/>
    <cellStyle name="Normal 19 3 2 2 2 3" xfId="35513" xr:uid="{1B0F66C2-6D95-4372-9456-70C6AA5F0CD4}"/>
    <cellStyle name="Normal 19 3 2 2 2 4" xfId="47765" xr:uid="{EB8384DF-B768-46DD-9217-9D90E8318A40}"/>
    <cellStyle name="Normal 19 3 2 2 3" xfId="17134" xr:uid="{9F3C6FE6-B74D-4A3A-B424-711F3515758C}"/>
    <cellStyle name="Normal 19 3 2 2 4" xfId="29387" xr:uid="{2C8B692B-AACA-4236-8043-8A5A92933BE8}"/>
    <cellStyle name="Normal 19 3 2 2 5" xfId="41639" xr:uid="{A6A58989-8952-465A-8442-F69E4DA7C870}"/>
    <cellStyle name="Normal 19 3 2 2 6" xfId="54973" xr:uid="{2951B1EC-F8DB-44F7-BB03-8AAB43699348}"/>
    <cellStyle name="Normal 19 3 2 3" xfId="7933" xr:uid="{77E63A21-D964-46CA-8442-AB73BAA51DD0}"/>
    <cellStyle name="Normal 19 3 2 3 2" xfId="20198" xr:uid="{1B3D09D3-E6E1-48CC-B973-04E67C8C40D4}"/>
    <cellStyle name="Normal 19 3 2 3 3" xfId="32450" xr:uid="{6EB3713D-39FE-4F0D-A401-25B14E362C94}"/>
    <cellStyle name="Normal 19 3 2 3 4" xfId="44702" xr:uid="{F2C96F61-0E89-4EFA-81E1-2B0FDD8F82A8}"/>
    <cellStyle name="Normal 19 3 2 4" xfId="14071" xr:uid="{780C3E7D-87A8-40D1-B904-4770211C86E9}"/>
    <cellStyle name="Normal 19 3 2 5" xfId="26324" xr:uid="{78570884-D27A-4DF1-8795-20272C396ED2}"/>
    <cellStyle name="Normal 19 3 2 6" xfId="38576" xr:uid="{530B011F-61DE-4227-8E8D-114DBC4B0B4C}"/>
    <cellStyle name="Normal 19 3 2 7" xfId="51910" xr:uid="{A46DCB82-8219-4A4D-A7AE-774A636D48DF}"/>
    <cellStyle name="Normal 19 3 3" xfId="2885" xr:uid="{2255F99E-FC5C-452A-8497-1971917019FF}"/>
    <cellStyle name="Normal 19 3 3 2" xfId="5949" xr:uid="{592F91DD-0BF3-4D57-A58F-6A123B119A18}"/>
    <cellStyle name="Normal 19 3 3 2 2" xfId="12077" xr:uid="{6696760F-358A-4C99-8899-8CD664A9FB6F}"/>
    <cellStyle name="Normal 19 3 3 2 2 2" xfId="24342" xr:uid="{D9A366B6-4383-481D-A3EA-03D3D2713B4B}"/>
    <cellStyle name="Normal 19 3 3 2 2 3" xfId="36594" xr:uid="{FDF25670-AB99-4DAF-8DA6-0295CB05984E}"/>
    <cellStyle name="Normal 19 3 3 2 2 4" xfId="48846" xr:uid="{332028D8-70A0-44E5-8EB6-41BA9E291F2B}"/>
    <cellStyle name="Normal 19 3 3 2 3" xfId="18215" xr:uid="{02514289-F55F-4315-A28E-6E21D3FD43AC}"/>
    <cellStyle name="Normal 19 3 3 2 4" xfId="30468" xr:uid="{41F20E77-18C1-44E4-A545-03AC556D471B}"/>
    <cellStyle name="Normal 19 3 3 2 5" xfId="42720" xr:uid="{E61FBD6F-C888-4195-B995-C878D6B294EB}"/>
    <cellStyle name="Normal 19 3 3 2 6" xfId="56054" xr:uid="{2D4757AC-8C7D-4EDC-ACC5-BAF71B5645BA}"/>
    <cellStyle name="Normal 19 3 3 3" xfId="9014" xr:uid="{2EBF61CA-C3B4-4EB7-8666-8ECE34672F50}"/>
    <cellStyle name="Normal 19 3 3 3 2" xfId="21279" xr:uid="{5B2A5DF9-EC61-4441-99F9-34D7183D422D}"/>
    <cellStyle name="Normal 19 3 3 3 3" xfId="33531" xr:uid="{B1D96DA9-97D0-4CCE-ADF6-DE50E11B8C68}"/>
    <cellStyle name="Normal 19 3 3 3 4" xfId="45783" xr:uid="{2A97052B-72F3-4D3D-858D-6F92EDE5718F}"/>
    <cellStyle name="Normal 19 3 3 4" xfId="15152" xr:uid="{A5E5A905-9A1F-4092-8885-245B0D8E6DAE}"/>
    <cellStyle name="Normal 19 3 3 5" xfId="27405" xr:uid="{081AFA64-041B-4140-B7FC-54C7ECE12A32}"/>
    <cellStyle name="Normal 19 3 3 6" xfId="39657" xr:uid="{4D28E046-274C-402D-862F-9A2D907A7F3B}"/>
    <cellStyle name="Normal 19 3 3 7" xfId="52991" xr:uid="{4E80D827-ADC2-4C8C-82A3-A7C86203BF4D}"/>
    <cellStyle name="Normal 19 3 4" xfId="3788" xr:uid="{A0AB0DD2-91CF-4BB9-A1D0-54CA82F2D254}"/>
    <cellStyle name="Normal 19 3 4 2" xfId="9916" xr:uid="{0CB830FD-473E-42E8-9B44-C0A84ACEE78A}"/>
    <cellStyle name="Normal 19 3 4 2 2" xfId="22181" xr:uid="{40BA1461-355F-403F-9C5C-EFD3F09B612D}"/>
    <cellStyle name="Normal 19 3 4 2 3" xfId="34433" xr:uid="{220E6369-F105-4389-BE38-30CB1051E3A1}"/>
    <cellStyle name="Normal 19 3 4 2 4" xfId="46685" xr:uid="{5B8E5E95-8F88-4A94-85B7-5E37DBE850D5}"/>
    <cellStyle name="Normal 19 3 4 3" xfId="16054" xr:uid="{2EAE435E-5BE3-43B8-AF78-2DF3423020D1}"/>
    <cellStyle name="Normal 19 3 4 4" xfId="28307" xr:uid="{480A1253-644E-4EA9-9981-C4CB5CB68DD4}"/>
    <cellStyle name="Normal 19 3 4 5" xfId="40559" xr:uid="{4164DFED-F946-4D6B-B273-9593C45DD936}"/>
    <cellStyle name="Normal 19 3 4 6" xfId="53893" xr:uid="{1C4012F3-F0A1-4E06-8B65-FF041CD5380E}"/>
    <cellStyle name="Normal 19 3 5" xfId="6853" xr:uid="{9081C374-5119-4B80-A1A4-9E2748B397DD}"/>
    <cellStyle name="Normal 19 3 5 2" xfId="19118" xr:uid="{78B2C298-4FDE-4EF6-AFC4-67DB66BB74F0}"/>
    <cellStyle name="Normal 19 3 5 3" xfId="31370" xr:uid="{0DE04074-C462-4306-BFCD-D25BE8EAA810}"/>
    <cellStyle name="Normal 19 3 5 4" xfId="43622" xr:uid="{60F914CD-9D2E-4BE3-954E-D4F40BFB6F8B}"/>
    <cellStyle name="Normal 19 3 6" xfId="12991" xr:uid="{3AB19081-3BBC-42AB-BD73-DC95E7E45257}"/>
    <cellStyle name="Normal 19 3 7" xfId="25244" xr:uid="{B673E7B6-0434-4077-8EAE-84D093815A3D}"/>
    <cellStyle name="Normal 19 3 8" xfId="37496" xr:uid="{C60C998F-A21A-4E44-8C66-CBAD6ED2B05A}"/>
    <cellStyle name="Normal 19 3 9" xfId="49749" xr:uid="{FB4C5D55-741C-4182-AC74-C5F7D7DE1143}"/>
    <cellStyle name="Normal 19 4" xfId="1351" xr:uid="{91E548A8-C3CD-406C-84E1-188953F455B8}"/>
    <cellStyle name="Normal 19 4 2" xfId="4418" xr:uid="{B3B7652E-32E5-4FE6-B78E-8910DDF33369}"/>
    <cellStyle name="Normal 19 4 2 2" xfId="10546" xr:uid="{04FBE84B-943C-4F33-AB50-2AE09C5D74E3}"/>
    <cellStyle name="Normal 19 4 2 2 2" xfId="22811" xr:uid="{AE8F10F8-CA9C-4DA3-87C9-74086FCE26EC}"/>
    <cellStyle name="Normal 19 4 2 2 3" xfId="35063" xr:uid="{2825C5FC-B15F-4E6C-BEA6-0D931DBCBA8E}"/>
    <cellStyle name="Normal 19 4 2 2 4" xfId="47315" xr:uid="{1DAC0FEA-E82B-4F6A-BE8C-ABF151E9603D}"/>
    <cellStyle name="Normal 19 4 2 3" xfId="16684" xr:uid="{D32F57E1-9C18-42E4-A82D-766D73F08B40}"/>
    <cellStyle name="Normal 19 4 2 4" xfId="28937" xr:uid="{CD82DE65-2D92-4241-B86D-5C14EA3AEC7A}"/>
    <cellStyle name="Normal 19 4 2 5" xfId="41189" xr:uid="{9FD54FDD-C93D-43C2-8FCB-83ADBBD921A5}"/>
    <cellStyle name="Normal 19 4 2 6" xfId="54523" xr:uid="{A45E96E7-43C5-4EB8-BA78-FD1E1422D746}"/>
    <cellStyle name="Normal 19 4 3" xfId="7483" xr:uid="{CE3DDBA0-78E4-45BC-9452-391D2E689D17}"/>
    <cellStyle name="Normal 19 4 3 2" xfId="19748" xr:uid="{7D59860B-CF92-4C23-A293-6EB6ACA7B269}"/>
    <cellStyle name="Normal 19 4 3 3" xfId="32000" xr:uid="{753908F7-500C-49BF-B82E-F0055EEC5D42}"/>
    <cellStyle name="Normal 19 4 3 4" xfId="44252" xr:uid="{E3DF475A-3F65-449C-901E-92952B0AF9F2}"/>
    <cellStyle name="Normal 19 4 4" xfId="13621" xr:uid="{00971DEF-1325-4165-8E42-6964559B577F}"/>
    <cellStyle name="Normal 19 4 5" xfId="25874" xr:uid="{EDAE2A91-2F9F-43CA-939A-38F01889CAE4}"/>
    <cellStyle name="Normal 19 4 6" xfId="38126" xr:uid="{17662200-C633-4BFD-AF29-268D6D0AE434}"/>
    <cellStyle name="Normal 19 4 7" xfId="51460" xr:uid="{4B573D3D-D6E3-4F55-ACFF-4B8569B2BA4C}"/>
    <cellStyle name="Normal 19 5" xfId="2435" xr:uid="{4DA6CA57-C1A3-4E83-8E09-8EC887CA318B}"/>
    <cellStyle name="Normal 19 5 2" xfId="5499" xr:uid="{4CB79B45-A555-44B0-9CB9-53C1405149FC}"/>
    <cellStyle name="Normal 19 5 2 2" xfId="11627" xr:uid="{3D5D052B-437B-46AE-BB2C-D76ED820E461}"/>
    <cellStyle name="Normal 19 5 2 2 2" xfId="23892" xr:uid="{0C290E12-8621-461A-9C7C-6EA6C953EF78}"/>
    <cellStyle name="Normal 19 5 2 2 3" xfId="36144" xr:uid="{9C7A20CD-97C4-4F99-8345-8014ADA189E3}"/>
    <cellStyle name="Normal 19 5 2 2 4" xfId="48396" xr:uid="{F1F83412-CA53-4E50-A45E-60B384F30D1F}"/>
    <cellStyle name="Normal 19 5 2 3" xfId="17765" xr:uid="{8A31F07D-CCA3-4313-AF87-9B1170E2FD91}"/>
    <cellStyle name="Normal 19 5 2 4" xfId="30018" xr:uid="{7BC42578-D51A-437B-8EF3-6BEE7EE51719}"/>
    <cellStyle name="Normal 19 5 2 5" xfId="42270" xr:uid="{E8490353-CD7C-4764-B3E2-C9B156D173BF}"/>
    <cellStyle name="Normal 19 5 2 6" xfId="55604" xr:uid="{934063B0-3345-45A9-8E9D-E65D6B953FAB}"/>
    <cellStyle name="Normal 19 5 3" xfId="8564" xr:uid="{760A73F0-D7D1-4ACD-9DDC-3A69C11C6BA4}"/>
    <cellStyle name="Normal 19 5 3 2" xfId="20829" xr:uid="{8DA25B9D-2B62-4D6B-B662-D3F007BAAF90}"/>
    <cellStyle name="Normal 19 5 3 3" xfId="33081" xr:uid="{3B985958-4792-468C-931D-6879EB5F6DEB}"/>
    <cellStyle name="Normal 19 5 3 4" xfId="45333" xr:uid="{6C9F6B29-3CEE-47E6-B1B5-A9E6C292A2E2}"/>
    <cellStyle name="Normal 19 5 4" xfId="14702" xr:uid="{7920D4EE-4573-4781-8DB1-3FE9BE36AD12}"/>
    <cellStyle name="Normal 19 5 5" xfId="26955" xr:uid="{6FCA9952-53AD-4FCB-8C95-DD78E2004E9F}"/>
    <cellStyle name="Normal 19 5 6" xfId="39207" xr:uid="{CAB0C8A2-9540-4624-B20B-566604315E23}"/>
    <cellStyle name="Normal 19 5 7" xfId="52541" xr:uid="{9AA9F5BA-83C8-439B-B0AC-24DEDDF79188}"/>
    <cellStyle name="Normal 19 6" xfId="3338" xr:uid="{24D64BFD-A55D-4F6E-A5C3-07DC1A8C34F1}"/>
    <cellStyle name="Normal 19 6 2" xfId="9466" xr:uid="{DE1F5C75-61D0-49AC-8154-103FC80F9AFE}"/>
    <cellStyle name="Normal 19 6 2 2" xfId="21731" xr:uid="{CC6063C0-7115-4CEA-BC85-7FC7B2573BC1}"/>
    <cellStyle name="Normal 19 6 2 3" xfId="33983" xr:uid="{99570EBC-B5F2-4087-B272-AD2EECF56747}"/>
    <cellStyle name="Normal 19 6 2 4" xfId="46235" xr:uid="{04C4F05A-4EC0-49C5-9DF6-559EF96BE07B}"/>
    <cellStyle name="Normal 19 6 3" xfId="15604" xr:uid="{C38884E8-830C-4D88-AEFE-892434F424E0}"/>
    <cellStyle name="Normal 19 6 4" xfId="27857" xr:uid="{43CCA685-148A-4C92-893F-B01BB1EDB656}"/>
    <cellStyle name="Normal 19 6 5" xfId="40109" xr:uid="{55B67E68-DF18-49A8-AE23-437F17D7C2F9}"/>
    <cellStyle name="Normal 19 6 6" xfId="53443" xr:uid="{15A8AAE7-9637-4D01-A908-18B25A750FB1}"/>
    <cellStyle name="Normal 19 7" xfId="6402" xr:uid="{DC8996F7-AE3D-4049-AF1E-3C1CD84C115B}"/>
    <cellStyle name="Normal 19 7 2" xfId="18667" xr:uid="{8BD03A69-72B5-49F7-9B07-414D940651FC}"/>
    <cellStyle name="Normal 19 7 3" xfId="30920" xr:uid="{4F0100DD-450C-4874-A3D8-39EA23495270}"/>
    <cellStyle name="Normal 19 7 4" xfId="43172" xr:uid="{9A96C0AE-1FBF-4B00-98AB-2C1379ABE47F}"/>
    <cellStyle name="Normal 19 8" xfId="12541" xr:uid="{8F6A51A5-B65E-47DC-A1B6-D642B2E00A30}"/>
    <cellStyle name="Normal 19 9" xfId="24794" xr:uid="{2B2184AC-3D2F-42DF-810E-6D6CF0B2CA47}"/>
    <cellStyle name="Normal 2" xfId="13" xr:uid="{3657E08E-0D57-4DA6-B07B-0BAC5A8B2E7C}"/>
    <cellStyle name="Normal 2 2" xfId="14" xr:uid="{AF1CDD67-E4C2-436F-A472-91B49E9D9EFF}"/>
    <cellStyle name="Normal 2 2 2" xfId="45" xr:uid="{29C99A78-67A1-45C4-8DC4-3829C9A7AFCF}"/>
    <cellStyle name="Normal 2 2 2 2" xfId="56948" xr:uid="{B5C4FCED-8D81-4BFE-8B76-29F555327557}"/>
    <cellStyle name="Normal 2 2 3" xfId="40" xr:uid="{D626A679-A0C7-4625-9B95-D481D814EFB6}"/>
    <cellStyle name="Normal 2 2 4" xfId="56947" xr:uid="{ED8793BA-64AA-44DD-AD32-4EE3DC973DB5}"/>
    <cellStyle name="Normal 2 2 5" xfId="58384" xr:uid="{FE5A4363-03B7-4D81-B237-25D66B029D5F}"/>
    <cellStyle name="Normal 2 3" xfId="41" xr:uid="{AD38CD7C-011E-4FB7-B023-DBFF80166CF2}"/>
    <cellStyle name="Normal 2 3 2" xfId="46" xr:uid="{D962E216-C562-428E-85D6-8C93FAA11748}"/>
    <cellStyle name="Normal 2 3 2 2" xfId="56950" xr:uid="{45F8A0F8-1426-4ABC-A1A1-710A6B0E830E}"/>
    <cellStyle name="Normal 2 3 3" xfId="12338" xr:uid="{8348B3D5-8149-4CC5-90F0-31917A737274}"/>
    <cellStyle name="Normal 2 3 4" xfId="56949" xr:uid="{F4235C58-517E-4393-8ED2-3F983335F92F}"/>
    <cellStyle name="Normal 2 3 5" xfId="58386" xr:uid="{30E6FEA3-5AAB-498E-8604-88978F8EC116}"/>
    <cellStyle name="Normal 2 3_Sheet1" xfId="12330" xr:uid="{5FB91BED-FDCE-408D-930C-DE46CF9D1E56}"/>
    <cellStyle name="Normal 2 4" xfId="42" xr:uid="{C0EF9263-F49E-4AEA-AD1E-3A529942CA30}"/>
    <cellStyle name="Normal 2 4 2" xfId="47" xr:uid="{16E4DA48-A398-4088-AAF3-E4F02B0B50D7}"/>
    <cellStyle name="Normal 2 4 2 2" xfId="56952" xr:uid="{5DE4617C-8951-41B2-AB36-FBDC468254CA}"/>
    <cellStyle name="Normal 2 4 3" xfId="58301" xr:uid="{7EA2B707-8805-4F95-AFC8-3A4900FCCA84}"/>
    <cellStyle name="Normal 2 4 4" xfId="56951" xr:uid="{EF586D42-6173-4723-9CDD-B9E0B452ABE8}"/>
    <cellStyle name="Normal 2 5" xfId="44" xr:uid="{A4224AE3-9D7D-49CD-81DA-401EB2E9D7B1}"/>
    <cellStyle name="Normal 2 5 2" xfId="56953" xr:uid="{831E92EB-D8A2-4CB3-9A0A-5C6ED7E97B54}"/>
    <cellStyle name="Normal 2 6" xfId="68" xr:uid="{6539E02B-1149-443C-BA03-C2ED4F653AD9}"/>
    <cellStyle name="Normal 2 6 2" xfId="56954" xr:uid="{D4131C94-FF60-4A75-84E3-C9A8FEA9A5CA}"/>
    <cellStyle name="Normal 2 7" xfId="56306" xr:uid="{F99BB1E6-4900-432E-81C5-2F1E2D439FAA}"/>
    <cellStyle name="Normal 2 7 2" xfId="56946" xr:uid="{0D7E5779-E559-4B50-90F4-FA8C6A41D7CF}"/>
    <cellStyle name="Normal 2 8" xfId="58375" xr:uid="{9FE18B4F-D775-445D-B24A-F5F6B0E073B0}"/>
    <cellStyle name="Normal 2 84" xfId="58412" xr:uid="{BD48938F-B8BE-42A7-8531-9BA81BE0FB3B}"/>
    <cellStyle name="Normal 20" xfId="2231" xr:uid="{9DACD8DD-E29C-462E-ADB4-E532BAD3ABA3}"/>
    <cellStyle name="Normal 20 2" xfId="56955" xr:uid="{FB40F05C-DEE1-416A-BBD7-3BE81CD4D124}"/>
    <cellStyle name="Normal 21" xfId="3136" xr:uid="{94AF3665-0CE1-43D9-9C9C-51F1FDB62741}"/>
    <cellStyle name="Normal 21 2" xfId="6200" xr:uid="{E7D5C92D-6E4D-46F8-9CCD-716FD35B4927}"/>
    <cellStyle name="Normal 21 3" xfId="56956" xr:uid="{43ADBB03-E0EB-4157-BF01-4DEA54F8F90E}"/>
    <cellStyle name="Normal 22" xfId="2230" xr:uid="{4366BA1E-8AA1-4546-9984-87AE1D332850}"/>
    <cellStyle name="Normal 22 2" xfId="5297" xr:uid="{0F75EAAF-7F9C-4D16-B98E-AE458D4BF32E}"/>
    <cellStyle name="Normal 22 2 2" xfId="11425" xr:uid="{AA329FCB-EBF5-4C97-8DA9-B315DB6AA84F}"/>
    <cellStyle name="Normal 22 2 2 2" xfId="23690" xr:uid="{9A4E55EE-C0EF-4066-A281-1A143DDD9885}"/>
    <cellStyle name="Normal 22 2 2 3" xfId="35942" xr:uid="{BE6A5686-DFF3-42B0-B79A-25F0B6A25E94}"/>
    <cellStyle name="Normal 22 2 2 4" xfId="48194" xr:uid="{5D0EA466-7169-4843-8BD1-3CC245B00485}"/>
    <cellStyle name="Normal 22 2 3" xfId="17563" xr:uid="{A107825D-C8F8-4210-BDE0-EE26EB53D97D}"/>
    <cellStyle name="Normal 22 2 4" xfId="29816" xr:uid="{E8542D03-4B5D-4EBB-9A29-D0B921BF19BC}"/>
    <cellStyle name="Normal 22 2 5" xfId="42068" xr:uid="{83614CA7-7B17-47D4-B628-0DDA4B6D9584}"/>
    <cellStyle name="Normal 22 2 6" xfId="55402" xr:uid="{CF9E7D9A-34ED-47FB-BA27-B6C9A7530FED}"/>
    <cellStyle name="Normal 22 3" xfId="8362" xr:uid="{4FFA9A65-DA4F-4ECA-ACE3-B3A7A8ECB9FC}"/>
    <cellStyle name="Normal 22 3 2" xfId="20627" xr:uid="{0B2BFE2C-C492-410B-BB34-EDBC20FCA444}"/>
    <cellStyle name="Normal 22 3 3" xfId="32879" xr:uid="{4DCB1195-3CF3-4C71-AA0B-C7C442DFBA8F}"/>
    <cellStyle name="Normal 22 3 4" xfId="45131" xr:uid="{2270EFFC-0461-4E48-8FF4-0C03EEC510DD}"/>
    <cellStyle name="Normal 22 4" xfId="14500" xr:uid="{E4B65FA3-8764-4093-86B9-6B115734345D}"/>
    <cellStyle name="Normal 22 5" xfId="26753" xr:uid="{7D191F2D-02A8-46E5-8B06-505AEA656B1A}"/>
    <cellStyle name="Normal 22 6" xfId="39005" xr:uid="{0B6546A3-7598-413A-B4EC-ABFF617363A9}"/>
    <cellStyle name="Normal 22 7" xfId="52339" xr:uid="{08F4BF87-4891-4097-BBE9-6BAAC3760D98}"/>
    <cellStyle name="Normal 22 8" xfId="56957" xr:uid="{F8DB8B6D-285C-4333-9A33-355F1FC1DEB6}"/>
    <cellStyle name="Normal 23" xfId="12332" xr:uid="{35DEC1F2-3C36-4E6F-ACF3-CB0E7DAE332D}"/>
    <cellStyle name="Normal 23 2" xfId="56958" xr:uid="{EBDFA171-77D2-4C8E-A591-EB678721BDDE}"/>
    <cellStyle name="Normal 24" xfId="49097" xr:uid="{E269553F-BC1E-4E78-BC1A-3DA4DFA1A43F}"/>
    <cellStyle name="Normal 24 2" xfId="56959" xr:uid="{799020EF-58AD-4CD0-B6EE-99FE02FE36FE}"/>
    <cellStyle name="Normal 25" xfId="50178" xr:uid="{66E95047-C2FF-41B8-9CEF-2F61F547AB85}"/>
    <cellStyle name="Normal 25 2" xfId="56960" xr:uid="{74314CEB-F1E8-4C77-BC6E-D453E02C1A93}"/>
    <cellStyle name="Normal 26" xfId="56305" xr:uid="{432293CA-2765-4919-801B-CDAEC48FE9BA}"/>
    <cellStyle name="Normal 26 2" xfId="56961" xr:uid="{3E9BF3C2-3D80-4B33-9301-D3EB65241A88}"/>
    <cellStyle name="Normal 27" xfId="56307" xr:uid="{BB9BE912-68A0-414B-8566-C37B996B29A4}"/>
    <cellStyle name="Normal 27 2" xfId="56962" xr:uid="{7B2B51F1-53C9-4B93-94ED-87561BCBC2B5}"/>
    <cellStyle name="Normal 28" xfId="56308" xr:uid="{B1CC164D-44D8-44C4-B0B0-2A8904213D9A}"/>
    <cellStyle name="Normal 28 2" xfId="56963" xr:uid="{05C19ECB-43B2-4163-80CB-EAEC45B8B52D}"/>
    <cellStyle name="Normal 29" xfId="56309" xr:uid="{024F1239-FE63-4897-BF8E-BFACBBAF0F7E}"/>
    <cellStyle name="Normal 29 2" xfId="56964" xr:uid="{3FC54E94-E850-40E9-A54C-EC50DE408D24}"/>
    <cellStyle name="Normal 3" xfId="18" xr:uid="{661E1482-554B-4957-9542-0D9949B22294}"/>
    <cellStyle name="Normal 3 2" xfId="48" xr:uid="{DE2E9D69-858A-48AE-BCA2-EE425F249357}"/>
    <cellStyle name="Normal 3 2 2" xfId="56967" xr:uid="{1E428A16-749E-46AC-A13D-AB8ECDC7E304}"/>
    <cellStyle name="Normal 3 2 3" xfId="56966" xr:uid="{5311B672-6DDB-48C9-85E1-C384D698BD61}"/>
    <cellStyle name="Normal 3 26 2 2 2" xfId="58370" xr:uid="{DD5BB384-CEDA-4EC2-83A3-88B5461D7BEA}"/>
    <cellStyle name="Normal 3 3" xfId="12334" xr:uid="{4BA55E46-B8A7-4A26-B32B-5A3D5440E5B5}"/>
    <cellStyle name="Normal 3 3 2" xfId="56969" xr:uid="{D5C8A9A3-64AF-4302-A487-0F5D86DEFF60}"/>
    <cellStyle name="Normal 3 3 3" xfId="56968" xr:uid="{9C12C11B-5DA1-4F4C-8DC9-A3E276D09F59}"/>
    <cellStyle name="Normal 3 3 4" xfId="58462" xr:uid="{62830E50-3BD6-4446-83A7-1E6F19D0CA18}"/>
    <cellStyle name="Normal 3 4" xfId="22" xr:uid="{5324AF26-0C3D-42BD-9520-E33723E24248}"/>
    <cellStyle name="Normal 3 4 2" xfId="56970" xr:uid="{7E995B39-F0E7-4E49-854C-11B28F19B0A3}"/>
    <cellStyle name="Normal 3 5" xfId="56411" xr:uid="{E9C4272F-67CC-47F0-912D-0B8164A0A48C}"/>
    <cellStyle name="Normal 3 5 2" xfId="56971" xr:uid="{294B5967-BB63-4C0C-B90A-1EB9763AF5C3}"/>
    <cellStyle name="Normal 3 6" xfId="56965" xr:uid="{B24852D8-DB4C-4FFD-A99B-528401CE412F}"/>
    <cellStyle name="Normal 3_Sheet1" xfId="12331" xr:uid="{85347D32-C6F7-407A-BB4D-D54CA5B985B6}"/>
    <cellStyle name="Normal 30" xfId="56310" xr:uid="{5AED9167-D6D0-4FA4-B354-AD51FDFFA030}"/>
    <cellStyle name="Normal 30 2" xfId="56972" xr:uid="{A367D782-3017-4BA6-8055-E90D94CE0CC6}"/>
    <cellStyle name="Normal 31" xfId="56311" xr:uid="{C2BB3E3D-3DC0-41C1-9521-5CB1D3FB8E5F}"/>
    <cellStyle name="Normal 31 2" xfId="56973" xr:uid="{C7632025-4907-4FB2-8DF9-70C774C07285}"/>
    <cellStyle name="Normal 32" xfId="56312" xr:uid="{A8A90B08-9802-443E-9611-26C722C8D5C2}"/>
    <cellStyle name="Normal 32 2" xfId="56974" xr:uid="{526B8D82-7C76-4EA7-B9DC-CA6A8B791C48}"/>
    <cellStyle name="Normal 33" xfId="56313" xr:uid="{7ADF011C-4C71-4AC4-A02F-4B40E028FD5F}"/>
    <cellStyle name="Normal 33 2" xfId="56975" xr:uid="{DC4FEE8B-80B0-43A8-BF23-1336AEEAE576}"/>
    <cellStyle name="Normal 34" xfId="56314" xr:uid="{24CA255E-057C-47CE-B359-B73CC5A5FDF5}"/>
    <cellStyle name="Normal 34 2" xfId="56976" xr:uid="{5D87C884-39B0-457D-ABE9-199A3AF4D903}"/>
    <cellStyle name="Normal 35" xfId="56315" xr:uid="{46392398-9064-48EA-BF71-CCB0162A9326}"/>
    <cellStyle name="Normal 35 2" xfId="56977" xr:uid="{5F13E4D1-25E1-462E-8245-A17783689D76}"/>
    <cellStyle name="Normal 36" xfId="56316" xr:uid="{0517A59B-2048-4C64-9967-50CC0B9DBC81}"/>
    <cellStyle name="Normal 36 2" xfId="56978" xr:uid="{E7766F30-434D-4140-B4E6-52A71C28F048}"/>
    <cellStyle name="Normal 37" xfId="56317" xr:uid="{971151CC-51F8-42CD-A220-1F5D15C28625}"/>
    <cellStyle name="Normal 37 2" xfId="56979" xr:uid="{D3ADEC2A-518E-4CA1-B4F2-D87B94B64830}"/>
    <cellStyle name="Normal 38" xfId="56318" xr:uid="{2694A32E-1D93-4A97-A6F0-4275B184E817}"/>
    <cellStyle name="Normal 38 2" xfId="56980" xr:uid="{AE565113-47D0-4300-BADB-D0AC1DB0AC48}"/>
    <cellStyle name="Normal 39" xfId="56319" xr:uid="{AEFF1367-9975-464A-B246-E0F30E7E4701}"/>
    <cellStyle name="Normal 39 2" xfId="56981" xr:uid="{CB8E2F81-9084-4D01-97AC-FFF472BAE354}"/>
    <cellStyle name="Normal 4" xfId="19" xr:uid="{DB9B13BF-7093-4688-9316-760BD2934219}"/>
    <cellStyle name="Normal 4 2" xfId="50" xr:uid="{D1366D10-8C2C-461F-931F-584DD2D8AE2C}"/>
    <cellStyle name="Normal 4 2 2" xfId="56984" xr:uid="{26B5A1E9-A36B-457E-B275-1B54F0D16C84}"/>
    <cellStyle name="Normal 4 2 3" xfId="56983" xr:uid="{8AE3BF1F-594E-4FC5-BA94-73883E8BCAA1}"/>
    <cellStyle name="Normal 4 3" xfId="23" xr:uid="{8686D8A3-03CF-422B-9C91-25172A2BCCD6}"/>
    <cellStyle name="Normal 4 3 2" xfId="56985" xr:uid="{D769F0C7-62A0-4DFE-8FC0-DCD3E290E9B4}"/>
    <cellStyle name="Normal 4 4" xfId="56364" xr:uid="{5510B955-A9B5-40FC-9A09-C2CE226462FB}"/>
    <cellStyle name="Normal 4 4 2" xfId="56986" xr:uid="{22FCF89D-9737-42A4-A0DD-A6519E1DFCFD}"/>
    <cellStyle name="Normal 4 5" xfId="56987" xr:uid="{3B8B9463-E36D-4E07-94A2-50D76958545A}"/>
    <cellStyle name="Normal 4 6" xfId="56982" xr:uid="{EB524AF4-BCC6-470F-BBBC-E2C9E68AE2C0}"/>
    <cellStyle name="Normal 40" xfId="56320" xr:uid="{E43017AA-7492-471B-B270-630BDC2DE35C}"/>
    <cellStyle name="Normal 40 2" xfId="56988" xr:uid="{501414E3-834E-4857-AA62-CC8C5DC75DE6}"/>
    <cellStyle name="Normal 41" xfId="56322" xr:uid="{FDB1FD19-8511-434C-A17E-92F806A757AC}"/>
    <cellStyle name="Normal 41 2" xfId="56989" xr:uid="{985425A6-086F-40F3-B6B9-E5C88BA1FD41}"/>
    <cellStyle name="Normal 42" xfId="56323" xr:uid="{B54B5B8E-A7A4-47D9-A147-26CF18093251}"/>
    <cellStyle name="Normal 42 2" xfId="56990" xr:uid="{D82EA6F0-1C38-4E69-805D-9D69CEF59AB9}"/>
    <cellStyle name="Normal 43" xfId="56324" xr:uid="{9355FFCD-C5E0-4C69-9971-539A8F316C53}"/>
    <cellStyle name="Normal 43 2" xfId="56991" xr:uid="{1A3137BF-9FC7-4C87-BE8C-1DF1655572D4}"/>
    <cellStyle name="Normal 44" xfId="56325" xr:uid="{C5432D4E-FC1C-4646-88FD-065A5FA5254C}"/>
    <cellStyle name="Normal 44 2" xfId="56992" xr:uid="{5DD02834-A855-4B0D-97F0-42FDAC76230D}"/>
    <cellStyle name="Normal 45" xfId="56326" xr:uid="{F50E6DAE-70D0-4FE1-8358-1176B1A47F1C}"/>
    <cellStyle name="Normal 45 2" xfId="56993" xr:uid="{7ED5B2A9-FBC9-46E6-84E1-B7201E40344C}"/>
    <cellStyle name="Normal 46" xfId="56327" xr:uid="{52A17CBF-DCDB-4403-9B61-66DD15C59935}"/>
    <cellStyle name="Normal 46 2" xfId="56994" xr:uid="{713AFDB8-3E1A-4894-9683-CDE387C1978F}"/>
    <cellStyle name="Normal 47" xfId="56328" xr:uid="{04A32427-DADE-4816-805F-E5E1F2BC4CB4}"/>
    <cellStyle name="Normal 47 2" xfId="56995" xr:uid="{136F34A2-6484-42F5-8DFA-4B3AC09AF56D}"/>
    <cellStyle name="Normal 48" xfId="56329" xr:uid="{4EBD77F6-8EC1-4B2C-B6C4-6A7E36B041B9}"/>
    <cellStyle name="Normal 48 2" xfId="56996" xr:uid="{48570E36-025F-414E-8EFA-DECA62FF5FA1}"/>
    <cellStyle name="Normal 49" xfId="56330" xr:uid="{DD7FA9CA-B654-4F1F-B6B1-C8A99D9B30DF}"/>
    <cellStyle name="Normal 49 2" xfId="56997" xr:uid="{338B9D74-528B-4862-BE4C-3B6E79A42299}"/>
    <cellStyle name="Normal 5" xfId="20" xr:uid="{5E431C9C-524E-41DE-B274-F707BF722996}"/>
    <cellStyle name="Normal 5 2" xfId="51" xr:uid="{E1594BAB-417E-418F-9FAF-9C2F644E0566}"/>
    <cellStyle name="Normal 5 2 2" xfId="57000" xr:uid="{73D7DB5F-D0B7-4D7C-AE23-21A78D2A8E11}"/>
    <cellStyle name="Normal 5 2 3" xfId="56999" xr:uid="{8DAC95B0-C2D9-4CBA-AD14-82F804C7540C}"/>
    <cellStyle name="Normal 5 3" xfId="24" xr:uid="{1ED410DC-73E9-4E32-8223-41E902A4A940}"/>
    <cellStyle name="Normal 5 3 2" xfId="57001" xr:uid="{DEFC4FD0-3555-4A71-83DB-77776A3B7EB5}"/>
    <cellStyle name="Normal 5 4" xfId="57002" xr:uid="{1EA688FC-8F2E-4DED-B7B7-9265FE75C84F}"/>
    <cellStyle name="Normal 5 5" xfId="57003" xr:uid="{F310B4A2-82CC-4968-9287-B60F939F94C9}"/>
    <cellStyle name="Normal 5 6" xfId="57004" xr:uid="{812E9DD9-1208-47E2-A898-A910965C614B}"/>
    <cellStyle name="Normal 5 7" xfId="56998" xr:uid="{8913B028-8390-45EE-9264-B5F1882F8E4B}"/>
    <cellStyle name="Normal 5 8" xfId="58413" xr:uid="{A455FC03-B938-4399-98AE-08AF6F0248DA}"/>
    <cellStyle name="Normal 50" xfId="56331" xr:uid="{3B4E5A88-F04F-432D-B180-87BE8897A81C}"/>
    <cellStyle name="Normal 50 2" xfId="57005" xr:uid="{CC24AEC0-A686-4AB5-8D4E-A6EA91944F7C}"/>
    <cellStyle name="Normal 51" xfId="56332" xr:uid="{11C95249-803F-4938-82B1-E56BB959284B}"/>
    <cellStyle name="Normal 51 2" xfId="57006" xr:uid="{68657FD6-B0C7-4C40-AE56-DEE6B03DB071}"/>
    <cellStyle name="Normal 52" xfId="56333" xr:uid="{2AB07223-301A-484A-9758-10583349B996}"/>
    <cellStyle name="Normal 52 2" xfId="57007" xr:uid="{E976BF9D-782B-429A-89D4-D7BCA704582E}"/>
    <cellStyle name="Normal 53" xfId="56334" xr:uid="{67C360B7-B05F-40A3-8BE5-596C0D500F54}"/>
    <cellStyle name="Normal 53 2" xfId="57008" xr:uid="{56792AA3-1CE2-42B4-AE53-513BE7DDE9B1}"/>
    <cellStyle name="Normal 54" xfId="56335" xr:uid="{0F564246-7E08-4EE5-96AC-B27F1BB24009}"/>
    <cellStyle name="Normal 54 2" xfId="57009" xr:uid="{7B3A324F-4D48-48AC-AD66-EE0F837D6B4F}"/>
    <cellStyle name="Normal 55" xfId="56337" xr:uid="{727293F4-326B-4E13-9488-AF234EF22395}"/>
    <cellStyle name="Normal 55 2" xfId="57010" xr:uid="{62515DA1-386F-4567-8D4E-C7A78AE89AA4}"/>
    <cellStyle name="Normal 56" xfId="17" xr:uid="{39ACB2DF-D479-48B6-B25E-3D7E5206638F}"/>
    <cellStyle name="Normal 56 2" xfId="57011" xr:uid="{D78CF664-7CB1-4F4B-AA56-35B752A5085B}"/>
    <cellStyle name="Normal 57" xfId="57012" xr:uid="{282F9E65-20C6-456D-8C12-BE16B41ABE71}"/>
    <cellStyle name="Normal 58" xfId="57013" xr:uid="{9A7A2EFB-7C52-40ED-8F83-973A419BECD9}"/>
    <cellStyle name="Normal 59" xfId="57014" xr:uid="{632B603F-B4C2-4755-9609-E733A1B63886}"/>
    <cellStyle name="Normal 6" xfId="25" xr:uid="{7831B0E5-336B-4020-97DF-AD7AFFB412E3}"/>
    <cellStyle name="Normal 6 2" xfId="52" xr:uid="{2F0496BC-7E38-44EF-9ADC-1809BFE79A86}"/>
    <cellStyle name="Normal 6 2 2" xfId="57016" xr:uid="{6B110B76-6A39-4AE2-9781-E7C82DF6B610}"/>
    <cellStyle name="Normal 6 3" xfId="57017" xr:uid="{1B44AB00-45DE-4E6A-A03A-DB91F2269F7E}"/>
    <cellStyle name="Normal 6 4" xfId="57018" xr:uid="{F0061176-D018-43A5-BDB9-D71A4CC3B31A}"/>
    <cellStyle name="Normal 6 5" xfId="57015" xr:uid="{B6297BF7-5D89-462E-A950-DF7C01B72FED}"/>
    <cellStyle name="Normal 6 6" xfId="58411" xr:uid="{A4FCDBCD-9FDC-42E5-B603-70A58D891C87}"/>
    <cellStyle name="Normal 60" xfId="57019" xr:uid="{45E2C1C8-39B5-4C42-82BC-624A0A1C9E6E}"/>
    <cellStyle name="Normal 61" xfId="57020" xr:uid="{1192C2D2-D832-4379-8C1E-8843D71BBD78}"/>
    <cellStyle name="Normal 62" xfId="57021" xr:uid="{FA1C0DD6-F7EE-4FD0-9192-98528B32A149}"/>
    <cellStyle name="Normal 63" xfId="57022" xr:uid="{1E5FE6AE-A054-4920-A4E2-678B730B29CA}"/>
    <cellStyle name="Normal 63 2" xfId="58381" xr:uid="{519E3E39-2319-4F89-8D8D-C25B5E1BFF83}"/>
    <cellStyle name="Normal 64" xfId="57023" xr:uid="{442FEB4A-FB93-45AA-894D-78CCE5962E04}"/>
    <cellStyle name="Normal 65" xfId="57024" xr:uid="{F10C0561-3A75-4546-9D43-AB83F8A04694}"/>
    <cellStyle name="Normal 66" xfId="57025" xr:uid="{7097B622-A222-4DB6-AB77-62CEC9B77970}"/>
    <cellStyle name="Normal 67" xfId="57026" xr:uid="{A89027A4-1B2A-4C96-BABE-21D029588FBC}"/>
    <cellStyle name="Normal 68" xfId="57027" xr:uid="{864C8ED4-E813-4F75-A6C0-E595DCC93608}"/>
    <cellStyle name="Normal 69" xfId="57028" xr:uid="{583826E5-2CBF-4CBA-B507-E9796E6E6F45}"/>
    <cellStyle name="Normal 7" xfId="26" xr:uid="{EDEAB24B-7622-4A9A-B35F-C35CDC758545}"/>
    <cellStyle name="Normal 7 2" xfId="53" xr:uid="{3EEED6B0-2354-4AA9-9305-103D84BFED43}"/>
    <cellStyle name="Normal 7 3" xfId="57030" xr:uid="{413345E9-F840-4CDE-83A6-0406184EB92A}"/>
    <cellStyle name="Normal 7 4" xfId="57029" xr:uid="{D181BA62-5B5C-449C-A2A2-B853655C070F}"/>
    <cellStyle name="Normal 70" xfId="57031" xr:uid="{F4731459-E02C-4673-915F-D552868F1CA6}"/>
    <cellStyle name="Normal 71" xfId="57032" xr:uid="{9DF947F2-E26C-4ADF-9345-E6D0257AA6E9}"/>
    <cellStyle name="Normal 72" xfId="57033" xr:uid="{EE999EFC-9D3B-482E-99E5-202A247F11D6}"/>
    <cellStyle name="Normal 73" xfId="57034" xr:uid="{F036C53D-2F3E-4EA5-9193-50C463623E38}"/>
    <cellStyle name="Normal 74" xfId="57035" xr:uid="{EAB6A763-99A6-47B9-B805-ED435E8E06AD}"/>
    <cellStyle name="Normal 75" xfId="57036" xr:uid="{CA3ACB9C-29CE-4B23-B013-6383C9A7D6AA}"/>
    <cellStyle name="Normal 76" xfId="57037" xr:uid="{4C5FB007-29CB-4813-AFE3-56767B52CA51}"/>
    <cellStyle name="Normal 77" xfId="57038" xr:uid="{CE37FC89-0B01-4216-BC66-E10A73733E0E}"/>
    <cellStyle name="Normal 78" xfId="57039" xr:uid="{4ABFEC3C-059F-44C0-9B40-5A2E5947D970}"/>
    <cellStyle name="Normal 79" xfId="57040" xr:uid="{F2575914-5F5A-4996-BC6C-E17C60BD207B}"/>
    <cellStyle name="Normal 8" xfId="27" xr:uid="{AEFFEFFE-19B8-42FA-BD06-3B66AEA743CF}"/>
    <cellStyle name="Normal 8 2" xfId="54" xr:uid="{10EDDEDE-2356-4BFA-A353-D637511DE13B}"/>
    <cellStyle name="Normal 8 3" xfId="57041" xr:uid="{201F327D-6A6F-46FE-9EC9-888DF405B861}"/>
    <cellStyle name="Normal 80" xfId="57042" xr:uid="{C94F10C8-9599-4AC0-9638-E90D736E94A0}"/>
    <cellStyle name="Normal 81" xfId="57043" xr:uid="{762EE7F5-32FD-4BB9-8F3C-DDD90E2DD46D}"/>
    <cellStyle name="Normal 82" xfId="57044" xr:uid="{0125D64D-3A4A-4CAA-8896-C8F306BF6857}"/>
    <cellStyle name="Normal 83" xfId="57045" xr:uid="{7AA057CA-7A2D-4678-A953-1E08C8521E35}"/>
    <cellStyle name="Normal 84" xfId="57046" xr:uid="{5F7F2AE7-0518-460B-8930-295A33E46B66}"/>
    <cellStyle name="Normal 85" xfId="57047" xr:uid="{39EEF940-BBA9-42FD-A241-8ABD9448BD66}"/>
    <cellStyle name="Normal 86" xfId="57048" xr:uid="{4949020F-6211-45B1-95AC-072BEAD1BA54}"/>
    <cellStyle name="Normal 87" xfId="57049" xr:uid="{8FDCABC2-4745-48CA-86F4-8E4CF9868739}"/>
    <cellStyle name="Normal 88" xfId="57050" xr:uid="{90942E81-2FCB-41D3-89CE-33F7E2969B03}"/>
    <cellStyle name="Normal 88 2" xfId="58379" xr:uid="{7362A885-743A-4771-8622-E7DC1126FA6F}"/>
    <cellStyle name="Normal 89" xfId="57051" xr:uid="{1D489C34-BC9B-4CE0-A260-55E74C9E71ED}"/>
    <cellStyle name="Normal 9" xfId="28" xr:uid="{E656CFC0-B550-47A3-B5B5-F15A40265B05}"/>
    <cellStyle name="Normal 9 2" xfId="55" xr:uid="{F0347999-B377-45E0-AB89-4FFFA69B8698}"/>
    <cellStyle name="Normal 9 3" xfId="56368" xr:uid="{C332C373-3877-424A-92BD-9A5A88A4756F}"/>
    <cellStyle name="Normal 9 4" xfId="57052" xr:uid="{58BFA9FB-1AB6-4693-BC82-614BA1ACB3AE}"/>
    <cellStyle name="Normal 90" xfId="57053" xr:uid="{48556EF7-8C2A-45C7-AFE0-4A388C3C0F56}"/>
    <cellStyle name="Normal 91" xfId="57054" xr:uid="{FC1A5896-D4A0-4CA5-9433-76E934C5A530}"/>
    <cellStyle name="Normal 92" xfId="57055" xr:uid="{C38BECAD-8EE7-4045-A7A0-184841182249}"/>
    <cellStyle name="Normal 93" xfId="57056" xr:uid="{033196E9-54B1-499C-B7D2-60D1000A0F9B}"/>
    <cellStyle name="Normal 94" xfId="57057" xr:uid="{7DE17A95-E94C-4049-84FD-562EF076C2F8}"/>
    <cellStyle name="Normal 95" xfId="57058" xr:uid="{C1A58AB1-674B-495F-9448-4ACA49E50925}"/>
    <cellStyle name="Normal 96" xfId="57059" xr:uid="{BAD20CAE-4464-42FF-A261-CCCCE2753A66}"/>
    <cellStyle name="Normal 97" xfId="57060" xr:uid="{E038B7A2-39DA-45E3-97D0-1862EFF74507}"/>
    <cellStyle name="Normal 98" xfId="57061" xr:uid="{B43CCD98-206E-4E5A-96EF-D83D8871A46D}"/>
    <cellStyle name="Normal 99" xfId="57062" xr:uid="{D38790ED-7AF6-4912-866E-696C8558E9D6}"/>
    <cellStyle name="Normal Input" xfId="57063" xr:uid="{85C10B7E-BD95-40CE-BFD6-39F3D8A965F5}"/>
    <cellStyle name="normal1" xfId="57064" xr:uid="{40C80114-2AF5-47CD-B660-EC63727915E7}"/>
    <cellStyle name="normal1 2" xfId="57065" xr:uid="{69D08F83-EDE7-4EB7-8690-96EF0C0C89A6}"/>
    <cellStyle name="normal1 3" xfId="57066" xr:uid="{870BD988-7710-4698-A67F-A19D31125408}"/>
    <cellStyle name="Normal10pt" xfId="57067" xr:uid="{791F98AC-6BB6-4216-820F-237037EC1F07}"/>
    <cellStyle name="Normal9pt" xfId="57068" xr:uid="{7C3431EC-ED97-4032-AF20-09EBE5D144E6}"/>
    <cellStyle name="NormalInput" xfId="57069" xr:uid="{9B2EBD3A-EF00-4110-B9BE-B7DF70D10FFC}"/>
    <cellStyle name="Note" xfId="4" builtinId="10" customBuiltin="1"/>
    <cellStyle name="Note 2" xfId="57071" xr:uid="{31E08782-4837-4231-95A5-7543FBB96B11}"/>
    <cellStyle name="Note 2 2" xfId="58345" xr:uid="{890933A0-389E-412B-92F8-54700DFC7E1D}"/>
    <cellStyle name="Note 3" xfId="57072" xr:uid="{21ED327B-9743-4671-8F91-4D5EC43AC767}"/>
    <cellStyle name="Note 3 2" xfId="58346" xr:uid="{62DE0F21-AE61-41CC-AE66-51190DD774B8}"/>
    <cellStyle name="Note 4" xfId="57070" xr:uid="{D98DC176-91F5-47E2-9FAE-CE288D10E69B}"/>
    <cellStyle name="Note 5" xfId="58344" xr:uid="{ADD60FA4-3F63-43D0-817F-C3696EED639B}"/>
    <cellStyle name="Œ…‹æØ‚è [0.00]_GE 3 MINIMUM" xfId="57073" xr:uid="{E443E32A-2445-4C4B-804F-FD405BE3BEDC}"/>
    <cellStyle name="Œ…‹æØ‚è_GE 3 MINIMUM" xfId="57074" xr:uid="{F3535478-C68F-4F37-A7DA-801D0147F2A6}"/>
    <cellStyle name="Output" xfId="58423" xr:uid="{EC3A9731-DE8B-47BE-A0FE-5FF31CA76D31}"/>
    <cellStyle name="Output 2" xfId="58347" xr:uid="{9F441D26-0D96-45E3-8061-8F46C934805B}"/>
    <cellStyle name="Output Amounts" xfId="57075" xr:uid="{A562AEE4-8694-456E-8146-A458032B766B}"/>
    <cellStyle name="Output Column Headings" xfId="57076" xr:uid="{EDAF1655-B427-486B-9F27-F06427568889}"/>
    <cellStyle name="Output Line Items" xfId="57077" xr:uid="{8F15EBAF-B1BC-406A-90AD-2A3A5F10C799}"/>
    <cellStyle name="Output Report Heading" xfId="57078" xr:uid="{59D7D2FE-FF55-4844-9D24-4C4B31D5D8E3}"/>
    <cellStyle name="Output Report Title" xfId="57079" xr:uid="{4C795E0E-CB99-45DF-B97F-5300DADE2554}"/>
    <cellStyle name="Output1_Back" xfId="57080" xr:uid="{318444BE-DE66-403D-AC5F-EFEC047CFA88}"/>
    <cellStyle name="Percent (1)" xfId="57081" xr:uid="{60B475AD-395E-47D4-9A97-8AF2717E70EA}"/>
    <cellStyle name="Percent (1) 2" xfId="57082" xr:uid="{A5AF77D1-E38B-46AE-BD38-BFEC86917AB7}"/>
    <cellStyle name="Percent (2)" xfId="57083" xr:uid="{711F3222-53C3-4908-8DDC-9E2DB1BEC047}"/>
    <cellStyle name="Percent [0]" xfId="57084" xr:uid="{AD56F11C-FB9B-4ED1-A98C-272761DEBF73}"/>
    <cellStyle name="Percent [2]" xfId="57085" xr:uid="{FDD4E6FB-08B1-4F30-9488-771D0E364A88}"/>
    <cellStyle name="Percent 2" xfId="37" xr:uid="{569AB87F-43F7-4B74-A32B-D992FF7623C9}"/>
    <cellStyle name="Percent 2 2" xfId="39" xr:uid="{F82E363A-6402-43DD-8FDA-62F29927B0F5}"/>
    <cellStyle name="Percent 2 3" xfId="518" xr:uid="{5E6DE3FE-DF0F-43CD-A20B-91E04470E954}"/>
    <cellStyle name="Percent 2 3 2" xfId="969" xr:uid="{57065E68-B57A-403F-A7DC-4EEF29AA79C1}"/>
    <cellStyle name="Percent 2 3 3" xfId="6651" xr:uid="{B7E148DD-FE16-4EC5-B162-16B8D8726D6C}"/>
    <cellStyle name="Percent 2 3 3 2" xfId="18916" xr:uid="{63E7797B-2240-4DA7-A8A7-BB4C2570A63F}"/>
    <cellStyle name="percent 2 decimal" xfId="57086" xr:uid="{FCB8CDC9-2071-414D-AEB2-249CEAE1E587}"/>
    <cellStyle name="Percent 3" xfId="49" xr:uid="{FEBB098F-5A71-4BDA-95D8-B59399680E18}"/>
    <cellStyle name="Percent 3 2" xfId="64" xr:uid="{E0BA4352-A65A-47FC-B09B-73CC29086CCB}"/>
    <cellStyle name="Percent 4" xfId="67" xr:uid="{3B9362D9-E1AB-4905-A68E-0FCB9BDADB6A}"/>
    <cellStyle name="Percent 4 10" xfId="274" xr:uid="{F1280870-456F-4A23-9B5F-F3AA6F2B9049}"/>
    <cellStyle name="Percent 4 10 10" xfId="49304" xr:uid="{1AAB64D2-BB34-4F95-877C-0D64B5924838}"/>
    <cellStyle name="Percent 4 10 11" xfId="50385" xr:uid="{03E4DC9F-550F-4553-8648-0F39362784B6}"/>
    <cellStyle name="Percent 4 10 2" xfId="725" xr:uid="{06EE1084-5F18-4B5C-8D62-FBBC2C7040DE}"/>
    <cellStyle name="Percent 4 10 2 10" xfId="50835" xr:uid="{595FCC82-BEEE-495C-87B7-ECC90958C655}"/>
    <cellStyle name="Percent 4 10 2 2" xfId="1806" xr:uid="{EA8B8F2F-571C-43FA-AB3B-ABA1ECB37EE5}"/>
    <cellStyle name="Percent 4 10 2 2 2" xfId="4873" xr:uid="{B74E62CE-AD5F-4423-98E0-73371A12C6FB}"/>
    <cellStyle name="Percent 4 10 2 2 2 2" xfId="11001" xr:uid="{9E179EEC-63E4-4371-9139-12D2491ED460}"/>
    <cellStyle name="Percent 4 10 2 2 2 2 2" xfId="23266" xr:uid="{3199925C-6500-4E0B-807C-73FEC500B232}"/>
    <cellStyle name="Percent 4 10 2 2 2 2 3" xfId="35518" xr:uid="{A6190AF9-120A-4B94-B763-B433EED378A8}"/>
    <cellStyle name="Percent 4 10 2 2 2 2 4" xfId="47770" xr:uid="{F60B8B2D-3EF1-45F2-8A0C-9E831613F43E}"/>
    <cellStyle name="Percent 4 10 2 2 2 3" xfId="17139" xr:uid="{769DFFAD-E0C9-4293-A466-71415D48138B}"/>
    <cellStyle name="Percent 4 10 2 2 2 4" xfId="29392" xr:uid="{240D5889-44BB-4D3D-8770-79B8BECB6546}"/>
    <cellStyle name="Percent 4 10 2 2 2 5" xfId="41644" xr:uid="{917A9656-6FB5-4539-99C0-4275EBA2640A}"/>
    <cellStyle name="Percent 4 10 2 2 2 6" xfId="54978" xr:uid="{4FE3EB7E-6A93-4981-B375-7D2A85A5CBFD}"/>
    <cellStyle name="Percent 4 10 2 2 3" xfId="7938" xr:uid="{63C89D32-48F5-469E-8E0E-2663F9A78228}"/>
    <cellStyle name="Percent 4 10 2 2 3 2" xfId="20203" xr:uid="{324E2B90-8397-49AA-8914-C98A14169A10}"/>
    <cellStyle name="Percent 4 10 2 2 3 3" xfId="32455" xr:uid="{63CAD268-1E78-414D-AA2E-154997AD3618}"/>
    <cellStyle name="Percent 4 10 2 2 3 4" xfId="44707" xr:uid="{54498938-B797-4715-99EE-DB58E9BD5B24}"/>
    <cellStyle name="Percent 4 10 2 2 4" xfId="14076" xr:uid="{933D250F-CA65-4EC1-80F4-0FD544FB67D7}"/>
    <cellStyle name="Percent 4 10 2 2 5" xfId="26329" xr:uid="{1FF07876-C1CE-42E4-A7EF-FDFF5413A44D}"/>
    <cellStyle name="Percent 4 10 2 2 6" xfId="38581" xr:uid="{271BF811-5AE4-40F8-9803-E205C6E1507D}"/>
    <cellStyle name="Percent 4 10 2 2 7" xfId="51915" xr:uid="{57F1C88A-A299-4012-856F-FEB0609CF460}"/>
    <cellStyle name="Percent 4 10 2 3" xfId="2890" xr:uid="{9B0F5D7B-7980-4428-BC36-99971359C309}"/>
    <cellStyle name="Percent 4 10 2 3 2" xfId="5954" xr:uid="{74110BC9-BC72-46AA-9D6D-01F7A1973915}"/>
    <cellStyle name="Percent 4 10 2 3 2 2" xfId="12082" xr:uid="{CC6213D8-B750-4226-B53E-C7AC85D18DD9}"/>
    <cellStyle name="Percent 4 10 2 3 2 2 2" xfId="24347" xr:uid="{62BF8ED6-D4AE-44BE-AE98-B9FCA51C1BFB}"/>
    <cellStyle name="Percent 4 10 2 3 2 2 3" xfId="36599" xr:uid="{891646F1-5B6C-4F32-AE87-69EE0C693E75}"/>
    <cellStyle name="Percent 4 10 2 3 2 2 4" xfId="48851" xr:uid="{8392FA7E-777C-4CA3-A39B-18BF049480A3}"/>
    <cellStyle name="Percent 4 10 2 3 2 3" xfId="18220" xr:uid="{459F02F3-A7E7-45E9-8752-5058530B8A9A}"/>
    <cellStyle name="Percent 4 10 2 3 2 4" xfId="30473" xr:uid="{E4624732-0701-4F65-BD5A-FFD3E7B86E4F}"/>
    <cellStyle name="Percent 4 10 2 3 2 5" xfId="42725" xr:uid="{DD6C269C-39CF-469B-8138-BEABA2A7B7A1}"/>
    <cellStyle name="Percent 4 10 2 3 2 6" xfId="56059" xr:uid="{6356F8B8-5392-4A0E-A634-45616B243828}"/>
    <cellStyle name="Percent 4 10 2 3 3" xfId="9019" xr:uid="{60154A4A-E952-4502-A6A3-BCCC62BA7299}"/>
    <cellStyle name="Percent 4 10 2 3 3 2" xfId="21284" xr:uid="{80AA4DD2-5A48-4A85-90BE-9DC586769DFA}"/>
    <cellStyle name="Percent 4 10 2 3 3 3" xfId="33536" xr:uid="{E20389A4-E721-40A8-80E5-3B6682C451B8}"/>
    <cellStyle name="Percent 4 10 2 3 3 4" xfId="45788" xr:uid="{00F98510-E8E6-4033-BDD6-CA8882BD655D}"/>
    <cellStyle name="Percent 4 10 2 3 4" xfId="15157" xr:uid="{85E89F4C-2745-42EF-8AA3-6677C11D6DA3}"/>
    <cellStyle name="Percent 4 10 2 3 5" xfId="27410" xr:uid="{07E860A6-2181-4CDC-BC82-FDFE949704DD}"/>
    <cellStyle name="Percent 4 10 2 3 6" xfId="39662" xr:uid="{5CEB9EF2-35D7-437D-9A5E-600F1A59C4F1}"/>
    <cellStyle name="Percent 4 10 2 3 7" xfId="52996" xr:uid="{E210AD74-B792-48DA-9453-B9DFCA689EC3}"/>
    <cellStyle name="Percent 4 10 2 4" xfId="3793" xr:uid="{D5F9F1DF-1CE8-4554-927C-4E380E2D3384}"/>
    <cellStyle name="Percent 4 10 2 4 2" xfId="9921" xr:uid="{AB50A91A-3122-4E26-AEC4-66C8F927E258}"/>
    <cellStyle name="Percent 4 10 2 4 2 2" xfId="22186" xr:uid="{7175A639-0691-4090-8E95-49E72E2375A6}"/>
    <cellStyle name="Percent 4 10 2 4 2 3" xfId="34438" xr:uid="{2FEDF2A1-AD22-461A-99EA-A7DC02CB32AD}"/>
    <cellStyle name="Percent 4 10 2 4 2 4" xfId="46690" xr:uid="{85BAB276-1463-41F8-80C0-99081D6FC38A}"/>
    <cellStyle name="Percent 4 10 2 4 3" xfId="16059" xr:uid="{2C718705-4EC8-4853-8A57-A98C7E1BFA6C}"/>
    <cellStyle name="Percent 4 10 2 4 4" xfId="28312" xr:uid="{4C1E1CE1-B5F6-4AA3-88AC-13B09B84743E}"/>
    <cellStyle name="Percent 4 10 2 4 5" xfId="40564" xr:uid="{2A1F718E-1399-47C9-89A0-451A0A71A9AB}"/>
    <cellStyle name="Percent 4 10 2 4 6" xfId="53898" xr:uid="{A434CEEB-717F-4C8F-9A65-E6FEFF8F0200}"/>
    <cellStyle name="Percent 4 10 2 5" xfId="6858" xr:uid="{F4BA958B-696F-437E-A147-5620C373BFD3}"/>
    <cellStyle name="Percent 4 10 2 5 2" xfId="19123" xr:uid="{FDDDFDA2-3E10-4419-8665-CD533A383553}"/>
    <cellStyle name="Percent 4 10 2 5 3" xfId="31375" xr:uid="{8E8D2AD5-708F-48E9-A2EF-0D5F55A50C8A}"/>
    <cellStyle name="Percent 4 10 2 5 4" xfId="43627" xr:uid="{3F5571FC-53CA-4787-8F30-8A04B76706C2}"/>
    <cellStyle name="Percent 4 10 2 6" xfId="12996" xr:uid="{2213EF80-C878-495E-A099-571171165A7E}"/>
    <cellStyle name="Percent 4 10 2 7" xfId="25249" xr:uid="{F9DCE91A-28DB-4F26-997F-0B84BF741030}"/>
    <cellStyle name="Percent 4 10 2 8" xfId="37501" xr:uid="{49658414-92A6-400F-9C49-7629E9FA2BB0}"/>
    <cellStyle name="Percent 4 10 2 9" xfId="49754" xr:uid="{A2B791A0-B1BA-42C3-B958-DCBD2831C9CA}"/>
    <cellStyle name="Percent 4 10 3" xfId="1356" xr:uid="{60BA3FFA-2664-49D8-9B62-4E520FC2FC77}"/>
    <cellStyle name="Percent 4 10 3 2" xfId="4423" xr:uid="{51C88E70-8DDF-41BC-9918-64A089EE1EC7}"/>
    <cellStyle name="Percent 4 10 3 2 2" xfId="10551" xr:uid="{E919C5C3-1500-4822-83B2-523EEF142ABE}"/>
    <cellStyle name="Percent 4 10 3 2 2 2" xfId="22816" xr:uid="{D3B3203E-D6E4-4942-A8BB-64175CB516EB}"/>
    <cellStyle name="Percent 4 10 3 2 2 3" xfId="35068" xr:uid="{542573C0-6290-4EC3-A7FA-63EB349CC86F}"/>
    <cellStyle name="Percent 4 10 3 2 2 4" xfId="47320" xr:uid="{3D9F7E5F-E6B5-4962-B071-D485A8FCCBCE}"/>
    <cellStyle name="Percent 4 10 3 2 3" xfId="16689" xr:uid="{D7405848-9129-4F48-B66D-5B64845E8651}"/>
    <cellStyle name="Percent 4 10 3 2 4" xfId="28942" xr:uid="{C8377502-7BEB-4E85-A350-BECF1B1C5DDA}"/>
    <cellStyle name="Percent 4 10 3 2 5" xfId="41194" xr:uid="{43AAC897-5F6C-4E37-9100-280F7F7C8DEA}"/>
    <cellStyle name="Percent 4 10 3 2 6" xfId="54528" xr:uid="{8425D150-170A-47CA-BAE6-92B06D9C2A08}"/>
    <cellStyle name="Percent 4 10 3 3" xfId="7488" xr:uid="{A8D82060-1D82-4E12-A961-F8EAEDDEE520}"/>
    <cellStyle name="Percent 4 10 3 3 2" xfId="19753" xr:uid="{82AC45B4-DC37-4E9C-86C4-F7A022DB7AC1}"/>
    <cellStyle name="Percent 4 10 3 3 3" xfId="32005" xr:uid="{5A8DA5CF-8B41-42A8-9D31-208525417D89}"/>
    <cellStyle name="Percent 4 10 3 3 4" xfId="44257" xr:uid="{4B7A8B50-293C-4149-9395-7AD7483100EF}"/>
    <cellStyle name="Percent 4 10 3 4" xfId="13626" xr:uid="{A474B97D-F942-4999-8B3A-298007D5B909}"/>
    <cellStyle name="Percent 4 10 3 5" xfId="25879" xr:uid="{B7B544F5-71EE-40ED-B7DA-0815FFFAF70A}"/>
    <cellStyle name="Percent 4 10 3 6" xfId="38131" xr:uid="{AF16FF35-8825-40B8-90B2-71237C841E4C}"/>
    <cellStyle name="Percent 4 10 3 7" xfId="51465" xr:uid="{BDD13C45-A080-4D0B-88F1-2A1AA2AC7726}"/>
    <cellStyle name="Percent 4 10 4" xfId="2440" xr:uid="{48E4E31F-4A19-4426-83C0-E4F6BC561351}"/>
    <cellStyle name="Percent 4 10 4 2" xfId="5504" xr:uid="{FEB2990A-F6B0-4B0F-BB77-D7B877A3EE9A}"/>
    <cellStyle name="Percent 4 10 4 2 2" xfId="11632" xr:uid="{8873D38C-F7B2-4DB9-94F4-F3F18E411907}"/>
    <cellStyle name="Percent 4 10 4 2 2 2" xfId="23897" xr:uid="{255FB84D-60FA-49A1-BB4A-5E31A73CAFE0}"/>
    <cellStyle name="Percent 4 10 4 2 2 3" xfId="36149" xr:uid="{62955733-8455-419D-9AAA-8F5B4236482B}"/>
    <cellStyle name="Percent 4 10 4 2 2 4" xfId="48401" xr:uid="{43BD7E31-A1A4-427F-A679-1586DDD22AA6}"/>
    <cellStyle name="Percent 4 10 4 2 3" xfId="17770" xr:uid="{A680B320-56D6-45A9-BC11-D63D7453872A}"/>
    <cellStyle name="Percent 4 10 4 2 4" xfId="30023" xr:uid="{A8AAD9EB-B933-4FF0-9095-11CB24E20279}"/>
    <cellStyle name="Percent 4 10 4 2 5" xfId="42275" xr:uid="{91CE9CB2-D89C-4D53-8C7E-3D758B865F83}"/>
    <cellStyle name="Percent 4 10 4 2 6" xfId="55609" xr:uid="{4AC6D5C7-0C25-4B94-9F8E-0B876C5D6706}"/>
    <cellStyle name="Percent 4 10 4 3" xfId="8569" xr:uid="{53C46AC4-6EB8-4FFA-B602-78183052D517}"/>
    <cellStyle name="Percent 4 10 4 3 2" xfId="20834" xr:uid="{7F390509-809C-439D-A44D-61E19631B26E}"/>
    <cellStyle name="Percent 4 10 4 3 3" xfId="33086" xr:uid="{3F460BC6-BE32-4A8C-9869-DF485C654B11}"/>
    <cellStyle name="Percent 4 10 4 3 4" xfId="45338" xr:uid="{EAA5050A-CEC1-49AD-B52A-84EEFD06B4E2}"/>
    <cellStyle name="Percent 4 10 4 4" xfId="14707" xr:uid="{71E382EE-6F4C-4CBD-BA7E-B6CB6040DA09}"/>
    <cellStyle name="Percent 4 10 4 5" xfId="26960" xr:uid="{0AC73015-2613-4DCD-A2FE-E6E8F4264BA0}"/>
    <cellStyle name="Percent 4 10 4 6" xfId="39212" xr:uid="{5E8F24BC-DE48-42D2-BBCD-1034187CD74B}"/>
    <cellStyle name="Percent 4 10 4 7" xfId="52546" xr:uid="{167FAFAF-808D-4AD1-A7D1-91CD66BA7488}"/>
    <cellStyle name="Percent 4 10 5" xfId="3343" xr:uid="{A3E49AF8-8220-4DDA-ABC8-FB6020E237ED}"/>
    <cellStyle name="Percent 4 10 5 2" xfId="9471" xr:uid="{8FD13791-890D-47CE-B919-3DF06CAFA4B3}"/>
    <cellStyle name="Percent 4 10 5 2 2" xfId="21736" xr:uid="{7A78989A-A3E2-4516-8AE5-C8D585B7FF19}"/>
    <cellStyle name="Percent 4 10 5 2 3" xfId="33988" xr:uid="{B0EB335B-D180-40A2-A284-F9EA5B360DB1}"/>
    <cellStyle name="Percent 4 10 5 2 4" xfId="46240" xr:uid="{728D5878-5E10-43B0-86F6-49AC81ED07F6}"/>
    <cellStyle name="Percent 4 10 5 3" xfId="15609" xr:uid="{54E2B55A-5FEB-453A-97DB-1E759AEAB8AB}"/>
    <cellStyle name="Percent 4 10 5 4" xfId="27862" xr:uid="{F4300716-8C49-4A0E-948E-A6D2FC244476}"/>
    <cellStyle name="Percent 4 10 5 5" xfId="40114" xr:uid="{CD601625-8BDE-4120-8FB9-96DA4B74EE5B}"/>
    <cellStyle name="Percent 4 10 5 6" xfId="53448" xr:uid="{8A8A0A32-CA4F-4622-9F9C-21BDAC9A1206}"/>
    <cellStyle name="Percent 4 10 6" xfId="6407" xr:uid="{105B787A-95C3-40C8-98B4-67971DFDC336}"/>
    <cellStyle name="Percent 4 10 6 2" xfId="18672" xr:uid="{54DC92B1-E8B3-4F99-84B8-FD378BD604B7}"/>
    <cellStyle name="Percent 4 10 6 3" xfId="30925" xr:uid="{DDBD74D5-2B39-418D-AD42-89E801D76438}"/>
    <cellStyle name="Percent 4 10 6 4" xfId="43177" xr:uid="{85AAE37F-D4B7-4DB0-A639-098A78F4D52E}"/>
    <cellStyle name="Percent 4 10 7" xfId="12546" xr:uid="{E51E3A76-112A-4A4E-A9BE-AF8E16AC58CD}"/>
    <cellStyle name="Percent 4 10 8" xfId="24799" xr:uid="{D25E17BB-A8C4-4FCD-98EC-37C527D5643E}"/>
    <cellStyle name="Percent 4 10 9" xfId="37051" xr:uid="{F6DAE15A-56DD-475D-BA48-43EE42EB9FB0}"/>
    <cellStyle name="Percent 4 11" xfId="478" xr:uid="{A59DD3F5-31B3-4FCA-824F-5058B5E9E2C7}"/>
    <cellStyle name="Percent 4 11 10" xfId="49508" xr:uid="{B9A24059-8DD4-41D9-BE0D-428A507EFBF0}"/>
    <cellStyle name="Percent 4 11 11" xfId="50589" xr:uid="{E19A624C-334E-4BFE-BA4A-1BF82A376F72}"/>
    <cellStyle name="Percent 4 11 2" xfId="929" xr:uid="{E14FFFAA-16BB-4479-98CE-6F205794FBB1}"/>
    <cellStyle name="Percent 4 11 2 10" xfId="51039" xr:uid="{0742B1F3-8E13-49F5-BCEE-B93D93E8EA7C}"/>
    <cellStyle name="Percent 4 11 2 2" xfId="2010" xr:uid="{C1E132B9-FEDA-45F0-B2C8-3F63A50B41C7}"/>
    <cellStyle name="Percent 4 11 2 2 2" xfId="5077" xr:uid="{243AAD28-9988-43E9-BBE0-0F4436641D16}"/>
    <cellStyle name="Percent 4 11 2 2 2 2" xfId="11205" xr:uid="{1361397A-9A98-4E55-9E32-42665107D65B}"/>
    <cellStyle name="Percent 4 11 2 2 2 2 2" xfId="23470" xr:uid="{E0E0BBE0-FB5D-4AEF-8AF6-1D34797322F8}"/>
    <cellStyle name="Percent 4 11 2 2 2 2 3" xfId="35722" xr:uid="{7E20CBCB-2F0E-4908-8BD3-1A4325869909}"/>
    <cellStyle name="Percent 4 11 2 2 2 2 4" xfId="47974" xr:uid="{49DE98D2-2475-410C-B8BD-D0A9438F803F}"/>
    <cellStyle name="Percent 4 11 2 2 2 3" xfId="17343" xr:uid="{45AF8A16-20D7-46B6-9F61-BB860A7E80AD}"/>
    <cellStyle name="Percent 4 11 2 2 2 4" xfId="29596" xr:uid="{17C0BC4F-E6BF-4BBD-B957-52FF26BFCB19}"/>
    <cellStyle name="Percent 4 11 2 2 2 5" xfId="41848" xr:uid="{DE4A612A-97CF-4428-AFC4-93BD6B9D234B}"/>
    <cellStyle name="Percent 4 11 2 2 2 6" xfId="55182" xr:uid="{8B3953DF-D50B-425C-9742-D85CC4E45FA4}"/>
    <cellStyle name="Percent 4 11 2 2 3" xfId="8142" xr:uid="{8326ABF9-028C-4B2A-AE48-6DBD1436C532}"/>
    <cellStyle name="Percent 4 11 2 2 3 2" xfId="20407" xr:uid="{C38E3F71-8AEE-4FF9-B20D-02B9769BDA79}"/>
    <cellStyle name="Percent 4 11 2 2 3 3" xfId="32659" xr:uid="{332B15A7-86E6-48BC-8D7E-D3D9775A0384}"/>
    <cellStyle name="Percent 4 11 2 2 3 4" xfId="44911" xr:uid="{A062A830-8E36-4B93-B370-F448976631B1}"/>
    <cellStyle name="Percent 4 11 2 2 4" xfId="14280" xr:uid="{2C277E45-B250-47F8-B8A5-C9C71B1A2C84}"/>
    <cellStyle name="Percent 4 11 2 2 5" xfId="26533" xr:uid="{DF8F29E7-FF9E-4758-A4D4-77A069697778}"/>
    <cellStyle name="Percent 4 11 2 2 6" xfId="38785" xr:uid="{E83D5BBE-62E7-4D63-A57E-511140482A40}"/>
    <cellStyle name="Percent 4 11 2 2 7" xfId="52119" xr:uid="{6250CF4B-AD47-4F13-B62F-D0D10073E256}"/>
    <cellStyle name="Percent 4 11 2 3" xfId="3094" xr:uid="{B83A85E1-96A3-4072-B0E9-9994BDA5F2B0}"/>
    <cellStyle name="Percent 4 11 2 3 2" xfId="6158" xr:uid="{B2A55EBD-8222-4091-87FE-739313783F5F}"/>
    <cellStyle name="Percent 4 11 2 3 2 2" xfId="12286" xr:uid="{CDC4B32F-0E8E-4D77-8939-8F4B18A8C938}"/>
    <cellStyle name="Percent 4 11 2 3 2 2 2" xfId="24551" xr:uid="{79E00FF0-8F1B-49A4-A096-A4DA480A8696}"/>
    <cellStyle name="Percent 4 11 2 3 2 2 3" xfId="36803" xr:uid="{896AF762-40D3-44EE-B3B9-CA9CFDF08F84}"/>
    <cellStyle name="Percent 4 11 2 3 2 2 4" xfId="49055" xr:uid="{4E086C1F-6E08-4FC0-A147-DF3CE6172506}"/>
    <cellStyle name="Percent 4 11 2 3 2 3" xfId="18424" xr:uid="{5BD73AA8-34B7-4957-BBCF-3E1CF7C0885D}"/>
    <cellStyle name="Percent 4 11 2 3 2 4" xfId="30677" xr:uid="{746370EC-3CED-4CE0-949C-DD8D32915197}"/>
    <cellStyle name="Percent 4 11 2 3 2 5" xfId="42929" xr:uid="{DF2AE27E-4516-4F17-8881-082F410DCEA6}"/>
    <cellStyle name="Percent 4 11 2 3 2 6" xfId="56263" xr:uid="{42D7CCAC-9FC8-459B-B307-714C237A260C}"/>
    <cellStyle name="Percent 4 11 2 3 3" xfId="9223" xr:uid="{9CE53826-87A1-490E-A2D4-2BAE46A43005}"/>
    <cellStyle name="Percent 4 11 2 3 3 2" xfId="21488" xr:uid="{02A95379-CAF3-43F2-830E-BC2478D1D24E}"/>
    <cellStyle name="Percent 4 11 2 3 3 3" xfId="33740" xr:uid="{A87B6DC8-80FD-4D86-BEE4-533878E1FB01}"/>
    <cellStyle name="Percent 4 11 2 3 3 4" xfId="45992" xr:uid="{BAC23DC2-153F-47FE-B915-7E8A15CD618D}"/>
    <cellStyle name="Percent 4 11 2 3 4" xfId="15361" xr:uid="{856D067E-1F6B-4500-B798-10CF10BFAE1F}"/>
    <cellStyle name="Percent 4 11 2 3 5" xfId="27614" xr:uid="{AD2432A0-C852-45BE-86FA-788519583619}"/>
    <cellStyle name="Percent 4 11 2 3 6" xfId="39866" xr:uid="{2160161E-FECE-4735-B2E5-998112F1E5F2}"/>
    <cellStyle name="Percent 4 11 2 3 7" xfId="53200" xr:uid="{8DC74FAB-5097-41D1-B16C-8F1700F4A677}"/>
    <cellStyle name="Percent 4 11 2 4" xfId="3997" xr:uid="{24BC80C9-40A0-4E5D-AC36-E558CA238637}"/>
    <cellStyle name="Percent 4 11 2 4 2" xfId="10125" xr:uid="{1CC9AE02-99A6-4459-85D8-B1A518DB03DC}"/>
    <cellStyle name="Percent 4 11 2 4 2 2" xfId="22390" xr:uid="{E1AD7C80-43F2-4B8B-941F-4B59895E2874}"/>
    <cellStyle name="Percent 4 11 2 4 2 3" xfId="34642" xr:uid="{B1FC4082-0F1F-4A07-BEFD-92773ECD1F3A}"/>
    <cellStyle name="Percent 4 11 2 4 2 4" xfId="46894" xr:uid="{47CCBF6C-8F8E-467F-8CA9-4C18BCFA9DFB}"/>
    <cellStyle name="Percent 4 11 2 4 3" xfId="16263" xr:uid="{DF20B90A-437A-4C1D-AF5F-69E94D1565C6}"/>
    <cellStyle name="Percent 4 11 2 4 4" xfId="28516" xr:uid="{98231A86-A2DA-4960-8076-F7163818F9D1}"/>
    <cellStyle name="Percent 4 11 2 4 5" xfId="40768" xr:uid="{70579706-0455-41CA-9970-8B3D9AB25399}"/>
    <cellStyle name="Percent 4 11 2 4 6" xfId="54102" xr:uid="{4C57E8A7-BBE6-4DA2-A00C-0285A694285E}"/>
    <cellStyle name="Percent 4 11 2 5" xfId="7062" xr:uid="{D267D64D-2F63-4A2C-9E80-9E06F74F5E7D}"/>
    <cellStyle name="Percent 4 11 2 5 2" xfId="19327" xr:uid="{57CD9223-8BA6-4786-A5A3-F1419B18C6B1}"/>
    <cellStyle name="Percent 4 11 2 5 3" xfId="31579" xr:uid="{B9CF1B7E-85D1-41D0-A9BE-E92A52A60D14}"/>
    <cellStyle name="Percent 4 11 2 5 4" xfId="43831" xr:uid="{43D45946-FD2A-48C1-8111-8D0BADDA7EA6}"/>
    <cellStyle name="Percent 4 11 2 6" xfId="13200" xr:uid="{29458F92-BA61-4491-879B-9B57FC4CB5A6}"/>
    <cellStyle name="Percent 4 11 2 7" xfId="25453" xr:uid="{4F726C7E-25DC-47BB-B395-5DC6F29AF050}"/>
    <cellStyle name="Percent 4 11 2 8" xfId="37705" xr:uid="{D97CCE44-1703-4612-B45C-250737E4CE0D}"/>
    <cellStyle name="Percent 4 11 2 9" xfId="49958" xr:uid="{BA767CB3-A8AF-4F2D-99B0-A1AA4EA1B8D4}"/>
    <cellStyle name="Percent 4 11 3" xfId="1560" xr:uid="{5F4CEE8A-F146-4BF9-BF83-E6036A075A33}"/>
    <cellStyle name="Percent 4 11 3 2" xfId="4627" xr:uid="{A4A83979-391E-4D17-868D-6CEFB9A8EB6F}"/>
    <cellStyle name="Percent 4 11 3 2 2" xfId="10755" xr:uid="{CDA508DD-E0B8-43B1-AF34-661C68A6B4E2}"/>
    <cellStyle name="Percent 4 11 3 2 2 2" xfId="23020" xr:uid="{24818BBB-C5CA-4321-895C-E6D6F3D1CF5B}"/>
    <cellStyle name="Percent 4 11 3 2 2 3" xfId="35272" xr:uid="{ADCA9715-FB07-4270-93D2-84AF1F1C1A8D}"/>
    <cellStyle name="Percent 4 11 3 2 2 4" xfId="47524" xr:uid="{D4E2A8DA-3A19-492A-AD5D-7B129945CE80}"/>
    <cellStyle name="Percent 4 11 3 2 3" xfId="16893" xr:uid="{B40C717A-E0F1-41A4-A60D-C0E7155B24A2}"/>
    <cellStyle name="Percent 4 11 3 2 4" xfId="29146" xr:uid="{8CBC210B-5219-4966-B359-5B50D469FABB}"/>
    <cellStyle name="Percent 4 11 3 2 5" xfId="41398" xr:uid="{6D2E3FF5-5FBB-4F2A-9E15-828F7FCAD1A9}"/>
    <cellStyle name="Percent 4 11 3 2 6" xfId="54732" xr:uid="{4F701056-8344-4084-8492-067877DDC517}"/>
    <cellStyle name="Percent 4 11 3 3" xfId="7692" xr:uid="{A27408EA-1B6B-4304-A4B9-E0792E5881E6}"/>
    <cellStyle name="Percent 4 11 3 3 2" xfId="19957" xr:uid="{BC034133-8102-4E3F-ABD3-C2AF7081F4BA}"/>
    <cellStyle name="Percent 4 11 3 3 3" xfId="32209" xr:uid="{2565487B-9D62-4C9E-87D9-0E0394BC7C77}"/>
    <cellStyle name="Percent 4 11 3 3 4" xfId="44461" xr:uid="{69046EE8-0AA0-408E-AB49-C73B11270F26}"/>
    <cellStyle name="Percent 4 11 3 4" xfId="13830" xr:uid="{1B99FCE6-0924-46DB-8D6C-86253894FFBE}"/>
    <cellStyle name="Percent 4 11 3 5" xfId="26083" xr:uid="{44F7E89F-296D-4C3F-A643-D45D27C2F346}"/>
    <cellStyle name="Percent 4 11 3 6" xfId="38335" xr:uid="{74A5DEE4-738A-4D3D-871B-34ABD5A4AE2E}"/>
    <cellStyle name="Percent 4 11 3 7" xfId="51669" xr:uid="{C5743CDB-63F1-441D-9E74-D472C2E0162B}"/>
    <cellStyle name="Percent 4 11 4" xfId="2644" xr:uid="{AD81A412-F2BB-4293-84A7-9E7FF9D04BD8}"/>
    <cellStyle name="Percent 4 11 4 2" xfId="5708" xr:uid="{7861CA09-E768-47C1-806D-3C5548BB6245}"/>
    <cellStyle name="Percent 4 11 4 2 2" xfId="11836" xr:uid="{7749D6AF-E12D-425E-AFCC-BA39330014BC}"/>
    <cellStyle name="Percent 4 11 4 2 2 2" xfId="24101" xr:uid="{68A78182-D29F-41F0-8DA9-4634439E192A}"/>
    <cellStyle name="Percent 4 11 4 2 2 3" xfId="36353" xr:uid="{E752818A-9F40-4AEC-AA5D-64192A6313E2}"/>
    <cellStyle name="Percent 4 11 4 2 2 4" xfId="48605" xr:uid="{671B1652-7E28-4F11-8DB1-24127E5721D2}"/>
    <cellStyle name="Percent 4 11 4 2 3" xfId="17974" xr:uid="{EB7AAA7A-DAA8-44F0-AAD7-0676F7026B0D}"/>
    <cellStyle name="Percent 4 11 4 2 4" xfId="30227" xr:uid="{28C1C2E5-617B-474E-8A28-FDE4DE6E68AE}"/>
    <cellStyle name="Percent 4 11 4 2 5" xfId="42479" xr:uid="{5F5B604F-DD55-467C-B550-A3AB6EA2A9B2}"/>
    <cellStyle name="Percent 4 11 4 2 6" xfId="55813" xr:uid="{5D74F533-CE48-45AF-841F-9778CA8B0F57}"/>
    <cellStyle name="Percent 4 11 4 3" xfId="8773" xr:uid="{85E71717-C5D2-4051-B44C-055C57051FB8}"/>
    <cellStyle name="Percent 4 11 4 3 2" xfId="21038" xr:uid="{0DAF6E1C-B4AC-4D5D-AAF9-079F139101AA}"/>
    <cellStyle name="Percent 4 11 4 3 3" xfId="33290" xr:uid="{4ABF7F47-09AB-4B8F-9CF9-E489C7790D84}"/>
    <cellStyle name="Percent 4 11 4 3 4" xfId="45542" xr:uid="{10278622-4897-4B8C-A54B-6A7269C039DF}"/>
    <cellStyle name="Percent 4 11 4 4" xfId="14911" xr:uid="{A36BBCAA-D440-47EB-A622-84A03E3C834F}"/>
    <cellStyle name="Percent 4 11 4 5" xfId="27164" xr:uid="{667C560A-F174-4F84-BEA8-52D5663B89CF}"/>
    <cellStyle name="Percent 4 11 4 6" xfId="39416" xr:uid="{491C38A2-229C-4519-AF2D-32970EBC7CE9}"/>
    <cellStyle name="Percent 4 11 4 7" xfId="52750" xr:uid="{F0CFC166-314D-4483-B4B4-7410E3058D9C}"/>
    <cellStyle name="Percent 4 11 5" xfId="3547" xr:uid="{B2E43AC5-7A35-4F6D-9B63-185F2753B113}"/>
    <cellStyle name="Percent 4 11 5 2" xfId="9675" xr:uid="{D4E893B9-37E8-42C1-95A8-CFE95E84780D}"/>
    <cellStyle name="Percent 4 11 5 2 2" xfId="21940" xr:uid="{506633FB-14C8-4501-8F8A-7EACE3BCB40C}"/>
    <cellStyle name="Percent 4 11 5 2 3" xfId="34192" xr:uid="{F5276E6B-6BDE-4C1D-BF81-57C95496E681}"/>
    <cellStyle name="Percent 4 11 5 2 4" xfId="46444" xr:uid="{5022CA56-4F89-464D-A156-33AB0086B2D3}"/>
    <cellStyle name="Percent 4 11 5 3" xfId="15813" xr:uid="{35FB1A55-7E30-4810-8423-1256F182F519}"/>
    <cellStyle name="Percent 4 11 5 4" xfId="28066" xr:uid="{8F1A3EBF-E2FF-45A8-A6A8-5AA7169A0710}"/>
    <cellStyle name="Percent 4 11 5 5" xfId="40318" xr:uid="{A5A79512-FF4E-438E-A007-20BA4EE4D2C2}"/>
    <cellStyle name="Percent 4 11 5 6" xfId="53652" xr:uid="{08D4D784-CC4D-4508-A1B4-6F5BF16C6B7C}"/>
    <cellStyle name="Percent 4 11 6" xfId="6611" xr:uid="{226CA0B0-E9B1-4470-A31C-AF86DFE80AB4}"/>
    <cellStyle name="Percent 4 11 6 2" xfId="18876" xr:uid="{35589F39-5B8D-4FEE-9001-7330D2AE7C28}"/>
    <cellStyle name="Percent 4 11 6 3" xfId="31129" xr:uid="{44B822FA-4752-40EA-BC52-5F4D116FAE7C}"/>
    <cellStyle name="Percent 4 11 6 4" xfId="43381" xr:uid="{0DE7B347-88CD-40B2-BAD7-9E33B2E28EDE}"/>
    <cellStyle name="Percent 4 11 7" xfId="12750" xr:uid="{5771F757-6F79-495A-A812-5CA3CA266C42}"/>
    <cellStyle name="Percent 4 11 8" xfId="25003" xr:uid="{D4EB8BF9-5FBE-4B80-BB61-8F378F6DB3E4}"/>
    <cellStyle name="Percent 4 11 9" xfId="37255" xr:uid="{6EC5AF1D-59CC-4393-9C80-CB62DD0ACFC2}"/>
    <cellStyle name="Percent 4 12" xfId="521" xr:uid="{67E8C65F-FA41-49C3-9373-5B705CCEE597}"/>
    <cellStyle name="Percent 4 12 10" xfId="50631" xr:uid="{448AE278-FC0A-4B54-A632-B8BCF83288C7}"/>
    <cellStyle name="Percent 4 12 2" xfId="1602" xr:uid="{9F7CCE05-A0DC-4A9B-BCA7-FE4F50A00C6F}"/>
    <cellStyle name="Percent 4 12 2 2" xfId="4669" xr:uid="{29011657-41F3-47AA-A8AC-DF84DF364328}"/>
    <cellStyle name="Percent 4 12 2 2 2" xfId="10797" xr:uid="{7A10A545-0D56-4EA4-B8BA-ADDDC04E2CA1}"/>
    <cellStyle name="Percent 4 12 2 2 2 2" xfId="23062" xr:uid="{9ABE16A9-4E48-42BA-8022-1417689FB312}"/>
    <cellStyle name="Percent 4 12 2 2 2 3" xfId="35314" xr:uid="{13A120EB-BA84-41B2-B48E-8DDC0076E59E}"/>
    <cellStyle name="Percent 4 12 2 2 2 4" xfId="47566" xr:uid="{9FDC97D8-1DBE-476E-8AE5-0D3F08B1751F}"/>
    <cellStyle name="Percent 4 12 2 2 3" xfId="16935" xr:uid="{E6242BD6-9467-4174-8DE4-63C1089409E8}"/>
    <cellStyle name="Percent 4 12 2 2 4" xfId="29188" xr:uid="{93C546A6-1FDA-4190-9A42-9702D1636E90}"/>
    <cellStyle name="Percent 4 12 2 2 5" xfId="41440" xr:uid="{EDCDC2F1-EA99-4992-957D-E67FD78308A0}"/>
    <cellStyle name="Percent 4 12 2 2 6" xfId="54774" xr:uid="{F597C9D4-FC2D-4E18-A1A6-75055053C018}"/>
    <cellStyle name="Percent 4 12 2 3" xfId="7734" xr:uid="{3884909E-9DAD-4920-A933-D383A4657F3B}"/>
    <cellStyle name="Percent 4 12 2 3 2" xfId="19999" xr:uid="{FE857DC6-13EC-4604-AE7B-50F6B4C737EA}"/>
    <cellStyle name="Percent 4 12 2 3 3" xfId="32251" xr:uid="{B5D157D6-864D-470B-987B-92470BA664D7}"/>
    <cellStyle name="Percent 4 12 2 3 4" xfId="44503" xr:uid="{96D9F82D-40E8-44B7-B0F1-F799476F5675}"/>
    <cellStyle name="Percent 4 12 2 4" xfId="13872" xr:uid="{72C6426A-73CB-49DD-B670-DFF6E52123BA}"/>
    <cellStyle name="Percent 4 12 2 5" xfId="26125" xr:uid="{119F3453-EF02-44AC-8BD2-FC84DC9D029E}"/>
    <cellStyle name="Percent 4 12 2 6" xfId="38377" xr:uid="{158A739D-299B-4F38-B5BD-4B4BEEDC823F}"/>
    <cellStyle name="Percent 4 12 2 7" xfId="51711" xr:uid="{77666C95-02DC-4576-828A-216CDD7F0236}"/>
    <cellStyle name="Percent 4 12 3" xfId="2686" xr:uid="{F9B82736-B91A-4E3E-B1BE-0202F4E3FE18}"/>
    <cellStyle name="Percent 4 12 3 2" xfId="5750" xr:uid="{BC3E7BAD-B667-420C-8901-65761603D88B}"/>
    <cellStyle name="Percent 4 12 3 2 2" xfId="11878" xr:uid="{E3A2F8D0-D9DD-4189-9892-53E101317210}"/>
    <cellStyle name="Percent 4 12 3 2 2 2" xfId="24143" xr:uid="{086D2178-6393-415B-95F0-A4E3F4A38A1B}"/>
    <cellStyle name="Percent 4 12 3 2 2 3" xfId="36395" xr:uid="{859044CB-06FD-499F-8D40-C91EB139B184}"/>
    <cellStyle name="Percent 4 12 3 2 2 4" xfId="48647" xr:uid="{F6C53C99-5D17-4559-831C-C29FD8E479BE}"/>
    <cellStyle name="Percent 4 12 3 2 3" xfId="18016" xr:uid="{6782AE41-9E76-4955-ADAE-1D413F4E111D}"/>
    <cellStyle name="Percent 4 12 3 2 4" xfId="30269" xr:uid="{214F89D4-BD99-4CA0-A47C-EC926BBD9A04}"/>
    <cellStyle name="Percent 4 12 3 2 5" xfId="42521" xr:uid="{D729DF7E-D7BC-47F3-9C77-EF6EE172F65D}"/>
    <cellStyle name="Percent 4 12 3 2 6" xfId="55855" xr:uid="{F7E5DA95-A96B-4E85-B9F3-84B81B9B8810}"/>
    <cellStyle name="Percent 4 12 3 3" xfId="8815" xr:uid="{9737BDCF-19FD-4CF8-9E54-983C546476AA}"/>
    <cellStyle name="Percent 4 12 3 3 2" xfId="21080" xr:uid="{6D5F71BF-C479-4336-9321-4E73CACD70DA}"/>
    <cellStyle name="Percent 4 12 3 3 3" xfId="33332" xr:uid="{C5788216-983B-4E51-8139-6B185F483981}"/>
    <cellStyle name="Percent 4 12 3 3 4" xfId="45584" xr:uid="{E3651E25-1E15-4981-A537-0A47EBE54BCD}"/>
    <cellStyle name="Percent 4 12 3 4" xfId="14953" xr:uid="{2C2C2977-92B9-47BA-BA15-18C420B8F267}"/>
    <cellStyle name="Percent 4 12 3 5" xfId="27206" xr:uid="{740056F3-DC93-46BB-A487-44C27DCD426A}"/>
    <cellStyle name="Percent 4 12 3 6" xfId="39458" xr:uid="{9FEC08A9-837B-46E6-9B84-9EB86A463FFC}"/>
    <cellStyle name="Percent 4 12 3 7" xfId="52792" xr:uid="{48818B64-B6AA-4961-BA3A-2CC819EAD1F6}"/>
    <cellStyle name="Percent 4 12 4" xfId="3589" xr:uid="{5CA8194A-C2DE-456C-B9FB-6FD20FC3C409}"/>
    <cellStyle name="Percent 4 12 4 2" xfId="9717" xr:uid="{A2F4CB38-EE59-47FD-ADD9-D78988D16CB1}"/>
    <cellStyle name="Percent 4 12 4 2 2" xfId="21982" xr:uid="{4034D127-9A33-4959-BFEF-92187DFFCB9B}"/>
    <cellStyle name="Percent 4 12 4 2 3" xfId="34234" xr:uid="{859639BE-5B81-4906-8C63-640B1C3763D9}"/>
    <cellStyle name="Percent 4 12 4 2 4" xfId="46486" xr:uid="{6F5CAD57-F77F-47F1-850A-BD05F998566C}"/>
    <cellStyle name="Percent 4 12 4 3" xfId="15855" xr:uid="{06F36FEE-1AA9-4E5F-97DD-16AFB60301C4}"/>
    <cellStyle name="Percent 4 12 4 4" xfId="28108" xr:uid="{514461A7-1AFA-4583-9993-342E2606F8A4}"/>
    <cellStyle name="Percent 4 12 4 5" xfId="40360" xr:uid="{75C49931-BF58-4304-8F3B-EF4BD3D369CE}"/>
    <cellStyle name="Percent 4 12 4 6" xfId="53694" xr:uid="{03743129-10FB-407C-8DCF-6EDCADBE9309}"/>
    <cellStyle name="Percent 4 12 5" xfId="6654" xr:uid="{2DBEDE15-5F48-4150-BAE9-9A7379B563A0}"/>
    <cellStyle name="Percent 4 12 5 2" xfId="18919" xr:uid="{3F03EED0-0446-4EC3-B0DB-5D54331C06D7}"/>
    <cellStyle name="Percent 4 12 5 3" xfId="31171" xr:uid="{8F83F8CF-95B5-40FD-B052-1B2057ABE352}"/>
    <cellStyle name="Percent 4 12 5 4" xfId="43423" xr:uid="{2E3FA962-45F6-44F3-9FC0-47EB27237012}"/>
    <cellStyle name="Percent 4 12 6" xfId="12792" xr:uid="{DBE53411-EB65-43AC-A6F2-41F55C95461A}"/>
    <cellStyle name="Percent 4 12 7" xfId="25045" xr:uid="{58E3938F-460E-4130-9824-01D646F3173D}"/>
    <cellStyle name="Percent 4 12 8" xfId="37297" xr:uid="{E69C0475-AB4E-4749-A3D0-08C1BA73E743}"/>
    <cellStyle name="Percent 4 12 9" xfId="49550" xr:uid="{24D4D107-AF7D-464C-B982-CAB5D882B2A0}"/>
    <cellStyle name="Percent 4 13" xfId="972" xr:uid="{DA45925A-0FAF-44DC-82B1-2F7DF3BCD506}"/>
    <cellStyle name="Percent 4 13 2" xfId="2052" xr:uid="{E7D09C81-B3E9-4B54-BFC7-113B6C63DAFB}"/>
    <cellStyle name="Percent 4 13 2 2" xfId="5119" xr:uid="{47CE353D-DB74-4F93-96F5-D11029F90AC1}"/>
    <cellStyle name="Percent 4 13 2 2 2" xfId="11247" xr:uid="{DF35540A-62DD-4B0F-ACF2-A5DA780083B9}"/>
    <cellStyle name="Percent 4 13 2 2 2 2" xfId="23512" xr:uid="{981BF036-CEBF-4643-9D11-DC93BB778E9A}"/>
    <cellStyle name="Percent 4 13 2 2 2 3" xfId="35764" xr:uid="{E7A2BCD0-4ACD-4CE8-B57F-E79A5DFEA806}"/>
    <cellStyle name="Percent 4 13 2 2 2 4" xfId="48016" xr:uid="{CDB68354-E9AA-450F-A8F5-C6B200FD5318}"/>
    <cellStyle name="Percent 4 13 2 2 3" xfId="17385" xr:uid="{3B170793-E51A-4AE7-94FE-DF52651204B7}"/>
    <cellStyle name="Percent 4 13 2 2 4" xfId="29638" xr:uid="{74550F98-F7C6-49FA-B3DB-09B34D2D3783}"/>
    <cellStyle name="Percent 4 13 2 2 5" xfId="41890" xr:uid="{0D321B31-6F88-415F-8C58-46E5CF6AFFB9}"/>
    <cellStyle name="Percent 4 13 2 2 6" xfId="55224" xr:uid="{273CB641-0C16-441D-9A0B-99691C3592AD}"/>
    <cellStyle name="Percent 4 13 2 3" xfId="8184" xr:uid="{FD4111EF-A379-4D92-871A-89C9C48667C6}"/>
    <cellStyle name="Percent 4 13 2 3 2" xfId="20449" xr:uid="{09899172-BC4E-460F-8971-1DD146A346C2}"/>
    <cellStyle name="Percent 4 13 2 3 3" xfId="32701" xr:uid="{9F4F43E6-35B8-4E6D-A860-DF54993C38C5}"/>
    <cellStyle name="Percent 4 13 2 3 4" xfId="44953" xr:uid="{10DAD06D-AEC8-432E-B68F-33883E5586F9}"/>
    <cellStyle name="Percent 4 13 2 4" xfId="14322" xr:uid="{723BF79E-BB79-4F6F-8919-1388DD5E40DD}"/>
    <cellStyle name="Percent 4 13 2 5" xfId="26575" xr:uid="{9939AE11-3C78-405A-AB35-57C3D9A98562}"/>
    <cellStyle name="Percent 4 13 2 6" xfId="38827" xr:uid="{87A52A2B-5110-43A2-BF1D-D1E42BE58100}"/>
    <cellStyle name="Percent 4 13 2 7" xfId="52161" xr:uid="{8F0E0F69-032E-4BE8-A75F-85D3E4B14F07}"/>
    <cellStyle name="Percent 4 13 3" xfId="4039" xr:uid="{43BEF64E-23DE-4B8F-84AE-C58863ABCCCB}"/>
    <cellStyle name="Percent 4 13 3 2" xfId="10167" xr:uid="{8C42927D-F014-4B50-91CC-F6FF6BC29AC8}"/>
    <cellStyle name="Percent 4 13 3 2 2" xfId="22432" xr:uid="{CD7A7917-47F0-4703-BA35-CFE801C14078}"/>
    <cellStyle name="Percent 4 13 3 2 3" xfId="34684" xr:uid="{FBC3F24F-B3DF-4178-8958-579623DA456D}"/>
    <cellStyle name="Percent 4 13 3 2 4" xfId="46936" xr:uid="{E81F900F-6D7E-41BC-8C51-4E9445324FB0}"/>
    <cellStyle name="Percent 4 13 3 3" xfId="16305" xr:uid="{1526E57D-61FE-4322-9D91-3EB30E634452}"/>
    <cellStyle name="Percent 4 13 3 4" xfId="28558" xr:uid="{73552483-D48E-4111-87E1-81FBA375D2C8}"/>
    <cellStyle name="Percent 4 13 3 5" xfId="40810" xr:uid="{2FCC25C8-6625-439E-8C81-12FD0C6DD7E4}"/>
    <cellStyle name="Percent 4 13 3 6" xfId="54144" xr:uid="{9C7E41A5-E515-4CB7-896B-0E918EE110C5}"/>
    <cellStyle name="Percent 4 13 4" xfId="7104" xr:uid="{2C1BF71E-3800-4043-B408-119B4E64B1AD}"/>
    <cellStyle name="Percent 4 13 4 2" xfId="19369" xr:uid="{99929FE3-1B6B-4BD5-8A0E-34F9695B5824}"/>
    <cellStyle name="Percent 4 13 4 3" xfId="31621" xr:uid="{CDAD6F41-ACD8-445C-8A29-9225121015A0}"/>
    <cellStyle name="Percent 4 13 4 4" xfId="43873" xr:uid="{A6D38F91-1861-4688-8172-C102337BFDD6}"/>
    <cellStyle name="Percent 4 13 5" xfId="13242" xr:uid="{32FDD8AD-123C-4AFD-AA29-21B1886098D6}"/>
    <cellStyle name="Percent 4 13 6" xfId="25495" xr:uid="{67447D2B-A8C6-4F87-88CE-C63F625EF6E5}"/>
    <cellStyle name="Percent 4 13 7" xfId="37747" xr:uid="{97509A81-5C74-447C-A822-3415562174A0}"/>
    <cellStyle name="Percent 4 13 8" xfId="50000" xr:uid="{323A2839-A39B-40C8-99FF-8A85B6C680E6}"/>
    <cellStyle name="Percent 4 13 9" xfId="51081" xr:uid="{BA058937-23FC-4EE8-98E2-00218C965FF3}"/>
    <cellStyle name="Percent 4 14" xfId="1062" xr:uid="{51EBAF74-355D-4609-AE7E-3D2E9897D1D5}"/>
    <cellStyle name="Percent 4 14 2" xfId="2142" xr:uid="{E2A7EBF0-F3A0-4863-8FEA-EFB70B9CA67F}"/>
    <cellStyle name="Percent 4 14 2 2" xfId="5209" xr:uid="{0DD875C5-0FAB-45BA-B1AC-36CE6D62C5A9}"/>
    <cellStyle name="Percent 4 14 2 2 2" xfId="11337" xr:uid="{F544B98F-DB7A-4663-82C5-83D4A7EF3C0A}"/>
    <cellStyle name="Percent 4 14 2 2 2 2" xfId="23602" xr:uid="{57E13F01-6F9F-4334-8E48-8223CABEA205}"/>
    <cellStyle name="Percent 4 14 2 2 2 3" xfId="35854" xr:uid="{352D65C5-F410-4566-AD6C-E24F92DCD1AD}"/>
    <cellStyle name="Percent 4 14 2 2 2 4" xfId="48106" xr:uid="{0BB721AF-9BCC-4595-AB36-39A911CAD2BF}"/>
    <cellStyle name="Percent 4 14 2 2 3" xfId="17475" xr:uid="{D37A943F-9F2D-4948-A4F3-EB6DE9411503}"/>
    <cellStyle name="Percent 4 14 2 2 4" xfId="29728" xr:uid="{9AB15D7A-0469-4475-BF09-EB04FEBE3AD0}"/>
    <cellStyle name="Percent 4 14 2 2 5" xfId="41980" xr:uid="{8098B3C5-5935-4B26-B256-46ECE1CE3E40}"/>
    <cellStyle name="Percent 4 14 2 2 6" xfId="55314" xr:uid="{74D98C1E-0FEF-4A59-9234-B9F1589E0769}"/>
    <cellStyle name="Percent 4 14 2 3" xfId="8274" xr:uid="{367AB590-63FE-415E-950F-353A35F9E3F8}"/>
    <cellStyle name="Percent 4 14 2 3 2" xfId="20539" xr:uid="{A8AE32EC-A718-4084-8472-9081C253F848}"/>
    <cellStyle name="Percent 4 14 2 3 3" xfId="32791" xr:uid="{D4B47C74-8F84-4407-BD65-6E2428B80233}"/>
    <cellStyle name="Percent 4 14 2 3 4" xfId="45043" xr:uid="{84924D9A-BDC6-4C25-8D44-20FDF069FAFB}"/>
    <cellStyle name="Percent 4 14 2 4" xfId="14412" xr:uid="{F5637228-03E2-4662-AC74-D24DB8D30215}"/>
    <cellStyle name="Percent 4 14 2 5" xfId="26665" xr:uid="{CD649424-E03E-4A08-AD91-668C5944C524}"/>
    <cellStyle name="Percent 4 14 2 6" xfId="38917" xr:uid="{458F9119-B239-490F-A1CF-64227232A1F4}"/>
    <cellStyle name="Percent 4 14 2 7" xfId="52251" xr:uid="{4DC554F2-CFCE-4521-B6C5-C01BCAA020F1}"/>
    <cellStyle name="Percent 4 14 3" xfId="4129" xr:uid="{36E495B5-E319-482C-9022-E63069720810}"/>
    <cellStyle name="Percent 4 14 3 2" xfId="10257" xr:uid="{E89A9BA2-158B-49A0-ABBA-E8B7690B26D5}"/>
    <cellStyle name="Percent 4 14 3 2 2" xfId="22522" xr:uid="{727F4548-302C-4814-8179-DE9851A6F8BB}"/>
    <cellStyle name="Percent 4 14 3 2 3" xfId="34774" xr:uid="{769C1B23-B6BC-414D-B0E4-758499849337}"/>
    <cellStyle name="Percent 4 14 3 2 4" xfId="47026" xr:uid="{D10F6622-B247-4B69-A99E-40FA7AE4CF0E}"/>
    <cellStyle name="Percent 4 14 3 3" xfId="16395" xr:uid="{6C9E79DB-41B2-4183-A7AC-2731235CF435}"/>
    <cellStyle name="Percent 4 14 3 4" xfId="28648" xr:uid="{00DF4897-0A25-4A13-8257-7032CDEBA755}"/>
    <cellStyle name="Percent 4 14 3 5" xfId="40900" xr:uid="{1A6420B8-3C48-4BAF-9A7D-6A004FACF040}"/>
    <cellStyle name="Percent 4 14 3 6" xfId="54234" xr:uid="{AD33B7D5-D5F4-4C92-8BB3-50E6149E027F}"/>
    <cellStyle name="Percent 4 14 4" xfId="7194" xr:uid="{634BF402-8923-4364-9A26-A266AF24FDDC}"/>
    <cellStyle name="Percent 4 14 4 2" xfId="19459" xr:uid="{3B6B1E09-DD1D-4237-8E6B-E9A8B2717538}"/>
    <cellStyle name="Percent 4 14 4 3" xfId="31711" xr:uid="{10DF3F5D-C29A-4093-AEFC-022C072012BF}"/>
    <cellStyle name="Percent 4 14 4 4" xfId="43963" xr:uid="{87CBD868-FD66-4692-B2B3-D4776536D1F2}"/>
    <cellStyle name="Percent 4 14 5" xfId="13332" xr:uid="{09B44782-7183-451E-8642-F1702401DB0D}"/>
    <cellStyle name="Percent 4 14 6" xfId="25585" xr:uid="{BA6F60E3-EA57-4150-BD5E-E68DDA0995B6}"/>
    <cellStyle name="Percent 4 14 7" xfId="37837" xr:uid="{DF61D721-E071-4A92-BBCD-44AC71AEAB20}"/>
    <cellStyle name="Percent 4 14 8" xfId="50090" xr:uid="{9508DF9D-EF7F-4A9E-8528-E857D6EF40BE}"/>
    <cellStyle name="Percent 4 14 9" xfId="51171" xr:uid="{B99A7EAB-97B2-4B6D-A4EE-61BB2CC630D0}"/>
    <cellStyle name="Percent 4 15" xfId="1152" xr:uid="{B30B333C-138D-4B4F-9A2D-B4EBB0BD8A15}"/>
    <cellStyle name="Percent 4 15 2" xfId="4219" xr:uid="{9E7E4C55-8A05-429F-9CA0-213F92DFFAD2}"/>
    <cellStyle name="Percent 4 15 2 2" xfId="10347" xr:uid="{C2C25A8A-43B0-4BEA-B412-390AB7C4FD72}"/>
    <cellStyle name="Percent 4 15 2 2 2" xfId="22612" xr:uid="{F1DC7C28-5C54-4298-9C59-248CAB5CD1FE}"/>
    <cellStyle name="Percent 4 15 2 2 3" xfId="34864" xr:uid="{9F2ECA07-B37A-47A8-8BCA-E4C625361B1F}"/>
    <cellStyle name="Percent 4 15 2 2 4" xfId="47116" xr:uid="{EE3691FF-DA78-40C9-A22E-1FF2BDC6B7F3}"/>
    <cellStyle name="Percent 4 15 2 3" xfId="16485" xr:uid="{BF6EA4DF-C78A-4174-A482-FF21CE77E324}"/>
    <cellStyle name="Percent 4 15 2 4" xfId="28738" xr:uid="{B3998E4F-C7E5-4BCD-A596-48AEE5FD1F33}"/>
    <cellStyle name="Percent 4 15 2 5" xfId="40990" xr:uid="{AB8090C6-3E7A-46FB-9D9B-103F785C9D26}"/>
    <cellStyle name="Percent 4 15 2 6" xfId="54324" xr:uid="{87050D23-3751-48B8-8AC9-3236B4045C3D}"/>
    <cellStyle name="Percent 4 15 3" xfId="7284" xr:uid="{34843624-1C44-4FA8-B80C-2BB9E1254938}"/>
    <cellStyle name="Percent 4 15 3 2" xfId="19549" xr:uid="{430AB240-8E15-4458-AF8A-C076F34CED13}"/>
    <cellStyle name="Percent 4 15 3 3" xfId="31801" xr:uid="{A92CF516-7D2F-46AF-8E90-2AD569B699FB}"/>
    <cellStyle name="Percent 4 15 3 4" xfId="44053" xr:uid="{7AEF78F2-DB31-408F-88D6-63C4808F9791}"/>
    <cellStyle name="Percent 4 15 4" xfId="13422" xr:uid="{5B1E3C30-1C3D-4144-B6F3-6E9BFC79BA66}"/>
    <cellStyle name="Percent 4 15 5" xfId="25675" xr:uid="{7948BEB0-B403-4935-911E-F700420C866C}"/>
    <cellStyle name="Percent 4 15 6" xfId="37927" xr:uid="{E14CE85F-3083-4702-A265-DC1A22DFF823}"/>
    <cellStyle name="Percent 4 15 7" xfId="51261" xr:uid="{4CA1C94F-6F52-4335-9683-8B5F3A102F13}"/>
    <cellStyle name="Percent 4 16" xfId="2236" xr:uid="{9B64654A-8E89-4E5F-A0FF-419BC15096CD}"/>
    <cellStyle name="Percent 4 16 2" xfId="5300" xr:uid="{769FA9C1-DBA7-4BBA-9A82-D7431111A3E9}"/>
    <cellStyle name="Percent 4 16 2 2" xfId="11428" xr:uid="{5B158899-8003-400D-959C-3D62161A390B}"/>
    <cellStyle name="Percent 4 16 2 2 2" xfId="23693" xr:uid="{59580F42-18E1-43F7-BF66-68609B3B8002}"/>
    <cellStyle name="Percent 4 16 2 2 3" xfId="35945" xr:uid="{2F6C4302-183E-4294-944C-E7A437A6D3C1}"/>
    <cellStyle name="Percent 4 16 2 2 4" xfId="48197" xr:uid="{2DCC5740-C1E7-480A-B2E6-B9B28EEC3252}"/>
    <cellStyle name="Percent 4 16 2 3" xfId="17566" xr:uid="{42C3A76A-2F7E-4C63-ACAD-569884C3434E}"/>
    <cellStyle name="Percent 4 16 2 4" xfId="29819" xr:uid="{538D9853-FA72-4C29-985D-CBE1A519381F}"/>
    <cellStyle name="Percent 4 16 2 5" xfId="42071" xr:uid="{573DF9E6-9062-4DED-8416-297ED9E399C2}"/>
    <cellStyle name="Percent 4 16 2 6" xfId="55405" xr:uid="{C24551AD-9ED2-4A02-99C2-2ABB13CE7344}"/>
    <cellStyle name="Percent 4 16 3" xfId="8365" xr:uid="{AA8FEA4F-18BC-4923-BBBF-01675E89616E}"/>
    <cellStyle name="Percent 4 16 3 2" xfId="20630" xr:uid="{A097B7AB-C4CC-418D-908F-D8C0238B913D}"/>
    <cellStyle name="Percent 4 16 3 3" xfId="32882" xr:uid="{BB1960CC-AB2F-4852-ABE8-AA7A16362DE4}"/>
    <cellStyle name="Percent 4 16 3 4" xfId="45134" xr:uid="{FC2DBC75-B376-4258-8F1D-6888BFA33049}"/>
    <cellStyle name="Percent 4 16 4" xfId="14503" xr:uid="{6E48CE90-92EE-4AC2-AA1B-75472E4D672D}"/>
    <cellStyle name="Percent 4 16 5" xfId="26756" xr:uid="{E117389C-0C6D-43E0-A38F-C0529EC46397}"/>
    <cellStyle name="Percent 4 16 6" xfId="39008" xr:uid="{3EC81FB8-B14F-4A8F-98B0-9F09A6488746}"/>
    <cellStyle name="Percent 4 16 7" xfId="52342" xr:uid="{43D889AA-EDBE-4160-8CA5-7C761B892757}"/>
    <cellStyle name="Percent 4 17" xfId="3139" xr:uid="{02B40123-D2BF-422A-A8E5-F33509105165}"/>
    <cellStyle name="Percent 4 17 2" xfId="9267" xr:uid="{CECBD3EE-EAFF-4CE8-9E19-0A96FC34B747}"/>
    <cellStyle name="Percent 4 17 2 2" xfId="21532" xr:uid="{36493E46-4A3F-437A-ADA6-0C03AB2BA55F}"/>
    <cellStyle name="Percent 4 17 2 3" xfId="33784" xr:uid="{D2C54BA4-AE0E-496E-82BF-5D4F1C511FC6}"/>
    <cellStyle name="Percent 4 17 2 4" xfId="46036" xr:uid="{A9ACDAE9-CE7C-49C0-8CEA-37FC6D8B0BFD}"/>
    <cellStyle name="Percent 4 17 3" xfId="15405" xr:uid="{68E67BBB-CACD-48E5-AA6F-DC57C9A35337}"/>
    <cellStyle name="Percent 4 17 4" xfId="27658" xr:uid="{31E90116-EB85-4B0D-A5DB-5FCCEBCFD3D9}"/>
    <cellStyle name="Percent 4 17 5" xfId="39910" xr:uid="{E7CC4CDD-0D53-4214-A463-BA41A1B82F89}"/>
    <cellStyle name="Percent 4 17 6" xfId="53244" xr:uid="{4F4DD936-093E-47DC-BC52-1E0D2546C2DD}"/>
    <cellStyle name="Percent 4 18" xfId="6203" xr:uid="{9B7D538B-EB19-4A37-8E60-97500B3F2633}"/>
    <cellStyle name="Percent 4 18 2" xfId="18468" xr:uid="{128E6DD0-F46C-428C-89D8-524C693C9F96}"/>
    <cellStyle name="Percent 4 18 3" xfId="30721" xr:uid="{4E931345-2530-48B7-A85E-46A95CD1121B}"/>
    <cellStyle name="Percent 4 18 4" xfId="42973" xr:uid="{3B9871E3-2500-4764-B0B7-76155281AD54}"/>
    <cellStyle name="Percent 4 19" xfId="12342" xr:uid="{6F1FC33B-00A6-4696-8F28-E64F92161EBD}"/>
    <cellStyle name="Percent 4 2" xfId="71" xr:uid="{C78DD231-55B0-4D30-9B71-08A5D48C4A22}"/>
    <cellStyle name="Percent 4 2 10" xfId="481" xr:uid="{3854FE3F-35F2-4149-8945-E1EF90035739}"/>
    <cellStyle name="Percent 4 2 10 10" xfId="49511" xr:uid="{B5D630AD-4DED-4B1A-98EA-2DE2EB5F289C}"/>
    <cellStyle name="Percent 4 2 10 11" xfId="50592" xr:uid="{5A6A289C-F33F-4EDA-87D1-580FBC9EE018}"/>
    <cellStyle name="Percent 4 2 10 2" xfId="932" xr:uid="{B064AE77-21B7-4DC7-B334-9B898E1B7750}"/>
    <cellStyle name="Percent 4 2 10 2 10" xfId="51042" xr:uid="{21AC6BF0-F42D-44CE-892B-C9C243A90B5E}"/>
    <cellStyle name="Percent 4 2 10 2 2" xfId="2013" xr:uid="{7A873B5F-B213-437F-8E61-02F2C2DAF55E}"/>
    <cellStyle name="Percent 4 2 10 2 2 2" xfId="5080" xr:uid="{D80B7730-EDFA-4237-AF74-483F4296E6FD}"/>
    <cellStyle name="Percent 4 2 10 2 2 2 2" xfId="11208" xr:uid="{A579ED52-858F-4E20-9984-EC3626DE1C00}"/>
    <cellStyle name="Percent 4 2 10 2 2 2 2 2" xfId="23473" xr:uid="{A275B67E-7D20-4B1C-9838-508B43F99CFA}"/>
    <cellStyle name="Percent 4 2 10 2 2 2 2 3" xfId="35725" xr:uid="{98C9A89A-6CA0-4E4C-8324-1896619AEDBB}"/>
    <cellStyle name="Percent 4 2 10 2 2 2 2 4" xfId="47977" xr:uid="{798EB56B-1CE0-44CB-9305-7E44239B868C}"/>
    <cellStyle name="Percent 4 2 10 2 2 2 3" xfId="17346" xr:uid="{7DD9A2E6-BC68-4639-8415-F2AC9AEEC126}"/>
    <cellStyle name="Percent 4 2 10 2 2 2 4" xfId="29599" xr:uid="{FE4E3B1B-ADA5-40CA-8FCA-5FE8E67DB26F}"/>
    <cellStyle name="Percent 4 2 10 2 2 2 5" xfId="41851" xr:uid="{22831E6F-16BD-4F35-A819-40157DB1091E}"/>
    <cellStyle name="Percent 4 2 10 2 2 2 6" xfId="55185" xr:uid="{9A2A5F6C-244C-4B29-8B4C-75ADC7D0E68C}"/>
    <cellStyle name="Percent 4 2 10 2 2 3" xfId="8145" xr:uid="{BD412FAD-35F0-4E2F-B2E0-6416001011DB}"/>
    <cellStyle name="Percent 4 2 10 2 2 3 2" xfId="20410" xr:uid="{090F42C7-5C9E-4D68-B43D-37A074AFDE40}"/>
    <cellStyle name="Percent 4 2 10 2 2 3 3" xfId="32662" xr:uid="{93B6458A-4A67-41D5-8E9A-264AE685C444}"/>
    <cellStyle name="Percent 4 2 10 2 2 3 4" xfId="44914" xr:uid="{3DCD56E3-89FE-42FD-8188-0B6C50CBA4EC}"/>
    <cellStyle name="Percent 4 2 10 2 2 4" xfId="14283" xr:uid="{1C437773-AAC2-410F-AD65-CE1A5E979CA4}"/>
    <cellStyle name="Percent 4 2 10 2 2 5" xfId="26536" xr:uid="{B991A49B-F16E-402D-B07E-FC723DFFA9B9}"/>
    <cellStyle name="Percent 4 2 10 2 2 6" xfId="38788" xr:uid="{5CC045D0-ED42-471F-B9C9-C6D9F4ECDE6B}"/>
    <cellStyle name="Percent 4 2 10 2 2 7" xfId="52122" xr:uid="{BAAD89BE-54D5-4038-B251-CB61D2F0B0FC}"/>
    <cellStyle name="Percent 4 2 10 2 3" xfId="3097" xr:uid="{F117A0CB-6BE7-4A89-A0BC-6E1E6BB36A99}"/>
    <cellStyle name="Percent 4 2 10 2 3 2" xfId="6161" xr:uid="{41A7FC05-B40C-44E6-9B47-CC25C66DC44D}"/>
    <cellStyle name="Percent 4 2 10 2 3 2 2" xfId="12289" xr:uid="{917CBF7E-EC6A-4EA2-88B0-E90B3AC2051C}"/>
    <cellStyle name="Percent 4 2 10 2 3 2 2 2" xfId="24554" xr:uid="{45539100-68F2-4985-8462-F647B8DE36CD}"/>
    <cellStyle name="Percent 4 2 10 2 3 2 2 3" xfId="36806" xr:uid="{A8ED5162-F686-4248-A42D-5371165F421B}"/>
    <cellStyle name="Percent 4 2 10 2 3 2 2 4" xfId="49058" xr:uid="{D0747EBB-9DB8-4EBE-BB9E-5E58B628376C}"/>
    <cellStyle name="Percent 4 2 10 2 3 2 3" xfId="18427" xr:uid="{B9FE7BA6-97CE-4C85-AB7B-CEF6FB5D92E4}"/>
    <cellStyle name="Percent 4 2 10 2 3 2 4" xfId="30680" xr:uid="{18666926-5104-4738-80B0-5E6DBB375A39}"/>
    <cellStyle name="Percent 4 2 10 2 3 2 5" xfId="42932" xr:uid="{C38584C8-7EDF-41A9-B898-311C730BF0F0}"/>
    <cellStyle name="Percent 4 2 10 2 3 2 6" xfId="56266" xr:uid="{E9A2BD30-92EE-41FA-A1CE-6AE556269137}"/>
    <cellStyle name="Percent 4 2 10 2 3 3" xfId="9226" xr:uid="{45BE2A0A-D5A0-4340-9A74-97EAAD17AAD0}"/>
    <cellStyle name="Percent 4 2 10 2 3 3 2" xfId="21491" xr:uid="{B3087606-D5E1-430C-B8C5-DD808112F5C0}"/>
    <cellStyle name="Percent 4 2 10 2 3 3 3" xfId="33743" xr:uid="{DFFAA732-1AA1-4793-A608-DF305F13C8A4}"/>
    <cellStyle name="Percent 4 2 10 2 3 3 4" xfId="45995" xr:uid="{D709E774-4026-495F-B5F6-B5EF5C42A6D8}"/>
    <cellStyle name="Percent 4 2 10 2 3 4" xfId="15364" xr:uid="{77061E67-C112-4143-94E2-1DD3748969F3}"/>
    <cellStyle name="Percent 4 2 10 2 3 5" xfId="27617" xr:uid="{9276AD1C-ADDA-4B09-9872-994396773A5E}"/>
    <cellStyle name="Percent 4 2 10 2 3 6" xfId="39869" xr:uid="{5B009CB7-0C43-4436-B010-93A74DCCAD69}"/>
    <cellStyle name="Percent 4 2 10 2 3 7" xfId="53203" xr:uid="{24572465-16EA-456E-9DE7-1875708E5F2C}"/>
    <cellStyle name="Percent 4 2 10 2 4" xfId="4000" xr:uid="{6CCC64C8-8872-41E4-BC4C-FA40AA78EC3A}"/>
    <cellStyle name="Percent 4 2 10 2 4 2" xfId="10128" xr:uid="{B8D3B5A4-C936-45FF-884B-4F1AC416DB0C}"/>
    <cellStyle name="Percent 4 2 10 2 4 2 2" xfId="22393" xr:uid="{DA653384-1D61-4DE5-A4FB-D0939FDF9D82}"/>
    <cellStyle name="Percent 4 2 10 2 4 2 3" xfId="34645" xr:uid="{2BD0F9CD-DACC-4F56-9FDB-7D889FBBA2FA}"/>
    <cellStyle name="Percent 4 2 10 2 4 2 4" xfId="46897" xr:uid="{275DD364-2059-4010-AC30-1D23445E60B9}"/>
    <cellStyle name="Percent 4 2 10 2 4 3" xfId="16266" xr:uid="{B07D50D4-B959-4B9A-8A93-9B397BB6F7D0}"/>
    <cellStyle name="Percent 4 2 10 2 4 4" xfId="28519" xr:uid="{954D18F0-71B5-4369-BFFB-058119B78BB4}"/>
    <cellStyle name="Percent 4 2 10 2 4 5" xfId="40771" xr:uid="{126EA616-98DB-45D2-8D97-3D25607C255E}"/>
    <cellStyle name="Percent 4 2 10 2 4 6" xfId="54105" xr:uid="{B6864C92-4A40-489A-A23B-C24C55AFC8EA}"/>
    <cellStyle name="Percent 4 2 10 2 5" xfId="7065" xr:uid="{075C2B11-03AB-4C16-A627-ED5AF1A6AB22}"/>
    <cellStyle name="Percent 4 2 10 2 5 2" xfId="19330" xr:uid="{A332179E-8A9D-4123-A538-AE0367016E58}"/>
    <cellStyle name="Percent 4 2 10 2 5 3" xfId="31582" xr:uid="{119B19B7-A1B2-49B8-A222-F1357FB547B4}"/>
    <cellStyle name="Percent 4 2 10 2 5 4" xfId="43834" xr:uid="{571A7F16-3543-41E6-99B3-E2A3CE5E4B24}"/>
    <cellStyle name="Percent 4 2 10 2 6" xfId="13203" xr:uid="{7CB578F9-558B-47E1-A418-DA9E5C5A453E}"/>
    <cellStyle name="Percent 4 2 10 2 7" xfId="25456" xr:uid="{9B32A14B-BCB4-406B-A505-422CF993CBB0}"/>
    <cellStyle name="Percent 4 2 10 2 8" xfId="37708" xr:uid="{CE7A7798-A9FB-42E0-AC44-F17F0E80C9A3}"/>
    <cellStyle name="Percent 4 2 10 2 9" xfId="49961" xr:uid="{7B5B1DD5-F423-4764-976A-FEE57FA9509F}"/>
    <cellStyle name="Percent 4 2 10 3" xfId="1563" xr:uid="{D0EB8DEC-8AC5-44A6-808A-F27CEFC2E5EC}"/>
    <cellStyle name="Percent 4 2 10 3 2" xfId="4630" xr:uid="{FFD04CF2-4872-43F1-9944-8A80CFA16541}"/>
    <cellStyle name="Percent 4 2 10 3 2 2" xfId="10758" xr:uid="{585264A2-3B71-4B70-ABD9-2EDCA3588CC8}"/>
    <cellStyle name="Percent 4 2 10 3 2 2 2" xfId="23023" xr:uid="{F54BBFC2-B6A8-46A1-B638-442A0EAB3ECE}"/>
    <cellStyle name="Percent 4 2 10 3 2 2 3" xfId="35275" xr:uid="{D3F86176-6355-4981-840D-8BE7E46A3D7E}"/>
    <cellStyle name="Percent 4 2 10 3 2 2 4" xfId="47527" xr:uid="{6EE2B1AA-2ED7-46F3-A173-452D7FEA4C73}"/>
    <cellStyle name="Percent 4 2 10 3 2 3" xfId="16896" xr:uid="{B6A415F5-D548-405F-AD09-7A03B0913AFB}"/>
    <cellStyle name="Percent 4 2 10 3 2 4" xfId="29149" xr:uid="{3DA12D60-DDC1-44F8-8B45-5327B203272C}"/>
    <cellStyle name="Percent 4 2 10 3 2 5" xfId="41401" xr:uid="{DF541465-F964-4D4F-B9C8-DA449C35FBBD}"/>
    <cellStyle name="Percent 4 2 10 3 2 6" xfId="54735" xr:uid="{0B03B682-A9A7-4313-B6D9-4D4B60EDB48A}"/>
    <cellStyle name="Percent 4 2 10 3 3" xfId="7695" xr:uid="{15AB2210-64E9-480A-9C49-C5823D11ECF1}"/>
    <cellStyle name="Percent 4 2 10 3 3 2" xfId="19960" xr:uid="{08F96CA3-19A7-4779-9E6D-4DBC886BF678}"/>
    <cellStyle name="Percent 4 2 10 3 3 3" xfId="32212" xr:uid="{3610D5A2-DD08-4DFB-B4D9-F0EC7E73391A}"/>
    <cellStyle name="Percent 4 2 10 3 3 4" xfId="44464" xr:uid="{3EB19FD2-5FE9-48C9-87DA-E008E49CBEE4}"/>
    <cellStyle name="Percent 4 2 10 3 4" xfId="13833" xr:uid="{E7E5FFD1-B0AA-4C4E-AD2C-28046809CD90}"/>
    <cellStyle name="Percent 4 2 10 3 5" xfId="26086" xr:uid="{BCCC85EA-D0AF-4C61-9FAD-7BFFA1D41B43}"/>
    <cellStyle name="Percent 4 2 10 3 6" xfId="38338" xr:uid="{7921E6FF-77A8-4A10-9C9A-AEC37C38D68D}"/>
    <cellStyle name="Percent 4 2 10 3 7" xfId="51672" xr:uid="{6FFF5AE3-1889-4663-888A-41026A4CEE43}"/>
    <cellStyle name="Percent 4 2 10 4" xfId="2647" xr:uid="{DF9C246E-D7EF-4DC9-856C-FC8A7995BD8C}"/>
    <cellStyle name="Percent 4 2 10 4 2" xfId="5711" xr:uid="{FD5F3BDD-0883-4DF8-A29B-0B7C59ECE87D}"/>
    <cellStyle name="Percent 4 2 10 4 2 2" xfId="11839" xr:uid="{788F8471-340E-40BA-B206-D3B65BBB570E}"/>
    <cellStyle name="Percent 4 2 10 4 2 2 2" xfId="24104" xr:uid="{8E9BC871-B57C-4041-A0E7-07A950B3394B}"/>
    <cellStyle name="Percent 4 2 10 4 2 2 3" xfId="36356" xr:uid="{48D2564C-4EA1-44F9-8EEF-CD9D2BC5B896}"/>
    <cellStyle name="Percent 4 2 10 4 2 2 4" xfId="48608" xr:uid="{759E0594-1556-48CE-98A4-B0C6DC284B7E}"/>
    <cellStyle name="Percent 4 2 10 4 2 3" xfId="17977" xr:uid="{8F48E6C4-665B-4783-B509-7DDF3A0DBEF0}"/>
    <cellStyle name="Percent 4 2 10 4 2 4" xfId="30230" xr:uid="{81828247-6663-4EC7-9007-BCFA76535802}"/>
    <cellStyle name="Percent 4 2 10 4 2 5" xfId="42482" xr:uid="{EFA0E364-6049-462B-8198-641168ABE1AC}"/>
    <cellStyle name="Percent 4 2 10 4 2 6" xfId="55816" xr:uid="{EBA4C151-5A83-436D-840C-3BE3512810BE}"/>
    <cellStyle name="Percent 4 2 10 4 3" xfId="8776" xr:uid="{DE9013AB-88EC-4A89-A581-857FD0101EBB}"/>
    <cellStyle name="Percent 4 2 10 4 3 2" xfId="21041" xr:uid="{73753062-0299-47CB-ACD7-C015E92F66A0}"/>
    <cellStyle name="Percent 4 2 10 4 3 3" xfId="33293" xr:uid="{504510C5-F791-4253-BF12-101C2E03F6C6}"/>
    <cellStyle name="Percent 4 2 10 4 3 4" xfId="45545" xr:uid="{16B66BAF-4B74-4FDA-89AB-A38E0577B579}"/>
    <cellStyle name="Percent 4 2 10 4 4" xfId="14914" xr:uid="{7EAC43E6-A7C8-4456-B6A3-570011E45665}"/>
    <cellStyle name="Percent 4 2 10 4 5" xfId="27167" xr:uid="{C63EE2ED-4DBC-486B-8828-AC899473C035}"/>
    <cellStyle name="Percent 4 2 10 4 6" xfId="39419" xr:uid="{1F404C76-77A0-46E2-B437-80BE061D71BC}"/>
    <cellStyle name="Percent 4 2 10 4 7" xfId="52753" xr:uid="{9E53DB98-97B3-474A-9A99-DDDAEAAB264A}"/>
    <cellStyle name="Percent 4 2 10 5" xfId="3550" xr:uid="{32CFAF59-F340-4843-92E6-3F07D0E1E652}"/>
    <cellStyle name="Percent 4 2 10 5 2" xfId="9678" xr:uid="{D072FC59-1D9A-4AC8-9CAA-8CF0C385F406}"/>
    <cellStyle name="Percent 4 2 10 5 2 2" xfId="21943" xr:uid="{F66A659C-E0F4-4216-B5D1-22CCE8D7A9AE}"/>
    <cellStyle name="Percent 4 2 10 5 2 3" xfId="34195" xr:uid="{702ADA1F-1DB0-4C67-A95A-6CABA51F5599}"/>
    <cellStyle name="Percent 4 2 10 5 2 4" xfId="46447" xr:uid="{4E51680F-E28F-4D18-A075-1F04F4255C4B}"/>
    <cellStyle name="Percent 4 2 10 5 3" xfId="15816" xr:uid="{E1D21C16-3F7D-4BF3-9755-731263E3A58F}"/>
    <cellStyle name="Percent 4 2 10 5 4" xfId="28069" xr:uid="{C40293D9-D9E5-498E-951D-64F45AEF4AFD}"/>
    <cellStyle name="Percent 4 2 10 5 5" xfId="40321" xr:uid="{AA5A104F-B848-4107-AD79-1928B00E8C5B}"/>
    <cellStyle name="Percent 4 2 10 5 6" xfId="53655" xr:uid="{629C4DA7-721C-490E-A141-F874B6DB0BDC}"/>
    <cellStyle name="Percent 4 2 10 6" xfId="6614" xr:uid="{17850497-D92B-4929-9E0F-A234F33822E9}"/>
    <cellStyle name="Percent 4 2 10 6 2" xfId="18879" xr:uid="{AC1AB5AB-23DB-4BAE-977E-95BCC2C0D43B}"/>
    <cellStyle name="Percent 4 2 10 6 3" xfId="31132" xr:uid="{5B1EF002-6126-40D3-9B89-901D6F6F391E}"/>
    <cellStyle name="Percent 4 2 10 6 4" xfId="43384" xr:uid="{6AD7562E-5208-45D3-9CCC-59F854CCFAF8}"/>
    <cellStyle name="Percent 4 2 10 7" xfId="12753" xr:uid="{C4F2216E-DA41-41EF-A627-03ED075D535F}"/>
    <cellStyle name="Percent 4 2 10 8" xfId="25006" xr:uid="{E3F54C6B-56BF-4E62-9F6F-D3C651D95F08}"/>
    <cellStyle name="Percent 4 2 10 9" xfId="37258" xr:uid="{49C8A468-7656-46A5-89EE-3DE5BB7041F1}"/>
    <cellStyle name="Percent 4 2 11" xfId="524" xr:uid="{C656BAE2-2493-4105-8765-0D525D2964B8}"/>
    <cellStyle name="Percent 4 2 11 10" xfId="50634" xr:uid="{F7878273-3474-41F7-AC6C-6AC939FB7566}"/>
    <cellStyle name="Percent 4 2 11 2" xfId="1605" xr:uid="{0FCF4DBA-D5AF-4321-BD34-649CC919A5B9}"/>
    <cellStyle name="Percent 4 2 11 2 2" xfId="4672" xr:uid="{5C234713-7932-42AB-A5A5-F32C9A606609}"/>
    <cellStyle name="Percent 4 2 11 2 2 2" xfId="10800" xr:uid="{8C3A3EB7-10E7-4846-8DE8-B72994E3CD8A}"/>
    <cellStyle name="Percent 4 2 11 2 2 2 2" xfId="23065" xr:uid="{FF8FE31E-0160-4C14-9D15-F9EF986E2113}"/>
    <cellStyle name="Percent 4 2 11 2 2 2 3" xfId="35317" xr:uid="{8335B259-3E6A-4004-8A7D-E32D0DF98FFD}"/>
    <cellStyle name="Percent 4 2 11 2 2 2 4" xfId="47569" xr:uid="{54413200-7627-4A34-B5CC-B8733EFFCD0F}"/>
    <cellStyle name="Percent 4 2 11 2 2 3" xfId="16938" xr:uid="{E491BED9-B6E0-4148-96CE-54851BE78C6C}"/>
    <cellStyle name="Percent 4 2 11 2 2 4" xfId="29191" xr:uid="{CBF7F0C5-AD92-48BC-A4D4-EE495C6A77CE}"/>
    <cellStyle name="Percent 4 2 11 2 2 5" xfId="41443" xr:uid="{AAA92DDA-90AD-42FA-95C7-C2CB503A5F36}"/>
    <cellStyle name="Percent 4 2 11 2 2 6" xfId="54777" xr:uid="{EFA2F890-7BFB-4446-BA1D-B627A09750C8}"/>
    <cellStyle name="Percent 4 2 11 2 3" xfId="7737" xr:uid="{4A347180-C4F9-418E-A9A0-A186D3B66347}"/>
    <cellStyle name="Percent 4 2 11 2 3 2" xfId="20002" xr:uid="{40757131-D545-4CC2-B1E4-3773B878C2E5}"/>
    <cellStyle name="Percent 4 2 11 2 3 3" xfId="32254" xr:uid="{3125E238-478C-48A5-B4EE-C6821A663C5E}"/>
    <cellStyle name="Percent 4 2 11 2 3 4" xfId="44506" xr:uid="{A90D5C5B-C3BC-4E5A-9255-AF480B60112B}"/>
    <cellStyle name="Percent 4 2 11 2 4" xfId="13875" xr:uid="{7C9838C8-81DB-4F2F-92F7-85D2B8559E95}"/>
    <cellStyle name="Percent 4 2 11 2 5" xfId="26128" xr:uid="{A4E562CB-3411-4418-B43D-6A5091CC43BB}"/>
    <cellStyle name="Percent 4 2 11 2 6" xfId="38380" xr:uid="{265697FB-B087-4C76-8D0D-6A0F489CC329}"/>
    <cellStyle name="Percent 4 2 11 2 7" xfId="51714" xr:uid="{AAA1488E-88CA-4313-8E7D-B9530FFCA80E}"/>
    <cellStyle name="Percent 4 2 11 3" xfId="2689" xr:uid="{5ADF7C0F-10EC-4391-A7FE-A558FA03A604}"/>
    <cellStyle name="Percent 4 2 11 3 2" xfId="5753" xr:uid="{D0CF58F9-C7F4-4F67-A6A4-09E63478B9C9}"/>
    <cellStyle name="Percent 4 2 11 3 2 2" xfId="11881" xr:uid="{8B95C1DF-A622-4C7E-9606-402A163A569C}"/>
    <cellStyle name="Percent 4 2 11 3 2 2 2" xfId="24146" xr:uid="{B81D76C6-2A63-45D7-96A8-3E998459C91E}"/>
    <cellStyle name="Percent 4 2 11 3 2 2 3" xfId="36398" xr:uid="{706755C3-641C-4AC3-8C3B-4924DAAE5A9F}"/>
    <cellStyle name="Percent 4 2 11 3 2 2 4" xfId="48650" xr:uid="{86BEF8A1-38E3-4283-8A92-E74552349419}"/>
    <cellStyle name="Percent 4 2 11 3 2 3" xfId="18019" xr:uid="{406A52DD-00E6-4097-83E5-62D94B0B5534}"/>
    <cellStyle name="Percent 4 2 11 3 2 4" xfId="30272" xr:uid="{74CBE263-5BE7-42F1-B982-0C0E02C78FB1}"/>
    <cellStyle name="Percent 4 2 11 3 2 5" xfId="42524" xr:uid="{48C43D73-4B96-45A8-8AEA-0812E2FFA734}"/>
    <cellStyle name="Percent 4 2 11 3 2 6" xfId="55858" xr:uid="{FF286A7B-D072-4CDC-8F29-B23631A1B063}"/>
    <cellStyle name="Percent 4 2 11 3 3" xfId="8818" xr:uid="{158CF979-79DC-47CB-8B84-1F6A51C5706C}"/>
    <cellStyle name="Percent 4 2 11 3 3 2" xfId="21083" xr:uid="{4C2C9A13-23B7-4BB9-B3F4-2BDCBAA8B419}"/>
    <cellStyle name="Percent 4 2 11 3 3 3" xfId="33335" xr:uid="{9BECFE91-6D07-491F-B210-4F8EB8EB6C7A}"/>
    <cellStyle name="Percent 4 2 11 3 3 4" xfId="45587" xr:uid="{21CE7E60-9F30-4C7C-B7EF-28AEF60FD7E0}"/>
    <cellStyle name="Percent 4 2 11 3 4" xfId="14956" xr:uid="{4246C37F-C30B-4349-B731-641A1AE5AAEC}"/>
    <cellStyle name="Percent 4 2 11 3 5" xfId="27209" xr:uid="{A8C3B5B4-EC23-4CDF-94A5-0AD8ACD9F8D3}"/>
    <cellStyle name="Percent 4 2 11 3 6" xfId="39461" xr:uid="{DFD240D3-1490-473C-A6A0-953999DD8099}"/>
    <cellStyle name="Percent 4 2 11 3 7" xfId="52795" xr:uid="{66C0E589-46D1-4FB7-BE4A-43E05CA0BDEA}"/>
    <cellStyle name="Percent 4 2 11 4" xfId="3592" xr:uid="{BCC4D155-F97F-4828-B13A-217950596776}"/>
    <cellStyle name="Percent 4 2 11 4 2" xfId="9720" xr:uid="{C49FE182-F05A-4351-8D8B-EE93828268E0}"/>
    <cellStyle name="Percent 4 2 11 4 2 2" xfId="21985" xr:uid="{109CE88B-723F-4D4E-9A50-AA9CF52522DE}"/>
    <cellStyle name="Percent 4 2 11 4 2 3" xfId="34237" xr:uid="{95340231-AAE7-410E-B9DA-C3A283110CE0}"/>
    <cellStyle name="Percent 4 2 11 4 2 4" xfId="46489" xr:uid="{4F7FD1B2-F8A2-467C-98FB-38BB52AE04F0}"/>
    <cellStyle name="Percent 4 2 11 4 3" xfId="15858" xr:uid="{F021D1B4-1A71-436F-8DFB-EB5ADCF68575}"/>
    <cellStyle name="Percent 4 2 11 4 4" xfId="28111" xr:uid="{1CEA0A85-1892-429A-B2C9-0374F84A5418}"/>
    <cellStyle name="Percent 4 2 11 4 5" xfId="40363" xr:uid="{779B1540-6587-4BC3-8DF2-EA57085C12E7}"/>
    <cellStyle name="Percent 4 2 11 4 6" xfId="53697" xr:uid="{7A071C43-F4B4-49D6-BAEF-F0882FFE228A}"/>
    <cellStyle name="Percent 4 2 11 5" xfId="6657" xr:uid="{8F45C69C-98B8-4ECF-9189-B35F8D52DCDD}"/>
    <cellStyle name="Percent 4 2 11 5 2" xfId="18922" xr:uid="{1D7F920D-4907-435C-9955-ECFCC2B4183E}"/>
    <cellStyle name="Percent 4 2 11 5 3" xfId="31174" xr:uid="{B175822F-5A28-4837-8D3F-152262D058CD}"/>
    <cellStyle name="Percent 4 2 11 5 4" xfId="43426" xr:uid="{EC8DDF21-299F-4F50-80A7-5576447338A0}"/>
    <cellStyle name="Percent 4 2 11 6" xfId="12795" xr:uid="{6709740A-A855-415C-9F89-4A3AF04D07A6}"/>
    <cellStyle name="Percent 4 2 11 7" xfId="25048" xr:uid="{2CFC6B99-E5FC-4222-8154-E83D70E34ED6}"/>
    <cellStyle name="Percent 4 2 11 8" xfId="37300" xr:uid="{2F175D35-F555-4338-BC7F-0131998E6543}"/>
    <cellStyle name="Percent 4 2 11 9" xfId="49553" xr:uid="{936870CF-71D5-4A45-92BE-87B7212E3563}"/>
    <cellStyle name="Percent 4 2 12" xfId="975" xr:uid="{D518064D-56DE-4D50-8946-ADA7B1E5E595}"/>
    <cellStyle name="Percent 4 2 12 2" xfId="2055" xr:uid="{A988CE84-241F-49EE-A440-820C3FE411AA}"/>
    <cellStyle name="Percent 4 2 12 2 2" xfId="5122" xr:uid="{8288475B-3C10-42FE-9BF5-383D39E6F0E9}"/>
    <cellStyle name="Percent 4 2 12 2 2 2" xfId="11250" xr:uid="{0FCB5F6B-8819-461D-8937-4A37B1CCE9E6}"/>
    <cellStyle name="Percent 4 2 12 2 2 2 2" xfId="23515" xr:uid="{9550F361-BE5D-4775-89B1-5330973003E3}"/>
    <cellStyle name="Percent 4 2 12 2 2 2 3" xfId="35767" xr:uid="{21CE9860-7379-4167-8A5B-C8981F9B3A58}"/>
    <cellStyle name="Percent 4 2 12 2 2 2 4" xfId="48019" xr:uid="{44794A5D-18F4-47CE-8D09-CD5D60532062}"/>
    <cellStyle name="Percent 4 2 12 2 2 3" xfId="17388" xr:uid="{0A749AD0-0745-4419-AAA3-6E702344F13B}"/>
    <cellStyle name="Percent 4 2 12 2 2 4" xfId="29641" xr:uid="{56DAE0CD-CD5A-431A-9457-9A6B2FC35167}"/>
    <cellStyle name="Percent 4 2 12 2 2 5" xfId="41893" xr:uid="{7CE84356-DF35-4119-AF85-992611C2559D}"/>
    <cellStyle name="Percent 4 2 12 2 2 6" xfId="55227" xr:uid="{A4ACFA04-70CF-4AC4-8266-AD0D5F540142}"/>
    <cellStyle name="Percent 4 2 12 2 3" xfId="8187" xr:uid="{EF48149F-B3E9-4B3A-8224-F4A7F00D2C48}"/>
    <cellStyle name="Percent 4 2 12 2 3 2" xfId="20452" xr:uid="{7F647411-2CE5-442E-AD4E-EFF192F8EF27}"/>
    <cellStyle name="Percent 4 2 12 2 3 3" xfId="32704" xr:uid="{733A6A70-5D0C-4C2B-BBE0-7326A8F40455}"/>
    <cellStyle name="Percent 4 2 12 2 3 4" xfId="44956" xr:uid="{33112B58-3A7A-4940-BDBF-CCF4AB00F74B}"/>
    <cellStyle name="Percent 4 2 12 2 4" xfId="14325" xr:uid="{2EAC1FE5-C50B-4BB1-B74F-4E1DC87B7981}"/>
    <cellStyle name="Percent 4 2 12 2 5" xfId="26578" xr:uid="{EC37B440-B08E-426C-9699-AE100DCDF6F6}"/>
    <cellStyle name="Percent 4 2 12 2 6" xfId="38830" xr:uid="{0974D7C3-9614-4779-82D5-3905D83E0828}"/>
    <cellStyle name="Percent 4 2 12 2 7" xfId="52164" xr:uid="{9EADE906-AE5E-41B9-BF71-F91C6B28C828}"/>
    <cellStyle name="Percent 4 2 12 3" xfId="4042" xr:uid="{E4AB9B73-F406-4A26-A5D8-FDC7989892ED}"/>
    <cellStyle name="Percent 4 2 12 3 2" xfId="10170" xr:uid="{52FAC3C4-5809-4EA0-9F7F-01D69EBF0715}"/>
    <cellStyle name="Percent 4 2 12 3 2 2" xfId="22435" xr:uid="{5887F577-5859-4553-BA16-B32845D57CA3}"/>
    <cellStyle name="Percent 4 2 12 3 2 3" xfId="34687" xr:uid="{F4B30E8D-3783-4213-9CA6-8E81FB3E8206}"/>
    <cellStyle name="Percent 4 2 12 3 2 4" xfId="46939" xr:uid="{4AC25E17-8EC9-4F18-B666-7E5AFBB56FA3}"/>
    <cellStyle name="Percent 4 2 12 3 3" xfId="16308" xr:uid="{60273CD3-53A4-4175-88CD-1782515DE9C4}"/>
    <cellStyle name="Percent 4 2 12 3 4" xfId="28561" xr:uid="{4240E1C0-1E1F-4F7C-9F30-78B66B776992}"/>
    <cellStyle name="Percent 4 2 12 3 5" xfId="40813" xr:uid="{71292C7A-8F0C-419A-A0D8-BA0497C3BCF2}"/>
    <cellStyle name="Percent 4 2 12 3 6" xfId="54147" xr:uid="{7C11A25B-0522-4F3F-9E45-736E86146525}"/>
    <cellStyle name="Percent 4 2 12 4" xfId="7107" xr:uid="{719FEC05-FF60-4BFE-9377-CD7801F583DB}"/>
    <cellStyle name="Percent 4 2 12 4 2" xfId="19372" xr:uid="{1CE5DE38-3C0D-49D1-84CF-82B2406031B2}"/>
    <cellStyle name="Percent 4 2 12 4 3" xfId="31624" xr:uid="{1DB11752-FF3F-44DE-9112-EB20293F26EA}"/>
    <cellStyle name="Percent 4 2 12 4 4" xfId="43876" xr:uid="{0B1DA8C9-8238-4071-BA3E-A61F5FA7F66C}"/>
    <cellStyle name="Percent 4 2 12 5" xfId="13245" xr:uid="{937264A2-3B3E-473B-AA15-E7DAD84ABF9A}"/>
    <cellStyle name="Percent 4 2 12 6" xfId="25498" xr:uid="{7364D59F-CA75-4066-8E16-446E78A67BED}"/>
    <cellStyle name="Percent 4 2 12 7" xfId="37750" xr:uid="{6A4BD163-A5CE-4445-90CA-2C375D9DFD94}"/>
    <cellStyle name="Percent 4 2 12 8" xfId="50003" xr:uid="{6968A2E0-462C-4E1E-8B5D-DDE1AF552745}"/>
    <cellStyle name="Percent 4 2 12 9" xfId="51084" xr:uid="{F6C5AB17-A2B0-4225-B613-59F2BC431C63}"/>
    <cellStyle name="Percent 4 2 13" xfId="1065" xr:uid="{71E1EE04-740D-4495-B932-F11EC7133DF7}"/>
    <cellStyle name="Percent 4 2 13 2" xfId="2145" xr:uid="{000CF09F-B4D9-4AB8-84B4-FCF286790A3A}"/>
    <cellStyle name="Percent 4 2 13 2 2" xfId="5212" xr:uid="{DEC77DBA-1432-40F3-B2F9-58017AEDC196}"/>
    <cellStyle name="Percent 4 2 13 2 2 2" xfId="11340" xr:uid="{5A4FAA37-3058-4D26-A3B7-8620BB62921B}"/>
    <cellStyle name="Percent 4 2 13 2 2 2 2" xfId="23605" xr:uid="{6D01FCA3-CAFB-4473-A268-1D233C87A93C}"/>
    <cellStyle name="Percent 4 2 13 2 2 2 3" xfId="35857" xr:uid="{053F6761-DCC3-4A23-92D1-6255113FD8AA}"/>
    <cellStyle name="Percent 4 2 13 2 2 2 4" xfId="48109" xr:uid="{63D6DE57-C512-4B4A-A152-07C1262A0719}"/>
    <cellStyle name="Percent 4 2 13 2 2 3" xfId="17478" xr:uid="{F4912914-EF80-4626-8CC8-918B92DDF6F6}"/>
    <cellStyle name="Percent 4 2 13 2 2 4" xfId="29731" xr:uid="{49F2C45B-959D-4579-A1BC-8F4764108D9F}"/>
    <cellStyle name="Percent 4 2 13 2 2 5" xfId="41983" xr:uid="{9A98AC01-0C25-453C-8C55-E48A644C6E32}"/>
    <cellStyle name="Percent 4 2 13 2 2 6" xfId="55317" xr:uid="{C22B1219-589A-4698-8794-1A12FF0A721B}"/>
    <cellStyle name="Percent 4 2 13 2 3" xfId="8277" xr:uid="{AFC5D5EA-152A-4111-994B-6A2D6F2544BA}"/>
    <cellStyle name="Percent 4 2 13 2 3 2" xfId="20542" xr:uid="{025174AF-1AEC-4E60-BD97-E6769825D25B}"/>
    <cellStyle name="Percent 4 2 13 2 3 3" xfId="32794" xr:uid="{FEF2D92C-1543-45A2-A4ED-E213937CF6CF}"/>
    <cellStyle name="Percent 4 2 13 2 3 4" xfId="45046" xr:uid="{AA21251D-AF5A-43B6-AF42-7CF5D9EEE305}"/>
    <cellStyle name="Percent 4 2 13 2 4" xfId="14415" xr:uid="{DA7F87DC-83E3-4AD9-863F-07698C5636CE}"/>
    <cellStyle name="Percent 4 2 13 2 5" xfId="26668" xr:uid="{2713E5D4-0121-4F2B-BAC3-33839AF5CB33}"/>
    <cellStyle name="Percent 4 2 13 2 6" xfId="38920" xr:uid="{B56CA924-C02B-4A2B-8F23-C2DB7006A9FB}"/>
    <cellStyle name="Percent 4 2 13 2 7" xfId="52254" xr:uid="{57EC0FBC-9BE4-43B2-8E77-395AD8150241}"/>
    <cellStyle name="Percent 4 2 13 3" xfId="4132" xr:uid="{769F368D-FEAE-4509-92EF-D44B2D1EF2AE}"/>
    <cellStyle name="Percent 4 2 13 3 2" xfId="10260" xr:uid="{0D521F64-8701-4C6E-8EA4-BC845D83AC98}"/>
    <cellStyle name="Percent 4 2 13 3 2 2" xfId="22525" xr:uid="{5838CB04-0FA9-4D83-B011-96317F8436C7}"/>
    <cellStyle name="Percent 4 2 13 3 2 3" xfId="34777" xr:uid="{8930354F-2F85-41E1-B7A2-14B4EAF38140}"/>
    <cellStyle name="Percent 4 2 13 3 2 4" xfId="47029" xr:uid="{B3727931-83E0-40BD-AFE1-D6A6BEAA2B54}"/>
    <cellStyle name="Percent 4 2 13 3 3" xfId="16398" xr:uid="{DADBD217-7E59-4A0A-88BF-F5E1CDFD7B5A}"/>
    <cellStyle name="Percent 4 2 13 3 4" xfId="28651" xr:uid="{61450ADA-6218-45A2-92AE-01AE3576B58E}"/>
    <cellStyle name="Percent 4 2 13 3 5" xfId="40903" xr:uid="{9CAA4321-2E74-4F6B-856D-7DB4CDBEC276}"/>
    <cellStyle name="Percent 4 2 13 3 6" xfId="54237" xr:uid="{26DC26DA-B2CE-43C0-9416-F04C4BB06423}"/>
    <cellStyle name="Percent 4 2 13 4" xfId="7197" xr:uid="{6272A41C-CF31-4005-8C99-A2B779D91B73}"/>
    <cellStyle name="Percent 4 2 13 4 2" xfId="19462" xr:uid="{0CA7DCC5-DA48-4AB1-B7A1-C1D33BBB5FC1}"/>
    <cellStyle name="Percent 4 2 13 4 3" xfId="31714" xr:uid="{5D54D096-2B6F-4344-AC32-8525C5B49114}"/>
    <cellStyle name="Percent 4 2 13 4 4" xfId="43966" xr:uid="{7A25983E-2EDC-424D-9100-547792F584B8}"/>
    <cellStyle name="Percent 4 2 13 5" xfId="13335" xr:uid="{DAC74EB6-739C-4EEB-B587-42FEFA4CDE02}"/>
    <cellStyle name="Percent 4 2 13 6" xfId="25588" xr:uid="{6E656FD5-78AB-4005-86B9-2CDA00C0AD18}"/>
    <cellStyle name="Percent 4 2 13 7" xfId="37840" xr:uid="{8B654B79-6103-4211-A4CC-84C84D150D26}"/>
    <cellStyle name="Percent 4 2 13 8" xfId="50093" xr:uid="{9A98282C-8100-4646-9347-5AE98FF442E6}"/>
    <cellStyle name="Percent 4 2 13 9" xfId="51174" xr:uid="{659DB975-735F-4264-9F09-8D5AAC8134F6}"/>
    <cellStyle name="Percent 4 2 14" xfId="1155" xr:uid="{161270C1-AF5F-48D5-B322-6E42F05EF614}"/>
    <cellStyle name="Percent 4 2 14 2" xfId="4222" xr:uid="{13C0D402-FFEE-458B-BA1B-EC9ADD0960A7}"/>
    <cellStyle name="Percent 4 2 14 2 2" xfId="10350" xr:uid="{6672F973-B533-469B-94B5-8E1DB289B8B2}"/>
    <cellStyle name="Percent 4 2 14 2 2 2" xfId="22615" xr:uid="{13160F1E-EB09-40EB-AD08-A7087D38B961}"/>
    <cellStyle name="Percent 4 2 14 2 2 3" xfId="34867" xr:uid="{99AECCA8-2F0B-41DC-9A34-32CC58FEC494}"/>
    <cellStyle name="Percent 4 2 14 2 2 4" xfId="47119" xr:uid="{27CC40FC-35B1-4BB9-BFFD-98AFD86DEB47}"/>
    <cellStyle name="Percent 4 2 14 2 3" xfId="16488" xr:uid="{20BC91B0-C2B7-4C9E-8879-6303F70FD5CF}"/>
    <cellStyle name="Percent 4 2 14 2 4" xfId="28741" xr:uid="{CA4AD307-07A7-42D3-8C0E-A0ADC42BD514}"/>
    <cellStyle name="Percent 4 2 14 2 5" xfId="40993" xr:uid="{100C896D-AED2-4CB6-B33F-05BE34DFBCA6}"/>
    <cellStyle name="Percent 4 2 14 2 6" xfId="54327" xr:uid="{CD5305AE-BAA4-4185-96C6-FB80B1EF985C}"/>
    <cellStyle name="Percent 4 2 14 3" xfId="7287" xr:uid="{D7F53B5B-6180-47F2-B8C5-E8352EC2545A}"/>
    <cellStyle name="Percent 4 2 14 3 2" xfId="19552" xr:uid="{E299BF09-DB83-410D-8482-95B754852A40}"/>
    <cellStyle name="Percent 4 2 14 3 3" xfId="31804" xr:uid="{1312F434-D6BD-4ABA-B063-10B43CAE8827}"/>
    <cellStyle name="Percent 4 2 14 3 4" xfId="44056" xr:uid="{C38DD8EE-3BF9-456E-AC23-F213AC8208F8}"/>
    <cellStyle name="Percent 4 2 14 4" xfId="13425" xr:uid="{BDC6C247-CA6C-4B91-AE65-5ED2585A0882}"/>
    <cellStyle name="Percent 4 2 14 5" xfId="25678" xr:uid="{32501C5C-966F-4EAC-8EE9-B173590C1AE2}"/>
    <cellStyle name="Percent 4 2 14 6" xfId="37930" xr:uid="{C6C75737-804B-40AE-BD57-C75211FD8A08}"/>
    <cellStyle name="Percent 4 2 14 7" xfId="51264" xr:uid="{8E205E2C-A2C9-4121-8F7B-EFCCE4A53A7E}"/>
    <cellStyle name="Percent 4 2 15" xfId="2239" xr:uid="{C8C1D33D-5325-45AA-8214-8857DBA0ED85}"/>
    <cellStyle name="Percent 4 2 15 2" xfId="5303" xr:uid="{B473DAB5-4122-4FBF-B798-EE345FFB1995}"/>
    <cellStyle name="Percent 4 2 15 2 2" xfId="11431" xr:uid="{234E63DB-2113-4707-96F0-F9F4F221D519}"/>
    <cellStyle name="Percent 4 2 15 2 2 2" xfId="23696" xr:uid="{61FFE840-A297-45A1-A22A-565DC4285618}"/>
    <cellStyle name="Percent 4 2 15 2 2 3" xfId="35948" xr:uid="{8BE68853-B9BA-4B94-A66F-FE93363A2514}"/>
    <cellStyle name="Percent 4 2 15 2 2 4" xfId="48200" xr:uid="{AF9A69E1-36DD-4C15-B838-6FBEE81A434C}"/>
    <cellStyle name="Percent 4 2 15 2 3" xfId="17569" xr:uid="{7DCAAFC4-5B4A-4130-81BF-AADC2CC97178}"/>
    <cellStyle name="Percent 4 2 15 2 4" xfId="29822" xr:uid="{0FEC3442-F086-4497-AA24-B3F6ADA40B27}"/>
    <cellStyle name="Percent 4 2 15 2 5" xfId="42074" xr:uid="{24033DE2-858A-4B6F-AD21-D5F6DCC980AC}"/>
    <cellStyle name="Percent 4 2 15 2 6" xfId="55408" xr:uid="{2C59599B-54BF-4A2C-A9CB-185571464650}"/>
    <cellStyle name="Percent 4 2 15 3" xfId="8368" xr:uid="{CD0A1226-6E01-4C94-BFF7-285F581ADC15}"/>
    <cellStyle name="Percent 4 2 15 3 2" xfId="20633" xr:uid="{ECDBC6FB-83D2-406D-9CD2-261A58E48C18}"/>
    <cellStyle name="Percent 4 2 15 3 3" xfId="32885" xr:uid="{55FA4B2E-6346-4F4D-B837-77FE2D1F1093}"/>
    <cellStyle name="Percent 4 2 15 3 4" xfId="45137" xr:uid="{49844D5A-1C2E-4FA7-912F-6EA89E7AAE50}"/>
    <cellStyle name="Percent 4 2 15 4" xfId="14506" xr:uid="{4F4EA9C5-8E31-4006-A954-4BFBB3FCF013}"/>
    <cellStyle name="Percent 4 2 15 5" xfId="26759" xr:uid="{A46AC5CC-C87A-4187-B372-D9875D97D4FF}"/>
    <cellStyle name="Percent 4 2 15 6" xfId="39011" xr:uid="{462CD71E-D3B4-485D-864D-9E664BD9C85A}"/>
    <cellStyle name="Percent 4 2 15 7" xfId="52345" xr:uid="{1E491885-49A5-4282-B004-1A012FD5A7E0}"/>
    <cellStyle name="Percent 4 2 16" xfId="3142" xr:uid="{6969017B-AB8D-449A-91E4-40D32962F47F}"/>
    <cellStyle name="Percent 4 2 16 2" xfId="9270" xr:uid="{0584E64E-F527-4D6D-9EF8-C36B9FD80E7C}"/>
    <cellStyle name="Percent 4 2 16 2 2" xfId="21535" xr:uid="{D3030C64-A60F-41BF-BB76-4C8BB7451310}"/>
    <cellStyle name="Percent 4 2 16 2 3" xfId="33787" xr:uid="{18181EC3-0E70-42E8-B2C1-357CAF186B88}"/>
    <cellStyle name="Percent 4 2 16 2 4" xfId="46039" xr:uid="{8D627A9A-DC1D-4445-B7AE-C0BC8EBB4BFE}"/>
    <cellStyle name="Percent 4 2 16 3" xfId="15408" xr:uid="{3D31EDCC-1F55-4C7C-91E8-AEF139728C35}"/>
    <cellStyle name="Percent 4 2 16 4" xfId="27661" xr:uid="{BF5924DF-580A-49BC-97DB-0F7256B17213}"/>
    <cellStyle name="Percent 4 2 16 5" xfId="39913" xr:uid="{D522C0AD-16B9-4BFC-88C9-302BF390D6C7}"/>
    <cellStyle name="Percent 4 2 16 6" xfId="53247" xr:uid="{14B3C374-9568-4673-92F3-14EAEC8D2A75}"/>
    <cellStyle name="Percent 4 2 17" xfId="6206" xr:uid="{BE4575DD-E58B-4CD5-A231-BF0FE4355F69}"/>
    <cellStyle name="Percent 4 2 17 2" xfId="18471" xr:uid="{15515D04-871E-404F-AD3D-48AE2BE6E00A}"/>
    <cellStyle name="Percent 4 2 17 3" xfId="30724" xr:uid="{7D8321CF-04F3-41F9-8D4B-9CE87C3AECFE}"/>
    <cellStyle name="Percent 4 2 17 4" xfId="42976" xr:uid="{9C9799AC-0AF6-4C38-B7FE-806CE52B3940}"/>
    <cellStyle name="Percent 4 2 18" xfId="12345" xr:uid="{41787FF7-7B0F-4CFB-9FFD-01057FBF6710}"/>
    <cellStyle name="Percent 4 2 19" xfId="24598" xr:uid="{3DC5485D-B03B-430D-B34E-610D8E4832CF}"/>
    <cellStyle name="Percent 4 2 2" xfId="77" xr:uid="{60C9A58E-4495-4E07-84B3-8E10A61FE91D}"/>
    <cellStyle name="Percent 4 2 2 10" xfId="1071" xr:uid="{BDB3307E-CF71-46CA-B3C7-54DE0FF876C3}"/>
    <cellStyle name="Percent 4 2 2 10 2" xfId="2151" xr:uid="{2775DDB4-0E63-46CE-856F-1558929BE708}"/>
    <cellStyle name="Percent 4 2 2 10 2 2" xfId="5218" xr:uid="{A2F13421-13D1-4790-A130-F71A1DBC1A19}"/>
    <cellStyle name="Percent 4 2 2 10 2 2 2" xfId="11346" xr:uid="{B2C0BC9F-CBFA-4E07-A212-94037A01DC4F}"/>
    <cellStyle name="Percent 4 2 2 10 2 2 2 2" xfId="23611" xr:uid="{91287297-4BEF-4E9A-BAD5-E9792895A3F0}"/>
    <cellStyle name="Percent 4 2 2 10 2 2 2 3" xfId="35863" xr:uid="{7535E914-1306-4C6C-8018-0B8CE7D9880F}"/>
    <cellStyle name="Percent 4 2 2 10 2 2 2 4" xfId="48115" xr:uid="{81855D8E-6531-41F0-B163-3E710C8DEB91}"/>
    <cellStyle name="Percent 4 2 2 10 2 2 3" xfId="17484" xr:uid="{EB9AB875-3AFB-4D5B-BFFC-C37261A95EC3}"/>
    <cellStyle name="Percent 4 2 2 10 2 2 4" xfId="29737" xr:uid="{081B4B00-DAB0-4002-B943-90BB9F8BF991}"/>
    <cellStyle name="Percent 4 2 2 10 2 2 5" xfId="41989" xr:uid="{5B7EA1B8-0906-46C0-B47A-FCA592D976D6}"/>
    <cellStyle name="Percent 4 2 2 10 2 2 6" xfId="55323" xr:uid="{280434D0-74B4-4073-9FAE-46B42EEEC1AB}"/>
    <cellStyle name="Percent 4 2 2 10 2 3" xfId="8283" xr:uid="{2E7C6204-0647-4DC0-BC06-C4599DE07828}"/>
    <cellStyle name="Percent 4 2 2 10 2 3 2" xfId="20548" xr:uid="{2F731317-0C3B-410A-8D5F-6761BE09754D}"/>
    <cellStyle name="Percent 4 2 2 10 2 3 3" xfId="32800" xr:uid="{8D76FD82-5A1B-4502-A97D-0317EFDE9FE4}"/>
    <cellStyle name="Percent 4 2 2 10 2 3 4" xfId="45052" xr:uid="{2369ABC8-20DA-4C1A-8003-3F6748889537}"/>
    <cellStyle name="Percent 4 2 2 10 2 4" xfId="14421" xr:uid="{ADC5F073-0AFF-4B1D-83BD-68E426D5DEF6}"/>
    <cellStyle name="Percent 4 2 2 10 2 5" xfId="26674" xr:uid="{E89F7896-C213-4F24-BBF4-1919D7309C36}"/>
    <cellStyle name="Percent 4 2 2 10 2 6" xfId="38926" xr:uid="{B2BC8390-38BB-4FAF-900A-E1125BCBCDAF}"/>
    <cellStyle name="Percent 4 2 2 10 2 7" xfId="52260" xr:uid="{89A60BB5-E420-401D-ABCF-A1F3EC9456A4}"/>
    <cellStyle name="Percent 4 2 2 10 3" xfId="4138" xr:uid="{51CF02C4-C377-47C0-A4D6-086157D39147}"/>
    <cellStyle name="Percent 4 2 2 10 3 2" xfId="10266" xr:uid="{027C322F-663F-421A-99F7-9416AF97E4A0}"/>
    <cellStyle name="Percent 4 2 2 10 3 2 2" xfId="22531" xr:uid="{E7963A09-8271-45E2-AEBF-8B80B1E32FC0}"/>
    <cellStyle name="Percent 4 2 2 10 3 2 3" xfId="34783" xr:uid="{B3283559-2BD8-4738-A3DF-4C491D384F84}"/>
    <cellStyle name="Percent 4 2 2 10 3 2 4" xfId="47035" xr:uid="{7708EAD7-2610-4CCD-A2D3-8D4DE88AFAA2}"/>
    <cellStyle name="Percent 4 2 2 10 3 3" xfId="16404" xr:uid="{F21EC654-07AD-4133-A2A6-90BEE092CAAB}"/>
    <cellStyle name="Percent 4 2 2 10 3 4" xfId="28657" xr:uid="{E0052DB9-B732-4B60-A9DE-71A17F5B8884}"/>
    <cellStyle name="Percent 4 2 2 10 3 5" xfId="40909" xr:uid="{4A3F5A02-F8EA-4992-88A9-D947C470E307}"/>
    <cellStyle name="Percent 4 2 2 10 3 6" xfId="54243" xr:uid="{E5EE5317-52DD-4F69-A5A4-1EE38F01A089}"/>
    <cellStyle name="Percent 4 2 2 10 4" xfId="7203" xr:uid="{9BDE6561-3DAF-4D45-8634-EC2783B9FD30}"/>
    <cellStyle name="Percent 4 2 2 10 4 2" xfId="19468" xr:uid="{FBF08237-1770-4CCB-B9A6-87712F1CCDAE}"/>
    <cellStyle name="Percent 4 2 2 10 4 3" xfId="31720" xr:uid="{6270617A-FAA3-4FCA-81C3-430A5FB66E61}"/>
    <cellStyle name="Percent 4 2 2 10 4 4" xfId="43972" xr:uid="{62A8A26B-43B9-4A1F-96ED-4F05F8729DFB}"/>
    <cellStyle name="Percent 4 2 2 10 5" xfId="13341" xr:uid="{6C574FC1-9179-44AD-9692-A5BF27DAC27E}"/>
    <cellStyle name="Percent 4 2 2 10 6" xfId="25594" xr:uid="{6AF92891-5281-419A-B889-9C0E7AA72E29}"/>
    <cellStyle name="Percent 4 2 2 10 7" xfId="37846" xr:uid="{6BE4A3D4-4545-4E10-BF2C-627D18F8DFC3}"/>
    <cellStyle name="Percent 4 2 2 10 8" xfId="50099" xr:uid="{3C20A481-69F6-4D10-8C13-4026248965BA}"/>
    <cellStyle name="Percent 4 2 2 10 9" xfId="51180" xr:uid="{B8027D22-A6E4-44B2-A97D-C0E86D05CD02}"/>
    <cellStyle name="Percent 4 2 2 11" xfId="1161" xr:uid="{84A22306-07C7-4260-8C43-0556239210A4}"/>
    <cellStyle name="Percent 4 2 2 11 2" xfId="4228" xr:uid="{372369B4-0130-4F73-B0E0-32B7EDDEA126}"/>
    <cellStyle name="Percent 4 2 2 11 2 2" xfId="10356" xr:uid="{3FBFFD9C-DF6C-496F-A2DE-85030BDDB77B}"/>
    <cellStyle name="Percent 4 2 2 11 2 2 2" xfId="22621" xr:uid="{AA8401D6-F104-4B37-B17B-BD117AB1AD7B}"/>
    <cellStyle name="Percent 4 2 2 11 2 2 3" xfId="34873" xr:uid="{62C02740-5B5E-4F1C-8CAE-64FA6598CA61}"/>
    <cellStyle name="Percent 4 2 2 11 2 2 4" xfId="47125" xr:uid="{FC2C9A12-2D7A-48D3-AB2C-EDD1933D1863}"/>
    <cellStyle name="Percent 4 2 2 11 2 3" xfId="16494" xr:uid="{701E17E3-2E1D-4879-9A64-FC5C38515A9B}"/>
    <cellStyle name="Percent 4 2 2 11 2 4" xfId="28747" xr:uid="{1113BD97-A810-4124-8832-890F362DA545}"/>
    <cellStyle name="Percent 4 2 2 11 2 5" xfId="40999" xr:uid="{90B76732-9EBF-41EE-BF36-97DDEDE2AD3B}"/>
    <cellStyle name="Percent 4 2 2 11 2 6" xfId="54333" xr:uid="{C7BF22D4-268F-4D13-BE0D-46690F976899}"/>
    <cellStyle name="Percent 4 2 2 11 3" xfId="7293" xr:uid="{FF9A240A-1E6F-49AB-B01B-83F0E8BA548D}"/>
    <cellStyle name="Percent 4 2 2 11 3 2" xfId="19558" xr:uid="{D87E78E3-D4BF-4D72-BD99-4F48E5609C05}"/>
    <cellStyle name="Percent 4 2 2 11 3 3" xfId="31810" xr:uid="{1FF2489D-1C1F-41A7-876D-2E84A5D3D227}"/>
    <cellStyle name="Percent 4 2 2 11 3 4" xfId="44062" xr:uid="{62BAC6B6-9A58-4329-9AD4-0748C2279782}"/>
    <cellStyle name="Percent 4 2 2 11 4" xfId="13431" xr:uid="{6841834A-3154-4B67-B24E-1C1CF9DBCE60}"/>
    <cellStyle name="Percent 4 2 2 11 5" xfId="25684" xr:uid="{16DBF1E2-B7A9-40DA-A01B-96736923426C}"/>
    <cellStyle name="Percent 4 2 2 11 6" xfId="37936" xr:uid="{2D95CD1A-55C8-443C-8E34-B268B695B67E}"/>
    <cellStyle name="Percent 4 2 2 11 7" xfId="51270" xr:uid="{BE893BB1-5E42-4EA0-BA51-3A101385F881}"/>
    <cellStyle name="Percent 4 2 2 12" xfId="2245" xr:uid="{89665446-7997-4D97-B042-5176C113A51E}"/>
    <cellStyle name="Percent 4 2 2 12 2" xfId="5309" xr:uid="{C9AFD149-DF40-4669-B589-87E75E6E37B7}"/>
    <cellStyle name="Percent 4 2 2 12 2 2" xfId="11437" xr:uid="{4C67C5B1-938F-4D82-827D-C4BCA28D0210}"/>
    <cellStyle name="Percent 4 2 2 12 2 2 2" xfId="23702" xr:uid="{099D688D-98AD-40EA-9029-37B05E5F84B8}"/>
    <cellStyle name="Percent 4 2 2 12 2 2 3" xfId="35954" xr:uid="{2D9052D4-C23E-4F3F-9F7F-999993DA96E2}"/>
    <cellStyle name="Percent 4 2 2 12 2 2 4" xfId="48206" xr:uid="{0027E369-2246-40F6-AF81-709D760A0603}"/>
    <cellStyle name="Percent 4 2 2 12 2 3" xfId="17575" xr:uid="{20D4CF82-6298-4EC8-B0E0-C82273C31731}"/>
    <cellStyle name="Percent 4 2 2 12 2 4" xfId="29828" xr:uid="{5F62BA03-B964-4440-B99A-594A2D888F7F}"/>
    <cellStyle name="Percent 4 2 2 12 2 5" xfId="42080" xr:uid="{43174DB0-4595-471F-8FBF-8D48FC0B7C4D}"/>
    <cellStyle name="Percent 4 2 2 12 2 6" xfId="55414" xr:uid="{B3A26864-A46F-4D2B-B153-E87E132AA632}"/>
    <cellStyle name="Percent 4 2 2 12 3" xfId="8374" xr:uid="{5D49D7D8-6401-4B5D-8516-186677CC75CD}"/>
    <cellStyle name="Percent 4 2 2 12 3 2" xfId="20639" xr:uid="{57ED94B9-F3E3-4C75-B602-A6033433F3B2}"/>
    <cellStyle name="Percent 4 2 2 12 3 3" xfId="32891" xr:uid="{BA83F31B-6F61-495B-BEFB-15BC637D4E27}"/>
    <cellStyle name="Percent 4 2 2 12 3 4" xfId="45143" xr:uid="{BC453F7A-88CA-497F-BD11-52A28EEDDD4D}"/>
    <cellStyle name="Percent 4 2 2 12 4" xfId="14512" xr:uid="{F4E2DE72-A710-4A3C-83C6-7BCCA18C2537}"/>
    <cellStyle name="Percent 4 2 2 12 5" xfId="26765" xr:uid="{4E702F30-EC6E-4BE8-AC4A-488A241F234A}"/>
    <cellStyle name="Percent 4 2 2 12 6" xfId="39017" xr:uid="{133F5625-DEB3-4C8D-8549-CE87F138988A}"/>
    <cellStyle name="Percent 4 2 2 12 7" xfId="52351" xr:uid="{F9D7B027-8310-4A93-8682-3A4F52004F2D}"/>
    <cellStyle name="Percent 4 2 2 13" xfId="3148" xr:uid="{6430333B-3589-4D4D-AE28-D93B6F51B4F8}"/>
    <cellStyle name="Percent 4 2 2 13 2" xfId="9276" xr:uid="{775F21AF-4205-4E50-8CCB-5FEC5AA21DCE}"/>
    <cellStyle name="Percent 4 2 2 13 2 2" xfId="21541" xr:uid="{87E0C2A9-6579-4E35-975F-2A96B2BF1DE5}"/>
    <cellStyle name="Percent 4 2 2 13 2 3" xfId="33793" xr:uid="{D77BE640-A67F-48D7-A653-E52F66F7B8EF}"/>
    <cellStyle name="Percent 4 2 2 13 2 4" xfId="46045" xr:uid="{CD0EABE6-E4D8-4FD2-AEF2-8CE62FA55E77}"/>
    <cellStyle name="Percent 4 2 2 13 3" xfId="15414" xr:uid="{6ADC8BE0-D1C0-4488-B769-9A1A38E1DC91}"/>
    <cellStyle name="Percent 4 2 2 13 4" xfId="27667" xr:uid="{E08D9FDC-D758-4517-B73D-C8E4F27D6E2C}"/>
    <cellStyle name="Percent 4 2 2 13 5" xfId="39919" xr:uid="{4072B35D-7990-4267-9A4F-0E6B7B911A05}"/>
    <cellStyle name="Percent 4 2 2 13 6" xfId="53253" xr:uid="{6E6E8393-0D63-43C1-8E48-F9B32CC30887}"/>
    <cellStyle name="Percent 4 2 2 14" xfId="6212" xr:uid="{F7958D5E-94AE-4826-9A10-2C4543751691}"/>
    <cellStyle name="Percent 4 2 2 14 2" xfId="18477" xr:uid="{637DEBD9-5EF0-4628-85EE-10FDA972A186}"/>
    <cellStyle name="Percent 4 2 2 14 3" xfId="30730" xr:uid="{C89FD26A-64A0-4EF8-A7DE-4C6C1217F9AF}"/>
    <cellStyle name="Percent 4 2 2 14 4" xfId="42982" xr:uid="{1A9C5B1B-DF61-4039-9406-36777F872791}"/>
    <cellStyle name="Percent 4 2 2 15" xfId="12351" xr:uid="{97255A0C-2465-4E19-AE43-E15ADDD3DF47}"/>
    <cellStyle name="Percent 4 2 2 16" xfId="24604" xr:uid="{09160992-AA04-4651-9D89-0637954E0B41}"/>
    <cellStyle name="Percent 4 2 2 17" xfId="36856" xr:uid="{06E14E8A-4E35-4DD6-9CD7-0325B29ED473}"/>
    <cellStyle name="Percent 4 2 2 18" xfId="49109" xr:uid="{F75D571E-0C8B-4228-A834-3BFA804CA593}"/>
    <cellStyle name="Percent 4 2 2 19" xfId="50190" xr:uid="{23D263DC-4DEC-41A0-A03A-9A310C13DA8C}"/>
    <cellStyle name="Percent 4 2 2 2" xfId="100" xr:uid="{0055EB22-3F6B-41C0-BCAD-1BB30C9BF729}"/>
    <cellStyle name="Percent 4 2 2 2 10" xfId="2266" xr:uid="{0DE3C1B4-44D7-4F1E-99A5-740B446685F4}"/>
    <cellStyle name="Percent 4 2 2 2 10 2" xfId="5330" xr:uid="{648B77B4-F27B-4DBC-9371-83C17786A196}"/>
    <cellStyle name="Percent 4 2 2 2 10 2 2" xfId="11458" xr:uid="{AF324E5D-9C34-47A7-BED0-1BA02F9D4E66}"/>
    <cellStyle name="Percent 4 2 2 2 10 2 2 2" xfId="23723" xr:uid="{94B86C6B-A30F-462E-93A3-3C270C081CE7}"/>
    <cellStyle name="Percent 4 2 2 2 10 2 2 3" xfId="35975" xr:uid="{925034E6-E6F3-4A02-A5AF-0A8535A928BC}"/>
    <cellStyle name="Percent 4 2 2 2 10 2 2 4" xfId="48227" xr:uid="{B2E0EF58-A424-4AB3-9797-02F431706727}"/>
    <cellStyle name="Percent 4 2 2 2 10 2 3" xfId="17596" xr:uid="{097373C4-B92F-4182-8510-C26FD0AEC1E9}"/>
    <cellStyle name="Percent 4 2 2 2 10 2 4" xfId="29849" xr:uid="{983D7A93-B11C-4DA1-95AF-E331F115FB23}"/>
    <cellStyle name="Percent 4 2 2 2 10 2 5" xfId="42101" xr:uid="{E2973D50-4B78-416B-BEFC-87C6BB8C4C6C}"/>
    <cellStyle name="Percent 4 2 2 2 10 2 6" xfId="55435" xr:uid="{C0DFD9D7-E483-441F-AC35-7D70A69FB0DF}"/>
    <cellStyle name="Percent 4 2 2 2 10 3" xfId="8395" xr:uid="{D5C6573B-64FD-459F-AE23-A8BEF742C2A4}"/>
    <cellStyle name="Percent 4 2 2 2 10 3 2" xfId="20660" xr:uid="{12DE8AEF-1E67-4638-9E09-AFB507A0477C}"/>
    <cellStyle name="Percent 4 2 2 2 10 3 3" xfId="32912" xr:uid="{B65E2156-488E-4391-A878-A18BE3FF74A9}"/>
    <cellStyle name="Percent 4 2 2 2 10 3 4" xfId="45164" xr:uid="{EDC96D36-A82E-453F-8C30-02ADA0A9DE54}"/>
    <cellStyle name="Percent 4 2 2 2 10 4" xfId="14533" xr:uid="{2FCA0E47-B38A-4978-9C5F-85529388416B}"/>
    <cellStyle name="Percent 4 2 2 2 10 5" xfId="26786" xr:uid="{9F594E30-C828-49B2-B413-A5B838900973}"/>
    <cellStyle name="Percent 4 2 2 2 10 6" xfId="39038" xr:uid="{5A871303-3650-422F-9BA8-FFE5B35A34BD}"/>
    <cellStyle name="Percent 4 2 2 2 10 7" xfId="52372" xr:uid="{2EBCFBF6-1942-4D55-9B6E-18654B29AC1F}"/>
    <cellStyle name="Percent 4 2 2 2 11" xfId="3169" xr:uid="{9B51A716-3880-4C6D-AD41-EADE04763BB4}"/>
    <cellStyle name="Percent 4 2 2 2 11 2" xfId="9297" xr:uid="{9CA6DA3E-B597-4AE5-9B1D-FB4CC0E4B0EA}"/>
    <cellStyle name="Percent 4 2 2 2 11 2 2" xfId="21562" xr:uid="{CA612272-FB4F-415C-A1C5-DD43764ED587}"/>
    <cellStyle name="Percent 4 2 2 2 11 2 3" xfId="33814" xr:uid="{93D41C68-10CD-48C0-851D-2BDFD976BB13}"/>
    <cellStyle name="Percent 4 2 2 2 11 2 4" xfId="46066" xr:uid="{5772B5B1-5864-4ED0-9F29-3F7C059A5F54}"/>
    <cellStyle name="Percent 4 2 2 2 11 3" xfId="15435" xr:uid="{1D43045F-52D0-4F3E-9142-9BAFC520AC4E}"/>
    <cellStyle name="Percent 4 2 2 2 11 4" xfId="27688" xr:uid="{0BD0CA3D-28B5-49F6-B820-BAD8FE980B99}"/>
    <cellStyle name="Percent 4 2 2 2 11 5" xfId="39940" xr:uid="{39312D94-B8C1-4AEA-A552-220B9968342C}"/>
    <cellStyle name="Percent 4 2 2 2 11 6" xfId="53274" xr:uid="{BB99EAF3-A9DC-4B07-812B-AF18792F0CF0}"/>
    <cellStyle name="Percent 4 2 2 2 12" xfId="6233" xr:uid="{7E461F7C-99C3-4D04-8B2F-A22FD79BA77F}"/>
    <cellStyle name="Percent 4 2 2 2 12 2" xfId="18498" xr:uid="{103C765C-3D05-4ACC-B5C2-E2F8C667B313}"/>
    <cellStyle name="Percent 4 2 2 2 12 3" xfId="30751" xr:uid="{CAC36D0D-0A48-4A94-8AFF-DCE4FC4E5E69}"/>
    <cellStyle name="Percent 4 2 2 2 12 4" xfId="43003" xr:uid="{8A8566D2-3C87-4F0A-A345-3B14B0CEFE6B}"/>
    <cellStyle name="Percent 4 2 2 2 13" xfId="12372" xr:uid="{7A6031C4-F6DC-4E59-B971-4A951F399707}"/>
    <cellStyle name="Percent 4 2 2 2 14" xfId="24625" xr:uid="{BA52457D-DD15-431C-B0F3-006D48C17959}"/>
    <cellStyle name="Percent 4 2 2 2 15" xfId="36877" xr:uid="{37B37D23-C973-4938-ACF8-6E1B3C6BAFF0}"/>
    <cellStyle name="Percent 4 2 2 2 16" xfId="49130" xr:uid="{ADC21858-D407-4480-AB81-88C66D66945B}"/>
    <cellStyle name="Percent 4 2 2 2 17" xfId="50211" xr:uid="{DA1F5EE0-9AA3-4284-BEA7-34AE8E5CD2F6}"/>
    <cellStyle name="Percent 4 2 2 2 2" xfId="142" xr:uid="{7D356A00-4EC5-401E-8246-A75A72D54D99}"/>
    <cellStyle name="Percent 4 2 2 2 2 10" xfId="6275" xr:uid="{7440F5ED-71ED-4FD5-B7F7-8578104DF50F}"/>
    <cellStyle name="Percent 4 2 2 2 2 10 2" xfId="18540" xr:uid="{8AC4649F-1655-41F4-8BF6-C799E38AB6A1}"/>
    <cellStyle name="Percent 4 2 2 2 2 10 3" xfId="30793" xr:uid="{5164F276-7C44-4389-AE01-6EB174C3EE05}"/>
    <cellStyle name="Percent 4 2 2 2 2 10 4" xfId="43045" xr:uid="{EF5828B3-0ECC-486E-8845-6286D0E58A97}"/>
    <cellStyle name="Percent 4 2 2 2 2 11" xfId="12414" xr:uid="{0E6E5CCD-C356-4A6C-BAFA-CA6BB9EF90E4}"/>
    <cellStyle name="Percent 4 2 2 2 2 12" xfId="24667" xr:uid="{14A6F6D1-322E-4828-BBEA-B568378B2719}"/>
    <cellStyle name="Percent 4 2 2 2 2 13" xfId="36919" xr:uid="{24F2BEA3-47CD-4F27-9653-95BABB6F707E}"/>
    <cellStyle name="Percent 4 2 2 2 2 14" xfId="49172" xr:uid="{95BBA00B-DCE1-481E-BD95-17ABD1FF2FCA}"/>
    <cellStyle name="Percent 4 2 2 2 2 15" xfId="50253" xr:uid="{CFD307AE-59D2-4AA0-8938-439488D71ABE}"/>
    <cellStyle name="Percent 4 2 2 2 2 2" xfId="253" xr:uid="{CF96C85A-750F-4B16-AEF6-23B1C0BBE632}"/>
    <cellStyle name="Percent 4 2 2 2 2 2 10" xfId="37030" xr:uid="{6DC0D9E2-C810-43F0-8A94-992CD1152FC6}"/>
    <cellStyle name="Percent 4 2 2 2 2 2 11" xfId="49283" xr:uid="{276CBF5D-19F8-4267-8542-B98C6F60947E}"/>
    <cellStyle name="Percent 4 2 2 2 2 2 12" xfId="50364" xr:uid="{697B11F7-0B15-4196-B67C-087BEB876EEE}"/>
    <cellStyle name="Percent 4 2 2 2 2 2 2" xfId="457" xr:uid="{2CDD0D6D-279D-40F7-85D1-C4A49FC3EF19}"/>
    <cellStyle name="Percent 4 2 2 2 2 2 2 10" xfId="49487" xr:uid="{14A960A9-2C5A-4296-A72C-BE84FB55D458}"/>
    <cellStyle name="Percent 4 2 2 2 2 2 2 11" xfId="50568" xr:uid="{FD063FF8-B8BF-4651-861C-6887D6ED4C26}"/>
    <cellStyle name="Percent 4 2 2 2 2 2 2 2" xfId="908" xr:uid="{B4C1988E-E925-443C-954B-6D408A395D01}"/>
    <cellStyle name="Percent 4 2 2 2 2 2 2 2 10" xfId="51018" xr:uid="{2CC3D8D1-EBB9-4CA6-A397-101C01C72472}"/>
    <cellStyle name="Percent 4 2 2 2 2 2 2 2 2" xfId="1989" xr:uid="{67C6A148-99D9-4FE9-A0B8-20CF92003D59}"/>
    <cellStyle name="Percent 4 2 2 2 2 2 2 2 2 2" xfId="5056" xr:uid="{91A10019-5D0D-4BB9-A80D-58A93BA8BD3E}"/>
    <cellStyle name="Percent 4 2 2 2 2 2 2 2 2 2 2" xfId="11184" xr:uid="{3A3D8DF7-DA38-4B99-B4C0-BA9641836AD0}"/>
    <cellStyle name="Percent 4 2 2 2 2 2 2 2 2 2 2 2" xfId="23449" xr:uid="{CB8B944D-CAE9-47CF-B586-B9328C06B170}"/>
    <cellStyle name="Percent 4 2 2 2 2 2 2 2 2 2 2 3" xfId="35701" xr:uid="{C7C1C9F7-268B-4972-87B8-C2CD2ADCF49E}"/>
    <cellStyle name="Percent 4 2 2 2 2 2 2 2 2 2 2 4" xfId="47953" xr:uid="{1421188A-471E-4253-A477-4AEB7A178AD0}"/>
    <cellStyle name="Percent 4 2 2 2 2 2 2 2 2 2 3" xfId="17322" xr:uid="{B3A1280B-3275-4BC5-A14A-ED4FD5416726}"/>
    <cellStyle name="Percent 4 2 2 2 2 2 2 2 2 2 4" xfId="29575" xr:uid="{5423C947-FF48-4413-9217-5EB0AC4CDE9D}"/>
    <cellStyle name="Percent 4 2 2 2 2 2 2 2 2 2 5" xfId="41827" xr:uid="{7E3DAC43-7C56-4246-AB76-5F6D6956615F}"/>
    <cellStyle name="Percent 4 2 2 2 2 2 2 2 2 2 6" xfId="55161" xr:uid="{D7639CF1-FCC9-4F8B-BDD1-E33AB5A4ED6C}"/>
    <cellStyle name="Percent 4 2 2 2 2 2 2 2 2 3" xfId="8121" xr:uid="{597B6E9F-66C6-4E1D-BCF2-41850F58DFE9}"/>
    <cellStyle name="Percent 4 2 2 2 2 2 2 2 2 3 2" xfId="20386" xr:uid="{F872DA63-3D9D-43B1-91CB-543B96ADB56D}"/>
    <cellStyle name="Percent 4 2 2 2 2 2 2 2 2 3 3" xfId="32638" xr:uid="{5B3B9572-1C55-4A17-A95F-1C2AB4C814D9}"/>
    <cellStyle name="Percent 4 2 2 2 2 2 2 2 2 3 4" xfId="44890" xr:uid="{7D6BF7B8-6C83-4B42-930C-36585C172D30}"/>
    <cellStyle name="Percent 4 2 2 2 2 2 2 2 2 4" xfId="14259" xr:uid="{B382FDC0-A853-4127-8482-10618E94791C}"/>
    <cellStyle name="Percent 4 2 2 2 2 2 2 2 2 5" xfId="26512" xr:uid="{979A23AD-BCF4-46FC-BEB2-B2EBC9C538DD}"/>
    <cellStyle name="Percent 4 2 2 2 2 2 2 2 2 6" xfId="38764" xr:uid="{8A7174C3-3EF4-457C-8D0A-2D5B0142ACDD}"/>
    <cellStyle name="Percent 4 2 2 2 2 2 2 2 2 7" xfId="52098" xr:uid="{B56E6A8C-39F5-4BE1-94B7-7354D954B401}"/>
    <cellStyle name="Percent 4 2 2 2 2 2 2 2 3" xfId="3073" xr:uid="{5CE4312E-B34E-478C-A417-BFDF7E165DE2}"/>
    <cellStyle name="Percent 4 2 2 2 2 2 2 2 3 2" xfId="6137" xr:uid="{2037C7F0-70FC-4753-98F1-F567062E1DDD}"/>
    <cellStyle name="Percent 4 2 2 2 2 2 2 2 3 2 2" xfId="12265" xr:uid="{4A69F5FF-00EA-4E29-8A38-BA9369282BBE}"/>
    <cellStyle name="Percent 4 2 2 2 2 2 2 2 3 2 2 2" xfId="24530" xr:uid="{148F03A3-2616-48B4-9933-8DF9D581E180}"/>
    <cellStyle name="Percent 4 2 2 2 2 2 2 2 3 2 2 3" xfId="36782" xr:uid="{C9D36849-183A-4C6C-AA08-4F4D9E44ECE3}"/>
    <cellStyle name="Percent 4 2 2 2 2 2 2 2 3 2 2 4" xfId="49034" xr:uid="{8712DFD3-EDFB-4246-A4C2-E5A4C6678B1E}"/>
    <cellStyle name="Percent 4 2 2 2 2 2 2 2 3 2 3" xfId="18403" xr:uid="{FD7453F5-151D-45D5-BABB-64F5478E541C}"/>
    <cellStyle name="Percent 4 2 2 2 2 2 2 2 3 2 4" xfId="30656" xr:uid="{E7F58753-6D5A-429B-9E17-2FD301FFCECA}"/>
    <cellStyle name="Percent 4 2 2 2 2 2 2 2 3 2 5" xfId="42908" xr:uid="{408499D4-C691-45FF-8903-89741B0060EA}"/>
    <cellStyle name="Percent 4 2 2 2 2 2 2 2 3 2 6" xfId="56242" xr:uid="{D83DF0C2-EC9A-40EE-A658-658F3433D2A5}"/>
    <cellStyle name="Percent 4 2 2 2 2 2 2 2 3 3" xfId="9202" xr:uid="{20BB44E0-CBA7-45C0-B8B8-B2522464F35E}"/>
    <cellStyle name="Percent 4 2 2 2 2 2 2 2 3 3 2" xfId="21467" xr:uid="{7B6CE207-5E33-4B4D-8C5C-187E1886533F}"/>
    <cellStyle name="Percent 4 2 2 2 2 2 2 2 3 3 3" xfId="33719" xr:uid="{7E3E0DFF-0339-4BC9-8A37-1705306FD22A}"/>
    <cellStyle name="Percent 4 2 2 2 2 2 2 2 3 3 4" xfId="45971" xr:uid="{F2B0329A-BD6F-4D70-A675-97C8B3227089}"/>
    <cellStyle name="Percent 4 2 2 2 2 2 2 2 3 4" xfId="15340" xr:uid="{24D0A761-7A4F-48D9-A8BE-B2F4512AB93B}"/>
    <cellStyle name="Percent 4 2 2 2 2 2 2 2 3 5" xfId="27593" xr:uid="{2A187AED-2B8A-4449-BB03-5E24B4D9AD5B}"/>
    <cellStyle name="Percent 4 2 2 2 2 2 2 2 3 6" xfId="39845" xr:uid="{368736B5-CB9A-4D36-BF59-8A700D32D7B1}"/>
    <cellStyle name="Percent 4 2 2 2 2 2 2 2 3 7" xfId="53179" xr:uid="{1670A4FA-C12F-490D-95F6-1E8F2DFA7A62}"/>
    <cellStyle name="Percent 4 2 2 2 2 2 2 2 4" xfId="3976" xr:uid="{4BF412AD-11AC-4810-BC6C-7E71E6F86E95}"/>
    <cellStyle name="Percent 4 2 2 2 2 2 2 2 4 2" xfId="10104" xr:uid="{D1C64308-D3FF-4D9A-808C-1D08FF3ADD42}"/>
    <cellStyle name="Percent 4 2 2 2 2 2 2 2 4 2 2" xfId="22369" xr:uid="{B4A149A6-C7B7-4A2F-B004-365AB6559ACF}"/>
    <cellStyle name="Percent 4 2 2 2 2 2 2 2 4 2 3" xfId="34621" xr:uid="{296FF298-1FEC-4169-8C44-C90CEF33BD79}"/>
    <cellStyle name="Percent 4 2 2 2 2 2 2 2 4 2 4" xfId="46873" xr:uid="{02F02667-A54E-49E9-BFCB-AED099AD41DC}"/>
    <cellStyle name="Percent 4 2 2 2 2 2 2 2 4 3" xfId="16242" xr:uid="{7D1BC831-4790-40EE-8A12-58D1E502421D}"/>
    <cellStyle name="Percent 4 2 2 2 2 2 2 2 4 4" xfId="28495" xr:uid="{11D4C716-AF55-4D2A-8955-FB67D04F3278}"/>
    <cellStyle name="Percent 4 2 2 2 2 2 2 2 4 5" xfId="40747" xr:uid="{130D5ECA-28F8-4B1E-9512-54A1EFA2A0EB}"/>
    <cellStyle name="Percent 4 2 2 2 2 2 2 2 4 6" xfId="54081" xr:uid="{945DA110-7AAD-4F20-BE7B-BA8A3AA8CC2C}"/>
    <cellStyle name="Percent 4 2 2 2 2 2 2 2 5" xfId="7041" xr:uid="{1D5EF901-F349-4770-8027-8993E5B19AE0}"/>
    <cellStyle name="Percent 4 2 2 2 2 2 2 2 5 2" xfId="19306" xr:uid="{B577B32E-DD9D-42C7-93F9-1928C4E4F187}"/>
    <cellStyle name="Percent 4 2 2 2 2 2 2 2 5 3" xfId="31558" xr:uid="{95307717-BDC8-4CAE-949B-5F6FF5ACA7F6}"/>
    <cellStyle name="Percent 4 2 2 2 2 2 2 2 5 4" xfId="43810" xr:uid="{7476D191-2A45-4DF8-A299-4C62665371BA}"/>
    <cellStyle name="Percent 4 2 2 2 2 2 2 2 6" xfId="13179" xr:uid="{1F0FCBF2-B0A6-4BA5-BCCA-637DF6ACE6B5}"/>
    <cellStyle name="Percent 4 2 2 2 2 2 2 2 7" xfId="25432" xr:uid="{876C41D4-FF37-43CB-A754-6C748B21C786}"/>
    <cellStyle name="Percent 4 2 2 2 2 2 2 2 8" xfId="37684" xr:uid="{56E8424A-8AC4-4FD3-8165-E74403A34076}"/>
    <cellStyle name="Percent 4 2 2 2 2 2 2 2 9" xfId="49937" xr:uid="{479CD834-612A-4680-AC43-2FB8A54E932F}"/>
    <cellStyle name="Percent 4 2 2 2 2 2 2 3" xfId="1539" xr:uid="{F4FDD887-4947-44B2-96CD-8C2ACFAF7AD7}"/>
    <cellStyle name="Percent 4 2 2 2 2 2 2 3 2" xfId="4606" xr:uid="{27E72C64-1910-483E-8A2E-C037DB3A479B}"/>
    <cellStyle name="Percent 4 2 2 2 2 2 2 3 2 2" xfId="10734" xr:uid="{7158910F-B1B0-4CB7-B451-1EE49E5D12C3}"/>
    <cellStyle name="Percent 4 2 2 2 2 2 2 3 2 2 2" xfId="22999" xr:uid="{39B45156-D0D4-4805-AFD7-0A697ED7FA60}"/>
    <cellStyle name="Percent 4 2 2 2 2 2 2 3 2 2 3" xfId="35251" xr:uid="{296B3ED7-FCAF-4DD2-BA0F-DDF343CA6513}"/>
    <cellStyle name="Percent 4 2 2 2 2 2 2 3 2 2 4" xfId="47503" xr:uid="{7A2BBC8F-34C0-4224-9B38-FBF635CD7A63}"/>
    <cellStyle name="Percent 4 2 2 2 2 2 2 3 2 3" xfId="16872" xr:uid="{3A4456DF-124E-4906-8794-46360D083C43}"/>
    <cellStyle name="Percent 4 2 2 2 2 2 2 3 2 4" xfId="29125" xr:uid="{BFE0F81F-FA87-4644-A174-EF0BB0022DA8}"/>
    <cellStyle name="Percent 4 2 2 2 2 2 2 3 2 5" xfId="41377" xr:uid="{9C57EC05-48E9-48D6-BEE7-22AB9D7AC8C7}"/>
    <cellStyle name="Percent 4 2 2 2 2 2 2 3 2 6" xfId="54711" xr:uid="{808144CB-B909-460C-9F03-8C846937795F}"/>
    <cellStyle name="Percent 4 2 2 2 2 2 2 3 3" xfId="7671" xr:uid="{E32AA3C6-2457-4018-8CC3-472AF09FCE37}"/>
    <cellStyle name="Percent 4 2 2 2 2 2 2 3 3 2" xfId="19936" xr:uid="{0366DEDF-DBB3-4225-9AC2-1798FC68CF26}"/>
    <cellStyle name="Percent 4 2 2 2 2 2 2 3 3 3" xfId="32188" xr:uid="{8DCC56CA-5A27-40A1-B9C9-92B1F49978B9}"/>
    <cellStyle name="Percent 4 2 2 2 2 2 2 3 3 4" xfId="44440" xr:uid="{96418CEA-45A3-4DEB-BF7A-93C51338B9EB}"/>
    <cellStyle name="Percent 4 2 2 2 2 2 2 3 4" xfId="13809" xr:uid="{F85A5468-4210-44C1-ACCC-F0248E11BCCA}"/>
    <cellStyle name="Percent 4 2 2 2 2 2 2 3 5" xfId="26062" xr:uid="{AD6FA4D2-D1D5-4328-B937-297C24EE55C4}"/>
    <cellStyle name="Percent 4 2 2 2 2 2 2 3 6" xfId="38314" xr:uid="{F54F1962-C046-4B36-8FD2-C73CD066479A}"/>
    <cellStyle name="Percent 4 2 2 2 2 2 2 3 7" xfId="51648" xr:uid="{E2BE365D-B41E-4769-A192-95BC18E7E853}"/>
    <cellStyle name="Percent 4 2 2 2 2 2 2 4" xfId="2623" xr:uid="{A09D2E2F-99FE-47C4-BF91-B2CDB8B3C5E0}"/>
    <cellStyle name="Percent 4 2 2 2 2 2 2 4 2" xfId="5687" xr:uid="{C579E3A8-03A7-4A1D-B2C6-DDAA092E569C}"/>
    <cellStyle name="Percent 4 2 2 2 2 2 2 4 2 2" xfId="11815" xr:uid="{EAE2440A-B454-4844-A074-4D11190959BA}"/>
    <cellStyle name="Percent 4 2 2 2 2 2 2 4 2 2 2" xfId="24080" xr:uid="{4FCEFCE8-4608-439D-82E2-47C7A12E4020}"/>
    <cellStyle name="Percent 4 2 2 2 2 2 2 4 2 2 3" xfId="36332" xr:uid="{F502C726-87D3-4BE6-9F1C-9E3CAA73CE79}"/>
    <cellStyle name="Percent 4 2 2 2 2 2 2 4 2 2 4" xfId="48584" xr:uid="{9E011714-E391-4158-951A-995E611E6AD9}"/>
    <cellStyle name="Percent 4 2 2 2 2 2 2 4 2 3" xfId="17953" xr:uid="{97061D33-5EAA-4553-8F7F-575A101111E9}"/>
    <cellStyle name="Percent 4 2 2 2 2 2 2 4 2 4" xfId="30206" xr:uid="{A08A8815-A786-4460-A0D4-6A13A69A0F55}"/>
    <cellStyle name="Percent 4 2 2 2 2 2 2 4 2 5" xfId="42458" xr:uid="{471E62AB-21EF-4197-8681-7308C47C402B}"/>
    <cellStyle name="Percent 4 2 2 2 2 2 2 4 2 6" xfId="55792" xr:uid="{01364BE2-BFE7-4B79-A3E8-2E19BB849397}"/>
    <cellStyle name="Percent 4 2 2 2 2 2 2 4 3" xfId="8752" xr:uid="{8BFA62DE-4B10-40BC-955F-577B1D4B32B6}"/>
    <cellStyle name="Percent 4 2 2 2 2 2 2 4 3 2" xfId="21017" xr:uid="{BABC3104-E2CC-4B64-8479-6E0973DAB645}"/>
    <cellStyle name="Percent 4 2 2 2 2 2 2 4 3 3" xfId="33269" xr:uid="{71D25B03-6ED3-4FBA-9773-EEF320370578}"/>
    <cellStyle name="Percent 4 2 2 2 2 2 2 4 3 4" xfId="45521" xr:uid="{9A05D4C3-ED8C-4EB7-97B3-F9FA548C8948}"/>
    <cellStyle name="Percent 4 2 2 2 2 2 2 4 4" xfId="14890" xr:uid="{67716F09-8122-4D23-9A3A-AC4E5DA2426B}"/>
    <cellStyle name="Percent 4 2 2 2 2 2 2 4 5" xfId="27143" xr:uid="{33E3C5FC-5F47-48A5-86E8-4778DBC1655D}"/>
    <cellStyle name="Percent 4 2 2 2 2 2 2 4 6" xfId="39395" xr:uid="{FA36CF48-D358-4E40-A789-7D1BA05BFBE7}"/>
    <cellStyle name="Percent 4 2 2 2 2 2 2 4 7" xfId="52729" xr:uid="{5AF9081F-7164-4EF0-9ABB-C4F5CB247537}"/>
    <cellStyle name="Percent 4 2 2 2 2 2 2 5" xfId="3526" xr:uid="{A41FDE3B-37D9-41E4-B758-52892ECC1059}"/>
    <cellStyle name="Percent 4 2 2 2 2 2 2 5 2" xfId="9654" xr:uid="{F44A20B6-597C-4014-88B8-EB9EA461EED9}"/>
    <cellStyle name="Percent 4 2 2 2 2 2 2 5 2 2" xfId="21919" xr:uid="{67CE732D-6BAD-4633-8B9F-5029641D70C1}"/>
    <cellStyle name="Percent 4 2 2 2 2 2 2 5 2 3" xfId="34171" xr:uid="{AEC61121-69A4-40A1-8173-BA251B9F0CC3}"/>
    <cellStyle name="Percent 4 2 2 2 2 2 2 5 2 4" xfId="46423" xr:uid="{B525E2E9-1664-4E1C-8150-0730495851A9}"/>
    <cellStyle name="Percent 4 2 2 2 2 2 2 5 3" xfId="15792" xr:uid="{09F245DB-5A78-4869-9E10-2D3A5388E51A}"/>
    <cellStyle name="Percent 4 2 2 2 2 2 2 5 4" xfId="28045" xr:uid="{A08E28FE-36D7-424E-BD35-206F6B2B7313}"/>
    <cellStyle name="Percent 4 2 2 2 2 2 2 5 5" xfId="40297" xr:uid="{9C28B061-CD2E-4285-B0D4-7FE5E4181E56}"/>
    <cellStyle name="Percent 4 2 2 2 2 2 2 5 6" xfId="53631" xr:uid="{36895FED-BFEC-4D3F-BC9D-F73F70C9A525}"/>
    <cellStyle name="Percent 4 2 2 2 2 2 2 6" xfId="6590" xr:uid="{FEFB7B8F-4333-497B-A96E-280A4F424E9B}"/>
    <cellStyle name="Percent 4 2 2 2 2 2 2 6 2" xfId="18855" xr:uid="{F4496613-C7EF-4CD6-9A26-C5F2CF436153}"/>
    <cellStyle name="Percent 4 2 2 2 2 2 2 6 3" xfId="31108" xr:uid="{984FFA0D-5C24-4599-98E3-803D8805574F}"/>
    <cellStyle name="Percent 4 2 2 2 2 2 2 6 4" xfId="43360" xr:uid="{FD3E13BA-5ACD-4328-B01C-94A2508A383C}"/>
    <cellStyle name="Percent 4 2 2 2 2 2 2 7" xfId="12729" xr:uid="{7E9456FC-1115-42BA-8011-187C20CA0EF4}"/>
    <cellStyle name="Percent 4 2 2 2 2 2 2 8" xfId="24982" xr:uid="{4A091F31-3871-45D1-B978-989C8E81DBD5}"/>
    <cellStyle name="Percent 4 2 2 2 2 2 2 9" xfId="37234" xr:uid="{D01CD433-72A5-459C-9358-0D6965134AAA}"/>
    <cellStyle name="Percent 4 2 2 2 2 2 3" xfId="704" xr:uid="{C6E685F4-69B2-4752-8041-8B7827A61E24}"/>
    <cellStyle name="Percent 4 2 2 2 2 2 3 10" xfId="50814" xr:uid="{A67750F9-3796-4CB0-A25D-E746C7FEEE3B}"/>
    <cellStyle name="Percent 4 2 2 2 2 2 3 2" xfId="1785" xr:uid="{B4E11A22-4E36-40E0-B106-13F2BCC15DEC}"/>
    <cellStyle name="Percent 4 2 2 2 2 2 3 2 2" xfId="4852" xr:uid="{F20B210E-A31F-40CF-89E8-CAE78959BFE6}"/>
    <cellStyle name="Percent 4 2 2 2 2 2 3 2 2 2" xfId="10980" xr:uid="{67A8F30A-70A8-49A2-87AC-22810E964DDD}"/>
    <cellStyle name="Percent 4 2 2 2 2 2 3 2 2 2 2" xfId="23245" xr:uid="{70131429-5009-4D52-8D1E-DBEEEB8D29F4}"/>
    <cellStyle name="Percent 4 2 2 2 2 2 3 2 2 2 3" xfId="35497" xr:uid="{69E84875-E25F-494A-9076-E41DDBEA1786}"/>
    <cellStyle name="Percent 4 2 2 2 2 2 3 2 2 2 4" xfId="47749" xr:uid="{24B17466-EB0F-4F39-980D-34C87675DF68}"/>
    <cellStyle name="Percent 4 2 2 2 2 2 3 2 2 3" xfId="17118" xr:uid="{9E010876-80A6-492A-860F-535AB19BC4DD}"/>
    <cellStyle name="Percent 4 2 2 2 2 2 3 2 2 4" xfId="29371" xr:uid="{1B31005D-6DFD-4C5A-96B6-F268690C9577}"/>
    <cellStyle name="Percent 4 2 2 2 2 2 3 2 2 5" xfId="41623" xr:uid="{41E88CBE-CDAB-4AE0-A022-174729DFED1C}"/>
    <cellStyle name="Percent 4 2 2 2 2 2 3 2 2 6" xfId="54957" xr:uid="{FA30B4E1-9E51-4F52-9C3E-FDD0FEF1EBE5}"/>
    <cellStyle name="Percent 4 2 2 2 2 2 3 2 3" xfId="7917" xr:uid="{8BC510B8-567A-4FF9-A661-812D6AF9C14B}"/>
    <cellStyle name="Percent 4 2 2 2 2 2 3 2 3 2" xfId="20182" xr:uid="{ADF59BE5-DB6F-4267-B90A-55B550EE05BE}"/>
    <cellStyle name="Percent 4 2 2 2 2 2 3 2 3 3" xfId="32434" xr:uid="{CDC24B70-6292-4786-8F6C-D7A1082C505C}"/>
    <cellStyle name="Percent 4 2 2 2 2 2 3 2 3 4" xfId="44686" xr:uid="{9653D8B5-3727-4907-B24F-BFCCBA6D1A75}"/>
    <cellStyle name="Percent 4 2 2 2 2 2 3 2 4" xfId="14055" xr:uid="{57B028DC-709B-40B9-B3BF-4C7B5C5C349F}"/>
    <cellStyle name="Percent 4 2 2 2 2 2 3 2 5" xfId="26308" xr:uid="{A9F70A97-2164-478E-9492-4FF7FF5F5F12}"/>
    <cellStyle name="Percent 4 2 2 2 2 2 3 2 6" xfId="38560" xr:uid="{032817FF-0FD3-4313-8EC6-D8E395898A3D}"/>
    <cellStyle name="Percent 4 2 2 2 2 2 3 2 7" xfId="51894" xr:uid="{AAF89735-3DCC-4BCA-8184-1438204CAF42}"/>
    <cellStyle name="Percent 4 2 2 2 2 2 3 3" xfId="2869" xr:uid="{E423DAA5-2C24-40EB-A267-68CBB9295032}"/>
    <cellStyle name="Percent 4 2 2 2 2 2 3 3 2" xfId="5933" xr:uid="{EDC67CA7-FC7F-424E-9233-3296F851AF68}"/>
    <cellStyle name="Percent 4 2 2 2 2 2 3 3 2 2" xfId="12061" xr:uid="{915EEEE2-853E-4959-B698-A82A16D1C0AE}"/>
    <cellStyle name="Percent 4 2 2 2 2 2 3 3 2 2 2" xfId="24326" xr:uid="{C6EAE29A-3098-4E2F-9068-0F525B233F08}"/>
    <cellStyle name="Percent 4 2 2 2 2 2 3 3 2 2 3" xfId="36578" xr:uid="{DE89D14F-33CD-4884-96E4-3897C4E9C60E}"/>
    <cellStyle name="Percent 4 2 2 2 2 2 3 3 2 2 4" xfId="48830" xr:uid="{5A8A8CE8-3181-47FC-B8A5-06E676EF0D2E}"/>
    <cellStyle name="Percent 4 2 2 2 2 2 3 3 2 3" xfId="18199" xr:uid="{E869CB56-9BDF-4246-8673-7A0C74088A6E}"/>
    <cellStyle name="Percent 4 2 2 2 2 2 3 3 2 4" xfId="30452" xr:uid="{809A0A5D-2CAC-418D-A8BA-11D8F186E805}"/>
    <cellStyle name="Percent 4 2 2 2 2 2 3 3 2 5" xfId="42704" xr:uid="{8513C3C9-28E1-49FB-B149-97CDB4AB9E01}"/>
    <cellStyle name="Percent 4 2 2 2 2 2 3 3 2 6" xfId="56038" xr:uid="{862BCDFB-0A5C-4075-86FB-43C446305293}"/>
    <cellStyle name="Percent 4 2 2 2 2 2 3 3 3" xfId="8998" xr:uid="{12F9FC9C-1481-4AB3-8CA2-6BBC5BFA1CAF}"/>
    <cellStyle name="Percent 4 2 2 2 2 2 3 3 3 2" xfId="21263" xr:uid="{69F1CF10-6B7D-47C0-92DB-15809A8394F8}"/>
    <cellStyle name="Percent 4 2 2 2 2 2 3 3 3 3" xfId="33515" xr:uid="{A239E671-6A7E-4C4E-B775-DE06D6E3284B}"/>
    <cellStyle name="Percent 4 2 2 2 2 2 3 3 3 4" xfId="45767" xr:uid="{A4ACD5CF-C57D-46BB-8919-FFFE54B24161}"/>
    <cellStyle name="Percent 4 2 2 2 2 2 3 3 4" xfId="15136" xr:uid="{29577146-5EE5-43BA-8494-AEF13D0C8256}"/>
    <cellStyle name="Percent 4 2 2 2 2 2 3 3 5" xfId="27389" xr:uid="{CE63BB30-CC1E-41A4-942B-1E8BB85B6C55}"/>
    <cellStyle name="Percent 4 2 2 2 2 2 3 3 6" xfId="39641" xr:uid="{833076C3-C0D5-42ED-AB04-C36EB753EE0A}"/>
    <cellStyle name="Percent 4 2 2 2 2 2 3 3 7" xfId="52975" xr:uid="{26C58A2B-19E7-4096-BF1A-F99DABD34F16}"/>
    <cellStyle name="Percent 4 2 2 2 2 2 3 4" xfId="3772" xr:uid="{F92E44E7-7BB5-474E-A5D5-24C37C52A53C}"/>
    <cellStyle name="Percent 4 2 2 2 2 2 3 4 2" xfId="9900" xr:uid="{AE90150B-CE22-4BA8-B787-592CA41BD667}"/>
    <cellStyle name="Percent 4 2 2 2 2 2 3 4 2 2" xfId="22165" xr:uid="{7385E261-F6F8-4137-ACDE-270FE0EB39BC}"/>
    <cellStyle name="Percent 4 2 2 2 2 2 3 4 2 3" xfId="34417" xr:uid="{59CEAA20-E954-4B85-B496-00EB94C6445E}"/>
    <cellStyle name="Percent 4 2 2 2 2 2 3 4 2 4" xfId="46669" xr:uid="{6460021B-63AF-47EF-B2D5-02C320869BFC}"/>
    <cellStyle name="Percent 4 2 2 2 2 2 3 4 3" xfId="16038" xr:uid="{89936B05-F9A2-48D9-8C0F-30BE3F565361}"/>
    <cellStyle name="Percent 4 2 2 2 2 2 3 4 4" xfId="28291" xr:uid="{49C3A492-2F52-461B-BDC9-07B3A18DC2B4}"/>
    <cellStyle name="Percent 4 2 2 2 2 2 3 4 5" xfId="40543" xr:uid="{DDE4ACC2-49C5-40EC-93D7-FFD6BD406B17}"/>
    <cellStyle name="Percent 4 2 2 2 2 2 3 4 6" xfId="53877" xr:uid="{8C056492-DAA0-47A5-B7DE-98F29A4A4831}"/>
    <cellStyle name="Percent 4 2 2 2 2 2 3 5" xfId="6837" xr:uid="{08554B7A-831A-4875-B1AA-6D0715596491}"/>
    <cellStyle name="Percent 4 2 2 2 2 2 3 5 2" xfId="19102" xr:uid="{FF5B7552-F27D-4433-81F3-2F15FA2B9527}"/>
    <cellStyle name="Percent 4 2 2 2 2 2 3 5 3" xfId="31354" xr:uid="{B7D1A444-F988-4D75-B1E6-0AE92BA4394C}"/>
    <cellStyle name="Percent 4 2 2 2 2 2 3 5 4" xfId="43606" xr:uid="{F6CAD188-29AA-4CF0-89F5-7E89ADF43A84}"/>
    <cellStyle name="Percent 4 2 2 2 2 2 3 6" xfId="12975" xr:uid="{E991E9BE-160F-42CE-9A26-A7C322B69288}"/>
    <cellStyle name="Percent 4 2 2 2 2 2 3 7" xfId="25228" xr:uid="{72ABCD77-0AE8-452F-ABE8-267DE782BD42}"/>
    <cellStyle name="Percent 4 2 2 2 2 2 3 8" xfId="37480" xr:uid="{8A198B14-D0F4-40A5-9182-CCFD6C2B0FE0}"/>
    <cellStyle name="Percent 4 2 2 2 2 2 3 9" xfId="49733" xr:uid="{B2A084D9-37C0-4A44-9308-67F6BAE44AD7}"/>
    <cellStyle name="Percent 4 2 2 2 2 2 4" xfId="1335" xr:uid="{503CA8BB-B658-4656-B76C-8EA2E202CA6D}"/>
    <cellStyle name="Percent 4 2 2 2 2 2 4 2" xfId="4402" xr:uid="{E2F2A0D4-44D1-463E-B558-425CF7DE17F8}"/>
    <cellStyle name="Percent 4 2 2 2 2 2 4 2 2" xfId="10530" xr:uid="{B87D4083-05AE-420A-9467-A906CE9AAFC1}"/>
    <cellStyle name="Percent 4 2 2 2 2 2 4 2 2 2" xfId="22795" xr:uid="{5F75BBD6-4D75-4CF2-96C0-DF2CE3456C3D}"/>
    <cellStyle name="Percent 4 2 2 2 2 2 4 2 2 3" xfId="35047" xr:uid="{B645B9F2-3EDF-42E1-8553-13334C9945A4}"/>
    <cellStyle name="Percent 4 2 2 2 2 2 4 2 2 4" xfId="47299" xr:uid="{A04D7D7B-7790-4EE8-9434-A041DA789FBB}"/>
    <cellStyle name="Percent 4 2 2 2 2 2 4 2 3" xfId="16668" xr:uid="{8B744D8F-C3C8-4B56-B86C-AABC8BDC157B}"/>
    <cellStyle name="Percent 4 2 2 2 2 2 4 2 4" xfId="28921" xr:uid="{338558D7-615A-48C1-A541-1D057414EFCB}"/>
    <cellStyle name="Percent 4 2 2 2 2 2 4 2 5" xfId="41173" xr:uid="{0859E9AE-7248-4394-9307-A21B64FCC5AA}"/>
    <cellStyle name="Percent 4 2 2 2 2 2 4 2 6" xfId="54507" xr:uid="{598DCE12-427A-4ADA-AFA8-42C21A6F7DAC}"/>
    <cellStyle name="Percent 4 2 2 2 2 2 4 3" xfId="7467" xr:uid="{EE5F93B2-E5CA-4AB2-9BFD-42FB5FED350A}"/>
    <cellStyle name="Percent 4 2 2 2 2 2 4 3 2" xfId="19732" xr:uid="{BAA41507-EB69-43E5-BF70-B712F9DE6E27}"/>
    <cellStyle name="Percent 4 2 2 2 2 2 4 3 3" xfId="31984" xr:uid="{ABDF91AD-6BF3-4C08-9835-2978DF3A84E9}"/>
    <cellStyle name="Percent 4 2 2 2 2 2 4 3 4" xfId="44236" xr:uid="{68129E8B-8522-43F2-B430-9FE0D6CA5596}"/>
    <cellStyle name="Percent 4 2 2 2 2 2 4 4" xfId="13605" xr:uid="{1F1DD594-2CE0-437F-B8CA-20B955601B0F}"/>
    <cellStyle name="Percent 4 2 2 2 2 2 4 5" xfId="25858" xr:uid="{D7AB7363-9F75-466D-B173-0EDA9C3D860D}"/>
    <cellStyle name="Percent 4 2 2 2 2 2 4 6" xfId="38110" xr:uid="{7930C939-64B5-4645-AAF2-256F3D95AC27}"/>
    <cellStyle name="Percent 4 2 2 2 2 2 4 7" xfId="51444" xr:uid="{E7C0DE88-3BF2-4E12-BF8B-34B5D311778E}"/>
    <cellStyle name="Percent 4 2 2 2 2 2 5" xfId="2419" xr:uid="{C6693EBA-5A7C-4A14-94A1-6C30BF692140}"/>
    <cellStyle name="Percent 4 2 2 2 2 2 5 2" xfId="5483" xr:uid="{1A1E8149-AEF6-4597-8A27-6B2D84EADECF}"/>
    <cellStyle name="Percent 4 2 2 2 2 2 5 2 2" xfId="11611" xr:uid="{78A12F89-4C8E-4DE4-AC7D-A2500A8F99C4}"/>
    <cellStyle name="Percent 4 2 2 2 2 2 5 2 2 2" xfId="23876" xr:uid="{7DD7C0FB-F686-4C56-BF74-ECDC64FA2B3B}"/>
    <cellStyle name="Percent 4 2 2 2 2 2 5 2 2 3" xfId="36128" xr:uid="{997D32F4-1574-4BF3-8B4F-DC6D7513B399}"/>
    <cellStyle name="Percent 4 2 2 2 2 2 5 2 2 4" xfId="48380" xr:uid="{56E9DE17-57B5-461B-A9A0-3B7C4EEB7F93}"/>
    <cellStyle name="Percent 4 2 2 2 2 2 5 2 3" xfId="17749" xr:uid="{DBF8B6CD-A6C3-4856-A568-D83FE3095B76}"/>
    <cellStyle name="Percent 4 2 2 2 2 2 5 2 4" xfId="30002" xr:uid="{E741141C-6D0C-4B58-B3DE-9A1FCFBB06BA}"/>
    <cellStyle name="Percent 4 2 2 2 2 2 5 2 5" xfId="42254" xr:uid="{454389F8-575A-4CEE-AE27-BC8C6ADE2D78}"/>
    <cellStyle name="Percent 4 2 2 2 2 2 5 2 6" xfId="55588" xr:uid="{87222C2A-B4E8-4F1A-AF88-55F2FD53A364}"/>
    <cellStyle name="Percent 4 2 2 2 2 2 5 3" xfId="8548" xr:uid="{6C3FAD55-E5B0-4ED0-B887-BA42EB71B9CB}"/>
    <cellStyle name="Percent 4 2 2 2 2 2 5 3 2" xfId="20813" xr:uid="{904C96B4-210C-4EB8-B116-85AB242E345D}"/>
    <cellStyle name="Percent 4 2 2 2 2 2 5 3 3" xfId="33065" xr:uid="{AD01C187-8778-492F-98F5-BFA55AF4F727}"/>
    <cellStyle name="Percent 4 2 2 2 2 2 5 3 4" xfId="45317" xr:uid="{C9578919-91A5-442A-9925-880855F0A1BC}"/>
    <cellStyle name="Percent 4 2 2 2 2 2 5 4" xfId="14686" xr:uid="{6EDFB07B-9181-456B-BD0A-07DA9B000A42}"/>
    <cellStyle name="Percent 4 2 2 2 2 2 5 5" xfId="26939" xr:uid="{93ADC105-372C-4EE0-A8EF-B48282AAD75F}"/>
    <cellStyle name="Percent 4 2 2 2 2 2 5 6" xfId="39191" xr:uid="{1D687A06-BF32-4C24-94B3-FB7173308E63}"/>
    <cellStyle name="Percent 4 2 2 2 2 2 5 7" xfId="52525" xr:uid="{80A0AB46-B81C-4A67-820B-2F494972D01E}"/>
    <cellStyle name="Percent 4 2 2 2 2 2 6" xfId="3322" xr:uid="{CA616A3E-2D8F-4DDF-B8D7-B611404B1E68}"/>
    <cellStyle name="Percent 4 2 2 2 2 2 6 2" xfId="9450" xr:uid="{E58BA49F-6698-4034-BC58-CDDB61DF0DA4}"/>
    <cellStyle name="Percent 4 2 2 2 2 2 6 2 2" xfId="21715" xr:uid="{830F13E7-F37E-4126-A439-D56CD64BA014}"/>
    <cellStyle name="Percent 4 2 2 2 2 2 6 2 3" xfId="33967" xr:uid="{A12748F6-BD6B-46C1-8212-FDD4AF4453F6}"/>
    <cellStyle name="Percent 4 2 2 2 2 2 6 2 4" xfId="46219" xr:uid="{3CC4E19E-882C-40AF-BFC4-AE6FDC1155DA}"/>
    <cellStyle name="Percent 4 2 2 2 2 2 6 3" xfId="15588" xr:uid="{03C141EA-21DF-47CB-8529-F3F4D1F964AC}"/>
    <cellStyle name="Percent 4 2 2 2 2 2 6 4" xfId="27841" xr:uid="{549FC00B-25E7-49D9-910C-3FE36C2506CC}"/>
    <cellStyle name="Percent 4 2 2 2 2 2 6 5" xfId="40093" xr:uid="{E2A4FD12-6761-4953-AB1A-E3FA04CD3E78}"/>
    <cellStyle name="Percent 4 2 2 2 2 2 6 6" xfId="53427" xr:uid="{2781AB9F-A16B-4622-BCC0-FC694F20856E}"/>
    <cellStyle name="Percent 4 2 2 2 2 2 7" xfId="6386" xr:uid="{B5F02D42-5D6E-4AE7-B552-22AFA31686C3}"/>
    <cellStyle name="Percent 4 2 2 2 2 2 7 2" xfId="18651" xr:uid="{ED757E23-373D-4F60-9956-AB7C0D0A224F}"/>
    <cellStyle name="Percent 4 2 2 2 2 2 7 3" xfId="30904" xr:uid="{A7C240D5-5B82-48BA-AC19-56953718B807}"/>
    <cellStyle name="Percent 4 2 2 2 2 2 7 4" xfId="43156" xr:uid="{130F3AAE-B574-4154-AABB-5A16E356C069}"/>
    <cellStyle name="Percent 4 2 2 2 2 2 8" xfId="12525" xr:uid="{791C1F3D-43DF-42B1-936E-46CD2010B9B8}"/>
    <cellStyle name="Percent 4 2 2 2 2 2 9" xfId="24778" xr:uid="{7C6C96DF-86AA-4EF8-BCCB-DAF33FF30214}"/>
    <cellStyle name="Percent 4 2 2 2 2 3" xfId="346" xr:uid="{443FA81A-881A-4DEF-B69D-402565FEF592}"/>
    <cellStyle name="Percent 4 2 2 2 2 3 10" xfId="49376" xr:uid="{2DFDF942-E673-4D37-9B75-9D6C084FFC09}"/>
    <cellStyle name="Percent 4 2 2 2 2 3 11" xfId="50457" xr:uid="{DCE2251B-CE9B-46C4-BB85-4CA1FEF78813}"/>
    <cellStyle name="Percent 4 2 2 2 2 3 2" xfId="797" xr:uid="{150EFC3E-BEDB-4A0B-AA9F-12E8349DBA09}"/>
    <cellStyle name="Percent 4 2 2 2 2 3 2 10" xfId="50907" xr:uid="{0CF723EC-BB0B-4CEA-8011-5979EB4E7279}"/>
    <cellStyle name="Percent 4 2 2 2 2 3 2 2" xfId="1878" xr:uid="{F610FB42-A983-42BA-BF44-F59C74B3E8E0}"/>
    <cellStyle name="Percent 4 2 2 2 2 3 2 2 2" xfId="4945" xr:uid="{43E1EB41-D861-47FE-B11D-A068B518226D}"/>
    <cellStyle name="Percent 4 2 2 2 2 3 2 2 2 2" xfId="11073" xr:uid="{FEDEDBB1-97A3-4724-ADE5-270489246F65}"/>
    <cellStyle name="Percent 4 2 2 2 2 3 2 2 2 2 2" xfId="23338" xr:uid="{2F7BD523-3A86-4AB1-BD9C-0F4D78888E3F}"/>
    <cellStyle name="Percent 4 2 2 2 2 3 2 2 2 2 3" xfId="35590" xr:uid="{3932F9C5-9B5F-4887-AF67-F08C756A4E75}"/>
    <cellStyle name="Percent 4 2 2 2 2 3 2 2 2 2 4" xfId="47842" xr:uid="{105A8B91-9FB2-4592-A9A5-BEA0080C3716}"/>
    <cellStyle name="Percent 4 2 2 2 2 3 2 2 2 3" xfId="17211" xr:uid="{C9C4DF1E-85F2-4250-A3B2-B2BFA3C89C96}"/>
    <cellStyle name="Percent 4 2 2 2 2 3 2 2 2 4" xfId="29464" xr:uid="{BC23D377-F75F-4C4E-B81D-B4191987E38E}"/>
    <cellStyle name="Percent 4 2 2 2 2 3 2 2 2 5" xfId="41716" xr:uid="{15247687-C9D1-495E-89A7-73D6E95B0468}"/>
    <cellStyle name="Percent 4 2 2 2 2 3 2 2 2 6" xfId="55050" xr:uid="{43AF57D6-ED02-4C19-BC5B-F6C441BA65F5}"/>
    <cellStyle name="Percent 4 2 2 2 2 3 2 2 3" xfId="8010" xr:uid="{CC735BF2-5651-408F-B579-8FF7D491980D}"/>
    <cellStyle name="Percent 4 2 2 2 2 3 2 2 3 2" xfId="20275" xr:uid="{64C3EC8B-757E-4CA9-A476-E6A2E24F8F38}"/>
    <cellStyle name="Percent 4 2 2 2 2 3 2 2 3 3" xfId="32527" xr:uid="{FD8DC0AD-222F-48C5-85ED-AD937259DF62}"/>
    <cellStyle name="Percent 4 2 2 2 2 3 2 2 3 4" xfId="44779" xr:uid="{C7EC9511-FD78-47BE-8DA0-3CBC38926567}"/>
    <cellStyle name="Percent 4 2 2 2 2 3 2 2 4" xfId="14148" xr:uid="{B12AC82A-BC97-46EE-9C7E-9093BAF8E04E}"/>
    <cellStyle name="Percent 4 2 2 2 2 3 2 2 5" xfId="26401" xr:uid="{F785C638-946D-4AA0-849B-B928604AE29C}"/>
    <cellStyle name="Percent 4 2 2 2 2 3 2 2 6" xfId="38653" xr:uid="{54482C2F-8150-4FD2-9BEC-F168D5A17A8E}"/>
    <cellStyle name="Percent 4 2 2 2 2 3 2 2 7" xfId="51987" xr:uid="{50B971A2-3589-496C-AE7C-2C70E0701D41}"/>
    <cellStyle name="Percent 4 2 2 2 2 3 2 3" xfId="2962" xr:uid="{FF29150B-EEFB-4BDC-86FE-5468D412A5F1}"/>
    <cellStyle name="Percent 4 2 2 2 2 3 2 3 2" xfId="6026" xr:uid="{D9AD970D-5497-423E-AD5D-92C280E32096}"/>
    <cellStyle name="Percent 4 2 2 2 2 3 2 3 2 2" xfId="12154" xr:uid="{DB80DECD-2122-41AE-929D-62C03EDED7EA}"/>
    <cellStyle name="Percent 4 2 2 2 2 3 2 3 2 2 2" xfId="24419" xr:uid="{CE385395-00AF-43DA-84FA-B6EAA11597B7}"/>
    <cellStyle name="Percent 4 2 2 2 2 3 2 3 2 2 3" xfId="36671" xr:uid="{9F8BBEB4-D198-4C63-A09B-3E5D037E255E}"/>
    <cellStyle name="Percent 4 2 2 2 2 3 2 3 2 2 4" xfId="48923" xr:uid="{CA50D0E9-0B4D-4A8A-8194-29FE0559DD59}"/>
    <cellStyle name="Percent 4 2 2 2 2 3 2 3 2 3" xfId="18292" xr:uid="{9009C691-17E4-4E22-8BC0-61A5AF028C0D}"/>
    <cellStyle name="Percent 4 2 2 2 2 3 2 3 2 4" xfId="30545" xr:uid="{DFC70C5E-2ED4-4D98-A6FD-CEA11EC9BF1E}"/>
    <cellStyle name="Percent 4 2 2 2 2 3 2 3 2 5" xfId="42797" xr:uid="{4BCBFB9F-7E46-44D4-A561-3C26732C2802}"/>
    <cellStyle name="Percent 4 2 2 2 2 3 2 3 2 6" xfId="56131" xr:uid="{EB9D5A65-6AD4-4635-88DE-D75A169450AE}"/>
    <cellStyle name="Percent 4 2 2 2 2 3 2 3 3" xfId="9091" xr:uid="{848895CE-6C44-47E0-BDB0-86B65131E928}"/>
    <cellStyle name="Percent 4 2 2 2 2 3 2 3 3 2" xfId="21356" xr:uid="{657BCF3B-F148-471F-93E9-BFD951CD4186}"/>
    <cellStyle name="Percent 4 2 2 2 2 3 2 3 3 3" xfId="33608" xr:uid="{123BCE06-2FEA-4716-A14F-4E445787C90E}"/>
    <cellStyle name="Percent 4 2 2 2 2 3 2 3 3 4" xfId="45860" xr:uid="{0B9E293F-19F7-4D0D-AEBD-776E4A2A50A1}"/>
    <cellStyle name="Percent 4 2 2 2 2 3 2 3 4" xfId="15229" xr:uid="{287C8E3D-AD37-47C5-9872-04795D766360}"/>
    <cellStyle name="Percent 4 2 2 2 2 3 2 3 5" xfId="27482" xr:uid="{3DF8922F-D107-4DDA-A952-FD3CFE8E0572}"/>
    <cellStyle name="Percent 4 2 2 2 2 3 2 3 6" xfId="39734" xr:uid="{04CA732B-5251-4FD9-B6E8-EDB5ECE4F686}"/>
    <cellStyle name="Percent 4 2 2 2 2 3 2 3 7" xfId="53068" xr:uid="{6FB7959C-5D70-49E1-8738-D23F899B728F}"/>
    <cellStyle name="Percent 4 2 2 2 2 3 2 4" xfId="3865" xr:uid="{92C60089-6BEF-49DE-8FA6-A5EAD14A10D6}"/>
    <cellStyle name="Percent 4 2 2 2 2 3 2 4 2" xfId="9993" xr:uid="{1F91D9C2-6E28-4F0F-84AF-9E8FEB106E81}"/>
    <cellStyle name="Percent 4 2 2 2 2 3 2 4 2 2" xfId="22258" xr:uid="{EB31432E-39FE-4842-B098-27CD50626C4A}"/>
    <cellStyle name="Percent 4 2 2 2 2 3 2 4 2 3" xfId="34510" xr:uid="{7DB6AFB2-B32A-4EC9-BCB7-FD582E2FC667}"/>
    <cellStyle name="Percent 4 2 2 2 2 3 2 4 2 4" xfId="46762" xr:uid="{823CEFF0-A743-49A9-991D-98DD79820A64}"/>
    <cellStyle name="Percent 4 2 2 2 2 3 2 4 3" xfId="16131" xr:uid="{55F06F62-7808-480E-B276-0D0059F765AF}"/>
    <cellStyle name="Percent 4 2 2 2 2 3 2 4 4" xfId="28384" xr:uid="{6E28EA0F-BF11-494C-B50D-43DAB57E56F4}"/>
    <cellStyle name="Percent 4 2 2 2 2 3 2 4 5" xfId="40636" xr:uid="{77189867-1BA9-4939-B973-F4C65A28D313}"/>
    <cellStyle name="Percent 4 2 2 2 2 3 2 4 6" xfId="53970" xr:uid="{7C24535C-B45A-4B31-9BCC-C3F36ECC1040}"/>
    <cellStyle name="Percent 4 2 2 2 2 3 2 5" xfId="6930" xr:uid="{E1762D23-A30A-46E8-B617-DE36FB1F6E2D}"/>
    <cellStyle name="Percent 4 2 2 2 2 3 2 5 2" xfId="19195" xr:uid="{AB086923-7C8B-4E3F-A510-CDACD53569DC}"/>
    <cellStyle name="Percent 4 2 2 2 2 3 2 5 3" xfId="31447" xr:uid="{0ACA4558-6A6C-4AB8-B5F4-48C7A53DABA3}"/>
    <cellStyle name="Percent 4 2 2 2 2 3 2 5 4" xfId="43699" xr:uid="{31138D30-0DC4-4892-917B-CCE3F9A56222}"/>
    <cellStyle name="Percent 4 2 2 2 2 3 2 6" xfId="13068" xr:uid="{66D813E8-5853-4C28-A4A4-775953C5C065}"/>
    <cellStyle name="Percent 4 2 2 2 2 3 2 7" xfId="25321" xr:uid="{616DA101-FEF0-46B4-A158-85DF39A24F3A}"/>
    <cellStyle name="Percent 4 2 2 2 2 3 2 8" xfId="37573" xr:uid="{A83E4FAA-14E7-435D-B93C-C08AD577C32D}"/>
    <cellStyle name="Percent 4 2 2 2 2 3 2 9" xfId="49826" xr:uid="{5A086B2F-413E-498E-A6B4-A59B981E6783}"/>
    <cellStyle name="Percent 4 2 2 2 2 3 3" xfId="1428" xr:uid="{2FB2C521-64CD-4A70-8601-FB1797E7F270}"/>
    <cellStyle name="Percent 4 2 2 2 2 3 3 2" xfId="4495" xr:uid="{3710C90B-ECCF-4984-A9E7-C461B7A2190A}"/>
    <cellStyle name="Percent 4 2 2 2 2 3 3 2 2" xfId="10623" xr:uid="{F0744743-44B8-40E7-B757-8A361DEF24EE}"/>
    <cellStyle name="Percent 4 2 2 2 2 3 3 2 2 2" xfId="22888" xr:uid="{AC3BA49E-04E3-4623-B8F6-F829DB9E07D8}"/>
    <cellStyle name="Percent 4 2 2 2 2 3 3 2 2 3" xfId="35140" xr:uid="{CFDED2FB-D182-4D40-B5F2-FCC3F89F159E}"/>
    <cellStyle name="Percent 4 2 2 2 2 3 3 2 2 4" xfId="47392" xr:uid="{BD277E17-455A-4CEF-BC86-2F0420CE925F}"/>
    <cellStyle name="Percent 4 2 2 2 2 3 3 2 3" xfId="16761" xr:uid="{469FE67D-2984-4143-8E02-08FBF13EAAEB}"/>
    <cellStyle name="Percent 4 2 2 2 2 3 3 2 4" xfId="29014" xr:uid="{A5967325-6D5E-49D6-AAAA-46A07E0CE83C}"/>
    <cellStyle name="Percent 4 2 2 2 2 3 3 2 5" xfId="41266" xr:uid="{EB73FE71-725C-4EC9-BF9C-3FC75DB31D85}"/>
    <cellStyle name="Percent 4 2 2 2 2 3 3 2 6" xfId="54600" xr:uid="{244A8352-C4D2-4891-9F10-06A9E82D5B7F}"/>
    <cellStyle name="Percent 4 2 2 2 2 3 3 3" xfId="7560" xr:uid="{2F3D2DF4-B690-45FE-84CA-62EE4BAD5186}"/>
    <cellStyle name="Percent 4 2 2 2 2 3 3 3 2" xfId="19825" xr:uid="{04475E2B-48F1-4A53-A6B6-C33AD31EC391}"/>
    <cellStyle name="Percent 4 2 2 2 2 3 3 3 3" xfId="32077" xr:uid="{FF47A144-7929-4FCC-B539-9F9675E4A181}"/>
    <cellStyle name="Percent 4 2 2 2 2 3 3 3 4" xfId="44329" xr:uid="{C81E9C82-37C0-489B-9316-9D923E098250}"/>
    <cellStyle name="Percent 4 2 2 2 2 3 3 4" xfId="13698" xr:uid="{03FEED48-BB3A-449E-860A-11C6401526D6}"/>
    <cellStyle name="Percent 4 2 2 2 2 3 3 5" xfId="25951" xr:uid="{0FFA85C0-FA2F-4B81-95AD-6A4344395864}"/>
    <cellStyle name="Percent 4 2 2 2 2 3 3 6" xfId="38203" xr:uid="{0E0DCE69-1E9E-47C0-8E7A-F3A8BC1DF30B}"/>
    <cellStyle name="Percent 4 2 2 2 2 3 3 7" xfId="51537" xr:uid="{94DE1F65-D465-4AD8-BA44-EAE554BD91F4}"/>
    <cellStyle name="Percent 4 2 2 2 2 3 4" xfId="2512" xr:uid="{BD60AE39-5B0E-4877-8118-888A0C35D21C}"/>
    <cellStyle name="Percent 4 2 2 2 2 3 4 2" xfId="5576" xr:uid="{ACF77D28-5451-4809-A09B-8C0C53DE7A30}"/>
    <cellStyle name="Percent 4 2 2 2 2 3 4 2 2" xfId="11704" xr:uid="{F99A92B9-9118-400B-9B27-5021605EACF5}"/>
    <cellStyle name="Percent 4 2 2 2 2 3 4 2 2 2" xfId="23969" xr:uid="{EA0823BA-F21C-4086-B652-2BC3A0E03858}"/>
    <cellStyle name="Percent 4 2 2 2 2 3 4 2 2 3" xfId="36221" xr:uid="{B532BFBA-F31C-4D4D-ABC5-3A0E7DFFB869}"/>
    <cellStyle name="Percent 4 2 2 2 2 3 4 2 2 4" xfId="48473" xr:uid="{3FB08BB3-5B2A-4CED-9E30-DDC8AE2260F2}"/>
    <cellStyle name="Percent 4 2 2 2 2 3 4 2 3" xfId="17842" xr:uid="{A7774C05-7EDE-427F-AF9D-32F31F9C1F91}"/>
    <cellStyle name="Percent 4 2 2 2 2 3 4 2 4" xfId="30095" xr:uid="{3BA536C8-A680-437D-9200-583EB50CB81F}"/>
    <cellStyle name="Percent 4 2 2 2 2 3 4 2 5" xfId="42347" xr:uid="{03E216D5-EF8F-4234-858D-6B2B51CF14EE}"/>
    <cellStyle name="Percent 4 2 2 2 2 3 4 2 6" xfId="55681" xr:uid="{BBAB5BB7-E413-4BC2-9D20-1297B04FC4C9}"/>
    <cellStyle name="Percent 4 2 2 2 2 3 4 3" xfId="8641" xr:uid="{3E74397C-6E1B-4F97-99D8-AE1C720C0C18}"/>
    <cellStyle name="Percent 4 2 2 2 2 3 4 3 2" xfId="20906" xr:uid="{2C188F98-D65B-4470-AAB1-66EBAFA10B94}"/>
    <cellStyle name="Percent 4 2 2 2 2 3 4 3 3" xfId="33158" xr:uid="{382B5205-7C8E-45F8-8E01-AE7DA562C2F1}"/>
    <cellStyle name="Percent 4 2 2 2 2 3 4 3 4" xfId="45410" xr:uid="{015369A7-CFC2-4053-8094-75E85D7635D1}"/>
    <cellStyle name="Percent 4 2 2 2 2 3 4 4" xfId="14779" xr:uid="{D18DE708-B551-4CCD-91A6-287B1A586767}"/>
    <cellStyle name="Percent 4 2 2 2 2 3 4 5" xfId="27032" xr:uid="{511FAD80-7C1E-4F63-8DFE-7EF39DE6F5DF}"/>
    <cellStyle name="Percent 4 2 2 2 2 3 4 6" xfId="39284" xr:uid="{6BD5AAC7-D918-4DF9-BB9D-C3D4215CB00A}"/>
    <cellStyle name="Percent 4 2 2 2 2 3 4 7" xfId="52618" xr:uid="{B65B3A2A-60F8-46B7-9A83-0054A73652B8}"/>
    <cellStyle name="Percent 4 2 2 2 2 3 5" xfId="3415" xr:uid="{22924F48-3F04-4246-A044-717159D784A1}"/>
    <cellStyle name="Percent 4 2 2 2 2 3 5 2" xfId="9543" xr:uid="{5C277524-A043-4ABC-B402-17DC74001BDF}"/>
    <cellStyle name="Percent 4 2 2 2 2 3 5 2 2" xfId="21808" xr:uid="{50D07759-561C-4E08-917B-AA1892C9EBB4}"/>
    <cellStyle name="Percent 4 2 2 2 2 3 5 2 3" xfId="34060" xr:uid="{E6A806B1-A67B-44D4-BF0D-1DD1821C14F1}"/>
    <cellStyle name="Percent 4 2 2 2 2 3 5 2 4" xfId="46312" xr:uid="{1310657E-116B-4DE7-A67A-DCDA0E4269C9}"/>
    <cellStyle name="Percent 4 2 2 2 2 3 5 3" xfId="15681" xr:uid="{4DF33C80-3ACD-41BC-91B7-CBE3225CD648}"/>
    <cellStyle name="Percent 4 2 2 2 2 3 5 4" xfId="27934" xr:uid="{EEB2379D-5F32-4587-81B2-0ADC3C694CF6}"/>
    <cellStyle name="Percent 4 2 2 2 2 3 5 5" xfId="40186" xr:uid="{F19CCAB0-7C83-43F3-A2F6-1DF695BE833E}"/>
    <cellStyle name="Percent 4 2 2 2 2 3 5 6" xfId="53520" xr:uid="{798AF9B5-E44A-471F-AE3A-A7DA5F543003}"/>
    <cellStyle name="Percent 4 2 2 2 2 3 6" xfId="6479" xr:uid="{9523CA4F-DC30-46DF-9CBF-A1E8F2A063DD}"/>
    <cellStyle name="Percent 4 2 2 2 2 3 6 2" xfId="18744" xr:uid="{D4D8E89B-369E-4A65-ABC3-241D17EF217C}"/>
    <cellStyle name="Percent 4 2 2 2 2 3 6 3" xfId="30997" xr:uid="{ADC2BC4E-0A57-407A-83A6-FF3AC92579C2}"/>
    <cellStyle name="Percent 4 2 2 2 2 3 6 4" xfId="43249" xr:uid="{E90EF488-12D5-4DB7-B931-73A89AB741E0}"/>
    <cellStyle name="Percent 4 2 2 2 2 3 7" xfId="12618" xr:uid="{9B781C00-A980-49EE-B515-2509E16A1CD2}"/>
    <cellStyle name="Percent 4 2 2 2 2 3 8" xfId="24871" xr:uid="{D8622633-A152-4199-8E1A-61FF47745EB8}"/>
    <cellStyle name="Percent 4 2 2 2 2 3 9" xfId="37123" xr:uid="{94D44186-3AED-4451-9388-8E31606B3AB9}"/>
    <cellStyle name="Percent 4 2 2 2 2 4" xfId="593" xr:uid="{87C04943-9270-4AAB-9580-08C01003265B}"/>
    <cellStyle name="Percent 4 2 2 2 2 4 10" xfId="50703" xr:uid="{AA03D3F4-D9C8-4AC1-8EB6-FC0133B78EE1}"/>
    <cellStyle name="Percent 4 2 2 2 2 4 2" xfId="1674" xr:uid="{24D8F88E-E3A8-495E-AF39-7F7D82270E38}"/>
    <cellStyle name="Percent 4 2 2 2 2 4 2 2" xfId="4741" xr:uid="{DC340B3E-9EA5-40C0-8C52-2A9E9407C350}"/>
    <cellStyle name="Percent 4 2 2 2 2 4 2 2 2" xfId="10869" xr:uid="{E30F8FFB-6BA9-49D5-99FE-53B23CD39A42}"/>
    <cellStyle name="Percent 4 2 2 2 2 4 2 2 2 2" xfId="23134" xr:uid="{CC933A65-7645-4255-B050-698DC89164EA}"/>
    <cellStyle name="Percent 4 2 2 2 2 4 2 2 2 3" xfId="35386" xr:uid="{5153A03D-1FCC-47E8-B925-36E44F2317D2}"/>
    <cellStyle name="Percent 4 2 2 2 2 4 2 2 2 4" xfId="47638" xr:uid="{9487D540-AEF3-44C1-8903-331974B408A7}"/>
    <cellStyle name="Percent 4 2 2 2 2 4 2 2 3" xfId="17007" xr:uid="{8C67563F-A5C2-41D5-A74B-1F8E98DB7BAD}"/>
    <cellStyle name="Percent 4 2 2 2 2 4 2 2 4" xfId="29260" xr:uid="{75D3D2F0-B3F3-4A43-90DC-5EE48740F496}"/>
    <cellStyle name="Percent 4 2 2 2 2 4 2 2 5" xfId="41512" xr:uid="{1FA674C8-A20C-4777-A702-F6B9F4CF9984}"/>
    <cellStyle name="Percent 4 2 2 2 2 4 2 2 6" xfId="54846" xr:uid="{9DB528B0-4012-4F19-86D6-DE91AD823FED}"/>
    <cellStyle name="Percent 4 2 2 2 2 4 2 3" xfId="7806" xr:uid="{90376FF0-252A-410B-96BF-321C8CF69F4B}"/>
    <cellStyle name="Percent 4 2 2 2 2 4 2 3 2" xfId="20071" xr:uid="{9A91CF2E-2492-46D3-B081-2B99DF607682}"/>
    <cellStyle name="Percent 4 2 2 2 2 4 2 3 3" xfId="32323" xr:uid="{E87A3241-E8F0-4565-9D89-88E565E28350}"/>
    <cellStyle name="Percent 4 2 2 2 2 4 2 3 4" xfId="44575" xr:uid="{F255861E-83D2-4E59-9800-FAD7F9C32F18}"/>
    <cellStyle name="Percent 4 2 2 2 2 4 2 4" xfId="13944" xr:uid="{9AA6A020-4DF8-4655-883C-49EFDE6D48AF}"/>
    <cellStyle name="Percent 4 2 2 2 2 4 2 5" xfId="26197" xr:uid="{A986574E-A241-4A39-9B71-59F39C5B1354}"/>
    <cellStyle name="Percent 4 2 2 2 2 4 2 6" xfId="38449" xr:uid="{5D743E7D-8BEC-4D8B-9002-0A83AF83D7D4}"/>
    <cellStyle name="Percent 4 2 2 2 2 4 2 7" xfId="51783" xr:uid="{52BAA47D-556E-4EB7-B9F4-37307BB62C99}"/>
    <cellStyle name="Percent 4 2 2 2 2 4 3" xfId="2758" xr:uid="{0D71049B-24EA-4FB9-8BA6-E17941C30AFC}"/>
    <cellStyle name="Percent 4 2 2 2 2 4 3 2" xfId="5822" xr:uid="{640A24D4-9B00-4FB9-A6CA-940BE5F93364}"/>
    <cellStyle name="Percent 4 2 2 2 2 4 3 2 2" xfId="11950" xr:uid="{D12D8D96-64BE-442F-9EE2-FF12761BD092}"/>
    <cellStyle name="Percent 4 2 2 2 2 4 3 2 2 2" xfId="24215" xr:uid="{6B453780-C75B-431C-87EA-39C24A394344}"/>
    <cellStyle name="Percent 4 2 2 2 2 4 3 2 2 3" xfId="36467" xr:uid="{02283AE8-E553-4B1C-B3D4-3EBA2EDAC8C4}"/>
    <cellStyle name="Percent 4 2 2 2 2 4 3 2 2 4" xfId="48719" xr:uid="{C4E9381E-C175-4F9D-9C59-02404182F7A0}"/>
    <cellStyle name="Percent 4 2 2 2 2 4 3 2 3" xfId="18088" xr:uid="{5321EB20-0515-46EA-B599-E3EE97280510}"/>
    <cellStyle name="Percent 4 2 2 2 2 4 3 2 4" xfId="30341" xr:uid="{A34290A6-9DA1-43F2-B83E-B177948E8D7A}"/>
    <cellStyle name="Percent 4 2 2 2 2 4 3 2 5" xfId="42593" xr:uid="{AA605C23-AF24-4E25-BEBF-47CA700C9266}"/>
    <cellStyle name="Percent 4 2 2 2 2 4 3 2 6" xfId="55927" xr:uid="{CB5DA169-38BE-41FA-BFAB-E0C00A02C263}"/>
    <cellStyle name="Percent 4 2 2 2 2 4 3 3" xfId="8887" xr:uid="{F9C4739D-AC0F-427C-BC78-5C3AF7F0A625}"/>
    <cellStyle name="Percent 4 2 2 2 2 4 3 3 2" xfId="21152" xr:uid="{D107C3F8-4632-4B1E-B858-A3FFB1F36D11}"/>
    <cellStyle name="Percent 4 2 2 2 2 4 3 3 3" xfId="33404" xr:uid="{294233E6-024D-44AC-9321-CDF05D425616}"/>
    <cellStyle name="Percent 4 2 2 2 2 4 3 3 4" xfId="45656" xr:uid="{8E05FD8A-8CCA-4DBB-8914-A18CA69D9C92}"/>
    <cellStyle name="Percent 4 2 2 2 2 4 3 4" xfId="15025" xr:uid="{277429C7-2AFB-45A5-A7FB-B628969C23F2}"/>
    <cellStyle name="Percent 4 2 2 2 2 4 3 5" xfId="27278" xr:uid="{84C98D3D-65F6-4BB1-9A44-2E267E1C6F07}"/>
    <cellStyle name="Percent 4 2 2 2 2 4 3 6" xfId="39530" xr:uid="{2B0FD223-28C2-4639-B884-040D25B66A29}"/>
    <cellStyle name="Percent 4 2 2 2 2 4 3 7" xfId="52864" xr:uid="{21FCEBE5-E7DF-4CED-9E02-12C92D68384C}"/>
    <cellStyle name="Percent 4 2 2 2 2 4 4" xfId="3661" xr:uid="{96BC2E97-A923-46AD-8F3A-7E0FFC1831D9}"/>
    <cellStyle name="Percent 4 2 2 2 2 4 4 2" xfId="9789" xr:uid="{77096259-3B38-4E14-BA07-04EB38600677}"/>
    <cellStyle name="Percent 4 2 2 2 2 4 4 2 2" xfId="22054" xr:uid="{611DB000-C35B-4A1E-AF53-B772B525EDE2}"/>
    <cellStyle name="Percent 4 2 2 2 2 4 4 2 3" xfId="34306" xr:uid="{EE2D85E8-3021-4682-A652-87F9DE362D12}"/>
    <cellStyle name="Percent 4 2 2 2 2 4 4 2 4" xfId="46558" xr:uid="{DCD7D318-D2C5-4761-A3EA-30477AA9B9CF}"/>
    <cellStyle name="Percent 4 2 2 2 2 4 4 3" xfId="15927" xr:uid="{3996147E-A94D-4305-BFE9-0DAC8B17D686}"/>
    <cellStyle name="Percent 4 2 2 2 2 4 4 4" xfId="28180" xr:uid="{132DC9AD-4E7B-47D5-88D1-FEA3FC849C57}"/>
    <cellStyle name="Percent 4 2 2 2 2 4 4 5" xfId="40432" xr:uid="{63B244B4-EBBC-44A1-94B2-D0B9863FF637}"/>
    <cellStyle name="Percent 4 2 2 2 2 4 4 6" xfId="53766" xr:uid="{C6B9DF8B-2523-4D3E-8391-BE3C88303031}"/>
    <cellStyle name="Percent 4 2 2 2 2 4 5" xfId="6726" xr:uid="{B983AED3-9FCA-41E6-983B-0D07AA5709D6}"/>
    <cellStyle name="Percent 4 2 2 2 2 4 5 2" xfId="18991" xr:uid="{E297EF87-53FE-4FE5-AF42-1F3AFBF3FEEF}"/>
    <cellStyle name="Percent 4 2 2 2 2 4 5 3" xfId="31243" xr:uid="{D8B479FC-04EB-452A-A3EA-72457FCA7841}"/>
    <cellStyle name="Percent 4 2 2 2 2 4 5 4" xfId="43495" xr:uid="{F8F7CF5A-D9D8-4F3F-A82F-EDB527B64726}"/>
    <cellStyle name="Percent 4 2 2 2 2 4 6" xfId="12864" xr:uid="{E39CE72C-860A-4A6A-9A8C-7006EA721ADD}"/>
    <cellStyle name="Percent 4 2 2 2 2 4 7" xfId="25117" xr:uid="{0B293190-1E5D-477F-913C-5D3CE066D5BE}"/>
    <cellStyle name="Percent 4 2 2 2 2 4 8" xfId="37369" xr:uid="{EF0FD30F-92CB-49F7-969E-DBE0E6E0D2B9}"/>
    <cellStyle name="Percent 4 2 2 2 2 4 9" xfId="49622" xr:uid="{8E31F688-3F2A-49C0-92B1-F6CC979EEA1E}"/>
    <cellStyle name="Percent 4 2 2 2 2 5" xfId="1044" xr:uid="{CD86F58E-097B-4E49-A5BD-9313EE56EC9C}"/>
    <cellStyle name="Percent 4 2 2 2 2 5 2" xfId="2124" xr:uid="{847AFB94-0361-428F-BD71-DD3FE368427E}"/>
    <cellStyle name="Percent 4 2 2 2 2 5 2 2" xfId="5191" xr:uid="{4B102A4B-13D8-4C12-8782-50C62EAA338E}"/>
    <cellStyle name="Percent 4 2 2 2 2 5 2 2 2" xfId="11319" xr:uid="{E8824D18-74B5-4723-A556-A6743572FA03}"/>
    <cellStyle name="Percent 4 2 2 2 2 5 2 2 2 2" xfId="23584" xr:uid="{AF599FC2-A238-4E5D-8620-6B21FB0E962C}"/>
    <cellStyle name="Percent 4 2 2 2 2 5 2 2 2 3" xfId="35836" xr:uid="{1CED7A4B-4D46-4EA7-832A-42CB38179810}"/>
    <cellStyle name="Percent 4 2 2 2 2 5 2 2 2 4" xfId="48088" xr:uid="{6E1C566D-A1E6-43A9-B7D9-F31D47F9BFE6}"/>
    <cellStyle name="Percent 4 2 2 2 2 5 2 2 3" xfId="17457" xr:uid="{67FF6C48-15B4-44C9-8AAF-2DD9EAC09396}"/>
    <cellStyle name="Percent 4 2 2 2 2 5 2 2 4" xfId="29710" xr:uid="{6359E314-802A-4ED7-972F-186F2B2606BC}"/>
    <cellStyle name="Percent 4 2 2 2 2 5 2 2 5" xfId="41962" xr:uid="{3E0F87C9-4318-4EE4-A943-77019BC8D8A3}"/>
    <cellStyle name="Percent 4 2 2 2 2 5 2 2 6" xfId="55296" xr:uid="{14CB2974-C7EF-4A3C-95AD-483BAA17B5A2}"/>
    <cellStyle name="Percent 4 2 2 2 2 5 2 3" xfId="8256" xr:uid="{D1A37E96-4E90-48C4-9DCE-C3818120BC4A}"/>
    <cellStyle name="Percent 4 2 2 2 2 5 2 3 2" xfId="20521" xr:uid="{E7F69737-70DB-4BBD-A5C9-B6C54C329F9D}"/>
    <cellStyle name="Percent 4 2 2 2 2 5 2 3 3" xfId="32773" xr:uid="{ECAB8DDA-D967-4188-AB42-BEEEFEB1CAA1}"/>
    <cellStyle name="Percent 4 2 2 2 2 5 2 3 4" xfId="45025" xr:uid="{7A3CDBBA-703B-4A4D-87A8-02A3A20DE884}"/>
    <cellStyle name="Percent 4 2 2 2 2 5 2 4" xfId="14394" xr:uid="{FA01AB38-9949-41BE-9D76-0B38436AB712}"/>
    <cellStyle name="Percent 4 2 2 2 2 5 2 5" xfId="26647" xr:uid="{43F7FCCD-BE4B-44F9-AC5A-05F9582B76CA}"/>
    <cellStyle name="Percent 4 2 2 2 2 5 2 6" xfId="38899" xr:uid="{77BB5089-60AB-4EFC-BF0F-4F3FB89FDB7B}"/>
    <cellStyle name="Percent 4 2 2 2 2 5 2 7" xfId="52233" xr:uid="{D81B419A-D138-40C6-9AEB-41365A109A76}"/>
    <cellStyle name="Percent 4 2 2 2 2 5 3" xfId="4111" xr:uid="{D8B52A4E-61B1-43EE-86EA-6C95C1FB2E4C}"/>
    <cellStyle name="Percent 4 2 2 2 2 5 3 2" xfId="10239" xr:uid="{A0A88B4E-6565-4B5B-B353-755BCC8DF7FB}"/>
    <cellStyle name="Percent 4 2 2 2 2 5 3 2 2" xfId="22504" xr:uid="{6A1D9848-9ECB-4824-A499-85D638DB9396}"/>
    <cellStyle name="Percent 4 2 2 2 2 5 3 2 3" xfId="34756" xr:uid="{C58ADCC5-9E0D-4FEA-88A1-3EA4BB80BF27}"/>
    <cellStyle name="Percent 4 2 2 2 2 5 3 2 4" xfId="47008" xr:uid="{4ADDE300-B1CD-441A-BC77-63357637AF4F}"/>
    <cellStyle name="Percent 4 2 2 2 2 5 3 3" xfId="16377" xr:uid="{621CE4BA-1A99-4664-89B6-A890338ED547}"/>
    <cellStyle name="Percent 4 2 2 2 2 5 3 4" xfId="28630" xr:uid="{2E7F843F-6308-4B37-9F24-B6E3309FAF7F}"/>
    <cellStyle name="Percent 4 2 2 2 2 5 3 5" xfId="40882" xr:uid="{7CF96FD7-A0B9-4417-93EF-7987BD003360}"/>
    <cellStyle name="Percent 4 2 2 2 2 5 3 6" xfId="54216" xr:uid="{CF5886A1-3613-42D8-BBA7-0E5DAB5B812A}"/>
    <cellStyle name="Percent 4 2 2 2 2 5 4" xfId="7176" xr:uid="{727A26CC-D822-428B-94A3-5A4BA0126C64}"/>
    <cellStyle name="Percent 4 2 2 2 2 5 4 2" xfId="19441" xr:uid="{844A9288-B74C-4031-AE14-F7A55CCE22C2}"/>
    <cellStyle name="Percent 4 2 2 2 2 5 4 3" xfId="31693" xr:uid="{1E2A3D0A-C222-45F9-8FC9-297776A82964}"/>
    <cellStyle name="Percent 4 2 2 2 2 5 4 4" xfId="43945" xr:uid="{66410F58-FA97-499D-815C-7842514FC8EA}"/>
    <cellStyle name="Percent 4 2 2 2 2 5 5" xfId="13314" xr:uid="{50F09735-633C-460B-9BF2-200424EB0885}"/>
    <cellStyle name="Percent 4 2 2 2 2 5 6" xfId="25567" xr:uid="{C0427725-5999-4987-8B31-A89A2DF169CF}"/>
    <cellStyle name="Percent 4 2 2 2 2 5 7" xfId="37819" xr:uid="{81ABFE00-76DA-4961-93A2-4EAEF584A01E}"/>
    <cellStyle name="Percent 4 2 2 2 2 5 8" xfId="50072" xr:uid="{B2E17404-F302-40D6-8C0A-678D29DABA3F}"/>
    <cellStyle name="Percent 4 2 2 2 2 5 9" xfId="51153" xr:uid="{FC16A262-C2C3-492D-82E0-08E2019530EA}"/>
    <cellStyle name="Percent 4 2 2 2 2 6" xfId="1134" xr:uid="{3E094C42-A543-4A38-BABF-9DF863F9C968}"/>
    <cellStyle name="Percent 4 2 2 2 2 6 2" xfId="2214" xr:uid="{6B0F047C-F5D6-45E8-84B9-DEDAF56DAB7D}"/>
    <cellStyle name="Percent 4 2 2 2 2 6 2 2" xfId="5281" xr:uid="{7EBBDDCD-DA07-42E7-A9DB-674E9DA4EA1A}"/>
    <cellStyle name="Percent 4 2 2 2 2 6 2 2 2" xfId="11409" xr:uid="{7770117B-5B87-4B12-95C9-E465B3815836}"/>
    <cellStyle name="Percent 4 2 2 2 2 6 2 2 2 2" xfId="23674" xr:uid="{FDE35950-A4CB-4B89-894B-6039F257D84B}"/>
    <cellStyle name="Percent 4 2 2 2 2 6 2 2 2 3" xfId="35926" xr:uid="{C5386DCC-B0ED-474A-B3E7-146555D67C66}"/>
    <cellStyle name="Percent 4 2 2 2 2 6 2 2 2 4" xfId="48178" xr:uid="{742F7948-6100-44EE-8155-BD3795F608E1}"/>
    <cellStyle name="Percent 4 2 2 2 2 6 2 2 3" xfId="17547" xr:uid="{E54679EC-CADD-4CB4-9B7F-9902116A4347}"/>
    <cellStyle name="Percent 4 2 2 2 2 6 2 2 4" xfId="29800" xr:uid="{35B39FD8-3222-4562-85EC-FDBE1BC75FD7}"/>
    <cellStyle name="Percent 4 2 2 2 2 6 2 2 5" xfId="42052" xr:uid="{BF6B70CE-7A80-43CD-B813-4CAF6536EE55}"/>
    <cellStyle name="Percent 4 2 2 2 2 6 2 2 6" xfId="55386" xr:uid="{50DCD6EE-D46C-4089-9CDF-CED93DB2E6BE}"/>
    <cellStyle name="Percent 4 2 2 2 2 6 2 3" xfId="8346" xr:uid="{D941C93E-B10E-41BB-AFAA-BB85761FAB42}"/>
    <cellStyle name="Percent 4 2 2 2 2 6 2 3 2" xfId="20611" xr:uid="{992D2A61-4B20-4EBF-B517-7224C16564A5}"/>
    <cellStyle name="Percent 4 2 2 2 2 6 2 3 3" xfId="32863" xr:uid="{6A462D63-D8CE-4B97-B766-A1B3A44CCA16}"/>
    <cellStyle name="Percent 4 2 2 2 2 6 2 3 4" xfId="45115" xr:uid="{58AA6047-E14D-4BCD-8076-8A58CC60E98B}"/>
    <cellStyle name="Percent 4 2 2 2 2 6 2 4" xfId="14484" xr:uid="{BA4F1625-AF4D-40CD-8D12-779FC55CEB1A}"/>
    <cellStyle name="Percent 4 2 2 2 2 6 2 5" xfId="26737" xr:uid="{559E88DB-D0E3-4D90-BF78-AADF408C9711}"/>
    <cellStyle name="Percent 4 2 2 2 2 6 2 6" xfId="38989" xr:uid="{6DAD6E18-5EA8-4685-A5EF-0AF4B0CB200C}"/>
    <cellStyle name="Percent 4 2 2 2 2 6 2 7" xfId="52323" xr:uid="{EF13AB47-D67D-43BF-8101-E8537E2BBDC5}"/>
    <cellStyle name="Percent 4 2 2 2 2 6 3" xfId="4201" xr:uid="{FDFE5B44-F07A-4DF3-B2BD-6363FD8EBECA}"/>
    <cellStyle name="Percent 4 2 2 2 2 6 3 2" xfId="10329" xr:uid="{0214BDBD-06DD-473F-8F89-F21B9A810C64}"/>
    <cellStyle name="Percent 4 2 2 2 2 6 3 2 2" xfId="22594" xr:uid="{6209C8A1-850B-4AFA-8B4C-4306C1D6377C}"/>
    <cellStyle name="Percent 4 2 2 2 2 6 3 2 3" xfId="34846" xr:uid="{EC4AB2E0-3932-4193-9F81-E956B3415897}"/>
    <cellStyle name="Percent 4 2 2 2 2 6 3 2 4" xfId="47098" xr:uid="{CE8BFACC-F474-4712-8EF2-C2D9FE0D9277}"/>
    <cellStyle name="Percent 4 2 2 2 2 6 3 3" xfId="16467" xr:uid="{607EE9D7-1956-4E1E-98E3-7648FC9BFE0A}"/>
    <cellStyle name="Percent 4 2 2 2 2 6 3 4" xfId="28720" xr:uid="{66BB3E09-8045-4312-ACF5-092CA7B507AE}"/>
    <cellStyle name="Percent 4 2 2 2 2 6 3 5" xfId="40972" xr:uid="{E79FFE5A-E536-4A2C-8FA6-2B954727AD8F}"/>
    <cellStyle name="Percent 4 2 2 2 2 6 3 6" xfId="54306" xr:uid="{F45A4411-4B79-48B0-B320-C937E9F31950}"/>
    <cellStyle name="Percent 4 2 2 2 2 6 4" xfId="7266" xr:uid="{AF2D929B-F3D3-4916-8E9E-54BB8B092B87}"/>
    <cellStyle name="Percent 4 2 2 2 2 6 4 2" xfId="19531" xr:uid="{CB07BDDA-0C85-46FF-A813-7C965BA5D734}"/>
    <cellStyle name="Percent 4 2 2 2 2 6 4 3" xfId="31783" xr:uid="{C7CA14D2-C1A7-4EDC-B8F3-FA5628E6A971}"/>
    <cellStyle name="Percent 4 2 2 2 2 6 4 4" xfId="44035" xr:uid="{0B77FADE-29B0-42FD-A8E5-D1F1FC75A876}"/>
    <cellStyle name="Percent 4 2 2 2 2 6 5" xfId="13404" xr:uid="{F4A0D80F-1DFC-46EF-94D0-6DA820BE3236}"/>
    <cellStyle name="Percent 4 2 2 2 2 6 6" xfId="25657" xr:uid="{77A23A49-441E-4F69-8892-E5BC0EEB1ABD}"/>
    <cellStyle name="Percent 4 2 2 2 2 6 7" xfId="37909" xr:uid="{C3BAAF47-B689-4D73-AA2A-02DC64D3CC82}"/>
    <cellStyle name="Percent 4 2 2 2 2 6 8" xfId="50162" xr:uid="{308E4296-B9FD-445E-83DF-C42DA512A2D4}"/>
    <cellStyle name="Percent 4 2 2 2 2 6 9" xfId="51243" xr:uid="{67B5573E-B83A-4B13-9AB7-CA193D9EF4D7}"/>
    <cellStyle name="Percent 4 2 2 2 2 7" xfId="1224" xr:uid="{E74A61A2-3655-478D-AA6F-3CE47D61586C}"/>
    <cellStyle name="Percent 4 2 2 2 2 7 2" xfId="4291" xr:uid="{D2105384-0AC7-4A37-92F9-4AABE41DFA96}"/>
    <cellStyle name="Percent 4 2 2 2 2 7 2 2" xfId="10419" xr:uid="{9CA8F1AD-0437-4B60-B85B-FD6134AE9BE5}"/>
    <cellStyle name="Percent 4 2 2 2 2 7 2 2 2" xfId="22684" xr:uid="{E3EA45E9-6BCA-4F52-8F5E-A45FFE340B0B}"/>
    <cellStyle name="Percent 4 2 2 2 2 7 2 2 3" xfId="34936" xr:uid="{E615EB21-5930-4AD1-92FF-F3015FB272B2}"/>
    <cellStyle name="Percent 4 2 2 2 2 7 2 2 4" xfId="47188" xr:uid="{662C1511-1EF8-481F-8860-A1D4C9B0FB92}"/>
    <cellStyle name="Percent 4 2 2 2 2 7 2 3" xfId="16557" xr:uid="{7FD84693-BD27-4CE3-9C16-A8132F2F5D3E}"/>
    <cellStyle name="Percent 4 2 2 2 2 7 2 4" xfId="28810" xr:uid="{1E838BA5-ABDE-40AF-9489-BFAAAE8F9657}"/>
    <cellStyle name="Percent 4 2 2 2 2 7 2 5" xfId="41062" xr:uid="{5857C067-5A8F-487D-B221-665F260B6929}"/>
    <cellStyle name="Percent 4 2 2 2 2 7 2 6" xfId="54396" xr:uid="{71423EB8-67D0-4F5B-B57E-3900E41954F3}"/>
    <cellStyle name="Percent 4 2 2 2 2 7 3" xfId="7356" xr:uid="{0E325384-39D3-449D-9A0D-890971791DA7}"/>
    <cellStyle name="Percent 4 2 2 2 2 7 3 2" xfId="19621" xr:uid="{D84F8C51-3288-469A-95C8-53FD49F860D1}"/>
    <cellStyle name="Percent 4 2 2 2 2 7 3 3" xfId="31873" xr:uid="{99C320BF-BA10-47F7-85AC-BB5A449579B2}"/>
    <cellStyle name="Percent 4 2 2 2 2 7 3 4" xfId="44125" xr:uid="{6E64DEB1-B3A8-4176-AF66-016C84A8A029}"/>
    <cellStyle name="Percent 4 2 2 2 2 7 4" xfId="13494" xr:uid="{14318788-4D34-4F60-A5CA-7D770C224939}"/>
    <cellStyle name="Percent 4 2 2 2 2 7 5" xfId="25747" xr:uid="{740DD3DF-79A2-4CFE-8AAC-4DB94F0CABB6}"/>
    <cellStyle name="Percent 4 2 2 2 2 7 6" xfId="37999" xr:uid="{B51B0490-51C4-4583-96B7-79330D36D502}"/>
    <cellStyle name="Percent 4 2 2 2 2 7 7" xfId="51333" xr:uid="{A8F8D62A-8641-4E0D-9F95-F64457BA0A08}"/>
    <cellStyle name="Percent 4 2 2 2 2 8" xfId="2308" xr:uid="{6D112C4B-C4C5-4F7A-AA67-FDCE2B29A1CC}"/>
    <cellStyle name="Percent 4 2 2 2 2 8 2" xfId="5372" xr:uid="{8E7FF22B-3B41-461A-8F70-F5F9794BE967}"/>
    <cellStyle name="Percent 4 2 2 2 2 8 2 2" xfId="11500" xr:uid="{C68818B5-C1A5-44CE-8585-4379F1B456E6}"/>
    <cellStyle name="Percent 4 2 2 2 2 8 2 2 2" xfId="23765" xr:uid="{0CAED8AE-645D-4F94-92F5-57F00EBF837E}"/>
    <cellStyle name="Percent 4 2 2 2 2 8 2 2 3" xfId="36017" xr:uid="{89A4B7EA-4BB3-4ECC-B543-B8147E605BAF}"/>
    <cellStyle name="Percent 4 2 2 2 2 8 2 2 4" xfId="48269" xr:uid="{0FFC57C8-255E-4C85-918F-58AEED74C55E}"/>
    <cellStyle name="Percent 4 2 2 2 2 8 2 3" xfId="17638" xr:uid="{3A50BFBC-4477-41A7-8AF9-BFF580895D4E}"/>
    <cellStyle name="Percent 4 2 2 2 2 8 2 4" xfId="29891" xr:uid="{31542AAD-513E-4F40-A8CF-308D8100A8B1}"/>
    <cellStyle name="Percent 4 2 2 2 2 8 2 5" xfId="42143" xr:uid="{829F87F0-90EF-467F-BA00-BFCFFA5C2DDF}"/>
    <cellStyle name="Percent 4 2 2 2 2 8 2 6" xfId="55477" xr:uid="{D00AEE35-C891-4F95-A11A-2CE3BAAB2D20}"/>
    <cellStyle name="Percent 4 2 2 2 2 8 3" xfId="8437" xr:uid="{A67EB56F-2505-42FC-9854-EBFC837B5C5B}"/>
    <cellStyle name="Percent 4 2 2 2 2 8 3 2" xfId="20702" xr:uid="{F3DF9F57-C142-4F67-9769-A18BE44D24C4}"/>
    <cellStyle name="Percent 4 2 2 2 2 8 3 3" xfId="32954" xr:uid="{8A873B26-D882-481C-9F7B-A09AC6DBD164}"/>
    <cellStyle name="Percent 4 2 2 2 2 8 3 4" xfId="45206" xr:uid="{19C9D529-3069-4674-8527-70D83802EB6B}"/>
    <cellStyle name="Percent 4 2 2 2 2 8 4" xfId="14575" xr:uid="{E832DB93-EEC4-4B9D-A062-7DB351FB2D51}"/>
    <cellStyle name="Percent 4 2 2 2 2 8 5" xfId="26828" xr:uid="{8E609BFD-59F6-4875-8147-E89A04A9C774}"/>
    <cellStyle name="Percent 4 2 2 2 2 8 6" xfId="39080" xr:uid="{D5FF2BBD-EF22-435C-A2E7-13B0D3CFC40A}"/>
    <cellStyle name="Percent 4 2 2 2 2 8 7" xfId="52414" xr:uid="{D4F7CB08-39F7-432F-9691-FE58C2F5C0CF}"/>
    <cellStyle name="Percent 4 2 2 2 2 9" xfId="3211" xr:uid="{6D5EF693-A23F-4062-A8E3-ABDB0573CAA9}"/>
    <cellStyle name="Percent 4 2 2 2 2 9 2" xfId="9339" xr:uid="{F1B6AFF0-C080-494A-B470-CA63266F9D26}"/>
    <cellStyle name="Percent 4 2 2 2 2 9 2 2" xfId="21604" xr:uid="{3E083588-641B-4F24-A931-593DB4C689BE}"/>
    <cellStyle name="Percent 4 2 2 2 2 9 2 3" xfId="33856" xr:uid="{4F1CEDE4-1C1E-4FFB-8618-9FF55CA3C3E1}"/>
    <cellStyle name="Percent 4 2 2 2 2 9 2 4" xfId="46108" xr:uid="{4D349077-0D5E-472F-A075-8CB71DF604D2}"/>
    <cellStyle name="Percent 4 2 2 2 2 9 3" xfId="15477" xr:uid="{26C01E84-BA0C-4EC0-9DAD-82A8CC3F30A0}"/>
    <cellStyle name="Percent 4 2 2 2 2 9 4" xfId="27730" xr:uid="{CCA13304-196F-4DB7-B77A-066F9A4278EC}"/>
    <cellStyle name="Percent 4 2 2 2 2 9 5" xfId="39982" xr:uid="{090C6637-29CF-4B86-88A9-FE556863AB51}"/>
    <cellStyle name="Percent 4 2 2 2 2 9 6" xfId="53316" xr:uid="{A731FE43-9F4A-42A8-BC6C-42B2BEB7CB6D}"/>
    <cellStyle name="Percent 4 2 2 2 3" xfId="211" xr:uid="{7A2AF081-FE8C-4668-AB6A-90EC5C1E683B}"/>
    <cellStyle name="Percent 4 2 2 2 3 10" xfId="36988" xr:uid="{7C25FA97-E266-48CA-B7EF-4615AAC50A13}"/>
    <cellStyle name="Percent 4 2 2 2 3 11" xfId="49241" xr:uid="{C1B1467D-1B7B-4809-B2C7-1590409B1DF0}"/>
    <cellStyle name="Percent 4 2 2 2 3 12" xfId="50322" xr:uid="{73A04CE3-D691-48B8-B73B-629ED5E6F032}"/>
    <cellStyle name="Percent 4 2 2 2 3 2" xfId="415" xr:uid="{3EF200BF-3FDC-4AF9-A17F-A9BC76761102}"/>
    <cellStyle name="Percent 4 2 2 2 3 2 10" xfId="49445" xr:uid="{D487C8E0-5983-47D8-8B37-8AE89BF4FA4E}"/>
    <cellStyle name="Percent 4 2 2 2 3 2 11" xfId="50526" xr:uid="{5D442DA8-DA3C-42FA-8F5F-CC1F473B5ABE}"/>
    <cellStyle name="Percent 4 2 2 2 3 2 2" xfId="866" xr:uid="{D6EC0975-3999-49B5-8486-531C96BDAF6B}"/>
    <cellStyle name="Percent 4 2 2 2 3 2 2 10" xfId="50976" xr:uid="{D05D0E8C-1A34-4913-A783-BCAF57AE4B20}"/>
    <cellStyle name="Percent 4 2 2 2 3 2 2 2" xfId="1947" xr:uid="{310E839C-BE6D-4B11-A7D2-D5451223EE0D}"/>
    <cellStyle name="Percent 4 2 2 2 3 2 2 2 2" xfId="5014" xr:uid="{C3304533-64CB-46E9-B931-48DDF58A9692}"/>
    <cellStyle name="Percent 4 2 2 2 3 2 2 2 2 2" xfId="11142" xr:uid="{ADA90ED0-4B34-488B-B343-61CD7588EED4}"/>
    <cellStyle name="Percent 4 2 2 2 3 2 2 2 2 2 2" xfId="23407" xr:uid="{0F40FB82-0030-4741-90E3-7D7862615197}"/>
    <cellStyle name="Percent 4 2 2 2 3 2 2 2 2 2 3" xfId="35659" xr:uid="{4B7CB990-B47D-4299-BCE0-50D896FE6A9E}"/>
    <cellStyle name="Percent 4 2 2 2 3 2 2 2 2 2 4" xfId="47911" xr:uid="{84D043AE-8189-44B6-BA2D-7B096571FCEE}"/>
    <cellStyle name="Percent 4 2 2 2 3 2 2 2 2 3" xfId="17280" xr:uid="{5F41930B-F75B-4557-8C5B-88E461772044}"/>
    <cellStyle name="Percent 4 2 2 2 3 2 2 2 2 4" xfId="29533" xr:uid="{4E6BE2B5-3892-48B5-B90D-D8D0B9C9E7B7}"/>
    <cellStyle name="Percent 4 2 2 2 3 2 2 2 2 5" xfId="41785" xr:uid="{9CDE2B28-E2F6-4EE2-B93D-601E8D4BDDD2}"/>
    <cellStyle name="Percent 4 2 2 2 3 2 2 2 2 6" xfId="55119" xr:uid="{7232B17C-C000-4AA4-A0E3-61C311FEE8E9}"/>
    <cellStyle name="Percent 4 2 2 2 3 2 2 2 3" xfId="8079" xr:uid="{3C4247D4-38D3-4C2D-A1FE-2EB356B2B0AF}"/>
    <cellStyle name="Percent 4 2 2 2 3 2 2 2 3 2" xfId="20344" xr:uid="{8F4A3BEF-29AF-40C5-ABC6-D63964CF90C9}"/>
    <cellStyle name="Percent 4 2 2 2 3 2 2 2 3 3" xfId="32596" xr:uid="{DD30025C-A56E-4F2F-8520-74BBB9E44064}"/>
    <cellStyle name="Percent 4 2 2 2 3 2 2 2 3 4" xfId="44848" xr:uid="{0A4510EC-3ADA-4B4E-9E7A-D4980FCDFEE2}"/>
    <cellStyle name="Percent 4 2 2 2 3 2 2 2 4" xfId="14217" xr:uid="{862D0145-495C-428F-9155-FCB2C011FBB5}"/>
    <cellStyle name="Percent 4 2 2 2 3 2 2 2 5" xfId="26470" xr:uid="{707386DC-1861-4B0E-8DFB-A4B82E0DECD9}"/>
    <cellStyle name="Percent 4 2 2 2 3 2 2 2 6" xfId="38722" xr:uid="{BBA2B0AF-C1DB-43D9-A1FC-F2690C2A9F52}"/>
    <cellStyle name="Percent 4 2 2 2 3 2 2 2 7" xfId="52056" xr:uid="{85971D3B-5E81-4952-A351-29E500E9B8AC}"/>
    <cellStyle name="Percent 4 2 2 2 3 2 2 3" xfId="3031" xr:uid="{EF5E3314-B858-44AC-8ED9-D88B48E526EF}"/>
    <cellStyle name="Percent 4 2 2 2 3 2 2 3 2" xfId="6095" xr:uid="{702A197D-F564-41B7-8017-7631813660F1}"/>
    <cellStyle name="Percent 4 2 2 2 3 2 2 3 2 2" xfId="12223" xr:uid="{362CC32E-EB53-4B35-9A9B-E93AD22D408E}"/>
    <cellStyle name="Percent 4 2 2 2 3 2 2 3 2 2 2" xfId="24488" xr:uid="{BFCAA18A-6B1C-4F3F-95D1-A4F1B4822F00}"/>
    <cellStyle name="Percent 4 2 2 2 3 2 2 3 2 2 3" xfId="36740" xr:uid="{58040460-94AF-48FB-93DC-E06D3092F152}"/>
    <cellStyle name="Percent 4 2 2 2 3 2 2 3 2 2 4" xfId="48992" xr:uid="{4F2ADCB7-4A95-4D59-8672-8DFB58EA4099}"/>
    <cellStyle name="Percent 4 2 2 2 3 2 2 3 2 3" xfId="18361" xr:uid="{9575BB28-996C-42F3-BB63-59B1428104C3}"/>
    <cellStyle name="Percent 4 2 2 2 3 2 2 3 2 4" xfId="30614" xr:uid="{B32B4EAD-FFC9-4E3B-A07A-B14782A1E4F0}"/>
    <cellStyle name="Percent 4 2 2 2 3 2 2 3 2 5" xfId="42866" xr:uid="{6D53DE30-2787-4A31-8F3A-CFE31AD257E9}"/>
    <cellStyle name="Percent 4 2 2 2 3 2 2 3 2 6" xfId="56200" xr:uid="{49A6F6C8-7D8E-45A6-B83E-F97AF14C30F2}"/>
    <cellStyle name="Percent 4 2 2 2 3 2 2 3 3" xfId="9160" xr:uid="{A16EBB8E-0A5F-4A13-9983-3C568391CAA5}"/>
    <cellStyle name="Percent 4 2 2 2 3 2 2 3 3 2" xfId="21425" xr:uid="{273BD5F2-D174-43A3-84FB-330CECB91567}"/>
    <cellStyle name="Percent 4 2 2 2 3 2 2 3 3 3" xfId="33677" xr:uid="{41124696-A792-4C97-B28B-1D3A1551A446}"/>
    <cellStyle name="Percent 4 2 2 2 3 2 2 3 3 4" xfId="45929" xr:uid="{3CF7EA27-63D6-4E78-B225-D1279E7BA69C}"/>
    <cellStyle name="Percent 4 2 2 2 3 2 2 3 4" xfId="15298" xr:uid="{DE536BD5-EA3D-4BF3-8282-3946F27A5BCA}"/>
    <cellStyle name="Percent 4 2 2 2 3 2 2 3 5" xfId="27551" xr:uid="{461F850D-A55A-44EE-824C-D4CB8A0814C3}"/>
    <cellStyle name="Percent 4 2 2 2 3 2 2 3 6" xfId="39803" xr:uid="{7829182C-7427-4241-A24D-7BFC8C3EE13F}"/>
    <cellStyle name="Percent 4 2 2 2 3 2 2 3 7" xfId="53137" xr:uid="{EB00FF74-80F9-45CC-A951-9E845A4ED423}"/>
    <cellStyle name="Percent 4 2 2 2 3 2 2 4" xfId="3934" xr:uid="{E8B6D3CD-DD20-4D2B-B8F2-C59C9A3A42FE}"/>
    <cellStyle name="Percent 4 2 2 2 3 2 2 4 2" xfId="10062" xr:uid="{3665895D-9F92-4152-9263-0C6D05DB23C5}"/>
    <cellStyle name="Percent 4 2 2 2 3 2 2 4 2 2" xfId="22327" xr:uid="{330FF412-2683-4CDE-8100-B51F58BA5C42}"/>
    <cellStyle name="Percent 4 2 2 2 3 2 2 4 2 3" xfId="34579" xr:uid="{68765457-5E5A-4DA6-B29E-5EE2C84CADEA}"/>
    <cellStyle name="Percent 4 2 2 2 3 2 2 4 2 4" xfId="46831" xr:uid="{69F38E50-3ADC-4ACB-96A3-0D98F5EABE78}"/>
    <cellStyle name="Percent 4 2 2 2 3 2 2 4 3" xfId="16200" xr:uid="{AA1BA0E9-BFBD-4516-819B-C1CDFC1C1705}"/>
    <cellStyle name="Percent 4 2 2 2 3 2 2 4 4" xfId="28453" xr:uid="{D0AFBDDA-B653-4E89-83C2-ABE3481B9315}"/>
    <cellStyle name="Percent 4 2 2 2 3 2 2 4 5" xfId="40705" xr:uid="{23605239-65C2-443B-895D-98C0E392E7F1}"/>
    <cellStyle name="Percent 4 2 2 2 3 2 2 4 6" xfId="54039" xr:uid="{CE1B0593-461F-4EF9-ABE6-C92BA797C508}"/>
    <cellStyle name="Percent 4 2 2 2 3 2 2 5" xfId="6999" xr:uid="{D718EB81-A58C-4765-9057-AADB42AB1579}"/>
    <cellStyle name="Percent 4 2 2 2 3 2 2 5 2" xfId="19264" xr:uid="{AD5D7480-B06B-4A10-9ACE-28C17BF48686}"/>
    <cellStyle name="Percent 4 2 2 2 3 2 2 5 3" xfId="31516" xr:uid="{F17D3FB8-0266-49A2-BC02-9E6775C09B3C}"/>
    <cellStyle name="Percent 4 2 2 2 3 2 2 5 4" xfId="43768" xr:uid="{0C0B974E-2A4E-4159-A6BB-45A3E90C556A}"/>
    <cellStyle name="Percent 4 2 2 2 3 2 2 6" xfId="13137" xr:uid="{153661B7-D93F-4954-BC03-1B65356A1ED5}"/>
    <cellStyle name="Percent 4 2 2 2 3 2 2 7" xfId="25390" xr:uid="{441152EA-7B9A-45B1-8462-0334EAD3FA4E}"/>
    <cellStyle name="Percent 4 2 2 2 3 2 2 8" xfId="37642" xr:uid="{2B8FC1FB-90B3-45C4-80A9-61B0A5FC610E}"/>
    <cellStyle name="Percent 4 2 2 2 3 2 2 9" xfId="49895" xr:uid="{0455B16A-A9C5-452C-8625-EAB95CCFE02F}"/>
    <cellStyle name="Percent 4 2 2 2 3 2 3" xfId="1497" xr:uid="{1163AAD3-8850-4BA5-A690-16CF1CB8743A}"/>
    <cellStyle name="Percent 4 2 2 2 3 2 3 2" xfId="4564" xr:uid="{132F39F2-047D-45D1-B28E-70A3E0FBF763}"/>
    <cellStyle name="Percent 4 2 2 2 3 2 3 2 2" xfId="10692" xr:uid="{35D5F413-00C7-4B06-B922-61982D825C8A}"/>
    <cellStyle name="Percent 4 2 2 2 3 2 3 2 2 2" xfId="22957" xr:uid="{838F0B9A-5AB8-4A53-BC7B-D7B4E13C7371}"/>
    <cellStyle name="Percent 4 2 2 2 3 2 3 2 2 3" xfId="35209" xr:uid="{1F1FAFC3-604E-4940-8559-AA13C1EF56E5}"/>
    <cellStyle name="Percent 4 2 2 2 3 2 3 2 2 4" xfId="47461" xr:uid="{38112724-B24C-407F-9994-7D17EE9B1543}"/>
    <cellStyle name="Percent 4 2 2 2 3 2 3 2 3" xfId="16830" xr:uid="{AD2AC625-2703-4020-B660-05AA5FE0CE8F}"/>
    <cellStyle name="Percent 4 2 2 2 3 2 3 2 4" xfId="29083" xr:uid="{D0EEE1CF-1BC3-41B3-9FBA-E059E5125422}"/>
    <cellStyle name="Percent 4 2 2 2 3 2 3 2 5" xfId="41335" xr:uid="{4CE9E428-30A4-4CAA-A924-04EFCA1FFEF0}"/>
    <cellStyle name="Percent 4 2 2 2 3 2 3 2 6" xfId="54669" xr:uid="{E730A09B-B37D-4D97-9756-6890C074140F}"/>
    <cellStyle name="Percent 4 2 2 2 3 2 3 3" xfId="7629" xr:uid="{FEA07FAE-1ECE-47FE-910E-BC4420396A36}"/>
    <cellStyle name="Percent 4 2 2 2 3 2 3 3 2" xfId="19894" xr:uid="{048105CD-1917-4097-B534-962EA97872BE}"/>
    <cellStyle name="Percent 4 2 2 2 3 2 3 3 3" xfId="32146" xr:uid="{BE9A7FC3-0D23-425C-B740-9DBFE8546BFF}"/>
    <cellStyle name="Percent 4 2 2 2 3 2 3 3 4" xfId="44398" xr:uid="{0E077C8E-7504-4C43-91EE-991BD81B3A5D}"/>
    <cellStyle name="Percent 4 2 2 2 3 2 3 4" xfId="13767" xr:uid="{CA954A77-705A-475E-A601-6FE5F8F513DA}"/>
    <cellStyle name="Percent 4 2 2 2 3 2 3 5" xfId="26020" xr:uid="{DB01B5A3-71CD-448E-A9B1-245DA4E4D316}"/>
    <cellStyle name="Percent 4 2 2 2 3 2 3 6" xfId="38272" xr:uid="{13B723D8-0BBE-4FAD-A3DA-19763E787477}"/>
    <cellStyle name="Percent 4 2 2 2 3 2 3 7" xfId="51606" xr:uid="{788A5326-EA40-4CB8-8BAC-59430C9033FB}"/>
    <cellStyle name="Percent 4 2 2 2 3 2 4" xfId="2581" xr:uid="{319C1C8A-0050-451C-BA41-40DC00AAB109}"/>
    <cellStyle name="Percent 4 2 2 2 3 2 4 2" xfId="5645" xr:uid="{F70D08F9-6FC9-41DF-99CD-B767D3F4C33F}"/>
    <cellStyle name="Percent 4 2 2 2 3 2 4 2 2" xfId="11773" xr:uid="{EBA4C70A-0E99-465E-8D6C-FD67FD29660A}"/>
    <cellStyle name="Percent 4 2 2 2 3 2 4 2 2 2" xfId="24038" xr:uid="{39D09B92-427F-4E63-B75E-D4248D291496}"/>
    <cellStyle name="Percent 4 2 2 2 3 2 4 2 2 3" xfId="36290" xr:uid="{288A768B-FB8F-4E52-A660-211C417F112E}"/>
    <cellStyle name="Percent 4 2 2 2 3 2 4 2 2 4" xfId="48542" xr:uid="{D9C4B4EE-C912-4D31-8D57-F276E7962FBC}"/>
    <cellStyle name="Percent 4 2 2 2 3 2 4 2 3" xfId="17911" xr:uid="{7D6D5073-D6DE-4FA4-920A-5DB38317BB52}"/>
    <cellStyle name="Percent 4 2 2 2 3 2 4 2 4" xfId="30164" xr:uid="{9B4BAD07-987B-494A-A41A-96402C8707CE}"/>
    <cellStyle name="Percent 4 2 2 2 3 2 4 2 5" xfId="42416" xr:uid="{AB0DB882-CA4D-42A7-932C-4DD30DF4109A}"/>
    <cellStyle name="Percent 4 2 2 2 3 2 4 2 6" xfId="55750" xr:uid="{FD1FDDDB-F135-4CB0-B581-13DB356970A9}"/>
    <cellStyle name="Percent 4 2 2 2 3 2 4 3" xfId="8710" xr:uid="{72188646-078C-405A-B529-67D03EB03335}"/>
    <cellStyle name="Percent 4 2 2 2 3 2 4 3 2" xfId="20975" xr:uid="{B4867C9A-8BFD-4FF1-B14D-77E7833B4ADB}"/>
    <cellStyle name="Percent 4 2 2 2 3 2 4 3 3" xfId="33227" xr:uid="{AACC5EA1-E1F9-4187-A5AE-4DD438085DE0}"/>
    <cellStyle name="Percent 4 2 2 2 3 2 4 3 4" xfId="45479" xr:uid="{D40F7EE9-BCC8-4906-BCE8-F43583E45153}"/>
    <cellStyle name="Percent 4 2 2 2 3 2 4 4" xfId="14848" xr:uid="{F8FA08DC-F411-40BD-9592-6D20F21C5EBF}"/>
    <cellStyle name="Percent 4 2 2 2 3 2 4 5" xfId="27101" xr:uid="{32E61F73-5160-4FAF-A2AD-B4EDBE5F1E89}"/>
    <cellStyle name="Percent 4 2 2 2 3 2 4 6" xfId="39353" xr:uid="{EC9CAE86-080F-4F1B-8D07-4C09EF759E91}"/>
    <cellStyle name="Percent 4 2 2 2 3 2 4 7" xfId="52687" xr:uid="{124DF3F1-AD16-4DEC-88A4-986EA352CAE4}"/>
    <cellStyle name="Percent 4 2 2 2 3 2 5" xfId="3484" xr:uid="{C899F1AD-F2E6-49FA-9E06-D1877C4AD556}"/>
    <cellStyle name="Percent 4 2 2 2 3 2 5 2" xfId="9612" xr:uid="{FD78A3E7-AFC1-4F08-907B-4E29187293CB}"/>
    <cellStyle name="Percent 4 2 2 2 3 2 5 2 2" xfId="21877" xr:uid="{83FC8D85-5E28-4741-AFDE-C3BC7CAFF665}"/>
    <cellStyle name="Percent 4 2 2 2 3 2 5 2 3" xfId="34129" xr:uid="{75436AD9-76AA-4194-A00B-50F84F8C1145}"/>
    <cellStyle name="Percent 4 2 2 2 3 2 5 2 4" xfId="46381" xr:uid="{2334C61F-A304-4DDF-93D7-EFCE698D2CBE}"/>
    <cellStyle name="Percent 4 2 2 2 3 2 5 3" xfId="15750" xr:uid="{DF6392E2-1520-493E-A31A-3A1FDAAFDAC0}"/>
    <cellStyle name="Percent 4 2 2 2 3 2 5 4" xfId="28003" xr:uid="{BFB48C78-27E1-4DC8-9D8A-FCD8FB870251}"/>
    <cellStyle name="Percent 4 2 2 2 3 2 5 5" xfId="40255" xr:uid="{E0599C16-A6AB-4D6D-99B0-340D1A0F3B1F}"/>
    <cellStyle name="Percent 4 2 2 2 3 2 5 6" xfId="53589" xr:uid="{CF1A94AF-3BBB-4BC5-A91C-4B90BAD86398}"/>
    <cellStyle name="Percent 4 2 2 2 3 2 6" xfId="6548" xr:uid="{3F42C564-C98F-4F0D-9FAD-E8DEDE055764}"/>
    <cellStyle name="Percent 4 2 2 2 3 2 6 2" xfId="18813" xr:uid="{3F98C2E3-8C96-4AF1-A49F-CEE1C1AF2B90}"/>
    <cellStyle name="Percent 4 2 2 2 3 2 6 3" xfId="31066" xr:uid="{C65F0DAB-7CA8-4436-A418-CE3F437BBBC4}"/>
    <cellStyle name="Percent 4 2 2 2 3 2 6 4" xfId="43318" xr:uid="{9041B6FF-A741-4BAD-B50B-E26F2C03A14F}"/>
    <cellStyle name="Percent 4 2 2 2 3 2 7" xfId="12687" xr:uid="{C27D8634-5B03-4A95-A1EA-16550F3B1ABC}"/>
    <cellStyle name="Percent 4 2 2 2 3 2 8" xfId="24940" xr:uid="{7548AF52-2250-4C1F-89E5-22AEF3611F93}"/>
    <cellStyle name="Percent 4 2 2 2 3 2 9" xfId="37192" xr:uid="{ABE52EA5-AB5C-4FE7-920F-9FA51261793F}"/>
    <cellStyle name="Percent 4 2 2 2 3 3" xfId="662" xr:uid="{62F5F50B-CB71-445E-B7E7-0BA1C7E09A3C}"/>
    <cellStyle name="Percent 4 2 2 2 3 3 10" xfId="50772" xr:uid="{96038D70-04CB-4022-85B4-1C5F6CA87818}"/>
    <cellStyle name="Percent 4 2 2 2 3 3 2" xfId="1743" xr:uid="{8405BB2F-9919-48DC-BA56-585632C0F400}"/>
    <cellStyle name="Percent 4 2 2 2 3 3 2 2" xfId="4810" xr:uid="{688A289A-971D-4E7B-A549-365C85F78557}"/>
    <cellStyle name="Percent 4 2 2 2 3 3 2 2 2" xfId="10938" xr:uid="{14CC6E23-E970-496A-B9E1-3F5A1D6F06C5}"/>
    <cellStyle name="Percent 4 2 2 2 3 3 2 2 2 2" xfId="23203" xr:uid="{050400E4-D187-432B-9E1C-5734E16542A6}"/>
    <cellStyle name="Percent 4 2 2 2 3 3 2 2 2 3" xfId="35455" xr:uid="{4DBF88F8-2226-4CF0-AD9A-0223626C367C}"/>
    <cellStyle name="Percent 4 2 2 2 3 3 2 2 2 4" xfId="47707" xr:uid="{B52BBECA-0F5B-44B2-9ABA-7ECA2ADC266B}"/>
    <cellStyle name="Percent 4 2 2 2 3 3 2 2 3" xfId="17076" xr:uid="{E0F32BCA-851E-4D66-9000-80B5BF11F2BD}"/>
    <cellStyle name="Percent 4 2 2 2 3 3 2 2 4" xfId="29329" xr:uid="{928E41A1-B77E-45B3-96C8-6A720A30ED75}"/>
    <cellStyle name="Percent 4 2 2 2 3 3 2 2 5" xfId="41581" xr:uid="{F9D074D9-43E5-47FB-88BD-B2A715D22191}"/>
    <cellStyle name="Percent 4 2 2 2 3 3 2 2 6" xfId="54915" xr:uid="{A12FB0D4-78E2-4C54-B0B5-86A5EDEAF744}"/>
    <cellStyle name="Percent 4 2 2 2 3 3 2 3" xfId="7875" xr:uid="{6C12F98A-1F2D-41A6-BB6B-38035A9CC6F8}"/>
    <cellStyle name="Percent 4 2 2 2 3 3 2 3 2" xfId="20140" xr:uid="{8860E334-055E-4B1E-B8C1-ED2EA4A48D5C}"/>
    <cellStyle name="Percent 4 2 2 2 3 3 2 3 3" xfId="32392" xr:uid="{0CAA6FC7-B571-4FA0-B38B-2C8C1BAA0674}"/>
    <cellStyle name="Percent 4 2 2 2 3 3 2 3 4" xfId="44644" xr:uid="{A95AF8D9-97E2-46F0-8131-7EB604FD4D08}"/>
    <cellStyle name="Percent 4 2 2 2 3 3 2 4" xfId="14013" xr:uid="{49F6D9BB-6809-4A76-942D-C0DB3E8B8B19}"/>
    <cellStyle name="Percent 4 2 2 2 3 3 2 5" xfId="26266" xr:uid="{5AA21FD0-316A-4373-A2F6-884B9E5838F4}"/>
    <cellStyle name="Percent 4 2 2 2 3 3 2 6" xfId="38518" xr:uid="{4DB6E623-DF73-460D-B6FC-3A346DC1C4E2}"/>
    <cellStyle name="Percent 4 2 2 2 3 3 2 7" xfId="51852" xr:uid="{86B5D1F5-4328-48E6-9CC6-B5AE9B56B673}"/>
    <cellStyle name="Percent 4 2 2 2 3 3 3" xfId="2827" xr:uid="{517F6A2D-2B32-47EB-ADBC-E4C3CC28BAD3}"/>
    <cellStyle name="Percent 4 2 2 2 3 3 3 2" xfId="5891" xr:uid="{99E5C96F-7FFF-4FC1-9433-86F65A7D818D}"/>
    <cellStyle name="Percent 4 2 2 2 3 3 3 2 2" xfId="12019" xr:uid="{CCEC2FA7-E8AC-4C8F-B9B3-95535FE7A032}"/>
    <cellStyle name="Percent 4 2 2 2 3 3 3 2 2 2" xfId="24284" xr:uid="{213E82D3-C164-4880-B0B9-07FD5F044B0B}"/>
    <cellStyle name="Percent 4 2 2 2 3 3 3 2 2 3" xfId="36536" xr:uid="{3841B1CC-21B8-4BD5-8649-4E738E095685}"/>
    <cellStyle name="Percent 4 2 2 2 3 3 3 2 2 4" xfId="48788" xr:uid="{709D1B9E-1853-45F3-ADE8-128D8E69F8C6}"/>
    <cellStyle name="Percent 4 2 2 2 3 3 3 2 3" xfId="18157" xr:uid="{7CD1B86E-E31E-44ED-AEEC-F74BD90790E7}"/>
    <cellStyle name="Percent 4 2 2 2 3 3 3 2 4" xfId="30410" xr:uid="{24F1318A-BCCE-4CDA-B829-90458BB9AC0E}"/>
    <cellStyle name="Percent 4 2 2 2 3 3 3 2 5" xfId="42662" xr:uid="{4B72247E-DC3D-497B-AEC5-AE1E2D6FEEE1}"/>
    <cellStyle name="Percent 4 2 2 2 3 3 3 2 6" xfId="55996" xr:uid="{DACD6383-2303-4BBB-A3DB-A76BA6BCF93A}"/>
    <cellStyle name="Percent 4 2 2 2 3 3 3 3" xfId="8956" xr:uid="{24E86A78-EDE1-4C0F-A1F5-5AE2559EBA35}"/>
    <cellStyle name="Percent 4 2 2 2 3 3 3 3 2" xfId="21221" xr:uid="{3ABEEC90-92D9-436D-A6C0-F0161FBB7B3F}"/>
    <cellStyle name="Percent 4 2 2 2 3 3 3 3 3" xfId="33473" xr:uid="{A13667F8-22BE-4C5C-9976-33CAC89CAA4A}"/>
    <cellStyle name="Percent 4 2 2 2 3 3 3 3 4" xfId="45725" xr:uid="{0DD1B0D0-FD1B-417F-864B-C72C21778BA4}"/>
    <cellStyle name="Percent 4 2 2 2 3 3 3 4" xfId="15094" xr:uid="{2F1DCACC-3B14-4FED-88DB-677E9CEFEE4B}"/>
    <cellStyle name="Percent 4 2 2 2 3 3 3 5" xfId="27347" xr:uid="{7856E5E9-C8CD-4C4D-9E46-343A85894C42}"/>
    <cellStyle name="Percent 4 2 2 2 3 3 3 6" xfId="39599" xr:uid="{38718323-B6C4-4E0D-BC91-6CD641754C0A}"/>
    <cellStyle name="Percent 4 2 2 2 3 3 3 7" xfId="52933" xr:uid="{DB93784E-AF48-43D2-9ADF-ECA529BCA98B}"/>
    <cellStyle name="Percent 4 2 2 2 3 3 4" xfId="3730" xr:uid="{ADDB005D-96E7-4F0E-818B-493722CA8C54}"/>
    <cellStyle name="Percent 4 2 2 2 3 3 4 2" xfId="9858" xr:uid="{F8237BE2-C767-4C4A-9097-53D2EC5B404B}"/>
    <cellStyle name="Percent 4 2 2 2 3 3 4 2 2" xfId="22123" xr:uid="{394A159E-43ED-4F33-B8D1-B84573E4B3E3}"/>
    <cellStyle name="Percent 4 2 2 2 3 3 4 2 3" xfId="34375" xr:uid="{EDF0B8B1-14F6-4531-A5BA-4A8141A89B91}"/>
    <cellStyle name="Percent 4 2 2 2 3 3 4 2 4" xfId="46627" xr:uid="{B70C3D5E-6EC2-47F2-8084-521FC4E56EA7}"/>
    <cellStyle name="Percent 4 2 2 2 3 3 4 3" xfId="15996" xr:uid="{24CCEF60-6F81-4224-8047-81F33AD66EB1}"/>
    <cellStyle name="Percent 4 2 2 2 3 3 4 4" xfId="28249" xr:uid="{B6616647-33D1-41DA-AF00-2FEAC197C320}"/>
    <cellStyle name="Percent 4 2 2 2 3 3 4 5" xfId="40501" xr:uid="{66D9C672-CB48-4F0E-BE2E-FEBDB295D26C}"/>
    <cellStyle name="Percent 4 2 2 2 3 3 4 6" xfId="53835" xr:uid="{4A96918D-97E6-4E5E-B053-30D0F7D9E17A}"/>
    <cellStyle name="Percent 4 2 2 2 3 3 5" xfId="6795" xr:uid="{47AFEBAA-010F-42F8-8AAF-BF9336894F55}"/>
    <cellStyle name="Percent 4 2 2 2 3 3 5 2" xfId="19060" xr:uid="{505F0FF7-304C-4A76-B161-FF2909FBB813}"/>
    <cellStyle name="Percent 4 2 2 2 3 3 5 3" xfId="31312" xr:uid="{D36D4F6B-0A82-4E90-B41D-A670464B6D90}"/>
    <cellStyle name="Percent 4 2 2 2 3 3 5 4" xfId="43564" xr:uid="{CE8E4B63-87A0-4599-B3BD-2AA3BFB5105A}"/>
    <cellStyle name="Percent 4 2 2 2 3 3 6" xfId="12933" xr:uid="{038C9EF8-484B-4169-99ED-50907C63C264}"/>
    <cellStyle name="Percent 4 2 2 2 3 3 7" xfId="25186" xr:uid="{EDE0936A-4A19-4352-A7E0-EEBD9E89E7E3}"/>
    <cellStyle name="Percent 4 2 2 2 3 3 8" xfId="37438" xr:uid="{55F90CE4-5CA3-416C-8071-0028590D0446}"/>
    <cellStyle name="Percent 4 2 2 2 3 3 9" xfId="49691" xr:uid="{93D2EDBC-07A3-49B2-90FF-BFC5B5C89A81}"/>
    <cellStyle name="Percent 4 2 2 2 3 4" xfId="1293" xr:uid="{6E67845C-4E65-4C85-B81C-AAC9F27403FD}"/>
    <cellStyle name="Percent 4 2 2 2 3 4 2" xfId="4360" xr:uid="{09C7ACBD-67F6-4A27-9F9B-637FBBC3B201}"/>
    <cellStyle name="Percent 4 2 2 2 3 4 2 2" xfId="10488" xr:uid="{B8E05D09-138C-4C40-BE25-ABFCC0B15B61}"/>
    <cellStyle name="Percent 4 2 2 2 3 4 2 2 2" xfId="22753" xr:uid="{45E6CE84-85CA-43D3-B2EC-12919343EEFA}"/>
    <cellStyle name="Percent 4 2 2 2 3 4 2 2 3" xfId="35005" xr:uid="{F567898B-B8AF-44C3-A21E-A70C23D82DF0}"/>
    <cellStyle name="Percent 4 2 2 2 3 4 2 2 4" xfId="47257" xr:uid="{1697EA28-883E-4031-A2C6-3D0CE3F83FD7}"/>
    <cellStyle name="Percent 4 2 2 2 3 4 2 3" xfId="16626" xr:uid="{B714DD45-424C-41CA-A5B0-027C11840C6F}"/>
    <cellStyle name="Percent 4 2 2 2 3 4 2 4" xfId="28879" xr:uid="{866BA807-8ADF-46C2-A1FF-9A63942BFB26}"/>
    <cellStyle name="Percent 4 2 2 2 3 4 2 5" xfId="41131" xr:uid="{923ECBD1-0DAF-4527-845C-22A48A3E523C}"/>
    <cellStyle name="Percent 4 2 2 2 3 4 2 6" xfId="54465" xr:uid="{6EEE09CD-07F0-40EC-82E6-D9968162556A}"/>
    <cellStyle name="Percent 4 2 2 2 3 4 3" xfId="7425" xr:uid="{FF57E76A-E8F5-4950-B0C2-C2FDCB232BA0}"/>
    <cellStyle name="Percent 4 2 2 2 3 4 3 2" xfId="19690" xr:uid="{11C6F50F-D2EE-418B-8E6F-8C199CC338DB}"/>
    <cellStyle name="Percent 4 2 2 2 3 4 3 3" xfId="31942" xr:uid="{D4E3833C-E610-44A9-BE28-9A66A52A31C2}"/>
    <cellStyle name="Percent 4 2 2 2 3 4 3 4" xfId="44194" xr:uid="{541C364A-9A62-4479-9506-C9A175A1A38E}"/>
    <cellStyle name="Percent 4 2 2 2 3 4 4" xfId="13563" xr:uid="{A0916646-F3C3-411F-8F51-4F930982ED75}"/>
    <cellStyle name="Percent 4 2 2 2 3 4 5" xfId="25816" xr:uid="{8483DC93-3F5F-40ED-878A-638D169C5FC7}"/>
    <cellStyle name="Percent 4 2 2 2 3 4 6" xfId="38068" xr:uid="{BE39F016-78EC-4976-94A2-D08D5F005A1B}"/>
    <cellStyle name="Percent 4 2 2 2 3 4 7" xfId="51402" xr:uid="{A5EBB3F3-8145-42ED-9948-C40303557702}"/>
    <cellStyle name="Percent 4 2 2 2 3 5" xfId="2377" xr:uid="{86F18884-171E-4B15-AEC3-8D636BEB0F55}"/>
    <cellStyle name="Percent 4 2 2 2 3 5 2" xfId="5441" xr:uid="{D8E8B99B-A5D9-4293-A4C8-9955A957F764}"/>
    <cellStyle name="Percent 4 2 2 2 3 5 2 2" xfId="11569" xr:uid="{A45EE8A1-1ED8-4612-8EC5-D729B21D77A1}"/>
    <cellStyle name="Percent 4 2 2 2 3 5 2 2 2" xfId="23834" xr:uid="{F79B26A1-0052-4D9C-B92B-EC6378BB0AA2}"/>
    <cellStyle name="Percent 4 2 2 2 3 5 2 2 3" xfId="36086" xr:uid="{4457D519-9394-4757-9867-9116E589AC7C}"/>
    <cellStyle name="Percent 4 2 2 2 3 5 2 2 4" xfId="48338" xr:uid="{33F21620-06EC-4D7A-9BA8-71F46CB83AA9}"/>
    <cellStyle name="Percent 4 2 2 2 3 5 2 3" xfId="17707" xr:uid="{44923E00-5A21-435B-93F6-14B7B65D4EC3}"/>
    <cellStyle name="Percent 4 2 2 2 3 5 2 4" xfId="29960" xr:uid="{0D821D9C-8A21-44A1-AD7B-D25C71C61963}"/>
    <cellStyle name="Percent 4 2 2 2 3 5 2 5" xfId="42212" xr:uid="{A14C7C61-4AF5-46C7-B5D7-688A90B9AB99}"/>
    <cellStyle name="Percent 4 2 2 2 3 5 2 6" xfId="55546" xr:uid="{E74C15C5-9D1C-4597-9D26-D5F2A4949C1B}"/>
    <cellStyle name="Percent 4 2 2 2 3 5 3" xfId="8506" xr:uid="{FB991B40-E4C2-463C-A577-8801FF08411E}"/>
    <cellStyle name="Percent 4 2 2 2 3 5 3 2" xfId="20771" xr:uid="{5731ED1B-913F-4996-9E3F-07B7DE050669}"/>
    <cellStyle name="Percent 4 2 2 2 3 5 3 3" xfId="33023" xr:uid="{26958E42-4FF2-4226-AF09-16BDC8134426}"/>
    <cellStyle name="Percent 4 2 2 2 3 5 3 4" xfId="45275" xr:uid="{C8068B94-6B3A-4D08-8ADD-E56ABAC08DDC}"/>
    <cellStyle name="Percent 4 2 2 2 3 5 4" xfId="14644" xr:uid="{6FCE797C-77A5-4126-A03F-E761076314F1}"/>
    <cellStyle name="Percent 4 2 2 2 3 5 5" xfId="26897" xr:uid="{12F0911C-EFA4-40EB-818C-4E57E77486E4}"/>
    <cellStyle name="Percent 4 2 2 2 3 5 6" xfId="39149" xr:uid="{03E288D5-BE2B-4040-B847-C5BC7B4ED21F}"/>
    <cellStyle name="Percent 4 2 2 2 3 5 7" xfId="52483" xr:uid="{6B3F838E-F5DA-4899-91C7-5BAEC8494172}"/>
    <cellStyle name="Percent 4 2 2 2 3 6" xfId="3280" xr:uid="{4E3ADBAB-71AF-4F94-9667-AB5F89D56974}"/>
    <cellStyle name="Percent 4 2 2 2 3 6 2" xfId="9408" xr:uid="{1778DAEB-6AE2-4976-A23A-32D4B4DA9D98}"/>
    <cellStyle name="Percent 4 2 2 2 3 6 2 2" xfId="21673" xr:uid="{C8934810-EAE6-4C83-9422-BE76A0FC8720}"/>
    <cellStyle name="Percent 4 2 2 2 3 6 2 3" xfId="33925" xr:uid="{44FC8FD3-5AB3-48F4-8634-83D1C8E3D049}"/>
    <cellStyle name="Percent 4 2 2 2 3 6 2 4" xfId="46177" xr:uid="{00322616-5F1B-4829-A70B-F4652E73497C}"/>
    <cellStyle name="Percent 4 2 2 2 3 6 3" xfId="15546" xr:uid="{DF33C1EE-AA5B-4022-9114-C09983FBDA29}"/>
    <cellStyle name="Percent 4 2 2 2 3 6 4" xfId="27799" xr:uid="{0C618536-B748-4F49-8A1A-396E91937794}"/>
    <cellStyle name="Percent 4 2 2 2 3 6 5" xfId="40051" xr:uid="{322B6C3D-6274-48C5-86ED-7D12C2A11DA9}"/>
    <cellStyle name="Percent 4 2 2 2 3 6 6" xfId="53385" xr:uid="{3163C652-F7C8-4009-BE72-808219A40938}"/>
    <cellStyle name="Percent 4 2 2 2 3 7" xfId="6344" xr:uid="{10A9262D-DD13-4709-9D3C-14AE6FE3682B}"/>
    <cellStyle name="Percent 4 2 2 2 3 7 2" xfId="18609" xr:uid="{89C8833B-9005-46BE-8ACE-859DFD4F2175}"/>
    <cellStyle name="Percent 4 2 2 2 3 7 3" xfId="30862" xr:uid="{64764731-1DBF-49DB-9BC5-15DC5343C731}"/>
    <cellStyle name="Percent 4 2 2 2 3 7 4" xfId="43114" xr:uid="{03A7B4F2-856E-4D42-8756-479AE291F7E6}"/>
    <cellStyle name="Percent 4 2 2 2 3 8" xfId="12483" xr:uid="{A44742D6-F0CC-4946-A8A2-9BC102EDBF63}"/>
    <cellStyle name="Percent 4 2 2 2 3 9" xfId="24736" xr:uid="{BD0F9653-28DA-4E87-8535-371C17293EB0}"/>
    <cellStyle name="Percent 4 2 2 2 4" xfId="304" xr:uid="{F510E0E8-D196-4A8F-B6C8-F29B4125E4B2}"/>
    <cellStyle name="Percent 4 2 2 2 4 10" xfId="49334" xr:uid="{8DFCA5B9-7621-46FE-A53B-D762F5F6BA4B}"/>
    <cellStyle name="Percent 4 2 2 2 4 11" xfId="50415" xr:uid="{256B05AF-1A5D-4B30-BEC7-6E2B468393E4}"/>
    <cellStyle name="Percent 4 2 2 2 4 2" xfId="755" xr:uid="{BD105C64-8656-4DC5-AA1B-DD4AB95F9245}"/>
    <cellStyle name="Percent 4 2 2 2 4 2 10" xfId="50865" xr:uid="{72DB3C9A-2EAE-497B-99AC-348F66C40ABB}"/>
    <cellStyle name="Percent 4 2 2 2 4 2 2" xfId="1836" xr:uid="{B72052EE-9E9C-4ED9-AFAF-B7BD5AC051F0}"/>
    <cellStyle name="Percent 4 2 2 2 4 2 2 2" xfId="4903" xr:uid="{08D86D24-3E29-4CA1-93FA-3B344DA9897B}"/>
    <cellStyle name="Percent 4 2 2 2 4 2 2 2 2" xfId="11031" xr:uid="{FD3433F9-FA38-43E0-9C8D-680020F33D6C}"/>
    <cellStyle name="Percent 4 2 2 2 4 2 2 2 2 2" xfId="23296" xr:uid="{A6FCC5E9-7B12-4DF7-B86E-C35C9CE0C0DC}"/>
    <cellStyle name="Percent 4 2 2 2 4 2 2 2 2 3" xfId="35548" xr:uid="{1CC5DC90-C386-43C4-A9CB-71B0EBDE5112}"/>
    <cellStyle name="Percent 4 2 2 2 4 2 2 2 2 4" xfId="47800" xr:uid="{51BA4A0E-650D-4018-8FF2-5140C5CD35C8}"/>
    <cellStyle name="Percent 4 2 2 2 4 2 2 2 3" xfId="17169" xr:uid="{A765381D-F22E-4DF3-BBCB-7BD7305FE3CB}"/>
    <cellStyle name="Percent 4 2 2 2 4 2 2 2 4" xfId="29422" xr:uid="{1382201A-B32C-4044-ACD2-B76FEE1989AC}"/>
    <cellStyle name="Percent 4 2 2 2 4 2 2 2 5" xfId="41674" xr:uid="{88325F81-2006-4DF5-AF6B-6295A78A5547}"/>
    <cellStyle name="Percent 4 2 2 2 4 2 2 2 6" xfId="55008" xr:uid="{E229914E-E025-4FD1-9AA4-5ABF0F2D5796}"/>
    <cellStyle name="Percent 4 2 2 2 4 2 2 3" xfId="7968" xr:uid="{BC59488F-787F-4EBA-A764-BDBFD4ECC5A9}"/>
    <cellStyle name="Percent 4 2 2 2 4 2 2 3 2" xfId="20233" xr:uid="{DBC2C381-817F-4F87-AF44-B0FC7676B232}"/>
    <cellStyle name="Percent 4 2 2 2 4 2 2 3 3" xfId="32485" xr:uid="{18C79925-3B8C-44FE-8EBD-F2055FCAA716}"/>
    <cellStyle name="Percent 4 2 2 2 4 2 2 3 4" xfId="44737" xr:uid="{37C2BAC7-362B-412E-9842-89EBD6A18D41}"/>
    <cellStyle name="Percent 4 2 2 2 4 2 2 4" xfId="14106" xr:uid="{740A43F0-ED8E-42DF-B41B-56667B0EA036}"/>
    <cellStyle name="Percent 4 2 2 2 4 2 2 5" xfId="26359" xr:uid="{8F2FCEEC-062B-4DEA-830F-55CEC0A32117}"/>
    <cellStyle name="Percent 4 2 2 2 4 2 2 6" xfId="38611" xr:uid="{0BFD81D4-9307-4D15-9D09-3BF3A1933B0B}"/>
    <cellStyle name="Percent 4 2 2 2 4 2 2 7" xfId="51945" xr:uid="{41C390BC-844A-4FDB-8463-51DF41100E0E}"/>
    <cellStyle name="Percent 4 2 2 2 4 2 3" xfId="2920" xr:uid="{8E7AA4C0-0DB7-4409-88F1-38E9E306D7D3}"/>
    <cellStyle name="Percent 4 2 2 2 4 2 3 2" xfId="5984" xr:uid="{BBACD241-A4CE-42AE-BD86-EFC6634050B4}"/>
    <cellStyle name="Percent 4 2 2 2 4 2 3 2 2" xfId="12112" xr:uid="{A2EA5701-FD15-49AF-97A4-F5D8E45C54EA}"/>
    <cellStyle name="Percent 4 2 2 2 4 2 3 2 2 2" xfId="24377" xr:uid="{214263FF-FBFE-49AF-A1D7-4A1EE8213340}"/>
    <cellStyle name="Percent 4 2 2 2 4 2 3 2 2 3" xfId="36629" xr:uid="{83A5CE02-1004-40B9-A2D5-CAD5CE4B7245}"/>
    <cellStyle name="Percent 4 2 2 2 4 2 3 2 2 4" xfId="48881" xr:uid="{F4D8F11B-F96A-4C81-817C-260B72DD44D0}"/>
    <cellStyle name="Percent 4 2 2 2 4 2 3 2 3" xfId="18250" xr:uid="{340D71D8-E309-49AC-8119-9ADC62B0FA8E}"/>
    <cellStyle name="Percent 4 2 2 2 4 2 3 2 4" xfId="30503" xr:uid="{B3208316-7ECE-4547-9581-37A184957B8D}"/>
    <cellStyle name="Percent 4 2 2 2 4 2 3 2 5" xfId="42755" xr:uid="{4CD97E5C-3B15-46BB-8CDA-B6ECAE18DCBB}"/>
    <cellStyle name="Percent 4 2 2 2 4 2 3 2 6" xfId="56089" xr:uid="{865051CD-7200-418A-99C8-8A5D3654C069}"/>
    <cellStyle name="Percent 4 2 2 2 4 2 3 3" xfId="9049" xr:uid="{CE1FDEE9-9C56-48F5-9CEB-E49E210FB5CA}"/>
    <cellStyle name="Percent 4 2 2 2 4 2 3 3 2" xfId="21314" xr:uid="{CC1233CF-ECFB-4C52-AB3E-81B777789304}"/>
    <cellStyle name="Percent 4 2 2 2 4 2 3 3 3" xfId="33566" xr:uid="{0C0F02D3-9E97-4477-83D9-C31306F7A3B3}"/>
    <cellStyle name="Percent 4 2 2 2 4 2 3 3 4" xfId="45818" xr:uid="{531D57D8-49B0-4E32-845E-15C56BED43D9}"/>
    <cellStyle name="Percent 4 2 2 2 4 2 3 4" xfId="15187" xr:uid="{EAC217A7-5E85-45BB-A545-D807EBA8E31D}"/>
    <cellStyle name="Percent 4 2 2 2 4 2 3 5" xfId="27440" xr:uid="{B5401097-4D05-4ADE-BA95-0C3087B989CD}"/>
    <cellStyle name="Percent 4 2 2 2 4 2 3 6" xfId="39692" xr:uid="{F28B12D8-FFCB-4745-A4BC-F9A0FD45DCF6}"/>
    <cellStyle name="Percent 4 2 2 2 4 2 3 7" xfId="53026" xr:uid="{605DF5E2-06AF-48E1-A76C-E4849A55BE32}"/>
    <cellStyle name="Percent 4 2 2 2 4 2 4" xfId="3823" xr:uid="{674A8E5F-49E4-4037-8848-6F6AAD57593D}"/>
    <cellStyle name="Percent 4 2 2 2 4 2 4 2" xfId="9951" xr:uid="{B1A41DC0-0871-4CDA-AC66-2BF19915C402}"/>
    <cellStyle name="Percent 4 2 2 2 4 2 4 2 2" xfId="22216" xr:uid="{1646EAE4-4AF8-48E0-A64B-5FF5293778E8}"/>
    <cellStyle name="Percent 4 2 2 2 4 2 4 2 3" xfId="34468" xr:uid="{C995C5F0-37D9-4F64-BFF6-70C662401B7D}"/>
    <cellStyle name="Percent 4 2 2 2 4 2 4 2 4" xfId="46720" xr:uid="{F8709635-599C-4142-A233-8FC7B2698872}"/>
    <cellStyle name="Percent 4 2 2 2 4 2 4 3" xfId="16089" xr:uid="{FA1FEDE4-D213-4979-9C20-BFF7FA05F2C6}"/>
    <cellStyle name="Percent 4 2 2 2 4 2 4 4" xfId="28342" xr:uid="{B936AFE0-940F-42CB-A733-15906B3D602A}"/>
    <cellStyle name="Percent 4 2 2 2 4 2 4 5" xfId="40594" xr:uid="{947D5B20-9EDC-4A7C-8DD5-AACF6F9BB67C}"/>
    <cellStyle name="Percent 4 2 2 2 4 2 4 6" xfId="53928" xr:uid="{D74755F0-096C-4BD6-8442-2A818631539C}"/>
    <cellStyle name="Percent 4 2 2 2 4 2 5" xfId="6888" xr:uid="{2029B31B-AFBD-4E85-BB3E-658CE3C5F733}"/>
    <cellStyle name="Percent 4 2 2 2 4 2 5 2" xfId="19153" xr:uid="{CE0C5990-9D3F-4B6F-9255-4CC915CD6672}"/>
    <cellStyle name="Percent 4 2 2 2 4 2 5 3" xfId="31405" xr:uid="{3DB9B34F-1A2E-4B17-ABB0-8416B64A26BE}"/>
    <cellStyle name="Percent 4 2 2 2 4 2 5 4" xfId="43657" xr:uid="{1470112D-B9B6-4C2D-8A1C-82B97565BE8F}"/>
    <cellStyle name="Percent 4 2 2 2 4 2 6" xfId="13026" xr:uid="{072952D7-9BC6-440A-989F-F181315F8E94}"/>
    <cellStyle name="Percent 4 2 2 2 4 2 7" xfId="25279" xr:uid="{0F9BDD2D-1934-47A3-8A1F-81B837D297DE}"/>
    <cellStyle name="Percent 4 2 2 2 4 2 8" xfId="37531" xr:uid="{751946F6-D4C7-4481-BE72-C60D5B6C3B21}"/>
    <cellStyle name="Percent 4 2 2 2 4 2 9" xfId="49784" xr:uid="{8C7364BB-8985-4569-A8D0-76B3F8C0752F}"/>
    <cellStyle name="Percent 4 2 2 2 4 3" xfId="1386" xr:uid="{1B005F9A-0DD0-4119-AC9F-65288D894D5C}"/>
    <cellStyle name="Percent 4 2 2 2 4 3 2" xfId="4453" xr:uid="{4F24BD59-0654-4E12-866E-C272755A4A81}"/>
    <cellStyle name="Percent 4 2 2 2 4 3 2 2" xfId="10581" xr:uid="{A02D5A0F-5E8A-493A-90E1-E3ADE37103B3}"/>
    <cellStyle name="Percent 4 2 2 2 4 3 2 2 2" xfId="22846" xr:uid="{FA328D80-707E-496C-8FA6-FF7DFF984407}"/>
    <cellStyle name="Percent 4 2 2 2 4 3 2 2 3" xfId="35098" xr:uid="{E69C0021-1312-4A14-9B58-F7260B19F193}"/>
    <cellStyle name="Percent 4 2 2 2 4 3 2 2 4" xfId="47350" xr:uid="{725BDDA9-0FEB-4224-AC8A-1A92D5C66985}"/>
    <cellStyle name="Percent 4 2 2 2 4 3 2 3" xfId="16719" xr:uid="{33A7CC72-B5EF-413D-ACE4-B417FF2A0D53}"/>
    <cellStyle name="Percent 4 2 2 2 4 3 2 4" xfId="28972" xr:uid="{6E94B10D-1A00-46D4-BBD4-45FCE6F0A669}"/>
    <cellStyle name="Percent 4 2 2 2 4 3 2 5" xfId="41224" xr:uid="{53D0CE34-C612-4B16-9EE7-6D8A1F2F08BE}"/>
    <cellStyle name="Percent 4 2 2 2 4 3 2 6" xfId="54558" xr:uid="{5ADA1155-3698-4B14-A63B-36F88445DF93}"/>
    <cellStyle name="Percent 4 2 2 2 4 3 3" xfId="7518" xr:uid="{4D92C87E-4FF7-491E-8968-F2771FE3B041}"/>
    <cellStyle name="Percent 4 2 2 2 4 3 3 2" xfId="19783" xr:uid="{DE8D031D-CBC9-44A9-A32E-636599DAA8A8}"/>
    <cellStyle name="Percent 4 2 2 2 4 3 3 3" xfId="32035" xr:uid="{34EB0ADA-029A-4F4B-8BA5-943E7BA204B4}"/>
    <cellStyle name="Percent 4 2 2 2 4 3 3 4" xfId="44287" xr:uid="{A24138A8-09B6-470B-9078-6AA139F0A356}"/>
    <cellStyle name="Percent 4 2 2 2 4 3 4" xfId="13656" xr:uid="{8B2E9A26-3D8B-47A7-BD17-AD11FFE9367A}"/>
    <cellStyle name="Percent 4 2 2 2 4 3 5" xfId="25909" xr:uid="{E1FF6D5E-2683-4F8E-84FC-5BD83EA67A40}"/>
    <cellStyle name="Percent 4 2 2 2 4 3 6" xfId="38161" xr:uid="{755548C0-EA94-4A5B-B54B-747A33BEA507}"/>
    <cellStyle name="Percent 4 2 2 2 4 3 7" xfId="51495" xr:uid="{557B957E-CBEA-4E83-A191-F82B115FFF64}"/>
    <cellStyle name="Percent 4 2 2 2 4 4" xfId="2470" xr:uid="{993A4A95-C564-438C-871A-621BD46B6022}"/>
    <cellStyle name="Percent 4 2 2 2 4 4 2" xfId="5534" xr:uid="{FD6B7D42-C7BE-4B11-BB75-4D57423CE0A4}"/>
    <cellStyle name="Percent 4 2 2 2 4 4 2 2" xfId="11662" xr:uid="{97CE08B7-AEA0-4C2C-A3CD-AEDD743AE389}"/>
    <cellStyle name="Percent 4 2 2 2 4 4 2 2 2" xfId="23927" xr:uid="{486528EE-7CF8-4710-A275-F44647C08385}"/>
    <cellStyle name="Percent 4 2 2 2 4 4 2 2 3" xfId="36179" xr:uid="{D63D74DE-A892-4574-8EB4-FA4D76C845A9}"/>
    <cellStyle name="Percent 4 2 2 2 4 4 2 2 4" xfId="48431" xr:uid="{269BA8A1-27C2-4EAD-84FD-88925498EC18}"/>
    <cellStyle name="Percent 4 2 2 2 4 4 2 3" xfId="17800" xr:uid="{0136D29D-C688-4B95-8FAC-F2A9B208F417}"/>
    <cellStyle name="Percent 4 2 2 2 4 4 2 4" xfId="30053" xr:uid="{3E3546C8-3B9E-4E40-97FC-011E6787217B}"/>
    <cellStyle name="Percent 4 2 2 2 4 4 2 5" xfId="42305" xr:uid="{9008035B-E749-4A2E-813E-3B9156244E6F}"/>
    <cellStyle name="Percent 4 2 2 2 4 4 2 6" xfId="55639" xr:uid="{A149EFB9-53B6-48DA-8555-8361E0094CE9}"/>
    <cellStyle name="Percent 4 2 2 2 4 4 3" xfId="8599" xr:uid="{60BFA4F6-ABDB-4F33-9C31-13D7AC9B0758}"/>
    <cellStyle name="Percent 4 2 2 2 4 4 3 2" xfId="20864" xr:uid="{A81E3469-E2D5-4D2D-8E7F-CAA91ADCC5B9}"/>
    <cellStyle name="Percent 4 2 2 2 4 4 3 3" xfId="33116" xr:uid="{73466782-9440-4993-8EFD-218FD070E285}"/>
    <cellStyle name="Percent 4 2 2 2 4 4 3 4" xfId="45368" xr:uid="{895D17E0-58F1-4D93-8BEF-6188C86CB25F}"/>
    <cellStyle name="Percent 4 2 2 2 4 4 4" xfId="14737" xr:uid="{5010250D-370E-4723-8041-65EBC98CDE0B}"/>
    <cellStyle name="Percent 4 2 2 2 4 4 5" xfId="26990" xr:uid="{2D01BE44-70E7-4D38-A30C-AD6AEDA50883}"/>
    <cellStyle name="Percent 4 2 2 2 4 4 6" xfId="39242" xr:uid="{AF7A2AB0-3BA8-4BC4-8796-0A15CDCCF596}"/>
    <cellStyle name="Percent 4 2 2 2 4 4 7" xfId="52576" xr:uid="{CDB5AD67-A429-41EE-AC96-2C794E7AFF47}"/>
    <cellStyle name="Percent 4 2 2 2 4 5" xfId="3373" xr:uid="{3D693125-9372-421F-9717-AEF49CC656CC}"/>
    <cellStyle name="Percent 4 2 2 2 4 5 2" xfId="9501" xr:uid="{EA7F6820-6FF8-4546-A8CF-8AC4D1421EA8}"/>
    <cellStyle name="Percent 4 2 2 2 4 5 2 2" xfId="21766" xr:uid="{DF268512-62DC-434A-84C4-B7CFA5F0E93D}"/>
    <cellStyle name="Percent 4 2 2 2 4 5 2 3" xfId="34018" xr:uid="{02915D83-FCB2-4E3F-8A53-13203C671FC2}"/>
    <cellStyle name="Percent 4 2 2 2 4 5 2 4" xfId="46270" xr:uid="{13EACF7D-6F23-4AEC-967F-53D3F498BADB}"/>
    <cellStyle name="Percent 4 2 2 2 4 5 3" xfId="15639" xr:uid="{2FD2C2F2-6B54-4724-9CD9-648CD2CD3E8C}"/>
    <cellStyle name="Percent 4 2 2 2 4 5 4" xfId="27892" xr:uid="{26B719AC-7D20-425A-96D4-5D17E8F19F39}"/>
    <cellStyle name="Percent 4 2 2 2 4 5 5" xfId="40144" xr:uid="{B28D4E96-9AB4-42D7-BB1B-6721401036C2}"/>
    <cellStyle name="Percent 4 2 2 2 4 5 6" xfId="53478" xr:uid="{781D9D19-B653-4EDA-899E-060B92E30004}"/>
    <cellStyle name="Percent 4 2 2 2 4 6" xfId="6437" xr:uid="{EE11CCB1-C08E-47F1-8B97-D4307B8D741D}"/>
    <cellStyle name="Percent 4 2 2 2 4 6 2" xfId="18702" xr:uid="{D8A1B191-51D4-4F54-9073-97AE6513B855}"/>
    <cellStyle name="Percent 4 2 2 2 4 6 3" xfId="30955" xr:uid="{42BDBA0D-5305-4C75-BD8B-69621B81E009}"/>
    <cellStyle name="Percent 4 2 2 2 4 6 4" xfId="43207" xr:uid="{6E6B2D2E-5014-4B7B-8556-EA040F16E248}"/>
    <cellStyle name="Percent 4 2 2 2 4 7" xfId="12576" xr:uid="{46B72BCC-508B-47EF-8722-6FF374B3A80B}"/>
    <cellStyle name="Percent 4 2 2 2 4 8" xfId="24829" xr:uid="{0175C3D8-F9D3-4758-9DB1-27775BF4D5EC}"/>
    <cellStyle name="Percent 4 2 2 2 4 9" xfId="37081" xr:uid="{F4329A82-7A52-4F20-89DD-737F1B37B219}"/>
    <cellStyle name="Percent 4 2 2 2 5" xfId="508" xr:uid="{3DB9124F-46A5-415B-915A-E50B5E0E2A74}"/>
    <cellStyle name="Percent 4 2 2 2 5 10" xfId="49538" xr:uid="{8A8A93A1-CAEC-4444-96A3-69C7AA05E99F}"/>
    <cellStyle name="Percent 4 2 2 2 5 11" xfId="50619" xr:uid="{9722ADE2-8B9D-4063-9318-0FB19651984C}"/>
    <cellStyle name="Percent 4 2 2 2 5 2" xfId="959" xr:uid="{1058B844-0BD9-460C-A196-5A750D96B84E}"/>
    <cellStyle name="Percent 4 2 2 2 5 2 10" xfId="51069" xr:uid="{617032A5-C553-47DD-A025-4F37519603E2}"/>
    <cellStyle name="Percent 4 2 2 2 5 2 2" xfId="2040" xr:uid="{447B7A01-F526-4267-89B1-D6FAC1A073BC}"/>
    <cellStyle name="Percent 4 2 2 2 5 2 2 2" xfId="5107" xr:uid="{0756AC24-6749-4D29-ABE4-09305C5575A5}"/>
    <cellStyle name="Percent 4 2 2 2 5 2 2 2 2" xfId="11235" xr:uid="{A1B1FE78-3258-4C62-9EE8-D8A720BAC10A}"/>
    <cellStyle name="Percent 4 2 2 2 5 2 2 2 2 2" xfId="23500" xr:uid="{44F4BC64-ABC9-427B-B9EB-2E00E535F5FE}"/>
    <cellStyle name="Percent 4 2 2 2 5 2 2 2 2 3" xfId="35752" xr:uid="{AF8A58C1-349E-44AE-987F-A7D1595A7877}"/>
    <cellStyle name="Percent 4 2 2 2 5 2 2 2 2 4" xfId="48004" xr:uid="{7C83ECF8-2FCA-4AF0-BE2A-D196718BFF25}"/>
    <cellStyle name="Percent 4 2 2 2 5 2 2 2 3" xfId="17373" xr:uid="{EE6129A3-D11A-40B4-8F57-99C3215D0B21}"/>
    <cellStyle name="Percent 4 2 2 2 5 2 2 2 4" xfId="29626" xr:uid="{DE96DCE3-C994-442B-8A53-8CA8A3D795FC}"/>
    <cellStyle name="Percent 4 2 2 2 5 2 2 2 5" xfId="41878" xr:uid="{8446ED10-983C-44DE-8573-3AA431BFA3B1}"/>
    <cellStyle name="Percent 4 2 2 2 5 2 2 2 6" xfId="55212" xr:uid="{375B571D-5B56-4F14-9E8C-C8BDEF29B65E}"/>
    <cellStyle name="Percent 4 2 2 2 5 2 2 3" xfId="8172" xr:uid="{0593EB14-A061-4BE4-87C6-4B6AD5F017D5}"/>
    <cellStyle name="Percent 4 2 2 2 5 2 2 3 2" xfId="20437" xr:uid="{37F67EB3-C3A4-45A4-AFEF-DC72B879A009}"/>
    <cellStyle name="Percent 4 2 2 2 5 2 2 3 3" xfId="32689" xr:uid="{C2D48983-4F07-4E07-AD33-E3958F968AE9}"/>
    <cellStyle name="Percent 4 2 2 2 5 2 2 3 4" xfId="44941" xr:uid="{4EF3A34D-E42F-444F-A6AF-740EE4AED080}"/>
    <cellStyle name="Percent 4 2 2 2 5 2 2 4" xfId="14310" xr:uid="{F71898D0-606F-49F6-A277-5F01839A9E5C}"/>
    <cellStyle name="Percent 4 2 2 2 5 2 2 5" xfId="26563" xr:uid="{ADC8C196-4105-4B16-846C-48EE60EB6BD1}"/>
    <cellStyle name="Percent 4 2 2 2 5 2 2 6" xfId="38815" xr:uid="{DBAFD30A-2B0A-4277-B3BD-1FB9837FF415}"/>
    <cellStyle name="Percent 4 2 2 2 5 2 2 7" xfId="52149" xr:uid="{8E950830-9C79-43FD-B4D3-69AC2486C749}"/>
    <cellStyle name="Percent 4 2 2 2 5 2 3" xfId="3124" xr:uid="{EC748E13-DFDE-4709-99A1-04774EFDF4D3}"/>
    <cellStyle name="Percent 4 2 2 2 5 2 3 2" xfId="6188" xr:uid="{864025C1-8217-407B-B73B-04E373BA4190}"/>
    <cellStyle name="Percent 4 2 2 2 5 2 3 2 2" xfId="12316" xr:uid="{14CB02A7-5D79-438A-9B9E-78A33268B4A4}"/>
    <cellStyle name="Percent 4 2 2 2 5 2 3 2 2 2" xfId="24581" xr:uid="{4123296B-C14B-40A4-BC08-B238CDA3363C}"/>
    <cellStyle name="Percent 4 2 2 2 5 2 3 2 2 3" xfId="36833" xr:uid="{56F0CFA8-6094-4F5A-B563-7568D21D13C6}"/>
    <cellStyle name="Percent 4 2 2 2 5 2 3 2 2 4" xfId="49085" xr:uid="{959F2002-6DF2-4448-83A3-FDA9A894AB23}"/>
    <cellStyle name="Percent 4 2 2 2 5 2 3 2 3" xfId="18454" xr:uid="{BE928755-ED2D-4175-928B-6495E4798967}"/>
    <cellStyle name="Percent 4 2 2 2 5 2 3 2 4" xfId="30707" xr:uid="{E22D830A-971A-4FC0-8037-31ED6173F18D}"/>
    <cellStyle name="Percent 4 2 2 2 5 2 3 2 5" xfId="42959" xr:uid="{132263D1-A0A0-4C0D-9474-FCF27DD6C0F5}"/>
    <cellStyle name="Percent 4 2 2 2 5 2 3 2 6" xfId="56293" xr:uid="{5C6BEDBF-7A61-4438-A426-92F96F3B92DA}"/>
    <cellStyle name="Percent 4 2 2 2 5 2 3 3" xfId="9253" xr:uid="{DCCDD1F5-5C20-4C85-B384-D3E9DAF43E79}"/>
    <cellStyle name="Percent 4 2 2 2 5 2 3 3 2" xfId="21518" xr:uid="{02E8887E-584B-413A-BCD5-E4E81B746C2E}"/>
    <cellStyle name="Percent 4 2 2 2 5 2 3 3 3" xfId="33770" xr:uid="{1B74FDC8-E5ED-4600-971F-9672D072FB42}"/>
    <cellStyle name="Percent 4 2 2 2 5 2 3 3 4" xfId="46022" xr:uid="{04A8D0F9-1A83-4404-B118-EAF146BD7049}"/>
    <cellStyle name="Percent 4 2 2 2 5 2 3 4" xfId="15391" xr:uid="{2FA5B66F-4F21-4333-A3C8-AAA99DED7778}"/>
    <cellStyle name="Percent 4 2 2 2 5 2 3 5" xfId="27644" xr:uid="{D7CFFAF7-9B44-41AF-9A2B-CC87F39A3919}"/>
    <cellStyle name="Percent 4 2 2 2 5 2 3 6" xfId="39896" xr:uid="{531BB579-B1F4-4616-9D96-DEE1B6E1C638}"/>
    <cellStyle name="Percent 4 2 2 2 5 2 3 7" xfId="53230" xr:uid="{17427FFD-56A6-4012-AB50-AEE2A49884BF}"/>
    <cellStyle name="Percent 4 2 2 2 5 2 4" xfId="4027" xr:uid="{D42CF241-2094-4668-BF46-25A2A6DD51D6}"/>
    <cellStyle name="Percent 4 2 2 2 5 2 4 2" xfId="10155" xr:uid="{13A450E9-17B7-455A-AA32-F991404D5E05}"/>
    <cellStyle name="Percent 4 2 2 2 5 2 4 2 2" xfId="22420" xr:uid="{B656ACF8-8FEE-4D9E-9D6E-2E7D6BC0AE1B}"/>
    <cellStyle name="Percent 4 2 2 2 5 2 4 2 3" xfId="34672" xr:uid="{0924209A-400A-4ACB-9566-9261B6E8522F}"/>
    <cellStyle name="Percent 4 2 2 2 5 2 4 2 4" xfId="46924" xr:uid="{03BC008E-D86E-4D4B-9579-125AA07C28F7}"/>
    <cellStyle name="Percent 4 2 2 2 5 2 4 3" xfId="16293" xr:uid="{66F7A15E-EBFA-4E96-9156-B64207F7719E}"/>
    <cellStyle name="Percent 4 2 2 2 5 2 4 4" xfId="28546" xr:uid="{5E243C89-7649-4CC1-88FE-DD828297E01A}"/>
    <cellStyle name="Percent 4 2 2 2 5 2 4 5" xfId="40798" xr:uid="{B2D88109-6B75-4C20-BBB0-1F5F8778F536}"/>
    <cellStyle name="Percent 4 2 2 2 5 2 4 6" xfId="54132" xr:uid="{3D9C2389-DB04-4AFC-9ECD-57A16837DA88}"/>
    <cellStyle name="Percent 4 2 2 2 5 2 5" xfId="7092" xr:uid="{7187539B-3750-4FA6-A2D4-4C89DEE3CC71}"/>
    <cellStyle name="Percent 4 2 2 2 5 2 5 2" xfId="19357" xr:uid="{E8E23138-D614-4803-8E23-7C9AC47828C0}"/>
    <cellStyle name="Percent 4 2 2 2 5 2 5 3" xfId="31609" xr:uid="{4FE7D2B5-2D6A-42A4-9A74-CA31C744E3D5}"/>
    <cellStyle name="Percent 4 2 2 2 5 2 5 4" xfId="43861" xr:uid="{3925F28B-3536-48F0-A12B-89194E202DD5}"/>
    <cellStyle name="Percent 4 2 2 2 5 2 6" xfId="13230" xr:uid="{EA80AA09-156E-4781-800A-4A1AA6EF2A2E}"/>
    <cellStyle name="Percent 4 2 2 2 5 2 7" xfId="25483" xr:uid="{92A187A7-F9B3-4167-B4BC-BF27FD79A951}"/>
    <cellStyle name="Percent 4 2 2 2 5 2 8" xfId="37735" xr:uid="{1E360700-FD0F-4DDE-8595-F0AC166A8034}"/>
    <cellStyle name="Percent 4 2 2 2 5 2 9" xfId="49988" xr:uid="{C94AD899-A2AB-424A-8D06-514A3E5CE657}"/>
    <cellStyle name="Percent 4 2 2 2 5 3" xfId="1590" xr:uid="{0E1A8B71-09B2-4570-912D-A87B4F5C2843}"/>
    <cellStyle name="Percent 4 2 2 2 5 3 2" xfId="4657" xr:uid="{21170319-D0C6-43B4-AC12-3A87F516EBC0}"/>
    <cellStyle name="Percent 4 2 2 2 5 3 2 2" xfId="10785" xr:uid="{B26DAFE5-F9BE-4257-91F5-CD63CF1DC115}"/>
    <cellStyle name="Percent 4 2 2 2 5 3 2 2 2" xfId="23050" xr:uid="{12B3084A-CC6C-4985-8792-CA66DAE8018F}"/>
    <cellStyle name="Percent 4 2 2 2 5 3 2 2 3" xfId="35302" xr:uid="{631F5D92-6F08-430E-9538-407DAE0773DA}"/>
    <cellStyle name="Percent 4 2 2 2 5 3 2 2 4" xfId="47554" xr:uid="{689848CD-4F0A-4E41-9B59-DA112BB1F57B}"/>
    <cellStyle name="Percent 4 2 2 2 5 3 2 3" xfId="16923" xr:uid="{55C4B980-8D6B-4B69-BFCB-DB2679380751}"/>
    <cellStyle name="Percent 4 2 2 2 5 3 2 4" xfId="29176" xr:uid="{8A187380-CFF0-4439-BEF3-86BCEFEAA2BA}"/>
    <cellStyle name="Percent 4 2 2 2 5 3 2 5" xfId="41428" xr:uid="{6FCDCFE4-1B9F-4429-83E1-555AA0403E6D}"/>
    <cellStyle name="Percent 4 2 2 2 5 3 2 6" xfId="54762" xr:uid="{102B5613-5D08-48D0-845D-D7F0150ACC42}"/>
    <cellStyle name="Percent 4 2 2 2 5 3 3" xfId="7722" xr:uid="{291D4907-4BAE-4BED-8630-0DD192CB5ABA}"/>
    <cellStyle name="Percent 4 2 2 2 5 3 3 2" xfId="19987" xr:uid="{004C81EB-9720-4089-8733-ABE00923AC89}"/>
    <cellStyle name="Percent 4 2 2 2 5 3 3 3" xfId="32239" xr:uid="{91CBBA19-BC63-4D81-9EC9-589AB436AA5B}"/>
    <cellStyle name="Percent 4 2 2 2 5 3 3 4" xfId="44491" xr:uid="{63E90630-834B-449C-841A-3F865D4107BF}"/>
    <cellStyle name="Percent 4 2 2 2 5 3 4" xfId="13860" xr:uid="{3F4117AA-5544-443F-B48F-6D63E3A12DF1}"/>
    <cellStyle name="Percent 4 2 2 2 5 3 5" xfId="26113" xr:uid="{64E7228A-862D-4E86-BC1E-36D92A128AFA}"/>
    <cellStyle name="Percent 4 2 2 2 5 3 6" xfId="38365" xr:uid="{795FAF96-77EA-4011-ADAF-59EB14E91198}"/>
    <cellStyle name="Percent 4 2 2 2 5 3 7" xfId="51699" xr:uid="{5E0009FD-8DB0-413F-A00B-CB97438E6F7F}"/>
    <cellStyle name="Percent 4 2 2 2 5 4" xfId="2674" xr:uid="{22F97996-CCCC-4A43-9CF2-4DCCDB680C4A}"/>
    <cellStyle name="Percent 4 2 2 2 5 4 2" xfId="5738" xr:uid="{663A61D3-D85B-46E3-816B-2770749339C2}"/>
    <cellStyle name="Percent 4 2 2 2 5 4 2 2" xfId="11866" xr:uid="{CD58C4F7-D0C2-46C2-88D5-6876DA75C8EE}"/>
    <cellStyle name="Percent 4 2 2 2 5 4 2 2 2" xfId="24131" xr:uid="{F4A23C7D-C2A9-4BC1-8A6D-2CFA2EC4B8FF}"/>
    <cellStyle name="Percent 4 2 2 2 5 4 2 2 3" xfId="36383" xr:uid="{B6419F3D-7424-481B-ADE8-D1148406B160}"/>
    <cellStyle name="Percent 4 2 2 2 5 4 2 2 4" xfId="48635" xr:uid="{A0894356-5F7C-4958-9782-8ACCD01A5633}"/>
    <cellStyle name="Percent 4 2 2 2 5 4 2 3" xfId="18004" xr:uid="{C8B043AA-7889-44E9-B190-FA3DE5C442BE}"/>
    <cellStyle name="Percent 4 2 2 2 5 4 2 4" xfId="30257" xr:uid="{FC39BD66-5999-4DF0-A657-926BD02CF683}"/>
    <cellStyle name="Percent 4 2 2 2 5 4 2 5" xfId="42509" xr:uid="{835D1B55-AE9D-4788-9A12-F17C3FEC979B}"/>
    <cellStyle name="Percent 4 2 2 2 5 4 2 6" xfId="55843" xr:uid="{40C3D5AB-3A15-4785-AD32-C3A329DE5FF5}"/>
    <cellStyle name="Percent 4 2 2 2 5 4 3" xfId="8803" xr:uid="{688F687E-02D6-4AE3-970C-FDF381AA7228}"/>
    <cellStyle name="Percent 4 2 2 2 5 4 3 2" xfId="21068" xr:uid="{FF603CFE-1B30-4903-9DD4-479E65EF6120}"/>
    <cellStyle name="Percent 4 2 2 2 5 4 3 3" xfId="33320" xr:uid="{09C3157E-A85B-4410-A358-B29296DE092B}"/>
    <cellStyle name="Percent 4 2 2 2 5 4 3 4" xfId="45572" xr:uid="{976B6C05-8AB1-4A5E-9DAB-284A67D199A6}"/>
    <cellStyle name="Percent 4 2 2 2 5 4 4" xfId="14941" xr:uid="{889EA255-6704-4632-A728-2E90EDC1F757}"/>
    <cellStyle name="Percent 4 2 2 2 5 4 5" xfId="27194" xr:uid="{15F616D2-52FB-4BB3-A076-7E9D8E55135D}"/>
    <cellStyle name="Percent 4 2 2 2 5 4 6" xfId="39446" xr:uid="{D2E34997-0692-4A88-A9A8-8455BD062772}"/>
    <cellStyle name="Percent 4 2 2 2 5 4 7" xfId="52780" xr:uid="{063E2AC6-CD0E-4791-B5B3-0BC678601A92}"/>
    <cellStyle name="Percent 4 2 2 2 5 5" xfId="3577" xr:uid="{6F703800-CAA7-44A9-B52D-828DF987B2BB}"/>
    <cellStyle name="Percent 4 2 2 2 5 5 2" xfId="9705" xr:uid="{76DFFB91-1AA7-4B74-A362-4ADACAD3A324}"/>
    <cellStyle name="Percent 4 2 2 2 5 5 2 2" xfId="21970" xr:uid="{2B532ECE-C27D-46C8-B4A8-AA92B6032FB8}"/>
    <cellStyle name="Percent 4 2 2 2 5 5 2 3" xfId="34222" xr:uid="{4E13FC05-D938-4C26-9E23-111CD95A1B11}"/>
    <cellStyle name="Percent 4 2 2 2 5 5 2 4" xfId="46474" xr:uid="{07D1BC43-481F-41DD-A1AA-07B7EA5B6AD6}"/>
    <cellStyle name="Percent 4 2 2 2 5 5 3" xfId="15843" xr:uid="{89C62B11-FC3A-481D-82ED-5EF593207CD7}"/>
    <cellStyle name="Percent 4 2 2 2 5 5 4" xfId="28096" xr:uid="{0BC3D646-B20B-4877-9314-12262108E44C}"/>
    <cellStyle name="Percent 4 2 2 2 5 5 5" xfId="40348" xr:uid="{D0C202AF-EECD-4740-9C60-6AFA87CEB104}"/>
    <cellStyle name="Percent 4 2 2 2 5 5 6" xfId="53682" xr:uid="{78B29BF2-724D-4E47-A39D-12FB73CEFE19}"/>
    <cellStyle name="Percent 4 2 2 2 5 6" xfId="6641" xr:uid="{BFBE535E-4746-401D-AC51-C4755A9CDF8C}"/>
    <cellStyle name="Percent 4 2 2 2 5 6 2" xfId="18906" xr:uid="{39E60765-B52D-42A8-8348-9FFBD3B8A146}"/>
    <cellStyle name="Percent 4 2 2 2 5 6 3" xfId="31159" xr:uid="{57B3D8E8-0A0F-4A3F-A130-B5FB8A5A1662}"/>
    <cellStyle name="Percent 4 2 2 2 5 6 4" xfId="43411" xr:uid="{76D0E081-FA84-4DFB-AE8D-175FCDE35ACE}"/>
    <cellStyle name="Percent 4 2 2 2 5 7" xfId="12780" xr:uid="{CCF5CCD0-E35B-45E2-B6B2-80F1F699BFAD}"/>
    <cellStyle name="Percent 4 2 2 2 5 8" xfId="25033" xr:uid="{50CD35A8-08B3-4A46-987E-D3587B4D584E}"/>
    <cellStyle name="Percent 4 2 2 2 5 9" xfId="37285" xr:uid="{F102BE8B-012F-48D3-AF3B-A531C69B499A}"/>
    <cellStyle name="Percent 4 2 2 2 6" xfId="551" xr:uid="{5F9067CF-1231-487A-A1A0-A5EE31C1BED4}"/>
    <cellStyle name="Percent 4 2 2 2 6 10" xfId="50661" xr:uid="{16CCFE9D-B218-423B-9D58-8B5E18283B06}"/>
    <cellStyle name="Percent 4 2 2 2 6 2" xfId="1632" xr:uid="{2B804A9A-09BF-481C-A68F-71301E0EA445}"/>
    <cellStyle name="Percent 4 2 2 2 6 2 2" xfId="4699" xr:uid="{FABF940C-7F8C-4F32-8909-9D75E9782776}"/>
    <cellStyle name="Percent 4 2 2 2 6 2 2 2" xfId="10827" xr:uid="{AF462408-1F3E-4368-9C3D-367FF94A9F99}"/>
    <cellStyle name="Percent 4 2 2 2 6 2 2 2 2" xfId="23092" xr:uid="{A9295DBE-20F3-4F73-BD39-E68F088F94B4}"/>
    <cellStyle name="Percent 4 2 2 2 6 2 2 2 3" xfId="35344" xr:uid="{4EA8A0F9-152B-4E50-BA9E-7361F7C64876}"/>
    <cellStyle name="Percent 4 2 2 2 6 2 2 2 4" xfId="47596" xr:uid="{2CFC2396-BCAB-4E7A-9D79-DA57F8325620}"/>
    <cellStyle name="Percent 4 2 2 2 6 2 2 3" xfId="16965" xr:uid="{39CF7211-D1B7-478E-BB8A-D333ED59F6E7}"/>
    <cellStyle name="Percent 4 2 2 2 6 2 2 4" xfId="29218" xr:uid="{5947690A-0C52-402D-AB27-3291DD1E1149}"/>
    <cellStyle name="Percent 4 2 2 2 6 2 2 5" xfId="41470" xr:uid="{86C2B7CB-2E50-427A-B302-AED9E3E9B53F}"/>
    <cellStyle name="Percent 4 2 2 2 6 2 2 6" xfId="54804" xr:uid="{21FF8207-D5E8-4970-BE12-4ECE4C327238}"/>
    <cellStyle name="Percent 4 2 2 2 6 2 3" xfId="7764" xr:uid="{7FF264A6-5BF5-476C-98DD-4ED26A7E226B}"/>
    <cellStyle name="Percent 4 2 2 2 6 2 3 2" xfId="20029" xr:uid="{06AA3B1E-CD49-4DFE-B8E1-151D0D5217E3}"/>
    <cellStyle name="Percent 4 2 2 2 6 2 3 3" xfId="32281" xr:uid="{AF735ABC-254A-4325-9FE4-D1FC814235CA}"/>
    <cellStyle name="Percent 4 2 2 2 6 2 3 4" xfId="44533" xr:uid="{6AF41201-8559-4823-A8B5-5E436008913D}"/>
    <cellStyle name="Percent 4 2 2 2 6 2 4" xfId="13902" xr:uid="{E83337D3-D7A8-4368-8214-A717A404F282}"/>
    <cellStyle name="Percent 4 2 2 2 6 2 5" xfId="26155" xr:uid="{DF87F0C3-064A-4CAD-B99E-AFCB07261322}"/>
    <cellStyle name="Percent 4 2 2 2 6 2 6" xfId="38407" xr:uid="{A5A3FEF3-9F39-4689-9FA2-F17F961D767B}"/>
    <cellStyle name="Percent 4 2 2 2 6 2 7" xfId="51741" xr:uid="{E7119342-CDC7-4927-B91B-F7F1E8AE2E6F}"/>
    <cellStyle name="Percent 4 2 2 2 6 3" xfId="2716" xr:uid="{C3AA1928-B978-4484-B050-F18D9956C57E}"/>
    <cellStyle name="Percent 4 2 2 2 6 3 2" xfId="5780" xr:uid="{AFCFBEAA-E103-4CC2-BC60-17F5EF14AAF9}"/>
    <cellStyle name="Percent 4 2 2 2 6 3 2 2" xfId="11908" xr:uid="{4B6BD22B-5A9D-4774-BA82-2BD4749B47D6}"/>
    <cellStyle name="Percent 4 2 2 2 6 3 2 2 2" xfId="24173" xr:uid="{55159A9D-4353-47E6-ACE9-EF1E93C3F804}"/>
    <cellStyle name="Percent 4 2 2 2 6 3 2 2 3" xfId="36425" xr:uid="{9A4FF9D0-3CAC-4C92-B8DC-EA1806EFA712}"/>
    <cellStyle name="Percent 4 2 2 2 6 3 2 2 4" xfId="48677" xr:uid="{E6140B4F-2CC6-47BF-879C-C38D0ACFB995}"/>
    <cellStyle name="Percent 4 2 2 2 6 3 2 3" xfId="18046" xr:uid="{961B481F-CC8E-4823-89B3-8BAF02F653D1}"/>
    <cellStyle name="Percent 4 2 2 2 6 3 2 4" xfId="30299" xr:uid="{EDDB8F4A-6DD2-4B8D-8742-92CB5D086E9A}"/>
    <cellStyle name="Percent 4 2 2 2 6 3 2 5" xfId="42551" xr:uid="{B97B6EB3-22C2-44D5-80C2-F56CADB7F672}"/>
    <cellStyle name="Percent 4 2 2 2 6 3 2 6" xfId="55885" xr:uid="{59A4E493-DD19-4562-88CD-072087F3D7EA}"/>
    <cellStyle name="Percent 4 2 2 2 6 3 3" xfId="8845" xr:uid="{5F152AE9-FE2D-4170-BDB7-106AED06E977}"/>
    <cellStyle name="Percent 4 2 2 2 6 3 3 2" xfId="21110" xr:uid="{C79B282C-7FC7-4713-BB2A-6DB8C0AB0182}"/>
    <cellStyle name="Percent 4 2 2 2 6 3 3 3" xfId="33362" xr:uid="{5549F730-55F0-475A-842F-92AC5C8A3458}"/>
    <cellStyle name="Percent 4 2 2 2 6 3 3 4" xfId="45614" xr:uid="{DCB8A920-EC94-4567-A3AD-F360A189B956}"/>
    <cellStyle name="Percent 4 2 2 2 6 3 4" xfId="14983" xr:uid="{38B04F57-2C6E-420D-B762-9D817661BE26}"/>
    <cellStyle name="Percent 4 2 2 2 6 3 5" xfId="27236" xr:uid="{A602CC36-830C-447B-83E6-72864A3116E0}"/>
    <cellStyle name="Percent 4 2 2 2 6 3 6" xfId="39488" xr:uid="{E86F433B-2193-4CB1-80DB-D8FA8847C7FD}"/>
    <cellStyle name="Percent 4 2 2 2 6 3 7" xfId="52822" xr:uid="{F7C5D18E-3A45-4837-9BF1-2BE737BE4809}"/>
    <cellStyle name="Percent 4 2 2 2 6 4" xfId="3619" xr:uid="{9ADED3FC-2997-4689-AD0B-16FD48394C6E}"/>
    <cellStyle name="Percent 4 2 2 2 6 4 2" xfId="9747" xr:uid="{69D528FF-1EB5-46E5-ADD4-AAE56E5D3357}"/>
    <cellStyle name="Percent 4 2 2 2 6 4 2 2" xfId="22012" xr:uid="{55B03EE1-27C3-4F75-B677-25CFDFD0605D}"/>
    <cellStyle name="Percent 4 2 2 2 6 4 2 3" xfId="34264" xr:uid="{2F7466C2-1AF5-458F-B6EC-63711FB4940B}"/>
    <cellStyle name="Percent 4 2 2 2 6 4 2 4" xfId="46516" xr:uid="{92742CFF-91BA-4856-8FEC-F72D045339D9}"/>
    <cellStyle name="Percent 4 2 2 2 6 4 3" xfId="15885" xr:uid="{203AEA23-F858-426F-A8F6-4A22629788AB}"/>
    <cellStyle name="Percent 4 2 2 2 6 4 4" xfId="28138" xr:uid="{2D4C5DE1-4AB8-472F-9E0A-4DF25C8DFDAA}"/>
    <cellStyle name="Percent 4 2 2 2 6 4 5" xfId="40390" xr:uid="{BFC6D10E-53C8-4EC0-B549-4310F1AE4C0A}"/>
    <cellStyle name="Percent 4 2 2 2 6 4 6" xfId="53724" xr:uid="{512E3C70-86FF-4383-BE94-8358B0D3E10F}"/>
    <cellStyle name="Percent 4 2 2 2 6 5" xfId="6684" xr:uid="{786EC5E2-45AE-4553-91D7-83A322D45739}"/>
    <cellStyle name="Percent 4 2 2 2 6 5 2" xfId="18949" xr:uid="{470E2D3E-4B93-4E07-B509-294605CEFF1A}"/>
    <cellStyle name="Percent 4 2 2 2 6 5 3" xfId="31201" xr:uid="{F9AFE023-B94A-489B-9F9B-A2817162BF33}"/>
    <cellStyle name="Percent 4 2 2 2 6 5 4" xfId="43453" xr:uid="{90E9A602-4509-4AAF-B90E-28CBD9B59BF4}"/>
    <cellStyle name="Percent 4 2 2 2 6 6" xfId="12822" xr:uid="{2BF1DD62-0FC1-491C-A580-64548FB15D9F}"/>
    <cellStyle name="Percent 4 2 2 2 6 7" xfId="25075" xr:uid="{48D95066-4689-46D2-8FCC-D5FA85BAFBD2}"/>
    <cellStyle name="Percent 4 2 2 2 6 8" xfId="37327" xr:uid="{CA5680F0-09E4-437F-89FA-8DF8A06BEB2E}"/>
    <cellStyle name="Percent 4 2 2 2 6 9" xfId="49580" xr:uid="{2814A4FF-D11A-42C5-97BF-A362F119E823}"/>
    <cellStyle name="Percent 4 2 2 2 7" xfId="1002" xr:uid="{4C895A15-CCB6-44C2-8C21-AD8356870D95}"/>
    <cellStyle name="Percent 4 2 2 2 7 2" xfId="2082" xr:uid="{BBCA27D0-2408-43A0-99D1-2D71F10A1B72}"/>
    <cellStyle name="Percent 4 2 2 2 7 2 2" xfId="5149" xr:uid="{9814090A-D962-4687-B75C-F0BE47F57EE3}"/>
    <cellStyle name="Percent 4 2 2 2 7 2 2 2" xfId="11277" xr:uid="{5F286083-E5D9-4AB6-A5F7-12FFEB9D299E}"/>
    <cellStyle name="Percent 4 2 2 2 7 2 2 2 2" xfId="23542" xr:uid="{CCDAD740-C44A-4C0A-9373-917B9FEA9B28}"/>
    <cellStyle name="Percent 4 2 2 2 7 2 2 2 3" xfId="35794" xr:uid="{123C0FCA-EF62-4C36-86C6-1C26162E5ECC}"/>
    <cellStyle name="Percent 4 2 2 2 7 2 2 2 4" xfId="48046" xr:uid="{22D9D3A6-4AFD-43F5-BA79-BCFCA141E49A}"/>
    <cellStyle name="Percent 4 2 2 2 7 2 2 3" xfId="17415" xr:uid="{03D1D5FE-8FA3-48ED-A1DD-CDC156D0DD6D}"/>
    <cellStyle name="Percent 4 2 2 2 7 2 2 4" xfId="29668" xr:uid="{F5506792-617F-4DE9-8E56-82E8FD6D919A}"/>
    <cellStyle name="Percent 4 2 2 2 7 2 2 5" xfId="41920" xr:uid="{441B8F29-BAB4-460F-8FCA-34F5A0BD20AE}"/>
    <cellStyle name="Percent 4 2 2 2 7 2 2 6" xfId="55254" xr:uid="{D67A1ED3-0B3F-4AF3-84B1-DAA7F1B52BE5}"/>
    <cellStyle name="Percent 4 2 2 2 7 2 3" xfId="8214" xr:uid="{C23374C2-5333-48FE-9566-1B383CE6568F}"/>
    <cellStyle name="Percent 4 2 2 2 7 2 3 2" xfId="20479" xr:uid="{0E3DCBEA-FCBA-47A3-A97B-3DECD80CD80E}"/>
    <cellStyle name="Percent 4 2 2 2 7 2 3 3" xfId="32731" xr:uid="{3F94E987-3076-42FF-A023-AB8C2C23E003}"/>
    <cellStyle name="Percent 4 2 2 2 7 2 3 4" xfId="44983" xr:uid="{1E4C9370-08DF-4226-95BA-5B44D9C17A28}"/>
    <cellStyle name="Percent 4 2 2 2 7 2 4" xfId="14352" xr:uid="{3FB70F87-F51C-4ADD-AB02-D3CE7A93E89A}"/>
    <cellStyle name="Percent 4 2 2 2 7 2 5" xfId="26605" xr:uid="{C68DB5F9-03BB-44AC-BE6D-D4424AB4E4A1}"/>
    <cellStyle name="Percent 4 2 2 2 7 2 6" xfId="38857" xr:uid="{8544804B-32FB-451D-9761-A9AD1821ABA3}"/>
    <cellStyle name="Percent 4 2 2 2 7 2 7" xfId="52191" xr:uid="{863131E9-7EC7-459E-8441-14E5C1788FF7}"/>
    <cellStyle name="Percent 4 2 2 2 7 3" xfId="4069" xr:uid="{3AB7D381-9728-4C8C-9BCD-47B46E773FBD}"/>
    <cellStyle name="Percent 4 2 2 2 7 3 2" xfId="10197" xr:uid="{A88C89E1-5D87-4CA5-9C3C-2B83A5719D88}"/>
    <cellStyle name="Percent 4 2 2 2 7 3 2 2" xfId="22462" xr:uid="{C60772F4-9F19-4DBD-86F1-68930D155FF5}"/>
    <cellStyle name="Percent 4 2 2 2 7 3 2 3" xfId="34714" xr:uid="{F5F1AAE2-5601-4070-9B4B-A629969D7C2C}"/>
    <cellStyle name="Percent 4 2 2 2 7 3 2 4" xfId="46966" xr:uid="{7DAD43E9-1586-4A2D-BF11-B4E253BB7EB9}"/>
    <cellStyle name="Percent 4 2 2 2 7 3 3" xfId="16335" xr:uid="{7B7A7771-B4D5-4E54-82B2-2E7CAD17CBEF}"/>
    <cellStyle name="Percent 4 2 2 2 7 3 4" xfId="28588" xr:uid="{E2C805B0-8FEF-4710-8070-7EE9D5D527FD}"/>
    <cellStyle name="Percent 4 2 2 2 7 3 5" xfId="40840" xr:uid="{B30D6EAD-6310-4A9C-BAE2-57C6B862E4A7}"/>
    <cellStyle name="Percent 4 2 2 2 7 3 6" xfId="54174" xr:uid="{54DA4AF5-AED1-4DD1-BD0B-62FBF841E442}"/>
    <cellStyle name="Percent 4 2 2 2 7 4" xfId="7134" xr:uid="{BF9BBD59-2378-4A90-8847-BAFA4D4F5E70}"/>
    <cellStyle name="Percent 4 2 2 2 7 4 2" xfId="19399" xr:uid="{965B175D-39B5-4EF5-B6A4-8CCD9260DAFE}"/>
    <cellStyle name="Percent 4 2 2 2 7 4 3" xfId="31651" xr:uid="{0E93F3E0-87B8-4A03-A16E-C67A4B9F487F}"/>
    <cellStyle name="Percent 4 2 2 2 7 4 4" xfId="43903" xr:uid="{2B864411-D969-40E1-A057-3B371D17A903}"/>
    <cellStyle name="Percent 4 2 2 2 7 5" xfId="13272" xr:uid="{360C847F-5A6F-4B1F-B3DB-4D4685319609}"/>
    <cellStyle name="Percent 4 2 2 2 7 6" xfId="25525" xr:uid="{97FF77A1-33D6-4752-8AF6-A3081052EE9A}"/>
    <cellStyle name="Percent 4 2 2 2 7 7" xfId="37777" xr:uid="{0276DC03-3F51-4931-89BD-55EE3F8D0534}"/>
    <cellStyle name="Percent 4 2 2 2 7 8" xfId="50030" xr:uid="{9891E664-0A0C-482C-BF50-28D59E31090F}"/>
    <cellStyle name="Percent 4 2 2 2 7 9" xfId="51111" xr:uid="{21863722-DD67-42A2-B824-92A01F0A16CA}"/>
    <cellStyle name="Percent 4 2 2 2 8" xfId="1092" xr:uid="{C3DCDCCE-6D94-42D2-888B-CC98137861ED}"/>
    <cellStyle name="Percent 4 2 2 2 8 2" xfId="2172" xr:uid="{ED61C9D9-C278-4187-9DDE-2DB6FCADCBE4}"/>
    <cellStyle name="Percent 4 2 2 2 8 2 2" xfId="5239" xr:uid="{326B2184-C673-4A14-BDAA-E3768CB0C251}"/>
    <cellStyle name="Percent 4 2 2 2 8 2 2 2" xfId="11367" xr:uid="{730F5867-8F49-4E06-9B56-3D31C0BEBBD9}"/>
    <cellStyle name="Percent 4 2 2 2 8 2 2 2 2" xfId="23632" xr:uid="{D56801F5-413C-4F9E-8024-E13D19CEC770}"/>
    <cellStyle name="Percent 4 2 2 2 8 2 2 2 3" xfId="35884" xr:uid="{0462466F-FE18-4300-9C9B-D7A6B882F646}"/>
    <cellStyle name="Percent 4 2 2 2 8 2 2 2 4" xfId="48136" xr:uid="{B0468CB7-C8A8-40FA-B1BB-55E6A88E84C4}"/>
    <cellStyle name="Percent 4 2 2 2 8 2 2 3" xfId="17505" xr:uid="{51647946-EC5C-4904-84B3-038E2AE0FB99}"/>
    <cellStyle name="Percent 4 2 2 2 8 2 2 4" xfId="29758" xr:uid="{D8C2AF0C-0D5E-4AB2-A347-FEC1B2D4B384}"/>
    <cellStyle name="Percent 4 2 2 2 8 2 2 5" xfId="42010" xr:uid="{BA28DD1D-2C28-4A63-B360-B706AC101C56}"/>
    <cellStyle name="Percent 4 2 2 2 8 2 2 6" xfId="55344" xr:uid="{8F96454F-D8F4-4068-A6CF-F96AAB370065}"/>
    <cellStyle name="Percent 4 2 2 2 8 2 3" xfId="8304" xr:uid="{DCC0ED9E-BCE6-4DB4-BDEB-403FA5B63A5A}"/>
    <cellStyle name="Percent 4 2 2 2 8 2 3 2" xfId="20569" xr:uid="{CC8F5530-DD71-4EC7-8944-DB8B29E9A5D7}"/>
    <cellStyle name="Percent 4 2 2 2 8 2 3 3" xfId="32821" xr:uid="{08004B52-4B6B-4163-BDF4-7C284DECA7BA}"/>
    <cellStyle name="Percent 4 2 2 2 8 2 3 4" xfId="45073" xr:uid="{1F9E2F22-5987-4629-B484-437BF70A5B53}"/>
    <cellStyle name="Percent 4 2 2 2 8 2 4" xfId="14442" xr:uid="{99DA28A6-DC9A-4741-881E-B31A0BED44F9}"/>
    <cellStyle name="Percent 4 2 2 2 8 2 5" xfId="26695" xr:uid="{7C307BD9-42C8-4A0A-941C-B9D3B1F52EF6}"/>
    <cellStyle name="Percent 4 2 2 2 8 2 6" xfId="38947" xr:uid="{05D2E910-A53F-47E0-938B-CAEF640BBA18}"/>
    <cellStyle name="Percent 4 2 2 2 8 2 7" xfId="52281" xr:uid="{DD0852D4-3705-4A6F-8723-E679E5F87D22}"/>
    <cellStyle name="Percent 4 2 2 2 8 3" xfId="4159" xr:uid="{B896EBC2-9C9F-4D54-B944-F0BDC17B8040}"/>
    <cellStyle name="Percent 4 2 2 2 8 3 2" xfId="10287" xr:uid="{4BB22B0A-0A7C-413B-9E01-CA6E270668E9}"/>
    <cellStyle name="Percent 4 2 2 2 8 3 2 2" xfId="22552" xr:uid="{E001D104-F313-4CF3-8CD2-795CAC214BF3}"/>
    <cellStyle name="Percent 4 2 2 2 8 3 2 3" xfId="34804" xr:uid="{5920199A-91E7-476E-8A94-40F101AE00B1}"/>
    <cellStyle name="Percent 4 2 2 2 8 3 2 4" xfId="47056" xr:uid="{10541921-9315-48C2-81EB-A22E9A92CEDC}"/>
    <cellStyle name="Percent 4 2 2 2 8 3 3" xfId="16425" xr:uid="{353461C0-E914-488A-ABAD-EFD5E9597994}"/>
    <cellStyle name="Percent 4 2 2 2 8 3 4" xfId="28678" xr:uid="{772DDD04-5F27-431C-A624-1E5B02EE348A}"/>
    <cellStyle name="Percent 4 2 2 2 8 3 5" xfId="40930" xr:uid="{EF20D872-49B7-41A9-8093-591E54246C48}"/>
    <cellStyle name="Percent 4 2 2 2 8 3 6" xfId="54264" xr:uid="{4DA5E900-FCDF-428B-BD6E-28949F8A4EF0}"/>
    <cellStyle name="Percent 4 2 2 2 8 4" xfId="7224" xr:uid="{06343080-B4C3-40DD-8291-47A82CB888B3}"/>
    <cellStyle name="Percent 4 2 2 2 8 4 2" xfId="19489" xr:uid="{2CE26E2B-1255-4E34-9824-DCDD2461FE6F}"/>
    <cellStyle name="Percent 4 2 2 2 8 4 3" xfId="31741" xr:uid="{C92197CD-1DD5-431F-8668-B7D2F5841097}"/>
    <cellStyle name="Percent 4 2 2 2 8 4 4" xfId="43993" xr:uid="{8710BBFA-525F-4DE5-8393-6008B03618DC}"/>
    <cellStyle name="Percent 4 2 2 2 8 5" xfId="13362" xr:uid="{16B3495A-41B2-470F-B39F-0A8FE16A75C4}"/>
    <cellStyle name="Percent 4 2 2 2 8 6" xfId="25615" xr:uid="{5421EF91-AB8D-4950-9DF9-EC182A1314A4}"/>
    <cellStyle name="Percent 4 2 2 2 8 7" xfId="37867" xr:uid="{73607FF5-426D-4CD9-A3F5-061A68567F18}"/>
    <cellStyle name="Percent 4 2 2 2 8 8" xfId="50120" xr:uid="{37902F3D-AE5D-421C-9982-B8A2CFBAE5A9}"/>
    <cellStyle name="Percent 4 2 2 2 8 9" xfId="51201" xr:uid="{6102FCDA-4027-43F8-AE9F-F3A5D8CB6017}"/>
    <cellStyle name="Percent 4 2 2 2 9" xfId="1182" xr:uid="{445188A1-F8CB-44BD-9521-9B021A1013CC}"/>
    <cellStyle name="Percent 4 2 2 2 9 2" xfId="4249" xr:uid="{492650F8-7CE3-4185-B971-1E40AA95DD60}"/>
    <cellStyle name="Percent 4 2 2 2 9 2 2" xfId="10377" xr:uid="{70944801-1A03-4501-A5DC-09D14712FE4C}"/>
    <cellStyle name="Percent 4 2 2 2 9 2 2 2" xfId="22642" xr:uid="{6F224682-9192-49F9-8A6C-D85F5C9A75B1}"/>
    <cellStyle name="Percent 4 2 2 2 9 2 2 3" xfId="34894" xr:uid="{EB00FAA8-1D29-490A-9685-E252B5D93693}"/>
    <cellStyle name="Percent 4 2 2 2 9 2 2 4" xfId="47146" xr:uid="{008CE06A-8D6D-4CEF-980F-A6F9B6D537A5}"/>
    <cellStyle name="Percent 4 2 2 2 9 2 3" xfId="16515" xr:uid="{2866306B-A1EA-4460-975B-8EE6A12E4A19}"/>
    <cellStyle name="Percent 4 2 2 2 9 2 4" xfId="28768" xr:uid="{F71324D2-D36F-4BC6-AF4C-6F0E204C3F41}"/>
    <cellStyle name="Percent 4 2 2 2 9 2 5" xfId="41020" xr:uid="{C984F061-1E0A-4A64-B080-8C29B7809D0F}"/>
    <cellStyle name="Percent 4 2 2 2 9 2 6" xfId="54354" xr:uid="{2B12846D-0C84-413C-AE9D-881D5ED191AE}"/>
    <cellStyle name="Percent 4 2 2 2 9 3" xfId="7314" xr:uid="{C64ED41D-FD78-4015-AAA2-B8A4FC69E534}"/>
    <cellStyle name="Percent 4 2 2 2 9 3 2" xfId="19579" xr:uid="{154CB826-F683-4995-AE7E-0B54FBC7F34A}"/>
    <cellStyle name="Percent 4 2 2 2 9 3 3" xfId="31831" xr:uid="{9C8FD553-6EF2-4CB6-B6A6-C02BD23D0FD8}"/>
    <cellStyle name="Percent 4 2 2 2 9 3 4" xfId="44083" xr:uid="{442230BE-03D4-4E81-B4DE-21F4C71FB810}"/>
    <cellStyle name="Percent 4 2 2 2 9 4" xfId="13452" xr:uid="{DAA4D49B-099F-41AF-99FF-BC6428F211A7}"/>
    <cellStyle name="Percent 4 2 2 2 9 5" xfId="25705" xr:uid="{F968B7E9-3644-42AA-B1EB-F995531E02AE}"/>
    <cellStyle name="Percent 4 2 2 2 9 6" xfId="37957" xr:uid="{1C614D0D-E4CB-4E05-A157-DD5DA2D1C622}"/>
    <cellStyle name="Percent 4 2 2 2 9 7" xfId="51291" xr:uid="{620B0A88-7DE2-4C69-8465-B7913609B14E}"/>
    <cellStyle name="Percent 4 2 2 3" xfId="121" xr:uid="{1AF119A3-7F0C-4C38-A673-2EFA068BEC25}"/>
    <cellStyle name="Percent 4 2 2 3 10" xfId="6254" xr:uid="{9CE0EAF1-B042-46AA-A66E-3BC09E34BB09}"/>
    <cellStyle name="Percent 4 2 2 3 10 2" xfId="18519" xr:uid="{24E7F562-C5D6-4127-8BD3-18524AC25E62}"/>
    <cellStyle name="Percent 4 2 2 3 10 3" xfId="30772" xr:uid="{D8AFC155-F1FE-42CE-9131-B28D29C122F7}"/>
    <cellStyle name="Percent 4 2 2 3 10 4" xfId="43024" xr:uid="{6B414F6B-023F-4189-AE53-E25F1F804BE2}"/>
    <cellStyle name="Percent 4 2 2 3 11" xfId="12393" xr:uid="{BE64DD85-01EF-4CFE-998A-CBCA74A9D392}"/>
    <cellStyle name="Percent 4 2 2 3 12" xfId="24646" xr:uid="{D2D879EA-28FB-42F3-8B1F-F626C2CE34A8}"/>
    <cellStyle name="Percent 4 2 2 3 13" xfId="36898" xr:uid="{BD595893-FC5F-4C60-98CC-9E567FB8ECF6}"/>
    <cellStyle name="Percent 4 2 2 3 14" xfId="49151" xr:uid="{047B501E-6650-4DBE-A203-A599F7021EDA}"/>
    <cellStyle name="Percent 4 2 2 3 15" xfId="50232" xr:uid="{009DCD48-F353-4F9A-B68F-2E00761627F0}"/>
    <cellStyle name="Percent 4 2 2 3 2" xfId="232" xr:uid="{4F23E974-AA03-4EF6-AEB9-7AD50A3439AC}"/>
    <cellStyle name="Percent 4 2 2 3 2 10" xfId="37009" xr:uid="{160163F4-AFD2-4C7A-8B9E-333F087C3A69}"/>
    <cellStyle name="Percent 4 2 2 3 2 11" xfId="49262" xr:uid="{C70D53A7-B0AC-48D6-81A2-885E47DCC138}"/>
    <cellStyle name="Percent 4 2 2 3 2 12" xfId="50343" xr:uid="{B936A303-2770-4365-85E5-1DB69EA389F6}"/>
    <cellStyle name="Percent 4 2 2 3 2 2" xfId="436" xr:uid="{C598A3AD-7F0F-4CCB-8D54-76F652BB7AE4}"/>
    <cellStyle name="Percent 4 2 2 3 2 2 10" xfId="49466" xr:uid="{CCBB596D-50A8-44B0-83BA-BC4F58AEE1E9}"/>
    <cellStyle name="Percent 4 2 2 3 2 2 11" xfId="50547" xr:uid="{F7E18303-844A-404E-983E-0F77D30E863D}"/>
    <cellStyle name="Percent 4 2 2 3 2 2 2" xfId="887" xr:uid="{B71D47B8-1232-4785-8EE9-68884E1C5987}"/>
    <cellStyle name="Percent 4 2 2 3 2 2 2 10" xfId="50997" xr:uid="{901546C2-CB52-4640-9337-B92118419680}"/>
    <cellStyle name="Percent 4 2 2 3 2 2 2 2" xfId="1968" xr:uid="{13C83E47-887A-4D41-81CB-35FE6E9E7367}"/>
    <cellStyle name="Percent 4 2 2 3 2 2 2 2 2" xfId="5035" xr:uid="{9C458F5A-3D8D-4AC7-A027-72A83D7F2B9A}"/>
    <cellStyle name="Percent 4 2 2 3 2 2 2 2 2 2" xfId="11163" xr:uid="{2E2A780B-9B89-4C70-82F8-46575E6B5CC5}"/>
    <cellStyle name="Percent 4 2 2 3 2 2 2 2 2 2 2" xfId="23428" xr:uid="{6872E9C0-A5AF-45FA-A07C-3A9884118B63}"/>
    <cellStyle name="Percent 4 2 2 3 2 2 2 2 2 2 3" xfId="35680" xr:uid="{B2AC7FE6-AD8D-4C7F-991E-A99989460C81}"/>
    <cellStyle name="Percent 4 2 2 3 2 2 2 2 2 2 4" xfId="47932" xr:uid="{FB7AB959-C703-47A6-9462-6657787980B2}"/>
    <cellStyle name="Percent 4 2 2 3 2 2 2 2 2 3" xfId="17301" xr:uid="{17DB22E4-9254-4F4D-9F8C-570AFA034F36}"/>
    <cellStyle name="Percent 4 2 2 3 2 2 2 2 2 4" xfId="29554" xr:uid="{742A8534-58C0-4DA8-B31B-237011349687}"/>
    <cellStyle name="Percent 4 2 2 3 2 2 2 2 2 5" xfId="41806" xr:uid="{42F7EB0D-5D6B-4B08-82B3-006B841A62E1}"/>
    <cellStyle name="Percent 4 2 2 3 2 2 2 2 2 6" xfId="55140" xr:uid="{78AA2C1C-4953-4C46-BF49-E98C70E4FE64}"/>
    <cellStyle name="Percent 4 2 2 3 2 2 2 2 3" xfId="8100" xr:uid="{ACBA4234-5323-4DDC-81D4-A03E9DDAE476}"/>
    <cellStyle name="Percent 4 2 2 3 2 2 2 2 3 2" xfId="20365" xr:uid="{83A4D31B-9EA0-45B5-8958-2AC56F5C2942}"/>
    <cellStyle name="Percent 4 2 2 3 2 2 2 2 3 3" xfId="32617" xr:uid="{32EE5696-9404-48CC-897A-77E00775EF67}"/>
    <cellStyle name="Percent 4 2 2 3 2 2 2 2 3 4" xfId="44869" xr:uid="{B1B676FA-EA1D-40D7-B2D7-569ED64174B1}"/>
    <cellStyle name="Percent 4 2 2 3 2 2 2 2 4" xfId="14238" xr:uid="{ADC6F0F2-2045-419D-A332-4D06238E5067}"/>
    <cellStyle name="Percent 4 2 2 3 2 2 2 2 5" xfId="26491" xr:uid="{D680E48E-496F-426D-8B76-011EEC1BE0C4}"/>
    <cellStyle name="Percent 4 2 2 3 2 2 2 2 6" xfId="38743" xr:uid="{7BC19836-EAE9-43A0-8A01-17B4D3445BCC}"/>
    <cellStyle name="Percent 4 2 2 3 2 2 2 2 7" xfId="52077" xr:uid="{1B55F24E-32D5-48FC-B4FE-B7D997FE6411}"/>
    <cellStyle name="Percent 4 2 2 3 2 2 2 3" xfId="3052" xr:uid="{F08997C0-4BCD-4822-B41E-55808F321E23}"/>
    <cellStyle name="Percent 4 2 2 3 2 2 2 3 2" xfId="6116" xr:uid="{C732CCBF-72F2-4A6C-949A-4E83791EA12B}"/>
    <cellStyle name="Percent 4 2 2 3 2 2 2 3 2 2" xfId="12244" xr:uid="{ADFDE223-EFD8-45AC-A273-007CB218873B}"/>
    <cellStyle name="Percent 4 2 2 3 2 2 2 3 2 2 2" xfId="24509" xr:uid="{C73E6F4D-7F44-4576-8693-9F82CBCBAFD9}"/>
    <cellStyle name="Percent 4 2 2 3 2 2 2 3 2 2 3" xfId="36761" xr:uid="{C857D9CF-E644-435E-9205-CA0AE9DC735A}"/>
    <cellStyle name="Percent 4 2 2 3 2 2 2 3 2 2 4" xfId="49013" xr:uid="{02440114-EC0C-4D2A-AC8C-6A688C7EBDD9}"/>
    <cellStyle name="Percent 4 2 2 3 2 2 2 3 2 3" xfId="18382" xr:uid="{D539CA6D-FCB4-465F-AA01-4A249B57C6BE}"/>
    <cellStyle name="Percent 4 2 2 3 2 2 2 3 2 4" xfId="30635" xr:uid="{0E7643DB-9FB1-4D36-BEC0-18B42BE3809F}"/>
    <cellStyle name="Percent 4 2 2 3 2 2 2 3 2 5" xfId="42887" xr:uid="{072A3F76-8E4A-49B3-ACEF-503C4C440CB2}"/>
    <cellStyle name="Percent 4 2 2 3 2 2 2 3 2 6" xfId="56221" xr:uid="{05CD8D85-67C9-404D-BEEA-7C65B1257377}"/>
    <cellStyle name="Percent 4 2 2 3 2 2 2 3 3" xfId="9181" xr:uid="{6F429CA4-5D9D-49EB-8F8C-8D1841A8240A}"/>
    <cellStyle name="Percent 4 2 2 3 2 2 2 3 3 2" xfId="21446" xr:uid="{1849DF69-2775-4B40-B08C-49A108EB9B37}"/>
    <cellStyle name="Percent 4 2 2 3 2 2 2 3 3 3" xfId="33698" xr:uid="{96887C17-8373-45BC-BD34-FD56147A8B41}"/>
    <cellStyle name="Percent 4 2 2 3 2 2 2 3 3 4" xfId="45950" xr:uid="{0C35C5DE-2214-4297-97A9-083158D39475}"/>
    <cellStyle name="Percent 4 2 2 3 2 2 2 3 4" xfId="15319" xr:uid="{28DCFC4E-9B7F-4227-9E48-223BF49E1151}"/>
    <cellStyle name="Percent 4 2 2 3 2 2 2 3 5" xfId="27572" xr:uid="{22FDC771-0180-4125-B8B6-73AB7FA1E97E}"/>
    <cellStyle name="Percent 4 2 2 3 2 2 2 3 6" xfId="39824" xr:uid="{2F71C8A2-9853-4416-BA7F-309EC67430DF}"/>
    <cellStyle name="Percent 4 2 2 3 2 2 2 3 7" xfId="53158" xr:uid="{093FC511-9A6B-4B16-AE51-CE6A06D30874}"/>
    <cellStyle name="Percent 4 2 2 3 2 2 2 4" xfId="3955" xr:uid="{650DC2CD-0EEB-4827-8DEA-2D51C58C3257}"/>
    <cellStyle name="Percent 4 2 2 3 2 2 2 4 2" xfId="10083" xr:uid="{714D30B2-6B80-4DB5-A3CA-10A1A1597F3A}"/>
    <cellStyle name="Percent 4 2 2 3 2 2 2 4 2 2" xfId="22348" xr:uid="{7A8FD5A3-EB5B-4E27-9CCE-529BEA011AAA}"/>
    <cellStyle name="Percent 4 2 2 3 2 2 2 4 2 3" xfId="34600" xr:uid="{EEB4D7A0-DC3A-4B87-B48D-3CCECAA41F6C}"/>
    <cellStyle name="Percent 4 2 2 3 2 2 2 4 2 4" xfId="46852" xr:uid="{FF955130-B999-48B1-9D08-395038C19EB3}"/>
    <cellStyle name="Percent 4 2 2 3 2 2 2 4 3" xfId="16221" xr:uid="{0A65F712-F496-4250-B889-894AB68A567F}"/>
    <cellStyle name="Percent 4 2 2 3 2 2 2 4 4" xfId="28474" xr:uid="{B6F8B694-FFA8-4AF1-9EDB-B225470F8BF5}"/>
    <cellStyle name="Percent 4 2 2 3 2 2 2 4 5" xfId="40726" xr:uid="{23932EAD-4C37-4A45-B9F1-819A14C5C1AF}"/>
    <cellStyle name="Percent 4 2 2 3 2 2 2 4 6" xfId="54060" xr:uid="{8DB4EF75-5130-40DC-BB3E-D7501156D96F}"/>
    <cellStyle name="Percent 4 2 2 3 2 2 2 5" xfId="7020" xr:uid="{9229B612-EA38-48A9-8D06-436B7E9EDA97}"/>
    <cellStyle name="Percent 4 2 2 3 2 2 2 5 2" xfId="19285" xr:uid="{06931F2F-CE84-41AB-AD4D-6FA52FA2682D}"/>
    <cellStyle name="Percent 4 2 2 3 2 2 2 5 3" xfId="31537" xr:uid="{E8707C3E-C273-4AF8-B1C3-02C8159EF2DE}"/>
    <cellStyle name="Percent 4 2 2 3 2 2 2 5 4" xfId="43789" xr:uid="{A596F0C9-2365-4223-8C5E-4E5BA9C5EE14}"/>
    <cellStyle name="Percent 4 2 2 3 2 2 2 6" xfId="13158" xr:uid="{80034403-F1A3-4E78-8BFA-F4A94EE07F06}"/>
    <cellStyle name="Percent 4 2 2 3 2 2 2 7" xfId="25411" xr:uid="{9BD37622-2C20-4D29-BC70-8B25F8D8A8ED}"/>
    <cellStyle name="Percent 4 2 2 3 2 2 2 8" xfId="37663" xr:uid="{13EF9074-13AE-48F9-9A99-171475D2EBF8}"/>
    <cellStyle name="Percent 4 2 2 3 2 2 2 9" xfId="49916" xr:uid="{30C03ABB-3B3D-4087-AB82-B8BA9E9C70CE}"/>
    <cellStyle name="Percent 4 2 2 3 2 2 3" xfId="1518" xr:uid="{E6BC7CA3-747B-481A-91C5-CAB0E025CE69}"/>
    <cellStyle name="Percent 4 2 2 3 2 2 3 2" xfId="4585" xr:uid="{A7F19F89-DD1B-4F6A-B06D-0B8E6A1C4C27}"/>
    <cellStyle name="Percent 4 2 2 3 2 2 3 2 2" xfId="10713" xr:uid="{4E5F3C18-641C-4754-B21D-33340D6013A8}"/>
    <cellStyle name="Percent 4 2 2 3 2 2 3 2 2 2" xfId="22978" xr:uid="{6EACD76A-F4BB-49C0-BA3F-4F94DA25C40C}"/>
    <cellStyle name="Percent 4 2 2 3 2 2 3 2 2 3" xfId="35230" xr:uid="{50180F6F-60EE-4AE3-A551-993800EFA185}"/>
    <cellStyle name="Percent 4 2 2 3 2 2 3 2 2 4" xfId="47482" xr:uid="{911E067D-5850-4DE8-B34E-52B10F0EAC1C}"/>
    <cellStyle name="Percent 4 2 2 3 2 2 3 2 3" xfId="16851" xr:uid="{23B030D1-9C05-4FAE-9A9A-7BFF0EAE1F38}"/>
    <cellStyle name="Percent 4 2 2 3 2 2 3 2 4" xfId="29104" xr:uid="{C096D656-EA16-4EA1-B306-0048AF43B672}"/>
    <cellStyle name="Percent 4 2 2 3 2 2 3 2 5" xfId="41356" xr:uid="{50A50590-E478-48B9-A8DB-7B7FABA53AFA}"/>
    <cellStyle name="Percent 4 2 2 3 2 2 3 2 6" xfId="54690" xr:uid="{E85B4BA7-590E-476A-8518-CD409B491923}"/>
    <cellStyle name="Percent 4 2 2 3 2 2 3 3" xfId="7650" xr:uid="{90F425F7-C360-423F-9E45-59E3A202B6D1}"/>
    <cellStyle name="Percent 4 2 2 3 2 2 3 3 2" xfId="19915" xr:uid="{DF7DD1AC-6BB9-4B91-9ADA-DFEC4062154F}"/>
    <cellStyle name="Percent 4 2 2 3 2 2 3 3 3" xfId="32167" xr:uid="{84B238C3-0985-4E50-9F90-4865AF110B72}"/>
    <cellStyle name="Percent 4 2 2 3 2 2 3 3 4" xfId="44419" xr:uid="{FA60BEDA-7950-4455-BCE7-3F1604D35CD4}"/>
    <cellStyle name="Percent 4 2 2 3 2 2 3 4" xfId="13788" xr:uid="{C6229E42-DEAA-4406-B997-24654027DA83}"/>
    <cellStyle name="Percent 4 2 2 3 2 2 3 5" xfId="26041" xr:uid="{3C45DD00-EC09-452E-A804-1531FDF044FA}"/>
    <cellStyle name="Percent 4 2 2 3 2 2 3 6" xfId="38293" xr:uid="{E6725CC9-249E-4052-A57C-952C4DAD6948}"/>
    <cellStyle name="Percent 4 2 2 3 2 2 3 7" xfId="51627" xr:uid="{D5A53264-1DE7-4908-A37B-DE9B933BDD88}"/>
    <cellStyle name="Percent 4 2 2 3 2 2 4" xfId="2602" xr:uid="{21C13521-5E55-4A1B-BD45-B614D5480330}"/>
    <cellStyle name="Percent 4 2 2 3 2 2 4 2" xfId="5666" xr:uid="{97973842-C087-4328-8F1D-7ABD4F6C8187}"/>
    <cellStyle name="Percent 4 2 2 3 2 2 4 2 2" xfId="11794" xr:uid="{E2ABA50D-604C-4D08-BF3D-18C75C4DF0D3}"/>
    <cellStyle name="Percent 4 2 2 3 2 2 4 2 2 2" xfId="24059" xr:uid="{2E5A0796-E7BD-4987-98E1-806F6E79F832}"/>
    <cellStyle name="Percent 4 2 2 3 2 2 4 2 2 3" xfId="36311" xr:uid="{3ED3AA5D-8E8F-460A-865F-D223EE12454D}"/>
    <cellStyle name="Percent 4 2 2 3 2 2 4 2 2 4" xfId="48563" xr:uid="{148F8E36-1870-4277-A605-976F4BA1E078}"/>
    <cellStyle name="Percent 4 2 2 3 2 2 4 2 3" xfId="17932" xr:uid="{67B21B2F-44DB-4D04-A289-469B32B7684B}"/>
    <cellStyle name="Percent 4 2 2 3 2 2 4 2 4" xfId="30185" xr:uid="{CD03A2AB-FD5F-42D9-BA40-B91543164B41}"/>
    <cellStyle name="Percent 4 2 2 3 2 2 4 2 5" xfId="42437" xr:uid="{367F7721-EAF1-4A63-8531-4591FE2B0C47}"/>
    <cellStyle name="Percent 4 2 2 3 2 2 4 2 6" xfId="55771" xr:uid="{323D2528-46CF-4F6B-9176-C0A3B438563D}"/>
    <cellStyle name="Percent 4 2 2 3 2 2 4 3" xfId="8731" xr:uid="{81098F3F-A178-4E27-913F-19C62F146150}"/>
    <cellStyle name="Percent 4 2 2 3 2 2 4 3 2" xfId="20996" xr:uid="{567992D4-7FDA-4E49-8E52-349EB36A9762}"/>
    <cellStyle name="Percent 4 2 2 3 2 2 4 3 3" xfId="33248" xr:uid="{4FF84E3A-A73C-4AB8-89F8-77A87E498043}"/>
    <cellStyle name="Percent 4 2 2 3 2 2 4 3 4" xfId="45500" xr:uid="{68814E6E-A6B6-487A-AD90-FB6390709ED7}"/>
    <cellStyle name="Percent 4 2 2 3 2 2 4 4" xfId="14869" xr:uid="{FBC8C9DC-1150-4DBA-ADA1-5801A55D784A}"/>
    <cellStyle name="Percent 4 2 2 3 2 2 4 5" xfId="27122" xr:uid="{790C6633-2DD6-4D0B-91C9-C7129D3C868E}"/>
    <cellStyle name="Percent 4 2 2 3 2 2 4 6" xfId="39374" xr:uid="{3793F51D-9CA0-413D-9BA8-C05764AD1199}"/>
    <cellStyle name="Percent 4 2 2 3 2 2 4 7" xfId="52708" xr:uid="{7AAF72A8-AF2D-4258-8081-45F5CB984303}"/>
    <cellStyle name="Percent 4 2 2 3 2 2 5" xfId="3505" xr:uid="{3322B647-2221-4138-B5EC-D438AE4D51E1}"/>
    <cellStyle name="Percent 4 2 2 3 2 2 5 2" xfId="9633" xr:uid="{13574143-2B2D-4C1A-957A-F4172A6D50DD}"/>
    <cellStyle name="Percent 4 2 2 3 2 2 5 2 2" xfId="21898" xr:uid="{486ABF4E-2D8E-477E-AA1F-591A97986504}"/>
    <cellStyle name="Percent 4 2 2 3 2 2 5 2 3" xfId="34150" xr:uid="{C89F3A58-6283-4DC7-BE34-C63CF9BD7059}"/>
    <cellStyle name="Percent 4 2 2 3 2 2 5 2 4" xfId="46402" xr:uid="{8A274F55-EA89-4BC2-BE15-22B3418B1D1E}"/>
    <cellStyle name="Percent 4 2 2 3 2 2 5 3" xfId="15771" xr:uid="{DBA1F0B4-A7C2-46E9-AB08-0EFD5EB5702D}"/>
    <cellStyle name="Percent 4 2 2 3 2 2 5 4" xfId="28024" xr:uid="{8EF61DD7-963C-4EDA-B9B0-D5FDC5D48EE8}"/>
    <cellStyle name="Percent 4 2 2 3 2 2 5 5" xfId="40276" xr:uid="{4A3963A4-A0F2-4A7B-8144-75B975DA206A}"/>
    <cellStyle name="Percent 4 2 2 3 2 2 5 6" xfId="53610" xr:uid="{1C060EF9-6308-41E3-BAB6-C74E4FA6421E}"/>
    <cellStyle name="Percent 4 2 2 3 2 2 6" xfId="6569" xr:uid="{FCE4FE63-6C4F-4585-A788-1CAB9866C571}"/>
    <cellStyle name="Percent 4 2 2 3 2 2 6 2" xfId="18834" xr:uid="{413667C1-47FE-449C-9145-9ACBE8603D79}"/>
    <cellStyle name="Percent 4 2 2 3 2 2 6 3" xfId="31087" xr:uid="{C3C310A3-BEF3-4270-808E-F1896DA81D18}"/>
    <cellStyle name="Percent 4 2 2 3 2 2 6 4" xfId="43339" xr:uid="{8A475096-2F5B-437B-80CF-C5F9514718CF}"/>
    <cellStyle name="Percent 4 2 2 3 2 2 7" xfId="12708" xr:uid="{0500F44D-73CB-4ABF-9478-6951589E3A68}"/>
    <cellStyle name="Percent 4 2 2 3 2 2 8" xfId="24961" xr:uid="{4AB2D917-70D6-4A7C-88DD-7015E961C7D2}"/>
    <cellStyle name="Percent 4 2 2 3 2 2 9" xfId="37213" xr:uid="{3F9DC5ED-6AB8-4F8B-BE09-A55F1FDC660D}"/>
    <cellStyle name="Percent 4 2 2 3 2 3" xfId="683" xr:uid="{9C8E43A3-300A-4318-8944-CA26495D362B}"/>
    <cellStyle name="Percent 4 2 2 3 2 3 10" xfId="50793" xr:uid="{4A351DAC-2CC4-4287-8C6C-3120CC15680C}"/>
    <cellStyle name="Percent 4 2 2 3 2 3 2" xfId="1764" xr:uid="{C5E51EF1-6DAF-48F8-A081-ACE3BB98C616}"/>
    <cellStyle name="Percent 4 2 2 3 2 3 2 2" xfId="4831" xr:uid="{9D379155-C73E-41E5-BA29-F8D9F7D18BFD}"/>
    <cellStyle name="Percent 4 2 2 3 2 3 2 2 2" xfId="10959" xr:uid="{5C605208-84BA-4276-8983-7830BE820AB8}"/>
    <cellStyle name="Percent 4 2 2 3 2 3 2 2 2 2" xfId="23224" xr:uid="{7359BDF6-1FA0-45CF-B710-49B0D86E29CB}"/>
    <cellStyle name="Percent 4 2 2 3 2 3 2 2 2 3" xfId="35476" xr:uid="{60F312D0-BDBB-4391-9036-0394B679BE3D}"/>
    <cellStyle name="Percent 4 2 2 3 2 3 2 2 2 4" xfId="47728" xr:uid="{2B4FDFEC-4405-48AE-9E9E-18EE4F88004A}"/>
    <cellStyle name="Percent 4 2 2 3 2 3 2 2 3" xfId="17097" xr:uid="{8DAC0FD8-10EA-49E6-A3B1-37861F7F0914}"/>
    <cellStyle name="Percent 4 2 2 3 2 3 2 2 4" xfId="29350" xr:uid="{27CD78CB-30B2-4506-8649-A4ABE7B7A857}"/>
    <cellStyle name="Percent 4 2 2 3 2 3 2 2 5" xfId="41602" xr:uid="{831A0290-18E7-43F3-96EA-89E8E3C281B9}"/>
    <cellStyle name="Percent 4 2 2 3 2 3 2 2 6" xfId="54936" xr:uid="{A2DB73DD-A77D-4357-BD4F-87C2386FF82F}"/>
    <cellStyle name="Percent 4 2 2 3 2 3 2 3" xfId="7896" xr:uid="{E8EC1DAE-F974-437B-B9C2-DC8A281AC44F}"/>
    <cellStyle name="Percent 4 2 2 3 2 3 2 3 2" xfId="20161" xr:uid="{0C17E8AF-1D02-4914-9D11-5578770D4BAE}"/>
    <cellStyle name="Percent 4 2 2 3 2 3 2 3 3" xfId="32413" xr:uid="{97E6B452-6684-48E2-B1E2-D7FADF8A23BD}"/>
    <cellStyle name="Percent 4 2 2 3 2 3 2 3 4" xfId="44665" xr:uid="{7C95D04D-7AB4-47CE-951F-C449CC0A2F57}"/>
    <cellStyle name="Percent 4 2 2 3 2 3 2 4" xfId="14034" xr:uid="{6F72710B-55D0-49C9-A059-73CE661151DB}"/>
    <cellStyle name="Percent 4 2 2 3 2 3 2 5" xfId="26287" xr:uid="{D6AA3923-C792-4D71-AE04-A6BE9427573B}"/>
    <cellStyle name="Percent 4 2 2 3 2 3 2 6" xfId="38539" xr:uid="{7A6188D0-F940-4B28-B3CC-823AC75A226B}"/>
    <cellStyle name="Percent 4 2 2 3 2 3 2 7" xfId="51873" xr:uid="{03AC2FBB-99A4-460E-A56B-42397F204726}"/>
    <cellStyle name="Percent 4 2 2 3 2 3 3" xfId="2848" xr:uid="{66F32665-9677-4486-95D2-28576BE611E3}"/>
    <cellStyle name="Percent 4 2 2 3 2 3 3 2" xfId="5912" xr:uid="{9388D93A-80DF-4B91-A962-736985780D69}"/>
    <cellStyle name="Percent 4 2 2 3 2 3 3 2 2" xfId="12040" xr:uid="{266FB395-5E86-41F7-93F1-63B0D5A12BE4}"/>
    <cellStyle name="Percent 4 2 2 3 2 3 3 2 2 2" xfId="24305" xr:uid="{DEEE0AA0-DCEA-4C43-A2DE-2C1BDF690FDA}"/>
    <cellStyle name="Percent 4 2 2 3 2 3 3 2 2 3" xfId="36557" xr:uid="{44BC1BC6-6F8B-4C7B-AFEF-7AD7436C49C6}"/>
    <cellStyle name="Percent 4 2 2 3 2 3 3 2 2 4" xfId="48809" xr:uid="{86FA654A-2E4F-4614-A408-20130F69F7C4}"/>
    <cellStyle name="Percent 4 2 2 3 2 3 3 2 3" xfId="18178" xr:uid="{0F481B10-646D-496D-8FCA-44D73C18BA5E}"/>
    <cellStyle name="Percent 4 2 2 3 2 3 3 2 4" xfId="30431" xr:uid="{4DA2A8B9-7899-46AC-AD02-E72C177C33B6}"/>
    <cellStyle name="Percent 4 2 2 3 2 3 3 2 5" xfId="42683" xr:uid="{578B35D3-24F9-4E71-8D64-2E11C1969946}"/>
    <cellStyle name="Percent 4 2 2 3 2 3 3 2 6" xfId="56017" xr:uid="{A3E44DBB-9FDF-4E8F-BD9E-E0D7AC239C5B}"/>
    <cellStyle name="Percent 4 2 2 3 2 3 3 3" xfId="8977" xr:uid="{15781F08-B3F3-45EF-95E6-BD815784BBDF}"/>
    <cellStyle name="Percent 4 2 2 3 2 3 3 3 2" xfId="21242" xr:uid="{4A8157A8-3114-4766-9714-25ABDCA39E61}"/>
    <cellStyle name="Percent 4 2 2 3 2 3 3 3 3" xfId="33494" xr:uid="{9D9D9DB7-FA51-4E07-9376-F4E530765CAD}"/>
    <cellStyle name="Percent 4 2 2 3 2 3 3 3 4" xfId="45746" xr:uid="{204865B5-3873-4B0D-B10F-F373D7F95399}"/>
    <cellStyle name="Percent 4 2 2 3 2 3 3 4" xfId="15115" xr:uid="{68698388-E445-4AFB-AEF7-170DEFACC891}"/>
    <cellStyle name="Percent 4 2 2 3 2 3 3 5" xfId="27368" xr:uid="{6E958F77-0622-490C-B53F-AD18CEF42E74}"/>
    <cellStyle name="Percent 4 2 2 3 2 3 3 6" xfId="39620" xr:uid="{C91C880D-2CBA-4CD8-94B9-D14809189BFA}"/>
    <cellStyle name="Percent 4 2 2 3 2 3 3 7" xfId="52954" xr:uid="{10FD8068-7A86-4E82-82E7-678846AA3F99}"/>
    <cellStyle name="Percent 4 2 2 3 2 3 4" xfId="3751" xr:uid="{749D14DE-A114-4C30-B7A6-DC4150780527}"/>
    <cellStyle name="Percent 4 2 2 3 2 3 4 2" xfId="9879" xr:uid="{7A5BF21F-1D98-40C5-82EA-0EB72C26DB49}"/>
    <cellStyle name="Percent 4 2 2 3 2 3 4 2 2" xfId="22144" xr:uid="{A4348997-2345-45C1-82EE-8572CA1E378D}"/>
    <cellStyle name="Percent 4 2 2 3 2 3 4 2 3" xfId="34396" xr:uid="{6AD6B71A-0392-4E5A-8359-A036CD2CC060}"/>
    <cellStyle name="Percent 4 2 2 3 2 3 4 2 4" xfId="46648" xr:uid="{916DC4FD-7CC6-4A27-96AC-26C11233EF36}"/>
    <cellStyle name="Percent 4 2 2 3 2 3 4 3" xfId="16017" xr:uid="{5EE4D154-05D4-4857-8693-030135DD37EF}"/>
    <cellStyle name="Percent 4 2 2 3 2 3 4 4" xfId="28270" xr:uid="{E4095DFB-8DC5-47BC-8AF4-BE49E72139C5}"/>
    <cellStyle name="Percent 4 2 2 3 2 3 4 5" xfId="40522" xr:uid="{65058D91-D063-49CA-816B-DC7B9F802E31}"/>
    <cellStyle name="Percent 4 2 2 3 2 3 4 6" xfId="53856" xr:uid="{02752523-CB71-438F-B94D-19372401D51C}"/>
    <cellStyle name="Percent 4 2 2 3 2 3 5" xfId="6816" xr:uid="{7A91F9F0-DBEB-492D-90F0-2D0545D7097C}"/>
    <cellStyle name="Percent 4 2 2 3 2 3 5 2" xfId="19081" xr:uid="{08638440-8135-40FE-852D-6DC50E7DEBEF}"/>
    <cellStyle name="Percent 4 2 2 3 2 3 5 3" xfId="31333" xr:uid="{8ED74448-9443-4359-A34B-33F1317AF500}"/>
    <cellStyle name="Percent 4 2 2 3 2 3 5 4" xfId="43585" xr:uid="{70278760-3E49-40F0-8F81-FD0F3089AD0C}"/>
    <cellStyle name="Percent 4 2 2 3 2 3 6" xfId="12954" xr:uid="{D90CA285-7273-4872-A4FD-B023A6AFB7B6}"/>
    <cellStyle name="Percent 4 2 2 3 2 3 7" xfId="25207" xr:uid="{CA5649D8-15A1-4F47-8840-643DCB47DA5C}"/>
    <cellStyle name="Percent 4 2 2 3 2 3 8" xfId="37459" xr:uid="{8A3B7973-34B7-41D7-8ED1-33CB72A03EB4}"/>
    <cellStyle name="Percent 4 2 2 3 2 3 9" xfId="49712" xr:uid="{DDFDF540-75B8-4628-B071-1D481B420133}"/>
    <cellStyle name="Percent 4 2 2 3 2 4" xfId="1314" xr:uid="{7A5E90FC-304C-48E6-B490-79B5559601CE}"/>
    <cellStyle name="Percent 4 2 2 3 2 4 2" xfId="4381" xr:uid="{B1775E8B-7106-44F6-8C2F-BA32196346F7}"/>
    <cellStyle name="Percent 4 2 2 3 2 4 2 2" xfId="10509" xr:uid="{ADC0222F-8539-4E46-B24D-55ED13E538BE}"/>
    <cellStyle name="Percent 4 2 2 3 2 4 2 2 2" xfId="22774" xr:uid="{45F4CD75-9B50-46B2-8BE8-CD95C641E561}"/>
    <cellStyle name="Percent 4 2 2 3 2 4 2 2 3" xfId="35026" xr:uid="{269F5C7C-915A-4D19-A67E-DDB8F77AF9D8}"/>
    <cellStyle name="Percent 4 2 2 3 2 4 2 2 4" xfId="47278" xr:uid="{A3CEADC0-98CD-4443-B9AB-ABF3704E90F5}"/>
    <cellStyle name="Percent 4 2 2 3 2 4 2 3" xfId="16647" xr:uid="{99DFF5EA-9FBF-435F-9856-981D45B5817F}"/>
    <cellStyle name="Percent 4 2 2 3 2 4 2 4" xfId="28900" xr:uid="{7F47F043-1631-42A9-BC66-DA68E90048FB}"/>
    <cellStyle name="Percent 4 2 2 3 2 4 2 5" xfId="41152" xr:uid="{A4F4A4A1-55D6-4D6D-83E6-CFEF47A61008}"/>
    <cellStyle name="Percent 4 2 2 3 2 4 2 6" xfId="54486" xr:uid="{8D6AA231-7275-408E-9479-78941D946D4A}"/>
    <cellStyle name="Percent 4 2 2 3 2 4 3" xfId="7446" xr:uid="{098E7E4B-BD9B-4FE9-B20B-0B580A7BE641}"/>
    <cellStyle name="Percent 4 2 2 3 2 4 3 2" xfId="19711" xr:uid="{E4BE0B4B-CBC5-4FD9-81A1-9F5D702CCEB8}"/>
    <cellStyle name="Percent 4 2 2 3 2 4 3 3" xfId="31963" xr:uid="{82FC17EA-ADFA-473B-99D1-E8B1648501C3}"/>
    <cellStyle name="Percent 4 2 2 3 2 4 3 4" xfId="44215" xr:uid="{2FC97F56-9E87-44F9-99C9-5D920EE776FE}"/>
    <cellStyle name="Percent 4 2 2 3 2 4 4" xfId="13584" xr:uid="{D2E4C528-CB32-49DC-A198-274D439903A0}"/>
    <cellStyle name="Percent 4 2 2 3 2 4 5" xfId="25837" xr:uid="{FAC6F59A-2AC1-49DF-B1BF-E0A817A907C6}"/>
    <cellStyle name="Percent 4 2 2 3 2 4 6" xfId="38089" xr:uid="{D1011413-B959-4B52-8C57-1CBE54D14009}"/>
    <cellStyle name="Percent 4 2 2 3 2 4 7" xfId="51423" xr:uid="{A004534C-71B2-4771-91D9-86456F345165}"/>
    <cellStyle name="Percent 4 2 2 3 2 5" xfId="2398" xr:uid="{208F1C28-0D0C-430D-9A71-C01114C67313}"/>
    <cellStyle name="Percent 4 2 2 3 2 5 2" xfId="5462" xr:uid="{62540CE9-22A2-4ABB-9B8D-457D2D8EB82A}"/>
    <cellStyle name="Percent 4 2 2 3 2 5 2 2" xfId="11590" xr:uid="{C2477E30-FE39-4834-A806-18F1083F0BB0}"/>
    <cellStyle name="Percent 4 2 2 3 2 5 2 2 2" xfId="23855" xr:uid="{6D2D64F8-1066-4897-A2D3-79B39968DDF2}"/>
    <cellStyle name="Percent 4 2 2 3 2 5 2 2 3" xfId="36107" xr:uid="{4F6837AC-5140-46B8-A2DC-BA46C8E67D52}"/>
    <cellStyle name="Percent 4 2 2 3 2 5 2 2 4" xfId="48359" xr:uid="{EF9D371F-B5B7-47A8-BE95-B54B964484B0}"/>
    <cellStyle name="Percent 4 2 2 3 2 5 2 3" xfId="17728" xr:uid="{3B8E23E8-E3D8-4525-8C8B-9E83E3876371}"/>
    <cellStyle name="Percent 4 2 2 3 2 5 2 4" xfId="29981" xr:uid="{1335C2F4-B169-465F-ABB6-932DF3CFFEBC}"/>
    <cellStyle name="Percent 4 2 2 3 2 5 2 5" xfId="42233" xr:uid="{7F1FF665-0581-4FB7-AECB-0BEEA00377E4}"/>
    <cellStyle name="Percent 4 2 2 3 2 5 2 6" xfId="55567" xr:uid="{0E273C84-F005-4A1B-9275-2ACA67F7271C}"/>
    <cellStyle name="Percent 4 2 2 3 2 5 3" xfId="8527" xr:uid="{3D7DB0D7-42E9-4F62-B387-A77E6D0DD4E6}"/>
    <cellStyle name="Percent 4 2 2 3 2 5 3 2" xfId="20792" xr:uid="{85A121A1-666C-457D-BBA8-85D424455F26}"/>
    <cellStyle name="Percent 4 2 2 3 2 5 3 3" xfId="33044" xr:uid="{7598E995-82F2-4C71-846C-8ECCC4E1614C}"/>
    <cellStyle name="Percent 4 2 2 3 2 5 3 4" xfId="45296" xr:uid="{52989191-0314-48AE-9A18-F882FA68D0A3}"/>
    <cellStyle name="Percent 4 2 2 3 2 5 4" xfId="14665" xr:uid="{C549ADD9-FB90-46B5-A8F0-7C9148B2C8E2}"/>
    <cellStyle name="Percent 4 2 2 3 2 5 5" xfId="26918" xr:uid="{688C19E5-352D-4258-81F5-C3F421BF6652}"/>
    <cellStyle name="Percent 4 2 2 3 2 5 6" xfId="39170" xr:uid="{AC7FFA5B-5720-4FBD-8DDC-CD7D948ADBAD}"/>
    <cellStyle name="Percent 4 2 2 3 2 5 7" xfId="52504" xr:uid="{C38C59F7-2165-48BB-BCFF-4774A904A20C}"/>
    <cellStyle name="Percent 4 2 2 3 2 6" xfId="3301" xr:uid="{2AD838EB-1DE3-4A77-A69D-DB1A6AE924FC}"/>
    <cellStyle name="Percent 4 2 2 3 2 6 2" xfId="9429" xr:uid="{4E21DFF1-2D6F-4B50-A4A6-0EAA7C3D873B}"/>
    <cellStyle name="Percent 4 2 2 3 2 6 2 2" xfId="21694" xr:uid="{98641957-1BD5-4653-9A7F-A7A97DEA1CC4}"/>
    <cellStyle name="Percent 4 2 2 3 2 6 2 3" xfId="33946" xr:uid="{DC03B5DD-9208-4C88-844C-1A1BD9213449}"/>
    <cellStyle name="Percent 4 2 2 3 2 6 2 4" xfId="46198" xr:uid="{2A1BD2B3-8732-48EE-8BA3-3EE781191688}"/>
    <cellStyle name="Percent 4 2 2 3 2 6 3" xfId="15567" xr:uid="{5B2A3FDE-766F-4035-B2E1-69B6AC91D8B9}"/>
    <cellStyle name="Percent 4 2 2 3 2 6 4" xfId="27820" xr:uid="{B3BEAAEC-3225-4E8D-94DF-AF08B2A37BF2}"/>
    <cellStyle name="Percent 4 2 2 3 2 6 5" xfId="40072" xr:uid="{A4BA9B2E-CCDB-4E34-AD44-D86C84F32634}"/>
    <cellStyle name="Percent 4 2 2 3 2 6 6" xfId="53406" xr:uid="{FBD3F673-5E1A-4340-BEF3-460415214679}"/>
    <cellStyle name="Percent 4 2 2 3 2 7" xfId="6365" xr:uid="{8CCD0570-2AD4-4BB6-9855-7DA52AA4EAB6}"/>
    <cellStyle name="Percent 4 2 2 3 2 7 2" xfId="18630" xr:uid="{EB006F6C-6E6E-45CA-BCC0-9C21DFF0C2F3}"/>
    <cellStyle name="Percent 4 2 2 3 2 7 3" xfId="30883" xr:uid="{A6134C14-E38F-408D-90B5-2C9F98A911F7}"/>
    <cellStyle name="Percent 4 2 2 3 2 7 4" xfId="43135" xr:uid="{3E6FC6DB-DD6D-479B-8FF9-5D4877523701}"/>
    <cellStyle name="Percent 4 2 2 3 2 8" xfId="12504" xr:uid="{D8FE7F92-30C6-4084-9801-15FFABB61CB9}"/>
    <cellStyle name="Percent 4 2 2 3 2 9" xfId="24757" xr:uid="{B0F4288B-EF50-4133-AA50-5BE7641830B8}"/>
    <cellStyle name="Percent 4 2 2 3 3" xfId="325" xr:uid="{8F762279-CBAA-421C-8320-9604AFC86CB4}"/>
    <cellStyle name="Percent 4 2 2 3 3 10" xfId="49355" xr:uid="{B5695D19-3B00-46DD-BBA9-14AB5A9B15E5}"/>
    <cellStyle name="Percent 4 2 2 3 3 11" xfId="50436" xr:uid="{05AC6390-714C-40F1-931A-987D21E35E2F}"/>
    <cellStyle name="Percent 4 2 2 3 3 2" xfId="776" xr:uid="{B56BA871-EEA6-4093-AC6A-1487011C54D3}"/>
    <cellStyle name="Percent 4 2 2 3 3 2 10" xfId="50886" xr:uid="{F3C107ED-C7BA-433D-AA11-EE970D7933E8}"/>
    <cellStyle name="Percent 4 2 2 3 3 2 2" xfId="1857" xr:uid="{39B779E2-9BC7-4884-8987-1E1DE3C324CF}"/>
    <cellStyle name="Percent 4 2 2 3 3 2 2 2" xfId="4924" xr:uid="{B7DC1354-6B9F-4FAA-A575-39CB9989B397}"/>
    <cellStyle name="Percent 4 2 2 3 3 2 2 2 2" xfId="11052" xr:uid="{96EC99F5-A3D0-49E4-BFBF-2AA639DC3B08}"/>
    <cellStyle name="Percent 4 2 2 3 3 2 2 2 2 2" xfId="23317" xr:uid="{61B0C3A5-F367-49B9-873F-22F56D67CAAA}"/>
    <cellStyle name="Percent 4 2 2 3 3 2 2 2 2 3" xfId="35569" xr:uid="{F211CD56-8C51-4EC9-9956-6423E1691868}"/>
    <cellStyle name="Percent 4 2 2 3 3 2 2 2 2 4" xfId="47821" xr:uid="{5D2A5CCC-4B71-4D53-B400-DB18A290B161}"/>
    <cellStyle name="Percent 4 2 2 3 3 2 2 2 3" xfId="17190" xr:uid="{D556A1C9-8A49-4B0F-87A6-9B959DDD3B34}"/>
    <cellStyle name="Percent 4 2 2 3 3 2 2 2 4" xfId="29443" xr:uid="{697D2578-2A1C-4FC3-B59D-CCA9663FDF01}"/>
    <cellStyle name="Percent 4 2 2 3 3 2 2 2 5" xfId="41695" xr:uid="{3FF4DF4C-C0C1-41CE-8F20-D87648D889EC}"/>
    <cellStyle name="Percent 4 2 2 3 3 2 2 2 6" xfId="55029" xr:uid="{B99105F0-F4FF-4915-B574-2027B683860D}"/>
    <cellStyle name="Percent 4 2 2 3 3 2 2 3" xfId="7989" xr:uid="{A514ED0C-293C-4FB1-9E15-8870DDB63EDF}"/>
    <cellStyle name="Percent 4 2 2 3 3 2 2 3 2" xfId="20254" xr:uid="{3BD9DDB0-5911-4EA8-BFA2-139A368E0B14}"/>
    <cellStyle name="Percent 4 2 2 3 3 2 2 3 3" xfId="32506" xr:uid="{5143BE05-1827-45C0-B7B6-9CED28BEA32F}"/>
    <cellStyle name="Percent 4 2 2 3 3 2 2 3 4" xfId="44758" xr:uid="{7A8260FC-8360-4997-A2BD-A9C97A93E0A7}"/>
    <cellStyle name="Percent 4 2 2 3 3 2 2 4" xfId="14127" xr:uid="{3477044D-5577-41F3-9DF8-E643A462C034}"/>
    <cellStyle name="Percent 4 2 2 3 3 2 2 5" xfId="26380" xr:uid="{55CB0F13-29E2-47D7-842F-8AE60CDECB0D}"/>
    <cellStyle name="Percent 4 2 2 3 3 2 2 6" xfId="38632" xr:uid="{B84AFB16-7863-4535-B315-7F896581C68C}"/>
    <cellStyle name="Percent 4 2 2 3 3 2 2 7" xfId="51966" xr:uid="{AA4988CF-E8D6-4DFA-8AA2-668C78202F7C}"/>
    <cellStyle name="Percent 4 2 2 3 3 2 3" xfId="2941" xr:uid="{24F2A8FF-6672-4C41-9A41-167BCA97AA5F}"/>
    <cellStyle name="Percent 4 2 2 3 3 2 3 2" xfId="6005" xr:uid="{964C2929-8D96-44B7-93B1-BA84428434F2}"/>
    <cellStyle name="Percent 4 2 2 3 3 2 3 2 2" xfId="12133" xr:uid="{0C36AF35-E290-43F3-B093-F75628F585D9}"/>
    <cellStyle name="Percent 4 2 2 3 3 2 3 2 2 2" xfId="24398" xr:uid="{CB6CB8CA-BEC7-421A-A4AD-1D3732921D4D}"/>
    <cellStyle name="Percent 4 2 2 3 3 2 3 2 2 3" xfId="36650" xr:uid="{14D5E45B-3B80-4314-8156-494160A75582}"/>
    <cellStyle name="Percent 4 2 2 3 3 2 3 2 2 4" xfId="48902" xr:uid="{53E35AC3-3D68-464A-8D4B-EAD1B7794083}"/>
    <cellStyle name="Percent 4 2 2 3 3 2 3 2 3" xfId="18271" xr:uid="{61ECB2C6-B4E5-4C69-9A14-B0E15EB770C2}"/>
    <cellStyle name="Percent 4 2 2 3 3 2 3 2 4" xfId="30524" xr:uid="{D032FCC8-9130-41B4-8405-C705881F07B6}"/>
    <cellStyle name="Percent 4 2 2 3 3 2 3 2 5" xfId="42776" xr:uid="{1B95D23A-D0C3-44F4-9EEA-480C6F870AD8}"/>
    <cellStyle name="Percent 4 2 2 3 3 2 3 2 6" xfId="56110" xr:uid="{068CEEF2-5BC6-48EB-8E6F-BBD59B9BF244}"/>
    <cellStyle name="Percent 4 2 2 3 3 2 3 3" xfId="9070" xr:uid="{D3E4ADF0-FEA9-4CBD-A6D6-36BDF071A06A}"/>
    <cellStyle name="Percent 4 2 2 3 3 2 3 3 2" xfId="21335" xr:uid="{08C558ED-9B87-466E-B065-1548E5A1BA29}"/>
    <cellStyle name="Percent 4 2 2 3 3 2 3 3 3" xfId="33587" xr:uid="{FA6DEE1F-C573-4BCC-B072-3094F1D0EAD4}"/>
    <cellStyle name="Percent 4 2 2 3 3 2 3 3 4" xfId="45839" xr:uid="{A4731F68-4EC4-4D0F-82B9-B30F13E640E0}"/>
    <cellStyle name="Percent 4 2 2 3 3 2 3 4" xfId="15208" xr:uid="{FD799B2B-81B1-4129-89AA-44AF98B19BFB}"/>
    <cellStyle name="Percent 4 2 2 3 3 2 3 5" xfId="27461" xr:uid="{29AC7D2A-835B-44B5-9D0B-155C53D1604D}"/>
    <cellStyle name="Percent 4 2 2 3 3 2 3 6" xfId="39713" xr:uid="{170AADED-8698-4FB0-99CA-B22AF1B9741B}"/>
    <cellStyle name="Percent 4 2 2 3 3 2 3 7" xfId="53047" xr:uid="{8094EDB2-4719-4047-BBBC-3ADF84E4C6E0}"/>
    <cellStyle name="Percent 4 2 2 3 3 2 4" xfId="3844" xr:uid="{DF4A5C0F-4421-489A-9B30-427267F38FFE}"/>
    <cellStyle name="Percent 4 2 2 3 3 2 4 2" xfId="9972" xr:uid="{95A1765C-6B08-4045-9F93-2CC3D4AEB17B}"/>
    <cellStyle name="Percent 4 2 2 3 3 2 4 2 2" xfId="22237" xr:uid="{47D58F3C-C119-4AF1-9356-CF48A611BE38}"/>
    <cellStyle name="Percent 4 2 2 3 3 2 4 2 3" xfId="34489" xr:uid="{2E931406-64EB-4C82-81D4-4B7C66DC58DC}"/>
    <cellStyle name="Percent 4 2 2 3 3 2 4 2 4" xfId="46741" xr:uid="{A55E39CA-EE0B-4C81-A41F-7FEB876D3944}"/>
    <cellStyle name="Percent 4 2 2 3 3 2 4 3" xfId="16110" xr:uid="{F1639357-EDAA-4F95-AA18-521F0C49814A}"/>
    <cellStyle name="Percent 4 2 2 3 3 2 4 4" xfId="28363" xr:uid="{DDE82F06-9331-4E65-A290-7004861369B8}"/>
    <cellStyle name="Percent 4 2 2 3 3 2 4 5" xfId="40615" xr:uid="{CB9E1ACE-2795-4C45-A41D-3FBCC38C102D}"/>
    <cellStyle name="Percent 4 2 2 3 3 2 4 6" xfId="53949" xr:uid="{4F14790A-F4E1-47B5-9465-0042F6B90E5E}"/>
    <cellStyle name="Percent 4 2 2 3 3 2 5" xfId="6909" xr:uid="{44B5FCF6-FD2F-4E93-9D51-B4033D256897}"/>
    <cellStyle name="Percent 4 2 2 3 3 2 5 2" xfId="19174" xr:uid="{6BD74881-98DB-462B-9988-33DE052745F6}"/>
    <cellStyle name="Percent 4 2 2 3 3 2 5 3" xfId="31426" xr:uid="{BCA79008-2625-4C62-9EDF-CF8976791278}"/>
    <cellStyle name="Percent 4 2 2 3 3 2 5 4" xfId="43678" xr:uid="{FC3B10D2-6024-4C9E-BF98-07212DA4276D}"/>
    <cellStyle name="Percent 4 2 2 3 3 2 6" xfId="13047" xr:uid="{7DC98ED9-0040-46C8-A772-75F285A02E41}"/>
    <cellStyle name="Percent 4 2 2 3 3 2 7" xfId="25300" xr:uid="{ABED00C0-73A6-4E18-950A-688BC0425680}"/>
    <cellStyle name="Percent 4 2 2 3 3 2 8" xfId="37552" xr:uid="{D78F4856-AAD5-409B-BA3F-9B6CFE6846BC}"/>
    <cellStyle name="Percent 4 2 2 3 3 2 9" xfId="49805" xr:uid="{6D38F2E8-FFEA-42A7-A28A-33A2264182A9}"/>
    <cellStyle name="Percent 4 2 2 3 3 3" xfId="1407" xr:uid="{8FA74D03-2335-4081-92B5-8C3CA87B7984}"/>
    <cellStyle name="Percent 4 2 2 3 3 3 2" xfId="4474" xr:uid="{8CB47D89-D146-482B-80A0-514DB2F7F84A}"/>
    <cellStyle name="Percent 4 2 2 3 3 3 2 2" xfId="10602" xr:uid="{DD720D6E-B60A-48FF-B74B-0C1DB324B940}"/>
    <cellStyle name="Percent 4 2 2 3 3 3 2 2 2" xfId="22867" xr:uid="{B9157EEA-2A27-40B2-9342-7056D64FE879}"/>
    <cellStyle name="Percent 4 2 2 3 3 3 2 2 3" xfId="35119" xr:uid="{9966DC96-5620-4A0F-85DE-D8603BFDC089}"/>
    <cellStyle name="Percent 4 2 2 3 3 3 2 2 4" xfId="47371" xr:uid="{D2FBDA0F-4A42-4B8C-B15C-36A6849C6226}"/>
    <cellStyle name="Percent 4 2 2 3 3 3 2 3" xfId="16740" xr:uid="{4F0F8570-6DF0-45DD-8D1D-1F186297DF4D}"/>
    <cellStyle name="Percent 4 2 2 3 3 3 2 4" xfId="28993" xr:uid="{31C9CE03-213D-42FA-97E4-01591F9B1DF4}"/>
    <cellStyle name="Percent 4 2 2 3 3 3 2 5" xfId="41245" xr:uid="{86676FBE-A798-4E38-8475-C735BFAC56F8}"/>
    <cellStyle name="Percent 4 2 2 3 3 3 2 6" xfId="54579" xr:uid="{C35C6A7F-568C-4498-9A81-C55C9C45391F}"/>
    <cellStyle name="Percent 4 2 2 3 3 3 3" xfId="7539" xr:uid="{27EEAD1C-387B-4F6F-BCB7-B1CABE80638A}"/>
    <cellStyle name="Percent 4 2 2 3 3 3 3 2" xfId="19804" xr:uid="{6F534DB7-3980-4620-A840-F8082AA9D815}"/>
    <cellStyle name="Percent 4 2 2 3 3 3 3 3" xfId="32056" xr:uid="{F0FA3017-287D-497D-BCC5-FAD66C565CCE}"/>
    <cellStyle name="Percent 4 2 2 3 3 3 3 4" xfId="44308" xr:uid="{FBFC67B5-42F9-4A82-B777-BEFD6CB22293}"/>
    <cellStyle name="Percent 4 2 2 3 3 3 4" xfId="13677" xr:uid="{2C8563E2-7AD5-42FD-A2BC-D515A6AA7DF1}"/>
    <cellStyle name="Percent 4 2 2 3 3 3 5" xfId="25930" xr:uid="{A5BE386D-569D-4AD2-AFB3-09D6654B6618}"/>
    <cellStyle name="Percent 4 2 2 3 3 3 6" xfId="38182" xr:uid="{76D2D17B-0125-42F5-8ACF-AFE6BD05043D}"/>
    <cellStyle name="Percent 4 2 2 3 3 3 7" xfId="51516" xr:uid="{93BDFC75-6868-4A0D-B296-423DF51D0140}"/>
    <cellStyle name="Percent 4 2 2 3 3 4" xfId="2491" xr:uid="{7F5B3AB4-538A-45A7-A715-F4BFD1DCFD08}"/>
    <cellStyle name="Percent 4 2 2 3 3 4 2" xfId="5555" xr:uid="{1E0A7022-4395-4395-905B-E6967E863658}"/>
    <cellStyle name="Percent 4 2 2 3 3 4 2 2" xfId="11683" xr:uid="{846AC0E5-DC06-4A01-8008-CCF80C301DDC}"/>
    <cellStyle name="Percent 4 2 2 3 3 4 2 2 2" xfId="23948" xr:uid="{84F84450-732B-4177-868B-93BC7C19A6EE}"/>
    <cellStyle name="Percent 4 2 2 3 3 4 2 2 3" xfId="36200" xr:uid="{56B49497-0028-4031-80F7-9800DFF6D57D}"/>
    <cellStyle name="Percent 4 2 2 3 3 4 2 2 4" xfId="48452" xr:uid="{B84A853F-8F6D-4606-AE2B-73E8818D84D4}"/>
    <cellStyle name="Percent 4 2 2 3 3 4 2 3" xfId="17821" xr:uid="{44665827-AA7E-4D2D-80D6-010A04001349}"/>
    <cellStyle name="Percent 4 2 2 3 3 4 2 4" xfId="30074" xr:uid="{FD33CAF7-A82A-46A2-AD44-C447C3777E72}"/>
    <cellStyle name="Percent 4 2 2 3 3 4 2 5" xfId="42326" xr:uid="{FB58EEA6-805A-47B3-A2F0-E76DF70CFEC7}"/>
    <cellStyle name="Percent 4 2 2 3 3 4 2 6" xfId="55660" xr:uid="{3F6B457B-2D97-4854-9A5E-1F9253D346B2}"/>
    <cellStyle name="Percent 4 2 2 3 3 4 3" xfId="8620" xr:uid="{C90B80C5-DB6E-47DA-A3B0-265D84069489}"/>
    <cellStyle name="Percent 4 2 2 3 3 4 3 2" xfId="20885" xr:uid="{06D68B8B-C6B9-475C-8C20-D3E3BA44F457}"/>
    <cellStyle name="Percent 4 2 2 3 3 4 3 3" xfId="33137" xr:uid="{4316AB94-2DF6-44BF-94E5-31A21A1DA4C4}"/>
    <cellStyle name="Percent 4 2 2 3 3 4 3 4" xfId="45389" xr:uid="{9C5BFF24-E33D-4C06-AC54-615CBA252454}"/>
    <cellStyle name="Percent 4 2 2 3 3 4 4" xfId="14758" xr:uid="{C20D1FDE-99A8-4682-8E22-76C4754E6B76}"/>
    <cellStyle name="Percent 4 2 2 3 3 4 5" xfId="27011" xr:uid="{E2FE9641-F6DC-4991-984B-C6F2F9DA9A01}"/>
    <cellStyle name="Percent 4 2 2 3 3 4 6" xfId="39263" xr:uid="{30472DA9-4D22-40D3-BE31-ADF65CBFF329}"/>
    <cellStyle name="Percent 4 2 2 3 3 4 7" xfId="52597" xr:uid="{2EF8169C-6FB0-43BC-9028-A9765FBF980B}"/>
    <cellStyle name="Percent 4 2 2 3 3 5" xfId="3394" xr:uid="{D4F49029-7338-4B70-8C74-FDD751E0FD15}"/>
    <cellStyle name="Percent 4 2 2 3 3 5 2" xfId="9522" xr:uid="{733BED1A-A058-405F-B4A1-BF52CFEBC94A}"/>
    <cellStyle name="Percent 4 2 2 3 3 5 2 2" xfId="21787" xr:uid="{DFC66A65-0433-4A10-A047-03705062AA0D}"/>
    <cellStyle name="Percent 4 2 2 3 3 5 2 3" xfId="34039" xr:uid="{A34BDF1B-55EF-48C3-A924-DFFA935BF325}"/>
    <cellStyle name="Percent 4 2 2 3 3 5 2 4" xfId="46291" xr:uid="{91188914-5A63-4DB9-AD0A-E01245B65956}"/>
    <cellStyle name="Percent 4 2 2 3 3 5 3" xfId="15660" xr:uid="{4AA56301-AA1C-4C48-A81D-098F111B7414}"/>
    <cellStyle name="Percent 4 2 2 3 3 5 4" xfId="27913" xr:uid="{8B243D53-002A-45D1-AA68-3538BA885F12}"/>
    <cellStyle name="Percent 4 2 2 3 3 5 5" xfId="40165" xr:uid="{28CADF58-49AB-4D28-A9A0-37FDB436AAFB}"/>
    <cellStyle name="Percent 4 2 2 3 3 5 6" xfId="53499" xr:uid="{478451F1-B3A9-42DA-B70C-0153D73E956C}"/>
    <cellStyle name="Percent 4 2 2 3 3 6" xfId="6458" xr:uid="{8C59DB4E-5472-463B-A1E5-F26588D52067}"/>
    <cellStyle name="Percent 4 2 2 3 3 6 2" xfId="18723" xr:uid="{08A10943-CE93-4FC3-8025-E7FAD4BBFB2E}"/>
    <cellStyle name="Percent 4 2 2 3 3 6 3" xfId="30976" xr:uid="{C262243E-BEBC-43A0-8131-96F38B4D6786}"/>
    <cellStyle name="Percent 4 2 2 3 3 6 4" xfId="43228" xr:uid="{108BFAB2-1989-47EC-9136-18CB53CFD7FB}"/>
    <cellStyle name="Percent 4 2 2 3 3 7" xfId="12597" xr:uid="{1810793B-A0A4-477D-9A95-F6449BAB7150}"/>
    <cellStyle name="Percent 4 2 2 3 3 8" xfId="24850" xr:uid="{22FD8E58-F642-427D-8880-0EBD30D9FF03}"/>
    <cellStyle name="Percent 4 2 2 3 3 9" xfId="37102" xr:uid="{8072AF34-B2BB-4392-ADEC-A7D0C03734DE}"/>
    <cellStyle name="Percent 4 2 2 3 4" xfId="572" xr:uid="{6BA34D2D-6B3E-4BDE-AD4E-0D2B501DCD05}"/>
    <cellStyle name="Percent 4 2 2 3 4 10" xfId="50682" xr:uid="{66518814-4EFB-4FEF-A894-F3F4D2D3FA5E}"/>
    <cellStyle name="Percent 4 2 2 3 4 2" xfId="1653" xr:uid="{E59718DB-E55E-405A-80BB-E39345E93978}"/>
    <cellStyle name="Percent 4 2 2 3 4 2 2" xfId="4720" xr:uid="{FEEE1600-4FDB-490B-BAD8-66AD892BA1CF}"/>
    <cellStyle name="Percent 4 2 2 3 4 2 2 2" xfId="10848" xr:uid="{FFC04C58-DC38-41A6-B1D0-B858F259BC69}"/>
    <cellStyle name="Percent 4 2 2 3 4 2 2 2 2" xfId="23113" xr:uid="{AF268FDA-1C91-4A78-9E65-63108DD1E39E}"/>
    <cellStyle name="Percent 4 2 2 3 4 2 2 2 3" xfId="35365" xr:uid="{10CA53F3-EADE-40E6-BC82-0CC88395BE2D}"/>
    <cellStyle name="Percent 4 2 2 3 4 2 2 2 4" xfId="47617" xr:uid="{A4F54494-C435-4F60-97A3-A72627D7D565}"/>
    <cellStyle name="Percent 4 2 2 3 4 2 2 3" xfId="16986" xr:uid="{44A43AE6-FD83-4AFD-8062-CBCE288525D0}"/>
    <cellStyle name="Percent 4 2 2 3 4 2 2 4" xfId="29239" xr:uid="{09D8C1D9-754B-4763-B3CF-9A97D9C68A8B}"/>
    <cellStyle name="Percent 4 2 2 3 4 2 2 5" xfId="41491" xr:uid="{86EC1877-C1FF-49CD-BBC0-5FAAB5BF82DC}"/>
    <cellStyle name="Percent 4 2 2 3 4 2 2 6" xfId="54825" xr:uid="{AEBB3A7E-7363-495C-ACEF-FA43B2AFBFAB}"/>
    <cellStyle name="Percent 4 2 2 3 4 2 3" xfId="7785" xr:uid="{D01D9618-1FD4-450F-B0C1-6FC32DBC1AB1}"/>
    <cellStyle name="Percent 4 2 2 3 4 2 3 2" xfId="20050" xr:uid="{6EEACDE0-21B7-4C08-9ADE-0C3F6E251BDC}"/>
    <cellStyle name="Percent 4 2 2 3 4 2 3 3" xfId="32302" xr:uid="{08588660-E14A-4AD7-9CD0-6FC6782DD89C}"/>
    <cellStyle name="Percent 4 2 2 3 4 2 3 4" xfId="44554" xr:uid="{8E2D464F-A81C-4942-960E-56C47281675B}"/>
    <cellStyle name="Percent 4 2 2 3 4 2 4" xfId="13923" xr:uid="{78040E03-8AFF-4CA6-A0A2-297C2D60AA21}"/>
    <cellStyle name="Percent 4 2 2 3 4 2 5" xfId="26176" xr:uid="{BD6E216E-A3B5-4CFA-AB03-0B2B0154C799}"/>
    <cellStyle name="Percent 4 2 2 3 4 2 6" xfId="38428" xr:uid="{8E3444F7-796D-4B89-92CB-9DB801EA8B1E}"/>
    <cellStyle name="Percent 4 2 2 3 4 2 7" xfId="51762" xr:uid="{ADEBE7AD-0DCD-4A91-AD40-C5DEF8A1A9B8}"/>
    <cellStyle name="Percent 4 2 2 3 4 3" xfId="2737" xr:uid="{43B960B6-1588-4923-B4CE-1E7B29903212}"/>
    <cellStyle name="Percent 4 2 2 3 4 3 2" xfId="5801" xr:uid="{697C57BB-1D1F-4ACE-84E3-052493627A69}"/>
    <cellStyle name="Percent 4 2 2 3 4 3 2 2" xfId="11929" xr:uid="{1AB09563-26F6-43AB-940A-ECC04131A4BB}"/>
    <cellStyle name="Percent 4 2 2 3 4 3 2 2 2" xfId="24194" xr:uid="{BA718CAE-4AB9-4DDF-B406-B2C2C135C976}"/>
    <cellStyle name="Percent 4 2 2 3 4 3 2 2 3" xfId="36446" xr:uid="{DD2C0396-840D-452B-BCE7-EAE23A834AED}"/>
    <cellStyle name="Percent 4 2 2 3 4 3 2 2 4" xfId="48698" xr:uid="{16E08E2E-3EF6-4971-A5F3-DBBC0B524DDA}"/>
    <cellStyle name="Percent 4 2 2 3 4 3 2 3" xfId="18067" xr:uid="{3CB76D58-332D-49EB-BF9C-520CA8C22CF3}"/>
    <cellStyle name="Percent 4 2 2 3 4 3 2 4" xfId="30320" xr:uid="{1F149638-55C6-4CB3-ABD0-4E4C6DBDCD3B}"/>
    <cellStyle name="Percent 4 2 2 3 4 3 2 5" xfId="42572" xr:uid="{1ED340B3-1D84-4684-ADD6-4A7317729C56}"/>
    <cellStyle name="Percent 4 2 2 3 4 3 2 6" xfId="55906" xr:uid="{D3EEAF7E-116A-48BC-9775-D9CC4C009635}"/>
    <cellStyle name="Percent 4 2 2 3 4 3 3" xfId="8866" xr:uid="{C989A90F-1C57-43F4-BEEC-B20335C657C1}"/>
    <cellStyle name="Percent 4 2 2 3 4 3 3 2" xfId="21131" xr:uid="{C76DCD5F-75D7-4AFB-B5DB-195B76F8D43B}"/>
    <cellStyle name="Percent 4 2 2 3 4 3 3 3" xfId="33383" xr:uid="{4D2186E9-C4A1-4D25-B0E4-52DC7F53399C}"/>
    <cellStyle name="Percent 4 2 2 3 4 3 3 4" xfId="45635" xr:uid="{84DD088D-5608-457B-918B-C81046B33397}"/>
    <cellStyle name="Percent 4 2 2 3 4 3 4" xfId="15004" xr:uid="{8AB34633-A968-41AD-A552-5C3DE9F62051}"/>
    <cellStyle name="Percent 4 2 2 3 4 3 5" xfId="27257" xr:uid="{57FE78AA-09CD-426E-B18F-AD6D70B10D71}"/>
    <cellStyle name="Percent 4 2 2 3 4 3 6" xfId="39509" xr:uid="{241A9CCE-DA67-4E98-B008-B0BDF227D7D4}"/>
    <cellStyle name="Percent 4 2 2 3 4 3 7" xfId="52843" xr:uid="{9C774497-69E4-4D94-801D-670C463D7F18}"/>
    <cellStyle name="Percent 4 2 2 3 4 4" xfId="3640" xr:uid="{0AAC77C5-0722-4CB6-ABA7-0034BF463B58}"/>
    <cellStyle name="Percent 4 2 2 3 4 4 2" xfId="9768" xr:uid="{B16E40C3-B741-4AA3-BFA5-E937A1E18B60}"/>
    <cellStyle name="Percent 4 2 2 3 4 4 2 2" xfId="22033" xr:uid="{D9A8B75A-26B6-4C34-9241-3BA3A41CD514}"/>
    <cellStyle name="Percent 4 2 2 3 4 4 2 3" xfId="34285" xr:uid="{3447F4DE-D9D1-4283-95D6-010C6563995A}"/>
    <cellStyle name="Percent 4 2 2 3 4 4 2 4" xfId="46537" xr:uid="{21D1DF8F-3F04-4F11-B95F-C4C40F6BC195}"/>
    <cellStyle name="Percent 4 2 2 3 4 4 3" xfId="15906" xr:uid="{52A598D1-EDCB-43BF-8210-3EA91B265197}"/>
    <cellStyle name="Percent 4 2 2 3 4 4 4" xfId="28159" xr:uid="{6030882D-0677-4003-BBEB-698DB15DCF68}"/>
    <cellStyle name="Percent 4 2 2 3 4 4 5" xfId="40411" xr:uid="{08DE4FC9-4F1A-43C5-A9CC-F79F01B646E7}"/>
    <cellStyle name="Percent 4 2 2 3 4 4 6" xfId="53745" xr:uid="{40EF7B41-EF4A-4D6D-8F9E-D36A0FFD2323}"/>
    <cellStyle name="Percent 4 2 2 3 4 5" xfId="6705" xr:uid="{B11A3FC8-2F0F-4B4C-B793-4E25DF59EB2B}"/>
    <cellStyle name="Percent 4 2 2 3 4 5 2" xfId="18970" xr:uid="{7DCADD28-17B2-442D-9E3A-BD863BA665A2}"/>
    <cellStyle name="Percent 4 2 2 3 4 5 3" xfId="31222" xr:uid="{A3DBCEBE-7C9D-4294-94E2-3FDEE91C774E}"/>
    <cellStyle name="Percent 4 2 2 3 4 5 4" xfId="43474" xr:uid="{4D8BC516-6D91-4C48-9329-67AEE251F0BF}"/>
    <cellStyle name="Percent 4 2 2 3 4 6" xfId="12843" xr:uid="{B4ADA69C-F9F1-4A33-BAAE-9C628B01B280}"/>
    <cellStyle name="Percent 4 2 2 3 4 7" xfId="25096" xr:uid="{4BF4053C-3DB6-4C87-AA46-D7F308A7F202}"/>
    <cellStyle name="Percent 4 2 2 3 4 8" xfId="37348" xr:uid="{CAD44395-ABA3-488D-9D25-0639300E9EC3}"/>
    <cellStyle name="Percent 4 2 2 3 4 9" xfId="49601" xr:uid="{69D8DEAC-664D-441E-9FD8-B020643D3AD4}"/>
    <cellStyle name="Percent 4 2 2 3 5" xfId="1023" xr:uid="{0784AD7A-8643-4586-9B17-A42E1BF6AF3D}"/>
    <cellStyle name="Percent 4 2 2 3 5 2" xfId="2103" xr:uid="{224FBB52-8241-450F-9BD3-5FC5856CDE54}"/>
    <cellStyle name="Percent 4 2 2 3 5 2 2" xfId="5170" xr:uid="{8DA3FFA9-41FD-4946-8850-7EF26F45F96D}"/>
    <cellStyle name="Percent 4 2 2 3 5 2 2 2" xfId="11298" xr:uid="{66B47FE3-58D9-45C5-B511-0D3B0F1F9E31}"/>
    <cellStyle name="Percent 4 2 2 3 5 2 2 2 2" xfId="23563" xr:uid="{330E24C2-BD89-4141-8214-992A9190197C}"/>
    <cellStyle name="Percent 4 2 2 3 5 2 2 2 3" xfId="35815" xr:uid="{41C0C582-C20F-4B3B-A490-220B38A1AA9E}"/>
    <cellStyle name="Percent 4 2 2 3 5 2 2 2 4" xfId="48067" xr:uid="{3D5FEC5F-3791-4CB8-85E4-5B9FA37872AF}"/>
    <cellStyle name="Percent 4 2 2 3 5 2 2 3" xfId="17436" xr:uid="{3CFB3BD1-7C57-4635-BC59-D8E4553F0634}"/>
    <cellStyle name="Percent 4 2 2 3 5 2 2 4" xfId="29689" xr:uid="{73DBC1CB-203F-4CBE-A512-7BB2F2639DA9}"/>
    <cellStyle name="Percent 4 2 2 3 5 2 2 5" xfId="41941" xr:uid="{998D99B1-B1E9-4B85-BE3A-2629054A0F21}"/>
    <cellStyle name="Percent 4 2 2 3 5 2 2 6" xfId="55275" xr:uid="{14673E33-CBF8-4B49-87FA-F9DC7A94D10A}"/>
    <cellStyle name="Percent 4 2 2 3 5 2 3" xfId="8235" xr:uid="{EDDF0A5A-DD5B-4400-84CE-A2BC39CC4348}"/>
    <cellStyle name="Percent 4 2 2 3 5 2 3 2" xfId="20500" xr:uid="{391B316F-24EE-4449-AFC3-06EEBF811930}"/>
    <cellStyle name="Percent 4 2 2 3 5 2 3 3" xfId="32752" xr:uid="{47550A5C-9FF4-49F4-A6CD-FAD5619F0F31}"/>
    <cellStyle name="Percent 4 2 2 3 5 2 3 4" xfId="45004" xr:uid="{2153325B-059B-4CF7-A7AE-2ED4EE3BB98B}"/>
    <cellStyle name="Percent 4 2 2 3 5 2 4" xfId="14373" xr:uid="{CAA6E2B6-B60C-40C0-8A9F-333521B2CD6A}"/>
    <cellStyle name="Percent 4 2 2 3 5 2 5" xfId="26626" xr:uid="{FFA0F936-80BB-4957-906E-A9A0729B0F09}"/>
    <cellStyle name="Percent 4 2 2 3 5 2 6" xfId="38878" xr:uid="{CCAF3338-C2F4-4850-B277-57A45B83132C}"/>
    <cellStyle name="Percent 4 2 2 3 5 2 7" xfId="52212" xr:uid="{9355D01B-264D-4FE4-BD37-068495160368}"/>
    <cellStyle name="Percent 4 2 2 3 5 3" xfId="4090" xr:uid="{1A165B34-ABF9-4515-824F-5449C41241FA}"/>
    <cellStyle name="Percent 4 2 2 3 5 3 2" xfId="10218" xr:uid="{87028B24-3561-4412-AC9E-B35AED98F716}"/>
    <cellStyle name="Percent 4 2 2 3 5 3 2 2" xfId="22483" xr:uid="{0F521FA2-E657-4DF7-82E4-C908B1A1EA94}"/>
    <cellStyle name="Percent 4 2 2 3 5 3 2 3" xfId="34735" xr:uid="{ADEDE51C-851F-48AF-B573-85583F43878E}"/>
    <cellStyle name="Percent 4 2 2 3 5 3 2 4" xfId="46987" xr:uid="{492ECA73-097B-4E41-8EE7-E51839B17F6D}"/>
    <cellStyle name="Percent 4 2 2 3 5 3 3" xfId="16356" xr:uid="{AF81C86E-9210-46E4-BEB8-80097ACB7B14}"/>
    <cellStyle name="Percent 4 2 2 3 5 3 4" xfId="28609" xr:uid="{DC8AE0E2-11C4-41EC-8841-1868105C954F}"/>
    <cellStyle name="Percent 4 2 2 3 5 3 5" xfId="40861" xr:uid="{9DA0B521-FE1D-4313-A5EF-85835A3FA5B4}"/>
    <cellStyle name="Percent 4 2 2 3 5 3 6" xfId="54195" xr:uid="{491CD349-A201-405F-AA20-0CE215A796F3}"/>
    <cellStyle name="Percent 4 2 2 3 5 4" xfId="7155" xr:uid="{0745C87F-8C38-440A-84E6-54639CD5DA2D}"/>
    <cellStyle name="Percent 4 2 2 3 5 4 2" xfId="19420" xr:uid="{090FE695-E644-4920-BF31-3104F7D5ACE2}"/>
    <cellStyle name="Percent 4 2 2 3 5 4 3" xfId="31672" xr:uid="{8FF7D068-D556-4D51-B9D1-7E66B7CCD787}"/>
    <cellStyle name="Percent 4 2 2 3 5 4 4" xfId="43924" xr:uid="{7AAECBBD-6A25-4B82-BA42-FAC49C10A341}"/>
    <cellStyle name="Percent 4 2 2 3 5 5" xfId="13293" xr:uid="{EB39F7B7-DC62-42FD-BCD7-6071ADC3767B}"/>
    <cellStyle name="Percent 4 2 2 3 5 6" xfId="25546" xr:uid="{BDF5A789-9295-4A03-91A6-22ABFA1B84EB}"/>
    <cellStyle name="Percent 4 2 2 3 5 7" xfId="37798" xr:uid="{179A02A3-7127-4C93-B65F-20B2E92D761A}"/>
    <cellStyle name="Percent 4 2 2 3 5 8" xfId="50051" xr:uid="{12A1B430-ED42-476D-8D08-1E3E770BF2D3}"/>
    <cellStyle name="Percent 4 2 2 3 5 9" xfId="51132" xr:uid="{CCA86380-96EE-4EEB-ADF7-3E161CED6EC8}"/>
    <cellStyle name="Percent 4 2 2 3 6" xfId="1113" xr:uid="{3B915377-75B5-4321-86B5-44ACD1A0DDA6}"/>
    <cellStyle name="Percent 4 2 2 3 6 2" xfId="2193" xr:uid="{3B2ECFCF-2EEE-4F01-8B70-35A982565AF5}"/>
    <cellStyle name="Percent 4 2 2 3 6 2 2" xfId="5260" xr:uid="{06A811DE-A909-440F-A095-766DC95BD5A3}"/>
    <cellStyle name="Percent 4 2 2 3 6 2 2 2" xfId="11388" xr:uid="{273A6FFC-E1E1-4C5B-B256-907FCBC26E23}"/>
    <cellStyle name="Percent 4 2 2 3 6 2 2 2 2" xfId="23653" xr:uid="{9C5524D5-5BCD-4CD5-9876-A13F1C469E0F}"/>
    <cellStyle name="Percent 4 2 2 3 6 2 2 2 3" xfId="35905" xr:uid="{B01B74ED-8DB4-45DC-A97A-E5D76093BE3E}"/>
    <cellStyle name="Percent 4 2 2 3 6 2 2 2 4" xfId="48157" xr:uid="{61E0B153-82D4-4883-BE8B-C52135AE5568}"/>
    <cellStyle name="Percent 4 2 2 3 6 2 2 3" xfId="17526" xr:uid="{B8FE9F00-7373-4944-9D36-6FCD2C08E005}"/>
    <cellStyle name="Percent 4 2 2 3 6 2 2 4" xfId="29779" xr:uid="{9FE25C4A-1E2A-4A06-BCB7-276FDABA7FB9}"/>
    <cellStyle name="Percent 4 2 2 3 6 2 2 5" xfId="42031" xr:uid="{F3AA332C-737C-48FA-A95B-D5D7F7BDACF8}"/>
    <cellStyle name="Percent 4 2 2 3 6 2 2 6" xfId="55365" xr:uid="{7D51B8F5-760C-4FCD-ADC5-762D90611852}"/>
    <cellStyle name="Percent 4 2 2 3 6 2 3" xfId="8325" xr:uid="{D91F872B-C4B2-44F4-B407-452427CD94C2}"/>
    <cellStyle name="Percent 4 2 2 3 6 2 3 2" xfId="20590" xr:uid="{D77355C3-9BBB-45FB-A9F0-7931482C7233}"/>
    <cellStyle name="Percent 4 2 2 3 6 2 3 3" xfId="32842" xr:uid="{B61C24BD-973F-4C70-8A34-0F0015C99A97}"/>
    <cellStyle name="Percent 4 2 2 3 6 2 3 4" xfId="45094" xr:uid="{990D6E77-A6D0-4814-BC91-FFB83587BC3C}"/>
    <cellStyle name="Percent 4 2 2 3 6 2 4" xfId="14463" xr:uid="{61CD2EE3-C731-4407-8403-BB55570FB4B1}"/>
    <cellStyle name="Percent 4 2 2 3 6 2 5" xfId="26716" xr:uid="{4525ECC8-5985-4C99-8B27-99404986059F}"/>
    <cellStyle name="Percent 4 2 2 3 6 2 6" xfId="38968" xr:uid="{184A564B-2CBC-47D7-A203-B3F4174A2182}"/>
    <cellStyle name="Percent 4 2 2 3 6 2 7" xfId="52302" xr:uid="{46AD8169-2670-4A77-9A31-B9723DD40F96}"/>
    <cellStyle name="Percent 4 2 2 3 6 3" xfId="4180" xr:uid="{BA024420-2D6A-41F9-8E2A-2C3FB5C191A3}"/>
    <cellStyle name="Percent 4 2 2 3 6 3 2" xfId="10308" xr:uid="{C5F4C062-1742-4548-8DC6-5ADE7E746F5D}"/>
    <cellStyle name="Percent 4 2 2 3 6 3 2 2" xfId="22573" xr:uid="{577D7524-EA84-4E6C-8943-AC396E933AAB}"/>
    <cellStyle name="Percent 4 2 2 3 6 3 2 3" xfId="34825" xr:uid="{59A5C78F-B3F8-4ADD-B09A-7195B238061B}"/>
    <cellStyle name="Percent 4 2 2 3 6 3 2 4" xfId="47077" xr:uid="{4873C096-5CE5-4CE6-A96A-74C89A28C694}"/>
    <cellStyle name="Percent 4 2 2 3 6 3 3" xfId="16446" xr:uid="{7408230B-ECCD-4D59-A66C-448132D1E6A2}"/>
    <cellStyle name="Percent 4 2 2 3 6 3 4" xfId="28699" xr:uid="{3F7AE576-96B1-4018-B571-18D0330CEA83}"/>
    <cellStyle name="Percent 4 2 2 3 6 3 5" xfId="40951" xr:uid="{49A79BFF-F49F-4289-B9F3-268D3805ACA5}"/>
    <cellStyle name="Percent 4 2 2 3 6 3 6" xfId="54285" xr:uid="{CF48852A-A114-4D67-9954-36A71021266A}"/>
    <cellStyle name="Percent 4 2 2 3 6 4" xfId="7245" xr:uid="{8E35A41D-BC83-4294-942F-FF891A20963D}"/>
    <cellStyle name="Percent 4 2 2 3 6 4 2" xfId="19510" xr:uid="{AC288A78-AFC4-4A62-854A-2C3EF8114C7A}"/>
    <cellStyle name="Percent 4 2 2 3 6 4 3" xfId="31762" xr:uid="{99066402-76FC-4FF9-98EA-0C8184E25560}"/>
    <cellStyle name="Percent 4 2 2 3 6 4 4" xfId="44014" xr:uid="{3D7D65ED-E316-4DA8-9B35-6CB19D971198}"/>
    <cellStyle name="Percent 4 2 2 3 6 5" xfId="13383" xr:uid="{5B3D628B-4E47-426E-A49B-13C1B65083CE}"/>
    <cellStyle name="Percent 4 2 2 3 6 6" xfId="25636" xr:uid="{A5BFD17A-1D40-4524-9BE1-DA42C6E72A4D}"/>
    <cellStyle name="Percent 4 2 2 3 6 7" xfId="37888" xr:uid="{F3A4E96F-620C-42DD-8221-8EC111236B16}"/>
    <cellStyle name="Percent 4 2 2 3 6 8" xfId="50141" xr:uid="{A76CB3DA-6322-4148-AC3A-C88E1D721A36}"/>
    <cellStyle name="Percent 4 2 2 3 6 9" xfId="51222" xr:uid="{02ACBF7E-2933-4D6F-87C2-9047D1F751F1}"/>
    <cellStyle name="Percent 4 2 2 3 7" xfId="1203" xr:uid="{AE6CCDD5-A8E0-4AAB-9260-C8F4592AEF1E}"/>
    <cellStyle name="Percent 4 2 2 3 7 2" xfId="4270" xr:uid="{A97809C1-8DC5-4C4A-BE76-2BCFA09F3203}"/>
    <cellStyle name="Percent 4 2 2 3 7 2 2" xfId="10398" xr:uid="{889CD3EA-C6AD-4924-A1D5-A6597CB0C058}"/>
    <cellStyle name="Percent 4 2 2 3 7 2 2 2" xfId="22663" xr:uid="{B3F13417-243B-4CED-9E2B-55E804930534}"/>
    <cellStyle name="Percent 4 2 2 3 7 2 2 3" xfId="34915" xr:uid="{8443108B-1FF7-441F-BAF8-512910E30D82}"/>
    <cellStyle name="Percent 4 2 2 3 7 2 2 4" xfId="47167" xr:uid="{1AB5CA60-05A3-4BD9-9689-B404CAEF97B8}"/>
    <cellStyle name="Percent 4 2 2 3 7 2 3" xfId="16536" xr:uid="{FB5D922F-E4C2-49BB-A1E3-A65F16267922}"/>
    <cellStyle name="Percent 4 2 2 3 7 2 4" xfId="28789" xr:uid="{1C91F190-70DD-4EAF-AF38-8FBCD9DEF94E}"/>
    <cellStyle name="Percent 4 2 2 3 7 2 5" xfId="41041" xr:uid="{3AE49284-0765-4C73-8699-0C0C853BC0E4}"/>
    <cellStyle name="Percent 4 2 2 3 7 2 6" xfId="54375" xr:uid="{2074D671-98E9-4B60-9A50-5A69E165A264}"/>
    <cellStyle name="Percent 4 2 2 3 7 3" xfId="7335" xr:uid="{D214775D-FBDE-45E7-8418-91F0845C2D60}"/>
    <cellStyle name="Percent 4 2 2 3 7 3 2" xfId="19600" xr:uid="{C6248158-50A7-4003-AF5E-D95B63655953}"/>
    <cellStyle name="Percent 4 2 2 3 7 3 3" xfId="31852" xr:uid="{18A836B1-B25B-425A-B6FD-9DEFC42535CC}"/>
    <cellStyle name="Percent 4 2 2 3 7 3 4" xfId="44104" xr:uid="{8F339B78-0732-47B5-83FD-956BDEA7C574}"/>
    <cellStyle name="Percent 4 2 2 3 7 4" xfId="13473" xr:uid="{6B67AFED-F780-409B-B927-244A1A645986}"/>
    <cellStyle name="Percent 4 2 2 3 7 5" xfId="25726" xr:uid="{B567A76C-944E-4AD2-B2D5-771E5C2E14FD}"/>
    <cellStyle name="Percent 4 2 2 3 7 6" xfId="37978" xr:uid="{56980AE0-04DE-4337-97F6-751D2B6938C1}"/>
    <cellStyle name="Percent 4 2 2 3 7 7" xfId="51312" xr:uid="{9F417D90-FD1E-4128-9C18-2E9B4F496D1B}"/>
    <cellStyle name="Percent 4 2 2 3 8" xfId="2287" xr:uid="{E8AC56BE-9CB8-40E6-B4F8-2844BF557804}"/>
    <cellStyle name="Percent 4 2 2 3 8 2" xfId="5351" xr:uid="{9B1ABD76-B5D0-4409-BFAC-EC3043C25C24}"/>
    <cellStyle name="Percent 4 2 2 3 8 2 2" xfId="11479" xr:uid="{79569FD4-27AA-493A-8D90-C23586CDCBAE}"/>
    <cellStyle name="Percent 4 2 2 3 8 2 2 2" xfId="23744" xr:uid="{F8507901-D02A-4E70-9161-E73A3A8722AD}"/>
    <cellStyle name="Percent 4 2 2 3 8 2 2 3" xfId="35996" xr:uid="{CBD497A4-8969-4CAA-A20A-0CD347ED5471}"/>
    <cellStyle name="Percent 4 2 2 3 8 2 2 4" xfId="48248" xr:uid="{7AEE8654-F503-4C8D-85DF-8D6D6C3D5C72}"/>
    <cellStyle name="Percent 4 2 2 3 8 2 3" xfId="17617" xr:uid="{BA7C9BC7-C8B4-4740-BF3A-FA59B29EAF91}"/>
    <cellStyle name="Percent 4 2 2 3 8 2 4" xfId="29870" xr:uid="{54F01D60-40F7-44FD-AB30-815BF2EBA479}"/>
    <cellStyle name="Percent 4 2 2 3 8 2 5" xfId="42122" xr:uid="{B56F64B9-1BD5-4999-B153-953FEEFA01BD}"/>
    <cellStyle name="Percent 4 2 2 3 8 2 6" xfId="55456" xr:uid="{C54D013E-A24A-4EBB-AFFC-9E9E0A56ADB3}"/>
    <cellStyle name="Percent 4 2 2 3 8 3" xfId="8416" xr:uid="{A5FAB5C2-9122-47F5-B2FF-F6422CFEEF97}"/>
    <cellStyle name="Percent 4 2 2 3 8 3 2" xfId="20681" xr:uid="{8B96BBCE-4E1A-4636-AAF5-0BA165F44A2E}"/>
    <cellStyle name="Percent 4 2 2 3 8 3 3" xfId="32933" xr:uid="{75D9026B-013E-4B60-8BA8-8FD0FAD817CB}"/>
    <cellStyle name="Percent 4 2 2 3 8 3 4" xfId="45185" xr:uid="{AECC306F-07AC-4355-9305-ED46BE76EDDB}"/>
    <cellStyle name="Percent 4 2 2 3 8 4" xfId="14554" xr:uid="{BF65ABC4-F459-498E-8CD4-C6C6E5DF7D33}"/>
    <cellStyle name="Percent 4 2 2 3 8 5" xfId="26807" xr:uid="{C408F007-920D-4EED-ACE0-B561DC41935B}"/>
    <cellStyle name="Percent 4 2 2 3 8 6" xfId="39059" xr:uid="{F8157020-4EA7-428D-AC40-DB6CC80DD6DE}"/>
    <cellStyle name="Percent 4 2 2 3 8 7" xfId="52393" xr:uid="{9897840C-6BB5-495F-9F7C-AFBBC23ABE69}"/>
    <cellStyle name="Percent 4 2 2 3 9" xfId="3190" xr:uid="{8664D9E0-EE8E-4241-AA0F-4BC63AF5C3E7}"/>
    <cellStyle name="Percent 4 2 2 3 9 2" xfId="9318" xr:uid="{8113658D-277D-44C7-BA6E-1F7F9B8DD742}"/>
    <cellStyle name="Percent 4 2 2 3 9 2 2" xfId="21583" xr:uid="{CAFF0C7E-C21D-4EEF-87C8-C1680CB796BF}"/>
    <cellStyle name="Percent 4 2 2 3 9 2 3" xfId="33835" xr:uid="{AC517494-0762-4AEE-BDB7-29FEC13EAF73}"/>
    <cellStyle name="Percent 4 2 2 3 9 2 4" xfId="46087" xr:uid="{F9E5E25F-694D-4CC3-A88E-2677B656CD5D}"/>
    <cellStyle name="Percent 4 2 2 3 9 3" xfId="15456" xr:uid="{393363F0-D869-4932-AD8F-6F4DF9F664BE}"/>
    <cellStyle name="Percent 4 2 2 3 9 4" xfId="27709" xr:uid="{F0F70641-1D8D-48B2-A934-43ED912FAA8C}"/>
    <cellStyle name="Percent 4 2 2 3 9 5" xfId="39961" xr:uid="{61333821-88AD-417D-8B34-B0E32F90280C}"/>
    <cellStyle name="Percent 4 2 2 3 9 6" xfId="53295" xr:uid="{D2F2E2D6-C439-401D-96B9-D669BA048792}"/>
    <cellStyle name="Percent 4 2 2 4" xfId="169" xr:uid="{0EA4EB1D-A498-4484-8823-6686DF31D2DE}"/>
    <cellStyle name="Percent 4 2 2 4 10" xfId="36946" xr:uid="{E52F56BC-9C6C-4BB8-AB3B-631D5332D344}"/>
    <cellStyle name="Percent 4 2 2 4 11" xfId="49199" xr:uid="{7AF73237-2452-4F4E-BEC5-1AF217D998D4}"/>
    <cellStyle name="Percent 4 2 2 4 12" xfId="50280" xr:uid="{0D01CE92-84AD-42F2-897D-F6905C41594F}"/>
    <cellStyle name="Percent 4 2 2 4 2" xfId="373" xr:uid="{6ABF2847-8B84-4BFA-BD37-E7477C23CEC7}"/>
    <cellStyle name="Percent 4 2 2 4 2 10" xfId="49403" xr:uid="{4313D615-1635-42EB-8247-414ED0FC8C44}"/>
    <cellStyle name="Percent 4 2 2 4 2 11" xfId="50484" xr:uid="{FF188360-D2D8-4C11-8B93-3D6A054EC49A}"/>
    <cellStyle name="Percent 4 2 2 4 2 2" xfId="824" xr:uid="{3B3CBE17-8308-4E23-A626-19722A6884F7}"/>
    <cellStyle name="Percent 4 2 2 4 2 2 10" xfId="50934" xr:uid="{4B9470F3-722B-4B3D-9C0C-A161C0D41C2B}"/>
    <cellStyle name="Percent 4 2 2 4 2 2 2" xfId="1905" xr:uid="{857121EB-EC0D-4365-8663-4E3E38C4E5CC}"/>
    <cellStyle name="Percent 4 2 2 4 2 2 2 2" xfId="4972" xr:uid="{F8F59C90-0E9C-4873-B49F-C928C99BCD55}"/>
    <cellStyle name="Percent 4 2 2 4 2 2 2 2 2" xfId="11100" xr:uid="{ACD08C9B-E322-4BF0-8B74-46B2028A7419}"/>
    <cellStyle name="Percent 4 2 2 4 2 2 2 2 2 2" xfId="23365" xr:uid="{F0E8B5AA-4085-40A5-80C2-6B59D0FDE16F}"/>
    <cellStyle name="Percent 4 2 2 4 2 2 2 2 2 3" xfId="35617" xr:uid="{922D2BC5-0DB5-4AF4-8AE4-84211CFE14F3}"/>
    <cellStyle name="Percent 4 2 2 4 2 2 2 2 2 4" xfId="47869" xr:uid="{A7C26749-8ECC-4026-B767-995C55BE595F}"/>
    <cellStyle name="Percent 4 2 2 4 2 2 2 2 3" xfId="17238" xr:uid="{B878E820-034A-4604-A317-8A1FB9C47367}"/>
    <cellStyle name="Percent 4 2 2 4 2 2 2 2 4" xfId="29491" xr:uid="{33A35C20-A749-4E65-80FF-EEF6525F1F90}"/>
    <cellStyle name="Percent 4 2 2 4 2 2 2 2 5" xfId="41743" xr:uid="{E428D6BD-EB95-4DE7-B4B0-E9F593AE39AB}"/>
    <cellStyle name="Percent 4 2 2 4 2 2 2 2 6" xfId="55077" xr:uid="{0D5C0EA6-DAC5-4E8E-B80C-098B1C0890D3}"/>
    <cellStyle name="Percent 4 2 2 4 2 2 2 3" xfId="8037" xr:uid="{D8154258-D7D4-4CF7-BB79-D90EF259E54B}"/>
    <cellStyle name="Percent 4 2 2 4 2 2 2 3 2" xfId="20302" xr:uid="{A6646938-2A7B-4068-8B10-55272F9CA43B}"/>
    <cellStyle name="Percent 4 2 2 4 2 2 2 3 3" xfId="32554" xr:uid="{79DCEEA9-3DBC-4DFF-BC61-501B1EF5F7DE}"/>
    <cellStyle name="Percent 4 2 2 4 2 2 2 3 4" xfId="44806" xr:uid="{7C003358-9719-4A6B-84C1-26377D55868A}"/>
    <cellStyle name="Percent 4 2 2 4 2 2 2 4" xfId="14175" xr:uid="{CB78AC53-CDB3-498C-A8CF-5940AFD944B7}"/>
    <cellStyle name="Percent 4 2 2 4 2 2 2 5" xfId="26428" xr:uid="{B2EE47B8-8F57-42C0-A307-F0C465BDA53F}"/>
    <cellStyle name="Percent 4 2 2 4 2 2 2 6" xfId="38680" xr:uid="{EF897D14-EC8A-414F-8A04-CB175390BDF0}"/>
    <cellStyle name="Percent 4 2 2 4 2 2 2 7" xfId="52014" xr:uid="{69A0BBE1-0671-4537-9A4F-5DCC86FBD588}"/>
    <cellStyle name="Percent 4 2 2 4 2 2 3" xfId="2989" xr:uid="{9C79B3E8-F511-4E23-98CF-E69C8FAC7AB1}"/>
    <cellStyle name="Percent 4 2 2 4 2 2 3 2" xfId="6053" xr:uid="{B61979D8-5908-40B9-8A28-4FB92CA396D0}"/>
    <cellStyle name="Percent 4 2 2 4 2 2 3 2 2" xfId="12181" xr:uid="{E3E9A62B-ED15-4281-9780-214C49957FED}"/>
    <cellStyle name="Percent 4 2 2 4 2 2 3 2 2 2" xfId="24446" xr:uid="{9ECF051E-3353-4F8C-ACCE-B1760B7C97B9}"/>
    <cellStyle name="Percent 4 2 2 4 2 2 3 2 2 3" xfId="36698" xr:uid="{01FEE696-0FC4-451D-BB15-D51525454F63}"/>
    <cellStyle name="Percent 4 2 2 4 2 2 3 2 2 4" xfId="48950" xr:uid="{AEE84E98-8476-46F1-BB08-C6CC92A7C006}"/>
    <cellStyle name="Percent 4 2 2 4 2 2 3 2 3" xfId="18319" xr:uid="{82B1E296-6B01-4B8A-9393-451CE1CC47BE}"/>
    <cellStyle name="Percent 4 2 2 4 2 2 3 2 4" xfId="30572" xr:uid="{CAF5E7CA-C8C3-4D32-8003-73A4CF576C1A}"/>
    <cellStyle name="Percent 4 2 2 4 2 2 3 2 5" xfId="42824" xr:uid="{454102F8-5BAF-4D0D-B09B-9AE3A3BDA21A}"/>
    <cellStyle name="Percent 4 2 2 4 2 2 3 2 6" xfId="56158" xr:uid="{985045E6-D8F1-4283-A98C-15033F2495E3}"/>
    <cellStyle name="Percent 4 2 2 4 2 2 3 3" xfId="9118" xr:uid="{059011D8-0F2C-4D7B-AA51-1D87299B72BE}"/>
    <cellStyle name="Percent 4 2 2 4 2 2 3 3 2" xfId="21383" xr:uid="{3D841C5A-2C55-40FE-B240-45430D8ECEEC}"/>
    <cellStyle name="Percent 4 2 2 4 2 2 3 3 3" xfId="33635" xr:uid="{5AB919AF-6E85-4131-B50E-5A2BC48CA72F}"/>
    <cellStyle name="Percent 4 2 2 4 2 2 3 3 4" xfId="45887" xr:uid="{00B12629-1FCF-482B-9657-360C3C830005}"/>
    <cellStyle name="Percent 4 2 2 4 2 2 3 4" xfId="15256" xr:uid="{B487BC91-144C-49E6-B12E-6E897F2F52C2}"/>
    <cellStyle name="Percent 4 2 2 4 2 2 3 5" xfId="27509" xr:uid="{D1987CF1-8757-4907-9728-2C8DBE45A56C}"/>
    <cellStyle name="Percent 4 2 2 4 2 2 3 6" xfId="39761" xr:uid="{33334F24-BCEB-4239-A7D5-D81B42D8EF90}"/>
    <cellStyle name="Percent 4 2 2 4 2 2 3 7" xfId="53095" xr:uid="{EEE7612D-FAE6-43FD-AB94-6A469515BBAF}"/>
    <cellStyle name="Percent 4 2 2 4 2 2 4" xfId="3892" xr:uid="{946C1883-AF06-4377-BF6F-A07CA8ADEF8B}"/>
    <cellStyle name="Percent 4 2 2 4 2 2 4 2" xfId="10020" xr:uid="{9C0C5226-A0EB-4181-BFEF-B10C35C871AB}"/>
    <cellStyle name="Percent 4 2 2 4 2 2 4 2 2" xfId="22285" xr:uid="{D03A3881-A5F1-4893-BA37-496CF98507A7}"/>
    <cellStyle name="Percent 4 2 2 4 2 2 4 2 3" xfId="34537" xr:uid="{299E5B7B-9B24-4CDB-86B3-933F5C8061AD}"/>
    <cellStyle name="Percent 4 2 2 4 2 2 4 2 4" xfId="46789" xr:uid="{8E2FB773-6949-48FA-9FE5-DEA88FB4137C}"/>
    <cellStyle name="Percent 4 2 2 4 2 2 4 3" xfId="16158" xr:uid="{73367172-1483-4D2C-8E5E-DE3507405757}"/>
    <cellStyle name="Percent 4 2 2 4 2 2 4 4" xfId="28411" xr:uid="{0717A511-5E08-4EB6-B33D-74B70675B3EB}"/>
    <cellStyle name="Percent 4 2 2 4 2 2 4 5" xfId="40663" xr:uid="{325447C9-2991-49BA-81AF-A793D8FC905E}"/>
    <cellStyle name="Percent 4 2 2 4 2 2 4 6" xfId="53997" xr:uid="{BCDEE0A4-2C4B-46AA-808C-0734345FFDE5}"/>
    <cellStyle name="Percent 4 2 2 4 2 2 5" xfId="6957" xr:uid="{343984D5-E84E-428B-A43E-4FE9EC43B562}"/>
    <cellStyle name="Percent 4 2 2 4 2 2 5 2" xfId="19222" xr:uid="{F966B436-089E-4480-AFB7-995B4BD265F2}"/>
    <cellStyle name="Percent 4 2 2 4 2 2 5 3" xfId="31474" xr:uid="{0358FA35-39F0-4453-B6BD-C5A7CF7FF555}"/>
    <cellStyle name="Percent 4 2 2 4 2 2 5 4" xfId="43726" xr:uid="{AA3F0F9E-D43A-4800-BB48-70F08B17DDCD}"/>
    <cellStyle name="Percent 4 2 2 4 2 2 6" xfId="13095" xr:uid="{821C2370-1C80-4E47-8E01-2D95E6B16237}"/>
    <cellStyle name="Percent 4 2 2 4 2 2 7" xfId="25348" xr:uid="{5825E3AD-BC8A-47BA-9291-4DB03BF23DC4}"/>
    <cellStyle name="Percent 4 2 2 4 2 2 8" xfId="37600" xr:uid="{462568A4-2E17-496C-8DF1-275BC4A93B2E}"/>
    <cellStyle name="Percent 4 2 2 4 2 2 9" xfId="49853" xr:uid="{438DBC14-9057-4AA3-A43E-2F5B91653359}"/>
    <cellStyle name="Percent 4 2 2 4 2 3" xfId="1455" xr:uid="{AF7DD703-676D-484C-92FF-D0A6AF7E6545}"/>
    <cellStyle name="Percent 4 2 2 4 2 3 2" xfId="4522" xr:uid="{83826F83-0422-4C7B-81AD-1E7D503380A5}"/>
    <cellStyle name="Percent 4 2 2 4 2 3 2 2" xfId="10650" xr:uid="{17B998D6-BB79-48CB-958B-DC485B824DE8}"/>
    <cellStyle name="Percent 4 2 2 4 2 3 2 2 2" xfId="22915" xr:uid="{990B29FE-93C1-4AD5-A562-43D5B98906EC}"/>
    <cellStyle name="Percent 4 2 2 4 2 3 2 2 3" xfId="35167" xr:uid="{B2E9914C-5B1B-4852-BCD5-8968A59D54E5}"/>
    <cellStyle name="Percent 4 2 2 4 2 3 2 2 4" xfId="47419" xr:uid="{AEA6F925-8933-4211-9098-4704B272F233}"/>
    <cellStyle name="Percent 4 2 2 4 2 3 2 3" xfId="16788" xr:uid="{B073FE43-8F7A-4171-9D50-0473587CBF59}"/>
    <cellStyle name="Percent 4 2 2 4 2 3 2 4" xfId="29041" xr:uid="{024B0090-6C67-4CB5-9F3F-08D8AF9FFB87}"/>
    <cellStyle name="Percent 4 2 2 4 2 3 2 5" xfId="41293" xr:uid="{71F890CF-2AC0-491C-A3E9-5633D6EDE607}"/>
    <cellStyle name="Percent 4 2 2 4 2 3 2 6" xfId="54627" xr:uid="{A6E48E33-11E6-423C-87F5-A076D9AE608C}"/>
    <cellStyle name="Percent 4 2 2 4 2 3 3" xfId="7587" xr:uid="{4AC88CF3-E89F-42F1-80C6-229556A3A322}"/>
    <cellStyle name="Percent 4 2 2 4 2 3 3 2" xfId="19852" xr:uid="{B7E9CD72-48AA-4C1B-AA63-147BA3F774A6}"/>
    <cellStyle name="Percent 4 2 2 4 2 3 3 3" xfId="32104" xr:uid="{1DD42C57-B3C6-41BF-93E1-B89F335EC998}"/>
    <cellStyle name="Percent 4 2 2 4 2 3 3 4" xfId="44356" xr:uid="{1C388B79-00DB-4078-940F-8DCBE8F4A53C}"/>
    <cellStyle name="Percent 4 2 2 4 2 3 4" xfId="13725" xr:uid="{3D5C985A-F6A5-480A-A03D-4A12531C64D7}"/>
    <cellStyle name="Percent 4 2 2 4 2 3 5" xfId="25978" xr:uid="{ED75A9E4-F446-4FD7-9CC6-39A7F0C5BA85}"/>
    <cellStyle name="Percent 4 2 2 4 2 3 6" xfId="38230" xr:uid="{2AA2DC26-07DF-4004-BEA7-547597BD31B6}"/>
    <cellStyle name="Percent 4 2 2 4 2 3 7" xfId="51564" xr:uid="{29E40C23-8F19-4E13-BA4D-25BC9EDA60DD}"/>
    <cellStyle name="Percent 4 2 2 4 2 4" xfId="2539" xr:uid="{C0F21DF7-002F-4DE1-894C-ECA00C693F21}"/>
    <cellStyle name="Percent 4 2 2 4 2 4 2" xfId="5603" xr:uid="{590D7C4B-4012-4776-BE98-C2E4A2CBAB86}"/>
    <cellStyle name="Percent 4 2 2 4 2 4 2 2" xfId="11731" xr:uid="{9C597374-5FB7-47BE-B285-B150E51CCCAB}"/>
    <cellStyle name="Percent 4 2 2 4 2 4 2 2 2" xfId="23996" xr:uid="{604B7AF9-6D79-4FA1-BDDE-5A222854B80B}"/>
    <cellStyle name="Percent 4 2 2 4 2 4 2 2 3" xfId="36248" xr:uid="{531D122F-6AAF-4736-8635-95168956E109}"/>
    <cellStyle name="Percent 4 2 2 4 2 4 2 2 4" xfId="48500" xr:uid="{D1BA6EED-AC41-465D-BF91-5139C8D3038B}"/>
    <cellStyle name="Percent 4 2 2 4 2 4 2 3" xfId="17869" xr:uid="{EA076899-2A91-4D32-8766-E05B2EA44F0B}"/>
    <cellStyle name="Percent 4 2 2 4 2 4 2 4" xfId="30122" xr:uid="{620225B0-6A70-47A9-A819-AA854D40653E}"/>
    <cellStyle name="Percent 4 2 2 4 2 4 2 5" xfId="42374" xr:uid="{54A7B569-E88B-4408-A3E3-A3AA4BB59A58}"/>
    <cellStyle name="Percent 4 2 2 4 2 4 2 6" xfId="55708" xr:uid="{0E256E4A-B0D1-46CB-8E6E-2212433CFB42}"/>
    <cellStyle name="Percent 4 2 2 4 2 4 3" xfId="8668" xr:uid="{C89E8F35-C2C8-478A-9EDF-40C10D1F1069}"/>
    <cellStyle name="Percent 4 2 2 4 2 4 3 2" xfId="20933" xr:uid="{FE33E4EA-FF17-42A2-B15C-76CB5E74A6A1}"/>
    <cellStyle name="Percent 4 2 2 4 2 4 3 3" xfId="33185" xr:uid="{AC21A7AC-A7A0-413D-9A00-63592CDA25D9}"/>
    <cellStyle name="Percent 4 2 2 4 2 4 3 4" xfId="45437" xr:uid="{958B91FF-C251-4666-920A-BA208EDF333D}"/>
    <cellStyle name="Percent 4 2 2 4 2 4 4" xfId="14806" xr:uid="{7137E03A-1D26-46EE-B128-A8B8BBBF16D9}"/>
    <cellStyle name="Percent 4 2 2 4 2 4 5" xfId="27059" xr:uid="{0C36E18B-8A43-44A4-B467-3DCC914B4A00}"/>
    <cellStyle name="Percent 4 2 2 4 2 4 6" xfId="39311" xr:uid="{00364B9B-3149-4987-8BDA-195DCF50A912}"/>
    <cellStyle name="Percent 4 2 2 4 2 4 7" xfId="52645" xr:uid="{4CE454EB-A5B5-4393-80F0-1C05C3510915}"/>
    <cellStyle name="Percent 4 2 2 4 2 5" xfId="3442" xr:uid="{539AF4A8-B014-4F1E-BDBC-3C30B75CEBC4}"/>
    <cellStyle name="Percent 4 2 2 4 2 5 2" xfId="9570" xr:uid="{97301A7B-C6ED-47EE-8426-6EEF85BAB243}"/>
    <cellStyle name="Percent 4 2 2 4 2 5 2 2" xfId="21835" xr:uid="{9C7F7516-A9F2-4D01-8020-E9A6119880D3}"/>
    <cellStyle name="Percent 4 2 2 4 2 5 2 3" xfId="34087" xr:uid="{D97BDFF8-89FA-4B35-9549-D5DF18125050}"/>
    <cellStyle name="Percent 4 2 2 4 2 5 2 4" xfId="46339" xr:uid="{83BB3AB6-4B02-4185-BD75-D08BBF1D79D3}"/>
    <cellStyle name="Percent 4 2 2 4 2 5 3" xfId="15708" xr:uid="{42EE052C-D2C0-47AA-AC6A-C010D4635E81}"/>
    <cellStyle name="Percent 4 2 2 4 2 5 4" xfId="27961" xr:uid="{46A8F663-DFC2-4381-B38D-08AEDC98DD43}"/>
    <cellStyle name="Percent 4 2 2 4 2 5 5" xfId="40213" xr:uid="{CEC7894E-F70D-4746-8E88-96EE172BE1A9}"/>
    <cellStyle name="Percent 4 2 2 4 2 5 6" xfId="53547" xr:uid="{82696DDD-7B2E-4875-A81A-2E63809D39D8}"/>
    <cellStyle name="Percent 4 2 2 4 2 6" xfId="6506" xr:uid="{7F871915-3057-42DF-AAB6-C68BEF3784A5}"/>
    <cellStyle name="Percent 4 2 2 4 2 6 2" xfId="18771" xr:uid="{083969E1-0495-42C6-92E3-D4810A28D6E8}"/>
    <cellStyle name="Percent 4 2 2 4 2 6 3" xfId="31024" xr:uid="{53F0E0B9-AD1F-49AE-8863-79BAEF15A23F}"/>
    <cellStyle name="Percent 4 2 2 4 2 6 4" xfId="43276" xr:uid="{018F4999-4E61-4982-97BA-E640AB914A9A}"/>
    <cellStyle name="Percent 4 2 2 4 2 7" xfId="12645" xr:uid="{AE5C9C53-7987-4A5B-B797-70E45649A06D}"/>
    <cellStyle name="Percent 4 2 2 4 2 8" xfId="24898" xr:uid="{D2ACAC1D-03E5-4C66-B616-0E9A17C55D44}"/>
    <cellStyle name="Percent 4 2 2 4 2 9" xfId="37150" xr:uid="{3D720554-D37B-4E13-925F-C16202006E43}"/>
    <cellStyle name="Percent 4 2 2 4 3" xfId="620" xr:uid="{068ADBDD-E8B2-4D4F-A077-C04BAC0A4F6D}"/>
    <cellStyle name="Percent 4 2 2 4 3 10" xfId="50730" xr:uid="{7EA9186B-D537-4C06-AA40-B3F23AEBF79C}"/>
    <cellStyle name="Percent 4 2 2 4 3 2" xfId="1701" xr:uid="{B8414870-972E-4AB2-830F-B7FD379B5850}"/>
    <cellStyle name="Percent 4 2 2 4 3 2 2" xfId="4768" xr:uid="{5BBFFA96-9716-420E-8A64-B68D09CE1257}"/>
    <cellStyle name="Percent 4 2 2 4 3 2 2 2" xfId="10896" xr:uid="{7FA979DA-826C-472C-81D4-E929873A2950}"/>
    <cellStyle name="Percent 4 2 2 4 3 2 2 2 2" xfId="23161" xr:uid="{034878B6-A1BD-432E-A8BD-953942FB5FB5}"/>
    <cellStyle name="Percent 4 2 2 4 3 2 2 2 3" xfId="35413" xr:uid="{7C6D5929-ABBF-4CDD-8F09-DFDCCD9824DD}"/>
    <cellStyle name="Percent 4 2 2 4 3 2 2 2 4" xfId="47665" xr:uid="{A581B128-8CF3-4B8E-974B-BBD8D5CCABB6}"/>
    <cellStyle name="Percent 4 2 2 4 3 2 2 3" xfId="17034" xr:uid="{B3109902-9BB6-4DB8-9BD3-6706330BD4FB}"/>
    <cellStyle name="Percent 4 2 2 4 3 2 2 4" xfId="29287" xr:uid="{854300A5-CF37-40C1-9C6A-7F3F922FDEE2}"/>
    <cellStyle name="Percent 4 2 2 4 3 2 2 5" xfId="41539" xr:uid="{82102443-0F2C-489D-9330-10D9399605B9}"/>
    <cellStyle name="Percent 4 2 2 4 3 2 2 6" xfId="54873" xr:uid="{720DDECA-A5F5-4FD8-A091-ED965258F430}"/>
    <cellStyle name="Percent 4 2 2 4 3 2 3" xfId="7833" xr:uid="{C12FE18C-554B-457D-B372-BDBD9FE99701}"/>
    <cellStyle name="Percent 4 2 2 4 3 2 3 2" xfId="20098" xr:uid="{80C86854-8A31-47AA-AC80-C3739D4E8FEC}"/>
    <cellStyle name="Percent 4 2 2 4 3 2 3 3" xfId="32350" xr:uid="{C5F3FEAE-8F2F-43AE-B5A7-7BC64DD21FEB}"/>
    <cellStyle name="Percent 4 2 2 4 3 2 3 4" xfId="44602" xr:uid="{D19338FE-BB30-43C8-B5F0-77F555D79706}"/>
    <cellStyle name="Percent 4 2 2 4 3 2 4" xfId="13971" xr:uid="{20EAA733-5D57-48FA-AAC3-64F2417E06D4}"/>
    <cellStyle name="Percent 4 2 2 4 3 2 5" xfId="26224" xr:uid="{23C8569D-920A-4BCD-8C07-0510D744DFB7}"/>
    <cellStyle name="Percent 4 2 2 4 3 2 6" xfId="38476" xr:uid="{D138D404-0915-4456-A667-F2D5A02484DB}"/>
    <cellStyle name="Percent 4 2 2 4 3 2 7" xfId="51810" xr:uid="{2E6CE075-F43F-4402-B3A7-22F276983CBA}"/>
    <cellStyle name="Percent 4 2 2 4 3 3" xfId="2785" xr:uid="{65EC5838-EC83-4777-8F52-3C1CE3990436}"/>
    <cellStyle name="Percent 4 2 2 4 3 3 2" xfId="5849" xr:uid="{41465D9B-81C2-4687-8B0C-46F98C44F11A}"/>
    <cellStyle name="Percent 4 2 2 4 3 3 2 2" xfId="11977" xr:uid="{C0570F05-F61F-4289-8B08-FA195E564065}"/>
    <cellStyle name="Percent 4 2 2 4 3 3 2 2 2" xfId="24242" xr:uid="{3560DEC5-C18D-4B24-8307-33DD5D7BB567}"/>
    <cellStyle name="Percent 4 2 2 4 3 3 2 2 3" xfId="36494" xr:uid="{5952A441-2A1D-4DFE-80A1-0C09838CBFBA}"/>
    <cellStyle name="Percent 4 2 2 4 3 3 2 2 4" xfId="48746" xr:uid="{ABF08C41-9236-4D92-8E3C-CB81B2DA0959}"/>
    <cellStyle name="Percent 4 2 2 4 3 3 2 3" xfId="18115" xr:uid="{9214A7E0-E6F4-407B-BFED-347FD4AC891B}"/>
    <cellStyle name="Percent 4 2 2 4 3 3 2 4" xfId="30368" xr:uid="{7988C1D4-098B-40AD-A8F1-9F97D6A71BFD}"/>
    <cellStyle name="Percent 4 2 2 4 3 3 2 5" xfId="42620" xr:uid="{EF7F975B-9403-4AA6-B27F-05F099FCA816}"/>
    <cellStyle name="Percent 4 2 2 4 3 3 2 6" xfId="55954" xr:uid="{687AC409-7BC1-45CC-89B6-11F19B0988CA}"/>
    <cellStyle name="Percent 4 2 2 4 3 3 3" xfId="8914" xr:uid="{A997B9AD-4339-4018-A995-8242161D8A80}"/>
    <cellStyle name="Percent 4 2 2 4 3 3 3 2" xfId="21179" xr:uid="{E79D9E58-0C7E-4071-917D-E5A9405BC71B}"/>
    <cellStyle name="Percent 4 2 2 4 3 3 3 3" xfId="33431" xr:uid="{7A04C5AC-1DE3-4081-916A-0F719AA17C9C}"/>
    <cellStyle name="Percent 4 2 2 4 3 3 3 4" xfId="45683" xr:uid="{5E5DAEAC-4529-4274-B584-1D5188A7A41C}"/>
    <cellStyle name="Percent 4 2 2 4 3 3 4" xfId="15052" xr:uid="{5D3DB64C-F9E6-4828-843E-9EE3F9901313}"/>
    <cellStyle name="Percent 4 2 2 4 3 3 5" xfId="27305" xr:uid="{60BD6CA4-7A47-4983-A35A-1A5A86B9DFFB}"/>
    <cellStyle name="Percent 4 2 2 4 3 3 6" xfId="39557" xr:uid="{FC156237-17FD-477A-A1C0-3BEEB4D3C3F0}"/>
    <cellStyle name="Percent 4 2 2 4 3 3 7" xfId="52891" xr:uid="{9F0BEF87-4947-4C48-BB82-0EEC75968E90}"/>
    <cellStyle name="Percent 4 2 2 4 3 4" xfId="3688" xr:uid="{85C65BAE-F55F-4969-A28B-8959FDD5139F}"/>
    <cellStyle name="Percent 4 2 2 4 3 4 2" xfId="9816" xr:uid="{5E67B12E-7CC8-4818-9CEB-C21F389685C6}"/>
    <cellStyle name="Percent 4 2 2 4 3 4 2 2" xfId="22081" xr:uid="{7C10302B-BE82-4158-BEC4-951F6E9A8E3D}"/>
    <cellStyle name="Percent 4 2 2 4 3 4 2 3" xfId="34333" xr:uid="{F0E5926E-8BF7-4ACB-97BC-41062655C3B4}"/>
    <cellStyle name="Percent 4 2 2 4 3 4 2 4" xfId="46585" xr:uid="{2C776560-F49B-4F7F-A67B-D8438DBF1495}"/>
    <cellStyle name="Percent 4 2 2 4 3 4 3" xfId="15954" xr:uid="{1B830428-DB05-4299-AA87-44F642454612}"/>
    <cellStyle name="Percent 4 2 2 4 3 4 4" xfId="28207" xr:uid="{48840ED7-B549-4BB5-8F86-DE10B245C624}"/>
    <cellStyle name="Percent 4 2 2 4 3 4 5" xfId="40459" xr:uid="{7CB6A7CD-A1B6-4ABA-82A4-98CEA3F7871A}"/>
    <cellStyle name="Percent 4 2 2 4 3 4 6" xfId="53793" xr:uid="{117ECEB9-05B9-4874-AD03-2921260AEB9E}"/>
    <cellStyle name="Percent 4 2 2 4 3 5" xfId="6753" xr:uid="{177235EE-D1C7-453A-A39E-D61C78379654}"/>
    <cellStyle name="Percent 4 2 2 4 3 5 2" xfId="19018" xr:uid="{3B7AA986-81DF-4540-89B1-6756D0416EEF}"/>
    <cellStyle name="Percent 4 2 2 4 3 5 3" xfId="31270" xr:uid="{386062F5-85B5-458E-B648-D61475BEAD04}"/>
    <cellStyle name="Percent 4 2 2 4 3 5 4" xfId="43522" xr:uid="{58D8AAA0-69E8-4984-83D9-9733BED9505A}"/>
    <cellStyle name="Percent 4 2 2 4 3 6" xfId="12891" xr:uid="{0A6B64B8-3DF6-4293-BD7F-9A20C4C44FC7}"/>
    <cellStyle name="Percent 4 2 2 4 3 7" xfId="25144" xr:uid="{7AA1843E-4F2D-4118-9EC7-3F248782AACA}"/>
    <cellStyle name="Percent 4 2 2 4 3 8" xfId="37396" xr:uid="{4E779C9F-12EE-4F28-BFF1-E57AE0BF353B}"/>
    <cellStyle name="Percent 4 2 2 4 3 9" xfId="49649" xr:uid="{EB2A5802-AB06-461B-8EEC-944AF7CF6234}"/>
    <cellStyle name="Percent 4 2 2 4 4" xfId="1251" xr:uid="{E8327AFD-C1A6-4500-BC87-35210DD9A3B8}"/>
    <cellStyle name="Percent 4 2 2 4 4 2" xfId="4318" xr:uid="{46EA859D-56C6-438B-A23E-02E5CC707ADB}"/>
    <cellStyle name="Percent 4 2 2 4 4 2 2" xfId="10446" xr:uid="{F52E5367-9AE2-4B6D-A9BB-D74CB79443BB}"/>
    <cellStyle name="Percent 4 2 2 4 4 2 2 2" xfId="22711" xr:uid="{FC179703-9650-4D26-8E30-B1B28D591277}"/>
    <cellStyle name="Percent 4 2 2 4 4 2 2 3" xfId="34963" xr:uid="{50040FC3-7604-4CEC-B465-31DBBBB2D371}"/>
    <cellStyle name="Percent 4 2 2 4 4 2 2 4" xfId="47215" xr:uid="{663EDD20-077B-41E1-BF2E-D91CCDC0338D}"/>
    <cellStyle name="Percent 4 2 2 4 4 2 3" xfId="16584" xr:uid="{3FAA7A6A-CC5B-40A0-98E6-491CA5AEF3E3}"/>
    <cellStyle name="Percent 4 2 2 4 4 2 4" xfId="28837" xr:uid="{AB24FE80-8006-49B7-9FEB-72B766386BD3}"/>
    <cellStyle name="Percent 4 2 2 4 4 2 5" xfId="41089" xr:uid="{5E4FFA99-C04F-4C4E-B057-77CC74834255}"/>
    <cellStyle name="Percent 4 2 2 4 4 2 6" xfId="54423" xr:uid="{BB7783C8-3CA0-476B-8AE2-5C19E664D9F6}"/>
    <cellStyle name="Percent 4 2 2 4 4 3" xfId="7383" xr:uid="{E6B4E533-8C70-41D7-8D25-64D538BE1A89}"/>
    <cellStyle name="Percent 4 2 2 4 4 3 2" xfId="19648" xr:uid="{34FD88F3-4152-4FC6-8ABC-D665355BAC45}"/>
    <cellStyle name="Percent 4 2 2 4 4 3 3" xfId="31900" xr:uid="{BC077005-49B1-4EE0-86B0-DF3EB0789CF7}"/>
    <cellStyle name="Percent 4 2 2 4 4 3 4" xfId="44152" xr:uid="{43E79E81-D3D8-445E-8F6C-90D0ED422FE0}"/>
    <cellStyle name="Percent 4 2 2 4 4 4" xfId="13521" xr:uid="{1B24110E-49D6-409E-81A5-E7FE74BE9332}"/>
    <cellStyle name="Percent 4 2 2 4 4 5" xfId="25774" xr:uid="{8FEC7581-991C-4E1B-992D-1B038B9373B7}"/>
    <cellStyle name="Percent 4 2 2 4 4 6" xfId="38026" xr:uid="{779F4645-B99A-437B-A6A5-0D32B1B7006A}"/>
    <cellStyle name="Percent 4 2 2 4 4 7" xfId="51360" xr:uid="{121BAAE0-FB2E-4FCB-82F6-725EC7C3D02B}"/>
    <cellStyle name="Percent 4 2 2 4 5" xfId="2335" xr:uid="{064B7AD5-4D51-4187-9D77-434505195BB3}"/>
    <cellStyle name="Percent 4 2 2 4 5 2" xfId="5399" xr:uid="{4B76BA06-EDF7-4CBF-B9B5-C82E4D6F06C5}"/>
    <cellStyle name="Percent 4 2 2 4 5 2 2" xfId="11527" xr:uid="{BD19C439-8D49-45EA-BD29-C722EB8CB2E5}"/>
    <cellStyle name="Percent 4 2 2 4 5 2 2 2" xfId="23792" xr:uid="{0E5D5AFE-85B7-41CE-AB58-069A7C513682}"/>
    <cellStyle name="Percent 4 2 2 4 5 2 2 3" xfId="36044" xr:uid="{461CEBB6-2922-4B6F-BFDC-6530C6DE7E8B}"/>
    <cellStyle name="Percent 4 2 2 4 5 2 2 4" xfId="48296" xr:uid="{9605664E-2001-4A70-813E-9FDBC9282C19}"/>
    <cellStyle name="Percent 4 2 2 4 5 2 3" xfId="17665" xr:uid="{B64E4BDF-E325-4C45-B646-9F1C340A4B2A}"/>
    <cellStyle name="Percent 4 2 2 4 5 2 4" xfId="29918" xr:uid="{61179E4E-DDD6-4BCA-ACD9-AB9669D67A49}"/>
    <cellStyle name="Percent 4 2 2 4 5 2 5" xfId="42170" xr:uid="{4DC26A04-3C07-45C2-BD49-FB943E69AABA}"/>
    <cellStyle name="Percent 4 2 2 4 5 2 6" xfId="55504" xr:uid="{BE274067-8664-4E8C-A2FD-B18B643AAA39}"/>
    <cellStyle name="Percent 4 2 2 4 5 3" xfId="8464" xr:uid="{9F87A5CA-4EC8-413A-93F0-7B909CFD6870}"/>
    <cellStyle name="Percent 4 2 2 4 5 3 2" xfId="20729" xr:uid="{38AE71E7-51CA-44D4-ADE9-455DEE40DE73}"/>
    <cellStyle name="Percent 4 2 2 4 5 3 3" xfId="32981" xr:uid="{C70178CC-310E-45D3-A0FE-01C4C8FD6C6F}"/>
    <cellStyle name="Percent 4 2 2 4 5 3 4" xfId="45233" xr:uid="{EFE2EDB5-89D9-4DC1-B588-75F640BD4D40}"/>
    <cellStyle name="Percent 4 2 2 4 5 4" xfId="14602" xr:uid="{F15272D6-9189-473D-A962-BC58392E8ED7}"/>
    <cellStyle name="Percent 4 2 2 4 5 5" xfId="26855" xr:uid="{C26CFF53-43AA-4024-999E-0E24E09DC4EE}"/>
    <cellStyle name="Percent 4 2 2 4 5 6" xfId="39107" xr:uid="{93E3F68B-B363-4DDA-9A97-CE1A41FA8516}"/>
    <cellStyle name="Percent 4 2 2 4 5 7" xfId="52441" xr:uid="{09F45ECF-5A4A-4EF9-BCDA-AED8B3C2CD92}"/>
    <cellStyle name="Percent 4 2 2 4 6" xfId="3238" xr:uid="{0DB63607-8446-4CB4-BC67-090D0A46F313}"/>
    <cellStyle name="Percent 4 2 2 4 6 2" xfId="9366" xr:uid="{C56DC243-57E8-4E3E-A182-14D481CCA07F}"/>
    <cellStyle name="Percent 4 2 2 4 6 2 2" xfId="21631" xr:uid="{50B022A5-96C2-4322-B719-8A00ACB48EC5}"/>
    <cellStyle name="Percent 4 2 2 4 6 2 3" xfId="33883" xr:uid="{56F51356-79C2-4DCE-B2C3-B9D22762C041}"/>
    <cellStyle name="Percent 4 2 2 4 6 2 4" xfId="46135" xr:uid="{4D610C1F-C11F-48D9-9058-79FC09D67669}"/>
    <cellStyle name="Percent 4 2 2 4 6 3" xfId="15504" xr:uid="{69DD3066-DF5D-4305-BD1F-1B74A2D6B1DE}"/>
    <cellStyle name="Percent 4 2 2 4 6 4" xfId="27757" xr:uid="{17E73827-8650-47D7-9960-E5BB99CC968F}"/>
    <cellStyle name="Percent 4 2 2 4 6 5" xfId="40009" xr:uid="{4BCB9083-F7A4-4D43-8D0F-F5C3AF8A871F}"/>
    <cellStyle name="Percent 4 2 2 4 6 6" xfId="53343" xr:uid="{4F0EBF51-57C3-4C59-AE16-7D8793FB8680}"/>
    <cellStyle name="Percent 4 2 2 4 7" xfId="6302" xr:uid="{39AB8317-9ACC-41B8-B9F8-7FB0F3C1A3CA}"/>
    <cellStyle name="Percent 4 2 2 4 7 2" xfId="18567" xr:uid="{57FED638-6625-49C3-BCD5-A191764CCE47}"/>
    <cellStyle name="Percent 4 2 2 4 7 3" xfId="30820" xr:uid="{147A0340-3461-4C67-A51B-C82E229E7511}"/>
    <cellStyle name="Percent 4 2 2 4 7 4" xfId="43072" xr:uid="{5914CBF5-149B-4456-8D0D-D7F0A21A8482}"/>
    <cellStyle name="Percent 4 2 2 4 8" xfId="12441" xr:uid="{B295F9A2-9DFA-485D-B367-365326F04F15}"/>
    <cellStyle name="Percent 4 2 2 4 9" xfId="24694" xr:uid="{49C8D791-0440-49E8-8F65-A80E92BE4BC5}"/>
    <cellStyle name="Percent 4 2 2 5" xfId="190" xr:uid="{EBE604EE-6C83-4CBB-AD3F-7E4B59CD7BCB}"/>
    <cellStyle name="Percent 4 2 2 5 10" xfId="36967" xr:uid="{5D5156D4-C92D-44A1-8ACD-529D051BFBE5}"/>
    <cellStyle name="Percent 4 2 2 5 11" xfId="49220" xr:uid="{EDB89A81-592C-40B3-BD7F-6113E106F726}"/>
    <cellStyle name="Percent 4 2 2 5 12" xfId="50301" xr:uid="{14BD84C3-B647-4630-B412-465C51305042}"/>
    <cellStyle name="Percent 4 2 2 5 2" xfId="394" xr:uid="{597A0112-5F3D-4B4E-B7C2-AA8C6B16A568}"/>
    <cellStyle name="Percent 4 2 2 5 2 10" xfId="49424" xr:uid="{448182BA-1209-464E-AE9B-148844BFD086}"/>
    <cellStyle name="Percent 4 2 2 5 2 11" xfId="50505" xr:uid="{AA017825-C98D-426B-A4E2-A3DB1452ED87}"/>
    <cellStyle name="Percent 4 2 2 5 2 2" xfId="845" xr:uid="{7C5A066B-0C9B-4C48-8FB9-BC93C1F18551}"/>
    <cellStyle name="Percent 4 2 2 5 2 2 10" xfId="50955" xr:uid="{456C86BE-F034-47A9-AB38-7B7B23DF222A}"/>
    <cellStyle name="Percent 4 2 2 5 2 2 2" xfId="1926" xr:uid="{F7A385D4-2B58-4733-A887-B567D52E6DC3}"/>
    <cellStyle name="Percent 4 2 2 5 2 2 2 2" xfId="4993" xr:uid="{05B5F583-CD7C-4CC6-BD4B-B8F66D48742D}"/>
    <cellStyle name="Percent 4 2 2 5 2 2 2 2 2" xfId="11121" xr:uid="{30B6E7A8-C05F-42F3-86E6-C76DC854C43D}"/>
    <cellStyle name="Percent 4 2 2 5 2 2 2 2 2 2" xfId="23386" xr:uid="{8D6B011F-638C-4536-B003-D57A8FFDA4FC}"/>
    <cellStyle name="Percent 4 2 2 5 2 2 2 2 2 3" xfId="35638" xr:uid="{B67B7FE6-DF5A-4919-BBDB-32F125B8BC38}"/>
    <cellStyle name="Percent 4 2 2 5 2 2 2 2 2 4" xfId="47890" xr:uid="{3F10EFC3-CC1F-420B-8E8B-434D587FCD71}"/>
    <cellStyle name="Percent 4 2 2 5 2 2 2 2 3" xfId="17259" xr:uid="{74A9E779-84FA-4C62-ADE1-A11BD2D254A0}"/>
    <cellStyle name="Percent 4 2 2 5 2 2 2 2 4" xfId="29512" xr:uid="{69DFDFF5-51AD-49F1-8BF0-2CC8D13419D0}"/>
    <cellStyle name="Percent 4 2 2 5 2 2 2 2 5" xfId="41764" xr:uid="{E49F7B8D-285C-450D-86CF-D645C214E1BC}"/>
    <cellStyle name="Percent 4 2 2 5 2 2 2 2 6" xfId="55098" xr:uid="{CA14EA6B-45B7-46CF-A723-25B664878B25}"/>
    <cellStyle name="Percent 4 2 2 5 2 2 2 3" xfId="8058" xr:uid="{DFF44427-7AF7-4C08-94F2-1426E3BEABB9}"/>
    <cellStyle name="Percent 4 2 2 5 2 2 2 3 2" xfId="20323" xr:uid="{D45B760D-22A8-437E-87F5-E13339FCABC7}"/>
    <cellStyle name="Percent 4 2 2 5 2 2 2 3 3" xfId="32575" xr:uid="{BF0AF342-DF5B-4B4B-879D-16A038E8A351}"/>
    <cellStyle name="Percent 4 2 2 5 2 2 2 3 4" xfId="44827" xr:uid="{4C0BCD35-B4CE-4AD6-B7D0-BD8B5C5CC037}"/>
    <cellStyle name="Percent 4 2 2 5 2 2 2 4" xfId="14196" xr:uid="{F1F10B4C-99D1-47EE-B2F8-FCDB1838C613}"/>
    <cellStyle name="Percent 4 2 2 5 2 2 2 5" xfId="26449" xr:uid="{F22CA212-27CF-4D56-912A-3FF56861C91D}"/>
    <cellStyle name="Percent 4 2 2 5 2 2 2 6" xfId="38701" xr:uid="{FE9F624C-56EB-4C4D-9E37-0B0C62C31A5F}"/>
    <cellStyle name="Percent 4 2 2 5 2 2 2 7" xfId="52035" xr:uid="{E325EF81-D85B-491D-AEF5-FB4EEB11EE8C}"/>
    <cellStyle name="Percent 4 2 2 5 2 2 3" xfId="3010" xr:uid="{463BBD1B-3200-494B-AABA-9CA8DC98A9A6}"/>
    <cellStyle name="Percent 4 2 2 5 2 2 3 2" xfId="6074" xr:uid="{38D6AB76-04F8-4FC6-A172-E11E909BA3F5}"/>
    <cellStyle name="Percent 4 2 2 5 2 2 3 2 2" xfId="12202" xr:uid="{A25889ED-580A-4785-B7C9-844B2D0E2FAC}"/>
    <cellStyle name="Percent 4 2 2 5 2 2 3 2 2 2" xfId="24467" xr:uid="{F5A68C75-59B7-4D72-A487-9A2F38A4AEDD}"/>
    <cellStyle name="Percent 4 2 2 5 2 2 3 2 2 3" xfId="36719" xr:uid="{CA29BBA9-8E43-4C10-98F6-9B536C53195D}"/>
    <cellStyle name="Percent 4 2 2 5 2 2 3 2 2 4" xfId="48971" xr:uid="{9B127408-9EF8-4AD5-8706-4CE13C5457F9}"/>
    <cellStyle name="Percent 4 2 2 5 2 2 3 2 3" xfId="18340" xr:uid="{50D60D33-B7CB-4F4E-8DBB-EAC98702166A}"/>
    <cellStyle name="Percent 4 2 2 5 2 2 3 2 4" xfId="30593" xr:uid="{0EFA4AB1-FD8C-42D9-8397-0EA7F3A692AE}"/>
    <cellStyle name="Percent 4 2 2 5 2 2 3 2 5" xfId="42845" xr:uid="{3C0EA2CC-4E27-496C-B4E3-4893CB2BCE23}"/>
    <cellStyle name="Percent 4 2 2 5 2 2 3 2 6" xfId="56179" xr:uid="{083BC9A1-611C-4FED-819A-7771B64DEB9F}"/>
    <cellStyle name="Percent 4 2 2 5 2 2 3 3" xfId="9139" xr:uid="{6152299C-B618-4FC4-BA74-92E68BE7124F}"/>
    <cellStyle name="Percent 4 2 2 5 2 2 3 3 2" xfId="21404" xr:uid="{5F185CFD-97A4-4789-931D-B7D6F04B453D}"/>
    <cellStyle name="Percent 4 2 2 5 2 2 3 3 3" xfId="33656" xr:uid="{DB3B0D29-1BDE-45A3-A67A-E9D66ACFE1AD}"/>
    <cellStyle name="Percent 4 2 2 5 2 2 3 3 4" xfId="45908" xr:uid="{AF7AE681-1EDB-4EB4-BD6B-524E15AE5309}"/>
    <cellStyle name="Percent 4 2 2 5 2 2 3 4" xfId="15277" xr:uid="{EFAA1626-90CD-4BCF-80C5-930007162A52}"/>
    <cellStyle name="Percent 4 2 2 5 2 2 3 5" xfId="27530" xr:uid="{E64A10A4-485D-4299-9AFD-5C7645A2DD01}"/>
    <cellStyle name="Percent 4 2 2 5 2 2 3 6" xfId="39782" xr:uid="{B346F87E-16CC-4E9D-8B10-9E635C6EECD6}"/>
    <cellStyle name="Percent 4 2 2 5 2 2 3 7" xfId="53116" xr:uid="{23080025-2229-4498-A5B6-D7D13A0DBDF7}"/>
    <cellStyle name="Percent 4 2 2 5 2 2 4" xfId="3913" xr:uid="{051DACC7-85CB-4EA0-91CD-5033AD3E982E}"/>
    <cellStyle name="Percent 4 2 2 5 2 2 4 2" xfId="10041" xr:uid="{6FEFD373-677D-4D11-AF26-0B2EA5CBCF5A}"/>
    <cellStyle name="Percent 4 2 2 5 2 2 4 2 2" xfId="22306" xr:uid="{323FBF87-77C5-41BA-B00B-8A33F110B1FB}"/>
    <cellStyle name="Percent 4 2 2 5 2 2 4 2 3" xfId="34558" xr:uid="{5580C0CE-1E97-4932-8ED9-9882B35ABA18}"/>
    <cellStyle name="Percent 4 2 2 5 2 2 4 2 4" xfId="46810" xr:uid="{EF2C44E2-5DF0-4AB3-BFF0-B50045C418B0}"/>
    <cellStyle name="Percent 4 2 2 5 2 2 4 3" xfId="16179" xr:uid="{D31BED27-C3A2-46C9-89EE-CBB4DD38D924}"/>
    <cellStyle name="Percent 4 2 2 5 2 2 4 4" xfId="28432" xr:uid="{2B723205-DF9F-4CA0-88CC-11A2D48996FB}"/>
    <cellStyle name="Percent 4 2 2 5 2 2 4 5" xfId="40684" xr:uid="{7C3715EA-5641-4BE5-860F-B2ABB48285E4}"/>
    <cellStyle name="Percent 4 2 2 5 2 2 4 6" xfId="54018" xr:uid="{E54F895A-5ABC-456D-A99D-AD4440DDC3E6}"/>
    <cellStyle name="Percent 4 2 2 5 2 2 5" xfId="6978" xr:uid="{99D9CFC7-9548-4540-9100-4EB59C3B110A}"/>
    <cellStyle name="Percent 4 2 2 5 2 2 5 2" xfId="19243" xr:uid="{ADBBE65E-2ED4-49ED-B4E0-8B1976465BA1}"/>
    <cellStyle name="Percent 4 2 2 5 2 2 5 3" xfId="31495" xr:uid="{868D3D5A-AC45-49D6-A047-A35FF2B450D0}"/>
    <cellStyle name="Percent 4 2 2 5 2 2 5 4" xfId="43747" xr:uid="{40189866-330F-4187-998F-4D1B15D4606F}"/>
    <cellStyle name="Percent 4 2 2 5 2 2 6" xfId="13116" xr:uid="{4F824D1D-A5F4-4C7F-998E-A0D7803C7BC7}"/>
    <cellStyle name="Percent 4 2 2 5 2 2 7" xfId="25369" xr:uid="{BDEF9122-7A3F-4B38-867B-75F599C5E3D4}"/>
    <cellStyle name="Percent 4 2 2 5 2 2 8" xfId="37621" xr:uid="{06E874D9-B048-4155-830E-06B5848C467B}"/>
    <cellStyle name="Percent 4 2 2 5 2 2 9" xfId="49874" xr:uid="{81A53BB6-DCCE-4606-A9B4-40C29B3F0C1C}"/>
    <cellStyle name="Percent 4 2 2 5 2 3" xfId="1476" xr:uid="{8BE1AF41-319A-4EDD-81D6-4129317362F8}"/>
    <cellStyle name="Percent 4 2 2 5 2 3 2" xfId="4543" xr:uid="{CA6E74DF-0CC4-443C-B4AC-649E9A905E49}"/>
    <cellStyle name="Percent 4 2 2 5 2 3 2 2" xfId="10671" xr:uid="{E900C5E2-0B1C-4786-B730-B42FE343AA70}"/>
    <cellStyle name="Percent 4 2 2 5 2 3 2 2 2" xfId="22936" xr:uid="{642A4E07-0063-4E74-A8A5-35E5B0A619B2}"/>
    <cellStyle name="Percent 4 2 2 5 2 3 2 2 3" xfId="35188" xr:uid="{5F7D5466-6C47-4D15-B418-19457DBD8FE4}"/>
    <cellStyle name="Percent 4 2 2 5 2 3 2 2 4" xfId="47440" xr:uid="{D9A1431A-CF0A-4863-AA31-A025B145AE40}"/>
    <cellStyle name="Percent 4 2 2 5 2 3 2 3" xfId="16809" xr:uid="{924C3F6D-AAE8-4DB5-B7B3-5F534643071B}"/>
    <cellStyle name="Percent 4 2 2 5 2 3 2 4" xfId="29062" xr:uid="{041C95AB-0B2C-46CA-B990-861C97D179F4}"/>
    <cellStyle name="Percent 4 2 2 5 2 3 2 5" xfId="41314" xr:uid="{AD58B816-3859-4D48-A131-A282BDC32E31}"/>
    <cellStyle name="Percent 4 2 2 5 2 3 2 6" xfId="54648" xr:uid="{6C03479E-5ED9-4C37-92B8-DE19A185DFEA}"/>
    <cellStyle name="Percent 4 2 2 5 2 3 3" xfId="7608" xr:uid="{A21FC3CF-8A7F-4414-8534-062F717FE8C9}"/>
    <cellStyle name="Percent 4 2 2 5 2 3 3 2" xfId="19873" xr:uid="{2309D2CB-04E9-4D63-A64F-0B0767831900}"/>
    <cellStyle name="Percent 4 2 2 5 2 3 3 3" xfId="32125" xr:uid="{021F8B4D-A5F9-4369-9B5A-EFAD22C24FAA}"/>
    <cellStyle name="Percent 4 2 2 5 2 3 3 4" xfId="44377" xr:uid="{EF1BC294-B7F9-4CB0-976C-BEC279E035A7}"/>
    <cellStyle name="Percent 4 2 2 5 2 3 4" xfId="13746" xr:uid="{C899F11F-68B4-4169-A5AE-1017A2820265}"/>
    <cellStyle name="Percent 4 2 2 5 2 3 5" xfId="25999" xr:uid="{EE10CA4C-8802-4BB0-8FEF-1691DC1663B4}"/>
    <cellStyle name="Percent 4 2 2 5 2 3 6" xfId="38251" xr:uid="{EF07C9AE-51FD-4173-95BD-80D4F5F7B2CC}"/>
    <cellStyle name="Percent 4 2 2 5 2 3 7" xfId="51585" xr:uid="{1A135B8B-D89B-4CEB-93A5-D053224E08DC}"/>
    <cellStyle name="Percent 4 2 2 5 2 4" xfId="2560" xr:uid="{C64F18E9-6405-4FAC-96D3-814C055130B5}"/>
    <cellStyle name="Percent 4 2 2 5 2 4 2" xfId="5624" xr:uid="{B711A335-6A1D-4AED-83FC-C216FF4E791E}"/>
    <cellStyle name="Percent 4 2 2 5 2 4 2 2" xfId="11752" xr:uid="{AA066C69-01D8-4C7D-9383-A820B919B3A0}"/>
    <cellStyle name="Percent 4 2 2 5 2 4 2 2 2" xfId="24017" xr:uid="{A31F9476-5D60-4D7F-BACF-71C7CA7AA036}"/>
    <cellStyle name="Percent 4 2 2 5 2 4 2 2 3" xfId="36269" xr:uid="{CF4FAFC6-D45C-4D94-9B5E-52D613B6D46A}"/>
    <cellStyle name="Percent 4 2 2 5 2 4 2 2 4" xfId="48521" xr:uid="{EA4F6357-F69B-4D6B-A7E5-1D4CE18D678F}"/>
    <cellStyle name="Percent 4 2 2 5 2 4 2 3" xfId="17890" xr:uid="{E52F1730-A248-49A4-92BB-EDB7385AC92E}"/>
    <cellStyle name="Percent 4 2 2 5 2 4 2 4" xfId="30143" xr:uid="{D3004531-9F40-45BF-9A9D-53A9940F06FA}"/>
    <cellStyle name="Percent 4 2 2 5 2 4 2 5" xfId="42395" xr:uid="{65A304E3-067B-42E4-A5CF-F9088CC3ED07}"/>
    <cellStyle name="Percent 4 2 2 5 2 4 2 6" xfId="55729" xr:uid="{11B39C74-CEA8-4AEB-AB58-1748DEF1E9B9}"/>
    <cellStyle name="Percent 4 2 2 5 2 4 3" xfId="8689" xr:uid="{14B00350-00D7-4CD0-9C37-26066A9CC3AC}"/>
    <cellStyle name="Percent 4 2 2 5 2 4 3 2" xfId="20954" xr:uid="{9E01237E-AD35-4728-A21A-64276BD4DCB9}"/>
    <cellStyle name="Percent 4 2 2 5 2 4 3 3" xfId="33206" xr:uid="{769BF8AB-9FA6-4B09-906E-0520578FC45D}"/>
    <cellStyle name="Percent 4 2 2 5 2 4 3 4" xfId="45458" xr:uid="{BC3D234D-2CEE-4A5D-AD61-30A1D32819C7}"/>
    <cellStyle name="Percent 4 2 2 5 2 4 4" xfId="14827" xr:uid="{C36C02D3-C011-4E21-A863-5C2E3540C20B}"/>
    <cellStyle name="Percent 4 2 2 5 2 4 5" xfId="27080" xr:uid="{9625CE8F-109F-4974-9057-A7CA8A2264DE}"/>
    <cellStyle name="Percent 4 2 2 5 2 4 6" xfId="39332" xr:uid="{1061ACD2-265D-4AF7-9648-3C77CCEBC4D6}"/>
    <cellStyle name="Percent 4 2 2 5 2 4 7" xfId="52666" xr:uid="{4781C8BF-A17C-4529-BCB4-766F250918EC}"/>
    <cellStyle name="Percent 4 2 2 5 2 5" xfId="3463" xr:uid="{62F243AF-EEBC-4C7D-979E-8787690DE42F}"/>
    <cellStyle name="Percent 4 2 2 5 2 5 2" xfId="9591" xr:uid="{17789AB1-D349-4CE7-97AA-55322B5B15D1}"/>
    <cellStyle name="Percent 4 2 2 5 2 5 2 2" xfId="21856" xr:uid="{42B9ADB0-1C9E-4E43-BE53-7EE323DED164}"/>
    <cellStyle name="Percent 4 2 2 5 2 5 2 3" xfId="34108" xr:uid="{B7620468-4D52-4320-A690-EA0AF8627B34}"/>
    <cellStyle name="Percent 4 2 2 5 2 5 2 4" xfId="46360" xr:uid="{BE9202FF-E51E-4B64-9373-947B2EFD9D3F}"/>
    <cellStyle name="Percent 4 2 2 5 2 5 3" xfId="15729" xr:uid="{DD8F200B-89D0-4F34-AA5D-D6B287AD102C}"/>
    <cellStyle name="Percent 4 2 2 5 2 5 4" xfId="27982" xr:uid="{A7B75B99-165D-4951-BCBD-A2134E30CB7F}"/>
    <cellStyle name="Percent 4 2 2 5 2 5 5" xfId="40234" xr:uid="{A3A4FF52-0C7C-4C65-84C9-D800AFD7A2C3}"/>
    <cellStyle name="Percent 4 2 2 5 2 5 6" xfId="53568" xr:uid="{6B54FD95-57FE-40DC-BB58-1BD1FF5A9343}"/>
    <cellStyle name="Percent 4 2 2 5 2 6" xfId="6527" xr:uid="{28DEFD50-A6B4-481C-B47D-2A4375BC3C69}"/>
    <cellStyle name="Percent 4 2 2 5 2 6 2" xfId="18792" xr:uid="{2A219952-CA54-458A-9151-284D3DBCFCFE}"/>
    <cellStyle name="Percent 4 2 2 5 2 6 3" xfId="31045" xr:uid="{552E9099-5F05-4020-9D1D-D8F6CB487B65}"/>
    <cellStyle name="Percent 4 2 2 5 2 6 4" xfId="43297" xr:uid="{EDFA35FC-DAFF-40BC-A85E-895D69A291E4}"/>
    <cellStyle name="Percent 4 2 2 5 2 7" xfId="12666" xr:uid="{F5756F9E-A1C5-4AE9-9E1A-108465BFAB47}"/>
    <cellStyle name="Percent 4 2 2 5 2 8" xfId="24919" xr:uid="{B12C2A36-B8E7-4999-AA18-8D710B5FDAF4}"/>
    <cellStyle name="Percent 4 2 2 5 2 9" xfId="37171" xr:uid="{A93B76A1-5AD8-4321-B34F-62AD2C90FC6F}"/>
    <cellStyle name="Percent 4 2 2 5 3" xfId="641" xr:uid="{4DD2E93F-FCFC-485D-8E4B-BE58385A76BD}"/>
    <cellStyle name="Percent 4 2 2 5 3 10" xfId="50751" xr:uid="{47156D66-78A1-46CB-BF5F-625318F728B5}"/>
    <cellStyle name="Percent 4 2 2 5 3 2" xfId="1722" xr:uid="{8D13674A-F8EC-431D-9B78-91C000F4271A}"/>
    <cellStyle name="Percent 4 2 2 5 3 2 2" xfId="4789" xr:uid="{9C3C7E82-5BF0-4BF7-B7EB-AB5A7CD90E5B}"/>
    <cellStyle name="Percent 4 2 2 5 3 2 2 2" xfId="10917" xr:uid="{05BDCDE5-6A15-4E26-A922-517155C68A3A}"/>
    <cellStyle name="Percent 4 2 2 5 3 2 2 2 2" xfId="23182" xr:uid="{7282582F-201D-4245-978D-F8F4FCE160CD}"/>
    <cellStyle name="Percent 4 2 2 5 3 2 2 2 3" xfId="35434" xr:uid="{7DA313AF-D4C9-483B-942D-5ABCBF224DFC}"/>
    <cellStyle name="Percent 4 2 2 5 3 2 2 2 4" xfId="47686" xr:uid="{011A7974-656A-4D40-9B45-5F83C844CAD8}"/>
    <cellStyle name="Percent 4 2 2 5 3 2 2 3" xfId="17055" xr:uid="{4853817A-1EB1-463A-85D7-462E2ABDD7F1}"/>
    <cellStyle name="Percent 4 2 2 5 3 2 2 4" xfId="29308" xr:uid="{CCBB4378-2C1D-4017-B107-E15BEA3C7FA3}"/>
    <cellStyle name="Percent 4 2 2 5 3 2 2 5" xfId="41560" xr:uid="{F2F7DBFC-056A-410F-B3BF-EAC70C5052A4}"/>
    <cellStyle name="Percent 4 2 2 5 3 2 2 6" xfId="54894" xr:uid="{35196E8F-8D96-4C3D-AE5C-6ED4240CF210}"/>
    <cellStyle name="Percent 4 2 2 5 3 2 3" xfId="7854" xr:uid="{9FE6CF36-D9D9-4BFB-A89F-880317426FD7}"/>
    <cellStyle name="Percent 4 2 2 5 3 2 3 2" xfId="20119" xr:uid="{8E1E6372-E08A-465B-B963-CF4102371619}"/>
    <cellStyle name="Percent 4 2 2 5 3 2 3 3" xfId="32371" xr:uid="{D84807F6-4757-464F-BEF1-89334E2D7A83}"/>
    <cellStyle name="Percent 4 2 2 5 3 2 3 4" xfId="44623" xr:uid="{41F9D0A7-ECC9-464D-887E-0F88E9AC78C4}"/>
    <cellStyle name="Percent 4 2 2 5 3 2 4" xfId="13992" xr:uid="{586008F1-CB6C-4B62-8C6C-10607AF1298B}"/>
    <cellStyle name="Percent 4 2 2 5 3 2 5" xfId="26245" xr:uid="{F8708E59-765D-4610-9441-E29C3B8258E4}"/>
    <cellStyle name="Percent 4 2 2 5 3 2 6" xfId="38497" xr:uid="{E7926257-54F6-4907-87B6-F1848D74F595}"/>
    <cellStyle name="Percent 4 2 2 5 3 2 7" xfId="51831" xr:uid="{28863F5B-3961-455E-B367-D5C1F5B40969}"/>
    <cellStyle name="Percent 4 2 2 5 3 3" xfId="2806" xr:uid="{812B28D7-2859-4700-AEF1-A23A93DC5F02}"/>
    <cellStyle name="Percent 4 2 2 5 3 3 2" xfId="5870" xr:uid="{46E1EC05-5785-4DE5-91AE-431B72F95E3D}"/>
    <cellStyle name="Percent 4 2 2 5 3 3 2 2" xfId="11998" xr:uid="{2491EB1D-5461-4BDA-9F18-92E0A0D495B1}"/>
    <cellStyle name="Percent 4 2 2 5 3 3 2 2 2" xfId="24263" xr:uid="{8E69C9BB-71A4-4339-A611-D6311C25F92F}"/>
    <cellStyle name="Percent 4 2 2 5 3 3 2 2 3" xfId="36515" xr:uid="{A721DBC7-2CAD-42C5-95E3-6E68153331DB}"/>
    <cellStyle name="Percent 4 2 2 5 3 3 2 2 4" xfId="48767" xr:uid="{932FC029-D2DB-46D9-A1C2-FDECA61C8FF2}"/>
    <cellStyle name="Percent 4 2 2 5 3 3 2 3" xfId="18136" xr:uid="{F216F63C-47BB-404C-9FC9-25AAC61DCAD6}"/>
    <cellStyle name="Percent 4 2 2 5 3 3 2 4" xfId="30389" xr:uid="{79D82D7C-1931-434B-A9D2-0E78EED1BEF0}"/>
    <cellStyle name="Percent 4 2 2 5 3 3 2 5" xfId="42641" xr:uid="{627C577F-FBFA-406D-B383-16CFA2BEA5E2}"/>
    <cellStyle name="Percent 4 2 2 5 3 3 2 6" xfId="55975" xr:uid="{D7883A27-2174-4545-8C55-02CBFF37A407}"/>
    <cellStyle name="Percent 4 2 2 5 3 3 3" xfId="8935" xr:uid="{62612532-D81B-431E-8265-A9F18ACC62A9}"/>
    <cellStyle name="Percent 4 2 2 5 3 3 3 2" xfId="21200" xr:uid="{3241F0FF-F3BC-488A-83F7-85BEDB98D521}"/>
    <cellStyle name="Percent 4 2 2 5 3 3 3 3" xfId="33452" xr:uid="{F01E5A65-2D73-4767-829A-EDB6D3EA48FC}"/>
    <cellStyle name="Percent 4 2 2 5 3 3 3 4" xfId="45704" xr:uid="{4A7B4E02-DE8F-44B3-A98E-11EEF18E2220}"/>
    <cellStyle name="Percent 4 2 2 5 3 3 4" xfId="15073" xr:uid="{A009BCB1-3913-4DE3-86C5-4CF629BED4EA}"/>
    <cellStyle name="Percent 4 2 2 5 3 3 5" xfId="27326" xr:uid="{B6208587-1F7D-4C42-8272-846ECF927A95}"/>
    <cellStyle name="Percent 4 2 2 5 3 3 6" xfId="39578" xr:uid="{E428140D-1840-4985-A9B1-0ED81E30A05C}"/>
    <cellStyle name="Percent 4 2 2 5 3 3 7" xfId="52912" xr:uid="{6BD9AFC7-FA94-48D4-A1D8-E5CA755EF7A7}"/>
    <cellStyle name="Percent 4 2 2 5 3 4" xfId="3709" xr:uid="{4C4F7476-FCA0-41B5-948E-C2CD76499125}"/>
    <cellStyle name="Percent 4 2 2 5 3 4 2" xfId="9837" xr:uid="{DD3217E6-D30E-4852-AE64-7E424ADEED65}"/>
    <cellStyle name="Percent 4 2 2 5 3 4 2 2" xfId="22102" xr:uid="{31E70F14-E005-4760-925D-70CF7AACEEA2}"/>
    <cellStyle name="Percent 4 2 2 5 3 4 2 3" xfId="34354" xr:uid="{6F9AD56A-596A-4A4A-BF87-7A9AC3543188}"/>
    <cellStyle name="Percent 4 2 2 5 3 4 2 4" xfId="46606" xr:uid="{65E406EA-7D22-4BCA-BD47-A244BB1C2B1B}"/>
    <cellStyle name="Percent 4 2 2 5 3 4 3" xfId="15975" xr:uid="{1968411B-12FE-4E19-BE43-A1ECD579F0A8}"/>
    <cellStyle name="Percent 4 2 2 5 3 4 4" xfId="28228" xr:uid="{A7C01630-8199-4A1A-890D-33B77067F74B}"/>
    <cellStyle name="Percent 4 2 2 5 3 4 5" xfId="40480" xr:uid="{13E26433-F722-48F2-972F-F4672A4D7A4A}"/>
    <cellStyle name="Percent 4 2 2 5 3 4 6" xfId="53814" xr:uid="{F3C490F4-ED8C-40B1-810D-9AC74FCFA97F}"/>
    <cellStyle name="Percent 4 2 2 5 3 5" xfId="6774" xr:uid="{FF54EBA7-CFDB-497A-A00D-9686F196A7A8}"/>
    <cellStyle name="Percent 4 2 2 5 3 5 2" xfId="19039" xr:uid="{7C69504B-3CE6-471D-A872-0CC9960B0814}"/>
    <cellStyle name="Percent 4 2 2 5 3 5 3" xfId="31291" xr:uid="{82180C43-0613-4E7F-B1FB-297EE978FA63}"/>
    <cellStyle name="Percent 4 2 2 5 3 5 4" xfId="43543" xr:uid="{96CDFA09-B5B7-427A-AE68-33E89A4BD4A2}"/>
    <cellStyle name="Percent 4 2 2 5 3 6" xfId="12912" xr:uid="{7233744B-18BB-48DF-AA49-F8DFD42698C3}"/>
    <cellStyle name="Percent 4 2 2 5 3 7" xfId="25165" xr:uid="{8C132D33-2984-4421-A4FC-2CF21B57E97A}"/>
    <cellStyle name="Percent 4 2 2 5 3 8" xfId="37417" xr:uid="{F43F9215-5C6A-4BDA-8899-ADDAD45AD1A0}"/>
    <cellStyle name="Percent 4 2 2 5 3 9" xfId="49670" xr:uid="{0DE83481-F470-41F1-BF9E-FA52977068BF}"/>
    <cellStyle name="Percent 4 2 2 5 4" xfId="1272" xr:uid="{B3BC976C-6003-4E5C-A250-ED7A7DD1CD0E}"/>
    <cellStyle name="Percent 4 2 2 5 4 2" xfId="4339" xr:uid="{AA60431C-2502-4F3B-B69B-F40A73F00A87}"/>
    <cellStyle name="Percent 4 2 2 5 4 2 2" xfId="10467" xr:uid="{EF7F2539-6FD0-4061-B859-0F5A3020B962}"/>
    <cellStyle name="Percent 4 2 2 5 4 2 2 2" xfId="22732" xr:uid="{3B4AF3F4-153F-481C-B2E0-FA00A125407C}"/>
    <cellStyle name="Percent 4 2 2 5 4 2 2 3" xfId="34984" xr:uid="{F33416CF-F407-4DF5-8150-0DE6F686EEF2}"/>
    <cellStyle name="Percent 4 2 2 5 4 2 2 4" xfId="47236" xr:uid="{69CC5050-3B7C-4FFD-815E-D1A66255AAC5}"/>
    <cellStyle name="Percent 4 2 2 5 4 2 3" xfId="16605" xr:uid="{20FCDF89-A7E5-4CFC-A2F0-8515091C97F3}"/>
    <cellStyle name="Percent 4 2 2 5 4 2 4" xfId="28858" xr:uid="{DEEE2E14-DC16-45EA-B18A-44A8A6DDDFBE}"/>
    <cellStyle name="Percent 4 2 2 5 4 2 5" xfId="41110" xr:uid="{8705D2C7-038B-4B92-BEFC-4728FE436BBD}"/>
    <cellStyle name="Percent 4 2 2 5 4 2 6" xfId="54444" xr:uid="{AAD34315-216D-4033-B6CE-70B73E34C184}"/>
    <cellStyle name="Percent 4 2 2 5 4 3" xfId="7404" xr:uid="{150630FB-D228-42DC-8626-8826B61D49DB}"/>
    <cellStyle name="Percent 4 2 2 5 4 3 2" xfId="19669" xr:uid="{4E388ED8-E031-4672-A8E1-BCB489D579A0}"/>
    <cellStyle name="Percent 4 2 2 5 4 3 3" xfId="31921" xr:uid="{2CE6CEE4-1E58-42E2-B6B9-3C52B20B4B84}"/>
    <cellStyle name="Percent 4 2 2 5 4 3 4" xfId="44173" xr:uid="{AB1936B0-4F8A-4332-B778-CA1942C72955}"/>
    <cellStyle name="Percent 4 2 2 5 4 4" xfId="13542" xr:uid="{12767134-C138-4399-B27D-4BEA14FB736B}"/>
    <cellStyle name="Percent 4 2 2 5 4 5" xfId="25795" xr:uid="{FFB2058B-4F31-4875-995F-D062FAFF0401}"/>
    <cellStyle name="Percent 4 2 2 5 4 6" xfId="38047" xr:uid="{71CD727A-B801-481A-9393-06656BE71DEC}"/>
    <cellStyle name="Percent 4 2 2 5 4 7" xfId="51381" xr:uid="{166B2ADA-C5A0-4C4B-A50C-7C5C929AE34F}"/>
    <cellStyle name="Percent 4 2 2 5 5" xfId="2356" xr:uid="{28479D4D-93E0-4703-BF3B-EB1573D8647F}"/>
    <cellStyle name="Percent 4 2 2 5 5 2" xfId="5420" xr:uid="{1BC95343-7D1D-4B7D-9716-826B8C0233B1}"/>
    <cellStyle name="Percent 4 2 2 5 5 2 2" xfId="11548" xr:uid="{CD00D470-4A04-4AFE-B21C-8539D50269BA}"/>
    <cellStyle name="Percent 4 2 2 5 5 2 2 2" xfId="23813" xr:uid="{BCEDCD33-8CE4-44CE-9F73-ED61D30AED85}"/>
    <cellStyle name="Percent 4 2 2 5 5 2 2 3" xfId="36065" xr:uid="{3E90E962-A787-407D-A27C-5A4D579B002B}"/>
    <cellStyle name="Percent 4 2 2 5 5 2 2 4" xfId="48317" xr:uid="{C91AD7A2-C1D6-47D5-95F9-47379ECCDF5E}"/>
    <cellStyle name="Percent 4 2 2 5 5 2 3" xfId="17686" xr:uid="{E66EB3BB-B3FB-4291-97A4-807362377CF0}"/>
    <cellStyle name="Percent 4 2 2 5 5 2 4" xfId="29939" xr:uid="{8769881C-858F-4007-8FE8-BFE0983EA14E}"/>
    <cellStyle name="Percent 4 2 2 5 5 2 5" xfId="42191" xr:uid="{E304AF3E-0559-4554-9512-2C4612945EFE}"/>
    <cellStyle name="Percent 4 2 2 5 5 2 6" xfId="55525" xr:uid="{73D19A4E-0265-45C7-8CFD-114C4E406CA0}"/>
    <cellStyle name="Percent 4 2 2 5 5 3" xfId="8485" xr:uid="{6E3D502F-48C9-4186-A8FB-6858778C7D78}"/>
    <cellStyle name="Percent 4 2 2 5 5 3 2" xfId="20750" xr:uid="{A96E7193-0CC9-460A-ADF0-4A56FB9F8633}"/>
    <cellStyle name="Percent 4 2 2 5 5 3 3" xfId="33002" xr:uid="{D623D5B2-B7F1-45A5-B2DC-04092A2421FB}"/>
    <cellStyle name="Percent 4 2 2 5 5 3 4" xfId="45254" xr:uid="{E648D557-7CA1-4BA7-BFB3-9E2407F3C7BB}"/>
    <cellStyle name="Percent 4 2 2 5 5 4" xfId="14623" xr:uid="{57CF6926-AC54-4380-ADB3-5107842F9518}"/>
    <cellStyle name="Percent 4 2 2 5 5 5" xfId="26876" xr:uid="{3D50359D-5381-4D9F-8C9B-A87C4641A125}"/>
    <cellStyle name="Percent 4 2 2 5 5 6" xfId="39128" xr:uid="{0C50534A-C1F6-4793-B58E-E881A2329E8E}"/>
    <cellStyle name="Percent 4 2 2 5 5 7" xfId="52462" xr:uid="{0FB4B015-DF14-46DD-8B5E-623A50CEDABE}"/>
    <cellStyle name="Percent 4 2 2 5 6" xfId="3259" xr:uid="{F2FF886C-BB97-421E-949F-EB13E66FDA24}"/>
    <cellStyle name="Percent 4 2 2 5 6 2" xfId="9387" xr:uid="{74ABD923-E0C0-4F5C-9A81-48CC1E29077F}"/>
    <cellStyle name="Percent 4 2 2 5 6 2 2" xfId="21652" xr:uid="{A0B0C763-F616-4DB3-A57C-D08A3F3C19E5}"/>
    <cellStyle name="Percent 4 2 2 5 6 2 3" xfId="33904" xr:uid="{542006AE-BADD-4E3A-8601-6DC604887E72}"/>
    <cellStyle name="Percent 4 2 2 5 6 2 4" xfId="46156" xr:uid="{DD072B5E-1C8E-4383-9F7C-5CEF26987D85}"/>
    <cellStyle name="Percent 4 2 2 5 6 3" xfId="15525" xr:uid="{27DBDC64-68FA-4A38-8E40-473E5225B6F3}"/>
    <cellStyle name="Percent 4 2 2 5 6 4" xfId="27778" xr:uid="{EBF02B47-1EEC-42BF-8A81-EA8EB2E41BCB}"/>
    <cellStyle name="Percent 4 2 2 5 6 5" xfId="40030" xr:uid="{23FF7705-8496-44C6-939F-52945EB0A388}"/>
    <cellStyle name="Percent 4 2 2 5 6 6" xfId="53364" xr:uid="{151F92E5-23EA-4561-8CD2-DD6F417F99D2}"/>
    <cellStyle name="Percent 4 2 2 5 7" xfId="6323" xr:uid="{51B19EA5-334F-4660-9D85-DFA440ED2B86}"/>
    <cellStyle name="Percent 4 2 2 5 7 2" xfId="18588" xr:uid="{0B4A6BDC-4ECF-48BC-8403-1A291EF62881}"/>
    <cellStyle name="Percent 4 2 2 5 7 3" xfId="30841" xr:uid="{8D743B42-E60E-46FC-8AD2-7775ED521BBB}"/>
    <cellStyle name="Percent 4 2 2 5 7 4" xfId="43093" xr:uid="{F10AE2EC-8773-4B22-9008-C5C2242167A1}"/>
    <cellStyle name="Percent 4 2 2 5 8" xfId="12462" xr:uid="{3D0F709E-2686-4AE0-909E-068D63219E4A}"/>
    <cellStyle name="Percent 4 2 2 5 9" xfId="24715" xr:uid="{DEE9EB09-5BAE-44F4-A329-12837C6E2686}"/>
    <cellStyle name="Percent 4 2 2 6" xfId="283" xr:uid="{5B874952-7E2A-47C5-9F7B-C54B7796181D}"/>
    <cellStyle name="Percent 4 2 2 6 10" xfId="49313" xr:uid="{E72A37B9-7014-4D3F-83D0-B6EFBD4A8E6E}"/>
    <cellStyle name="Percent 4 2 2 6 11" xfId="50394" xr:uid="{36C0CA2D-E9C7-42CA-9A1F-D707E11A0953}"/>
    <cellStyle name="Percent 4 2 2 6 2" xfId="734" xr:uid="{04F6AA43-DB09-45EC-BC20-DC218CDAB54F}"/>
    <cellStyle name="Percent 4 2 2 6 2 10" xfId="50844" xr:uid="{873D9539-3C69-4A7A-818F-C551ABED8D69}"/>
    <cellStyle name="Percent 4 2 2 6 2 2" xfId="1815" xr:uid="{0200FCF3-0436-4B5E-A2A7-41ACF146DD9E}"/>
    <cellStyle name="Percent 4 2 2 6 2 2 2" xfId="4882" xr:uid="{D4C52B6B-3E01-47C2-8F78-55E8A10B945F}"/>
    <cellStyle name="Percent 4 2 2 6 2 2 2 2" xfId="11010" xr:uid="{B64A6664-CAE2-451A-8435-406AB3BCFC6D}"/>
    <cellStyle name="Percent 4 2 2 6 2 2 2 2 2" xfId="23275" xr:uid="{00BCACE6-1E44-4C2F-8367-E493EA9305D3}"/>
    <cellStyle name="Percent 4 2 2 6 2 2 2 2 3" xfId="35527" xr:uid="{E0F117ED-1F55-4BC6-B602-32F6C922440E}"/>
    <cellStyle name="Percent 4 2 2 6 2 2 2 2 4" xfId="47779" xr:uid="{6B50EA4F-C914-4F46-957D-7AA65358D57A}"/>
    <cellStyle name="Percent 4 2 2 6 2 2 2 3" xfId="17148" xr:uid="{871C0DBA-AC2D-4929-99B4-2898C716B5AA}"/>
    <cellStyle name="Percent 4 2 2 6 2 2 2 4" xfId="29401" xr:uid="{7A65B5FF-CD42-4733-BFCB-9BAA9F64D7F7}"/>
    <cellStyle name="Percent 4 2 2 6 2 2 2 5" xfId="41653" xr:uid="{F2F1A6A7-D961-4E19-9C57-D8E4011402AE}"/>
    <cellStyle name="Percent 4 2 2 6 2 2 2 6" xfId="54987" xr:uid="{D49C9498-D7BF-4BF4-A569-7AD72AFB6E6E}"/>
    <cellStyle name="Percent 4 2 2 6 2 2 3" xfId="7947" xr:uid="{9A792067-177C-49AD-8382-CF43E2B5C984}"/>
    <cellStyle name="Percent 4 2 2 6 2 2 3 2" xfId="20212" xr:uid="{3B20E75B-255B-4718-9490-30EACB06FD2A}"/>
    <cellStyle name="Percent 4 2 2 6 2 2 3 3" xfId="32464" xr:uid="{91722900-D751-4BB6-81D5-31E0A73B37F3}"/>
    <cellStyle name="Percent 4 2 2 6 2 2 3 4" xfId="44716" xr:uid="{7CC809B4-4EF3-4DB9-A206-BB1A1EFB7DAA}"/>
    <cellStyle name="Percent 4 2 2 6 2 2 4" xfId="14085" xr:uid="{ECA63F91-B2C0-4359-A869-E60E88BB6101}"/>
    <cellStyle name="Percent 4 2 2 6 2 2 5" xfId="26338" xr:uid="{5F0EAA76-3DE5-4184-9A0F-051478D8AAA4}"/>
    <cellStyle name="Percent 4 2 2 6 2 2 6" xfId="38590" xr:uid="{63924C8F-9253-4FA6-BD01-3BC4EEC792C5}"/>
    <cellStyle name="Percent 4 2 2 6 2 2 7" xfId="51924" xr:uid="{3EFED4F6-BBDB-4EC0-A454-9B9132CA2027}"/>
    <cellStyle name="Percent 4 2 2 6 2 3" xfId="2899" xr:uid="{5A66A768-39E7-4DA0-9BE0-F689C28D245C}"/>
    <cellStyle name="Percent 4 2 2 6 2 3 2" xfId="5963" xr:uid="{F9CB916C-4094-41ED-B0F6-BFB8935CDF21}"/>
    <cellStyle name="Percent 4 2 2 6 2 3 2 2" xfId="12091" xr:uid="{7B45DA38-E25E-444D-BC4D-EAD9016CDF5D}"/>
    <cellStyle name="Percent 4 2 2 6 2 3 2 2 2" xfId="24356" xr:uid="{516F3020-EA00-4712-BE65-C65A2519A99C}"/>
    <cellStyle name="Percent 4 2 2 6 2 3 2 2 3" xfId="36608" xr:uid="{D05D52EF-D0A1-426F-8FAE-43B0E3914A7A}"/>
    <cellStyle name="Percent 4 2 2 6 2 3 2 2 4" xfId="48860" xr:uid="{EC0A804D-9B22-4CB7-8973-4A703DD09870}"/>
    <cellStyle name="Percent 4 2 2 6 2 3 2 3" xfId="18229" xr:uid="{09F02CE3-A075-4A35-B0CB-C5F10BB3706D}"/>
    <cellStyle name="Percent 4 2 2 6 2 3 2 4" xfId="30482" xr:uid="{0ED35A58-5848-4EA0-8D1D-8A6A5449ED16}"/>
    <cellStyle name="Percent 4 2 2 6 2 3 2 5" xfId="42734" xr:uid="{1BC160BA-A9C7-4546-86CD-25F1D891DFFA}"/>
    <cellStyle name="Percent 4 2 2 6 2 3 2 6" xfId="56068" xr:uid="{4C96C478-7E5C-4BB8-8CEC-AA8E8D3C350C}"/>
    <cellStyle name="Percent 4 2 2 6 2 3 3" xfId="9028" xr:uid="{8F86C222-1DEA-47E3-A813-F1BA0DC45A41}"/>
    <cellStyle name="Percent 4 2 2 6 2 3 3 2" xfId="21293" xr:uid="{FDAAB45F-F049-4C97-A2A2-5CD32F93221F}"/>
    <cellStyle name="Percent 4 2 2 6 2 3 3 3" xfId="33545" xr:uid="{2F5AAD07-17EE-4B05-8424-3C681E3450E1}"/>
    <cellStyle name="Percent 4 2 2 6 2 3 3 4" xfId="45797" xr:uid="{E2185881-7B08-460D-9D39-0A034FBFA334}"/>
    <cellStyle name="Percent 4 2 2 6 2 3 4" xfId="15166" xr:uid="{138451C3-F66D-41E3-A2B0-AB8A315AAB1A}"/>
    <cellStyle name="Percent 4 2 2 6 2 3 5" xfId="27419" xr:uid="{607F914B-B627-4E8A-8CE2-E0062947BE72}"/>
    <cellStyle name="Percent 4 2 2 6 2 3 6" xfId="39671" xr:uid="{F574526B-B200-4E49-AF4E-5B83D2FB8359}"/>
    <cellStyle name="Percent 4 2 2 6 2 3 7" xfId="53005" xr:uid="{4354C77F-87F8-404C-A9EE-60FB43701016}"/>
    <cellStyle name="Percent 4 2 2 6 2 4" xfId="3802" xr:uid="{45061001-1FEC-4DB3-AD8D-1B402D592F39}"/>
    <cellStyle name="Percent 4 2 2 6 2 4 2" xfId="9930" xr:uid="{CFE75D39-4419-40A1-A7C1-EB327D2FDCA7}"/>
    <cellStyle name="Percent 4 2 2 6 2 4 2 2" xfId="22195" xr:uid="{972385A3-1E71-4AE2-A376-2F5C1EB5461C}"/>
    <cellStyle name="Percent 4 2 2 6 2 4 2 3" xfId="34447" xr:uid="{16A0F677-F0F5-4DA4-A567-F14FD8A44945}"/>
    <cellStyle name="Percent 4 2 2 6 2 4 2 4" xfId="46699" xr:uid="{BAAB7DA2-BD25-4577-830C-964F42788B7D}"/>
    <cellStyle name="Percent 4 2 2 6 2 4 3" xfId="16068" xr:uid="{BC30F933-B47F-45B1-B0C0-1161448CA9D7}"/>
    <cellStyle name="Percent 4 2 2 6 2 4 4" xfId="28321" xr:uid="{649D0817-893C-4AB9-B2DA-72F4CC201EDE}"/>
    <cellStyle name="Percent 4 2 2 6 2 4 5" xfId="40573" xr:uid="{A9E96317-0741-4447-AFC9-84BAA063248E}"/>
    <cellStyle name="Percent 4 2 2 6 2 4 6" xfId="53907" xr:uid="{9885DFE1-73B3-4772-9D5C-C665B4681033}"/>
    <cellStyle name="Percent 4 2 2 6 2 5" xfId="6867" xr:uid="{C442784A-B238-4128-8E66-36B16F62F05E}"/>
    <cellStyle name="Percent 4 2 2 6 2 5 2" xfId="19132" xr:uid="{D6B264B8-42C0-4DD8-B049-CDAD7A0129DB}"/>
    <cellStyle name="Percent 4 2 2 6 2 5 3" xfId="31384" xr:uid="{7D73B700-9DAA-4FF5-A235-FACE21B2550A}"/>
    <cellStyle name="Percent 4 2 2 6 2 5 4" xfId="43636" xr:uid="{90A63233-1E91-45F8-8907-19A73171BAF4}"/>
    <cellStyle name="Percent 4 2 2 6 2 6" xfId="13005" xr:uid="{C32EC09A-C13F-4E51-8CC6-16FD09DC6627}"/>
    <cellStyle name="Percent 4 2 2 6 2 7" xfId="25258" xr:uid="{1A5B5B62-C201-4768-9225-D29422892B16}"/>
    <cellStyle name="Percent 4 2 2 6 2 8" xfId="37510" xr:uid="{3F3B9E57-5F33-4F4D-BFE8-4C428D00D8A5}"/>
    <cellStyle name="Percent 4 2 2 6 2 9" xfId="49763" xr:uid="{F63D57C7-5CF8-4B7F-91EB-6361E84E739A}"/>
    <cellStyle name="Percent 4 2 2 6 3" xfId="1365" xr:uid="{88D738EE-5187-402D-8AC9-B9E6A79F5A93}"/>
    <cellStyle name="Percent 4 2 2 6 3 2" xfId="4432" xr:uid="{610443F3-4175-4BF3-BDBB-E66B17009B4F}"/>
    <cellStyle name="Percent 4 2 2 6 3 2 2" xfId="10560" xr:uid="{E2192F55-19D7-4ACD-8A8E-014A8A7D1C20}"/>
    <cellStyle name="Percent 4 2 2 6 3 2 2 2" xfId="22825" xr:uid="{7814BA3B-9CD2-4C8B-A2F6-5919E8A63520}"/>
    <cellStyle name="Percent 4 2 2 6 3 2 2 3" xfId="35077" xr:uid="{95BCEFBF-CDE5-45E8-AF33-F7995E96392C}"/>
    <cellStyle name="Percent 4 2 2 6 3 2 2 4" xfId="47329" xr:uid="{980BED04-6B44-4286-B6F1-90C7E42514D1}"/>
    <cellStyle name="Percent 4 2 2 6 3 2 3" xfId="16698" xr:uid="{6BEE9CEA-5DAA-467D-8B1D-1E6861CB6BC6}"/>
    <cellStyle name="Percent 4 2 2 6 3 2 4" xfId="28951" xr:uid="{C265C8D2-073D-4BCC-B30D-EC7E9E4E0B40}"/>
    <cellStyle name="Percent 4 2 2 6 3 2 5" xfId="41203" xr:uid="{9A7CBB98-F83B-4CA1-A2CB-210DBBB8715B}"/>
    <cellStyle name="Percent 4 2 2 6 3 2 6" xfId="54537" xr:uid="{3FE0421A-081C-4CAE-84A4-DBED59EE660C}"/>
    <cellStyle name="Percent 4 2 2 6 3 3" xfId="7497" xr:uid="{D4252561-E09E-407A-A304-C8031414D55C}"/>
    <cellStyle name="Percent 4 2 2 6 3 3 2" xfId="19762" xr:uid="{D01EA38A-26C9-454F-AF54-E419DC75F267}"/>
    <cellStyle name="Percent 4 2 2 6 3 3 3" xfId="32014" xr:uid="{28DDEEBB-DDD3-401A-8AFD-6540F1D464B1}"/>
    <cellStyle name="Percent 4 2 2 6 3 3 4" xfId="44266" xr:uid="{DB31FEB5-FFF9-4FA5-A4C4-5D69F6889253}"/>
    <cellStyle name="Percent 4 2 2 6 3 4" xfId="13635" xr:uid="{8B084018-10D7-4838-B27C-FC3D156C8C91}"/>
    <cellStyle name="Percent 4 2 2 6 3 5" xfId="25888" xr:uid="{374B5984-0CA3-4C4B-ADE7-3F04613D7411}"/>
    <cellStyle name="Percent 4 2 2 6 3 6" xfId="38140" xr:uid="{2B36425B-4BA8-42F7-AFB6-1206B96A30F0}"/>
    <cellStyle name="Percent 4 2 2 6 3 7" xfId="51474" xr:uid="{46DBA66D-07CA-46A1-867D-5295979C8065}"/>
    <cellStyle name="Percent 4 2 2 6 4" xfId="2449" xr:uid="{31468136-1AF4-40DC-871F-C9A304D504E6}"/>
    <cellStyle name="Percent 4 2 2 6 4 2" xfId="5513" xr:uid="{D2954D6D-0BFC-449A-A50B-4AA01C7CB195}"/>
    <cellStyle name="Percent 4 2 2 6 4 2 2" xfId="11641" xr:uid="{67523787-A556-4FB2-9FB0-D200D8035E02}"/>
    <cellStyle name="Percent 4 2 2 6 4 2 2 2" xfId="23906" xr:uid="{53A1CDC4-BE73-4D75-9EC5-D71FADB40481}"/>
    <cellStyle name="Percent 4 2 2 6 4 2 2 3" xfId="36158" xr:uid="{36BAA831-173F-43D9-ADB1-60EBEB2754F5}"/>
    <cellStyle name="Percent 4 2 2 6 4 2 2 4" xfId="48410" xr:uid="{E62D8DF4-04AA-4891-99C0-B5429A727F6D}"/>
    <cellStyle name="Percent 4 2 2 6 4 2 3" xfId="17779" xr:uid="{4947F445-4044-4C4F-8E7F-525EDE7CFE04}"/>
    <cellStyle name="Percent 4 2 2 6 4 2 4" xfId="30032" xr:uid="{D543E16D-E426-4488-BD6B-0A29251DCE73}"/>
    <cellStyle name="Percent 4 2 2 6 4 2 5" xfId="42284" xr:uid="{05097D41-B26A-4655-B97C-9D822D01DFB8}"/>
    <cellStyle name="Percent 4 2 2 6 4 2 6" xfId="55618" xr:uid="{C55A9BC1-237B-4DB5-B47B-A3A6EB317739}"/>
    <cellStyle name="Percent 4 2 2 6 4 3" xfId="8578" xr:uid="{B03D7619-28C5-407E-8157-DA52D61169CE}"/>
    <cellStyle name="Percent 4 2 2 6 4 3 2" xfId="20843" xr:uid="{8EB3024C-6AB2-4455-8FC2-2C72E1C9D89A}"/>
    <cellStyle name="Percent 4 2 2 6 4 3 3" xfId="33095" xr:uid="{0F30821F-051A-4191-8367-EA7CCF6E4654}"/>
    <cellStyle name="Percent 4 2 2 6 4 3 4" xfId="45347" xr:uid="{6F782D4B-9A7D-4B2D-B27B-BC1059EAA235}"/>
    <cellStyle name="Percent 4 2 2 6 4 4" xfId="14716" xr:uid="{6D725F21-5ECB-4587-9B3A-9A13B18E64A1}"/>
    <cellStyle name="Percent 4 2 2 6 4 5" xfId="26969" xr:uid="{EABEA5BF-B83C-47E2-8803-87D1FBFE449E}"/>
    <cellStyle name="Percent 4 2 2 6 4 6" xfId="39221" xr:uid="{2E8BEC70-5FB7-418D-A96E-19887FCDC426}"/>
    <cellStyle name="Percent 4 2 2 6 4 7" xfId="52555" xr:uid="{7BB4A6AA-6D20-4ACB-879C-A115CD7DBBC8}"/>
    <cellStyle name="Percent 4 2 2 6 5" xfId="3352" xr:uid="{814952C6-46E1-47E1-AD5E-0AD2E5DD3DA7}"/>
    <cellStyle name="Percent 4 2 2 6 5 2" xfId="9480" xr:uid="{BF8846C9-A1CF-45CC-95C9-68393132C42E}"/>
    <cellStyle name="Percent 4 2 2 6 5 2 2" xfId="21745" xr:uid="{2F41C96B-9272-4FA9-B844-294F4A5E74B4}"/>
    <cellStyle name="Percent 4 2 2 6 5 2 3" xfId="33997" xr:uid="{74E1EA19-1E5A-47FD-AC10-0D4E3F9A0F96}"/>
    <cellStyle name="Percent 4 2 2 6 5 2 4" xfId="46249" xr:uid="{C12C0CCD-4BEB-47A0-9443-DA6AD0EC7478}"/>
    <cellStyle name="Percent 4 2 2 6 5 3" xfId="15618" xr:uid="{D7ABBE94-A25D-4BC6-B234-A577D5476EBF}"/>
    <cellStyle name="Percent 4 2 2 6 5 4" xfId="27871" xr:uid="{5BCE5065-5E4B-4CFE-BA2F-89686337DA19}"/>
    <cellStyle name="Percent 4 2 2 6 5 5" xfId="40123" xr:uid="{5812216D-4307-48DB-BF97-25187450C9C6}"/>
    <cellStyle name="Percent 4 2 2 6 5 6" xfId="53457" xr:uid="{56ED74B7-AA8F-4E73-91D7-0CB0A4B626F8}"/>
    <cellStyle name="Percent 4 2 2 6 6" xfId="6416" xr:uid="{9943E73F-6151-486A-8D9B-B34CF2FF0579}"/>
    <cellStyle name="Percent 4 2 2 6 6 2" xfId="18681" xr:uid="{A370195E-5A27-4F11-AD5B-7D3908920F96}"/>
    <cellStyle name="Percent 4 2 2 6 6 3" xfId="30934" xr:uid="{FFA4ED4B-ACD5-4073-8167-ECE5B8075176}"/>
    <cellStyle name="Percent 4 2 2 6 6 4" xfId="43186" xr:uid="{B5DBFCE1-05C6-4443-AAEB-ACA83E258604}"/>
    <cellStyle name="Percent 4 2 2 6 7" xfId="12555" xr:uid="{772AB37F-FC46-4ECE-A399-9E9F67210687}"/>
    <cellStyle name="Percent 4 2 2 6 8" xfId="24808" xr:uid="{138A0B1A-2D54-4EF8-B959-1146158938EC}"/>
    <cellStyle name="Percent 4 2 2 6 9" xfId="37060" xr:uid="{C8E24E86-7212-43D0-B2E9-4C642AB3D9F3}"/>
    <cellStyle name="Percent 4 2 2 7" xfId="487" xr:uid="{EF0E5CC3-21E7-40B9-992A-B9F5A76954FC}"/>
    <cellStyle name="Percent 4 2 2 7 10" xfId="49517" xr:uid="{DB93CE14-FF41-44EE-ABC4-E2AD607C49E2}"/>
    <cellStyle name="Percent 4 2 2 7 11" xfId="50598" xr:uid="{968E3D46-ECA4-44B9-9A96-847D4CC3D57B}"/>
    <cellStyle name="Percent 4 2 2 7 2" xfId="938" xr:uid="{609B1119-CFF3-48F4-8F75-B848976B85FB}"/>
    <cellStyle name="Percent 4 2 2 7 2 10" xfId="51048" xr:uid="{95C47943-7D05-4ED4-9F53-2EB8B6ADCAE8}"/>
    <cellStyle name="Percent 4 2 2 7 2 2" xfId="2019" xr:uid="{5AB78225-A389-4E28-A795-E001D5651D1E}"/>
    <cellStyle name="Percent 4 2 2 7 2 2 2" xfId="5086" xr:uid="{16875BF5-E737-4F58-BF36-563274737B7B}"/>
    <cellStyle name="Percent 4 2 2 7 2 2 2 2" xfId="11214" xr:uid="{9ED45ACA-F32F-4639-8797-1FD6AC475B6D}"/>
    <cellStyle name="Percent 4 2 2 7 2 2 2 2 2" xfId="23479" xr:uid="{01D3746F-60ED-4081-B551-B1997C8BDFE2}"/>
    <cellStyle name="Percent 4 2 2 7 2 2 2 2 3" xfId="35731" xr:uid="{649362AC-FE85-4AAF-A19C-015DAEC9A3B7}"/>
    <cellStyle name="Percent 4 2 2 7 2 2 2 2 4" xfId="47983" xr:uid="{47FF7C3D-5ED3-40A3-9554-3BC87AE095F0}"/>
    <cellStyle name="Percent 4 2 2 7 2 2 2 3" xfId="17352" xr:uid="{B878C8F4-241A-44ED-815F-24E95E88C565}"/>
    <cellStyle name="Percent 4 2 2 7 2 2 2 4" xfId="29605" xr:uid="{6B5BBFDD-EAAF-4395-AF9A-1192466D2E11}"/>
    <cellStyle name="Percent 4 2 2 7 2 2 2 5" xfId="41857" xr:uid="{E3306AA3-6E2A-4802-A02D-39F9E01DED45}"/>
    <cellStyle name="Percent 4 2 2 7 2 2 2 6" xfId="55191" xr:uid="{3BE13589-A392-4926-8315-91919BE2BC5D}"/>
    <cellStyle name="Percent 4 2 2 7 2 2 3" xfId="8151" xr:uid="{D3517A7E-EE20-4A97-BDBE-EE443056C79E}"/>
    <cellStyle name="Percent 4 2 2 7 2 2 3 2" xfId="20416" xr:uid="{60FA2509-5529-4EF7-B1B0-7958A90D0785}"/>
    <cellStyle name="Percent 4 2 2 7 2 2 3 3" xfId="32668" xr:uid="{6DD88880-719A-4D03-AE1F-F51FE82E957C}"/>
    <cellStyle name="Percent 4 2 2 7 2 2 3 4" xfId="44920" xr:uid="{7AE28E01-FC19-4BA6-8043-18759403E57D}"/>
    <cellStyle name="Percent 4 2 2 7 2 2 4" xfId="14289" xr:uid="{795055FD-90D9-4E0F-B353-BA3A52BC98CE}"/>
    <cellStyle name="Percent 4 2 2 7 2 2 5" xfId="26542" xr:uid="{D239C484-6D7D-4E87-8D93-49FD5A455752}"/>
    <cellStyle name="Percent 4 2 2 7 2 2 6" xfId="38794" xr:uid="{1D0D7839-E75F-46AA-AD45-94C6401343D6}"/>
    <cellStyle name="Percent 4 2 2 7 2 2 7" xfId="52128" xr:uid="{EFBFB30A-A591-4ECC-BDB7-281A981B9548}"/>
    <cellStyle name="Percent 4 2 2 7 2 3" xfId="3103" xr:uid="{90325782-10C4-4E71-9B8D-0F841921FC6E}"/>
    <cellStyle name="Percent 4 2 2 7 2 3 2" xfId="6167" xr:uid="{E8C59BF2-2905-40F1-9418-251956A0005B}"/>
    <cellStyle name="Percent 4 2 2 7 2 3 2 2" xfId="12295" xr:uid="{0B5EE8FC-4FBC-4998-B018-8EF1523578B0}"/>
    <cellStyle name="Percent 4 2 2 7 2 3 2 2 2" xfId="24560" xr:uid="{75FCF665-597D-47E5-BED4-A096B88BBF5D}"/>
    <cellStyle name="Percent 4 2 2 7 2 3 2 2 3" xfId="36812" xr:uid="{46B9C2E1-AFDE-43CC-A128-62DE108B5593}"/>
    <cellStyle name="Percent 4 2 2 7 2 3 2 2 4" xfId="49064" xr:uid="{3E7CCBE9-0622-41CC-B00A-1965DD9B72FC}"/>
    <cellStyle name="Percent 4 2 2 7 2 3 2 3" xfId="18433" xr:uid="{333CED5F-FBDD-4776-B903-C0C31CFBC612}"/>
    <cellStyle name="Percent 4 2 2 7 2 3 2 4" xfId="30686" xr:uid="{C80E7E03-6F56-432B-8876-17AFD7D28EA7}"/>
    <cellStyle name="Percent 4 2 2 7 2 3 2 5" xfId="42938" xr:uid="{061F971D-51E1-4B06-8974-EADD3E11B344}"/>
    <cellStyle name="Percent 4 2 2 7 2 3 2 6" xfId="56272" xr:uid="{5A9D2A41-AC94-4285-8857-115B36244039}"/>
    <cellStyle name="Percent 4 2 2 7 2 3 3" xfId="9232" xr:uid="{39E2DD0E-5E5D-4855-B69E-42EF52747FA4}"/>
    <cellStyle name="Percent 4 2 2 7 2 3 3 2" xfId="21497" xr:uid="{BC34D4F8-E02E-4244-B16B-4F843CED8F2D}"/>
    <cellStyle name="Percent 4 2 2 7 2 3 3 3" xfId="33749" xr:uid="{40603E72-5535-47F3-8D7A-88BB37B8CFF1}"/>
    <cellStyle name="Percent 4 2 2 7 2 3 3 4" xfId="46001" xr:uid="{E9B4CF1B-E1F3-4CAC-9DF3-709761702703}"/>
    <cellStyle name="Percent 4 2 2 7 2 3 4" xfId="15370" xr:uid="{5312054B-CE1A-40F8-8C6F-A3AF6D9ADCD9}"/>
    <cellStyle name="Percent 4 2 2 7 2 3 5" xfId="27623" xr:uid="{737CF445-29A9-402F-89A5-BC63B65174C6}"/>
    <cellStyle name="Percent 4 2 2 7 2 3 6" xfId="39875" xr:uid="{45C03A94-F258-4B6F-ADEB-8E9B215C74E6}"/>
    <cellStyle name="Percent 4 2 2 7 2 3 7" xfId="53209" xr:uid="{5B6B00F7-30DB-4FFA-8E3E-BB4268A716CA}"/>
    <cellStyle name="Percent 4 2 2 7 2 4" xfId="4006" xr:uid="{F0CA8014-284C-4334-8DD9-78F4EFC55FAD}"/>
    <cellStyle name="Percent 4 2 2 7 2 4 2" xfId="10134" xr:uid="{CFE08569-C91F-4AF8-AEC8-818881164B17}"/>
    <cellStyle name="Percent 4 2 2 7 2 4 2 2" xfId="22399" xr:uid="{7BBCC483-55ED-4DBD-BFF7-744E7DE04690}"/>
    <cellStyle name="Percent 4 2 2 7 2 4 2 3" xfId="34651" xr:uid="{AA5F9FD6-D3A0-431A-94CE-F84A8E8ABE61}"/>
    <cellStyle name="Percent 4 2 2 7 2 4 2 4" xfId="46903" xr:uid="{CC65407A-E5C9-486C-A411-8B85231BCFD9}"/>
    <cellStyle name="Percent 4 2 2 7 2 4 3" xfId="16272" xr:uid="{7CB64784-851C-449F-AEC0-056B47A822B6}"/>
    <cellStyle name="Percent 4 2 2 7 2 4 4" xfId="28525" xr:uid="{C9D266A7-57A3-4544-BFCC-7E1D1129CD3F}"/>
    <cellStyle name="Percent 4 2 2 7 2 4 5" xfId="40777" xr:uid="{85959A44-2233-4813-9325-BB1C83CAF0B5}"/>
    <cellStyle name="Percent 4 2 2 7 2 4 6" xfId="54111" xr:uid="{95DBB0F6-7932-4F4E-92FD-C8821992B2BA}"/>
    <cellStyle name="Percent 4 2 2 7 2 5" xfId="7071" xr:uid="{4852C211-EB26-429F-BE9C-3CB2AFCBBF52}"/>
    <cellStyle name="Percent 4 2 2 7 2 5 2" xfId="19336" xr:uid="{C4FD468C-1D72-4D34-ADC1-88DAEFE5903A}"/>
    <cellStyle name="Percent 4 2 2 7 2 5 3" xfId="31588" xr:uid="{D8921BDF-DE6A-4D6F-8226-C31639C1C9D8}"/>
    <cellStyle name="Percent 4 2 2 7 2 5 4" xfId="43840" xr:uid="{9BB7AD4F-0B8A-4654-BB8A-013F7EDEB557}"/>
    <cellStyle name="Percent 4 2 2 7 2 6" xfId="13209" xr:uid="{BE8496F1-7A44-492E-898C-4B2936018608}"/>
    <cellStyle name="Percent 4 2 2 7 2 7" xfId="25462" xr:uid="{7B90BE36-F34E-4A80-A8F5-92B68E37AD1D}"/>
    <cellStyle name="Percent 4 2 2 7 2 8" xfId="37714" xr:uid="{4228744F-3182-49DC-8527-F033F3F9AABD}"/>
    <cellStyle name="Percent 4 2 2 7 2 9" xfId="49967" xr:uid="{1445D217-E7B8-48BD-9082-7F6E46A09C6D}"/>
    <cellStyle name="Percent 4 2 2 7 3" xfId="1569" xr:uid="{44DB7A19-8377-49D9-BEE8-D0DB4C296923}"/>
    <cellStyle name="Percent 4 2 2 7 3 2" xfId="4636" xr:uid="{17DC87C8-F674-43CA-93CF-20E3EF77DF89}"/>
    <cellStyle name="Percent 4 2 2 7 3 2 2" xfId="10764" xr:uid="{61F19CE6-4BBC-46C7-B4CC-68938D81BAE8}"/>
    <cellStyle name="Percent 4 2 2 7 3 2 2 2" xfId="23029" xr:uid="{2FCE4F95-C370-4253-98ED-93E3ACD4FE3F}"/>
    <cellStyle name="Percent 4 2 2 7 3 2 2 3" xfId="35281" xr:uid="{BA0A932D-AB8F-4785-B6B6-4C58EAAE63CD}"/>
    <cellStyle name="Percent 4 2 2 7 3 2 2 4" xfId="47533" xr:uid="{E5F62AF3-EDAA-443C-B3E2-6C9D05948D95}"/>
    <cellStyle name="Percent 4 2 2 7 3 2 3" xfId="16902" xr:uid="{2EE394BD-55A1-4555-8136-FE8C0783BB02}"/>
    <cellStyle name="Percent 4 2 2 7 3 2 4" xfId="29155" xr:uid="{0B2EDE39-7309-4586-88EF-B30E221938D2}"/>
    <cellStyle name="Percent 4 2 2 7 3 2 5" xfId="41407" xr:uid="{297564CD-FD26-40E1-B8D8-E00900E5E84B}"/>
    <cellStyle name="Percent 4 2 2 7 3 2 6" xfId="54741" xr:uid="{A119141D-34B5-4B36-A94A-43A7B6C09378}"/>
    <cellStyle name="Percent 4 2 2 7 3 3" xfId="7701" xr:uid="{AB690EC8-98A2-4026-8241-34F54AF19454}"/>
    <cellStyle name="Percent 4 2 2 7 3 3 2" xfId="19966" xr:uid="{C7BC52A1-CD9B-434D-BB50-2C84748AA2AC}"/>
    <cellStyle name="Percent 4 2 2 7 3 3 3" xfId="32218" xr:uid="{DD601A35-BA2B-458E-AFEB-CDC78F08FAE5}"/>
    <cellStyle name="Percent 4 2 2 7 3 3 4" xfId="44470" xr:uid="{1967D9D4-E855-4287-B212-E1644B60EC0A}"/>
    <cellStyle name="Percent 4 2 2 7 3 4" xfId="13839" xr:uid="{D65D1C4F-C3F1-4373-B528-1BCB3B03B6F7}"/>
    <cellStyle name="Percent 4 2 2 7 3 5" xfId="26092" xr:uid="{DC688DAE-2E87-450C-8C3A-60674885B0B1}"/>
    <cellStyle name="Percent 4 2 2 7 3 6" xfId="38344" xr:uid="{B7CA53F3-8AD0-47E1-97C2-91EB7ED98874}"/>
    <cellStyle name="Percent 4 2 2 7 3 7" xfId="51678" xr:uid="{B4A1C752-E6EB-4A7D-9AE5-21D8C8CF3199}"/>
    <cellStyle name="Percent 4 2 2 7 4" xfId="2653" xr:uid="{AE1D12FA-F005-48F3-A4AE-4DC748ABD448}"/>
    <cellStyle name="Percent 4 2 2 7 4 2" xfId="5717" xr:uid="{F55E0012-75BA-4BDC-A6DA-2B630D062D85}"/>
    <cellStyle name="Percent 4 2 2 7 4 2 2" xfId="11845" xr:uid="{43BE9DFE-EC4F-47C0-87DA-BD82338DD513}"/>
    <cellStyle name="Percent 4 2 2 7 4 2 2 2" xfId="24110" xr:uid="{1BC03C73-A59F-4550-955A-6CF3B6299C25}"/>
    <cellStyle name="Percent 4 2 2 7 4 2 2 3" xfId="36362" xr:uid="{4952AB78-3C01-40DD-B129-1B47B796CF7E}"/>
    <cellStyle name="Percent 4 2 2 7 4 2 2 4" xfId="48614" xr:uid="{C8D1B541-3CA2-4ADB-ACD1-7D77B57EBA4D}"/>
    <cellStyle name="Percent 4 2 2 7 4 2 3" xfId="17983" xr:uid="{7886A34F-8874-4332-858F-927395ADA47A}"/>
    <cellStyle name="Percent 4 2 2 7 4 2 4" xfId="30236" xr:uid="{6E41FD91-1942-4FA8-8A60-31F4E94C0950}"/>
    <cellStyle name="Percent 4 2 2 7 4 2 5" xfId="42488" xr:uid="{B148F262-7126-40F2-AD6E-96DF4B6B770A}"/>
    <cellStyle name="Percent 4 2 2 7 4 2 6" xfId="55822" xr:uid="{B25FB814-1F2A-43A7-B97C-49EDF837B4C7}"/>
    <cellStyle name="Percent 4 2 2 7 4 3" xfId="8782" xr:uid="{5AEC67E0-CCAF-4B5B-AC81-6D4980CB074B}"/>
    <cellStyle name="Percent 4 2 2 7 4 3 2" xfId="21047" xr:uid="{EF88E762-8227-48C6-9E69-BE5CA3D0C425}"/>
    <cellStyle name="Percent 4 2 2 7 4 3 3" xfId="33299" xr:uid="{4E7D1B1D-348A-480F-B1EC-E4D7C7594599}"/>
    <cellStyle name="Percent 4 2 2 7 4 3 4" xfId="45551" xr:uid="{ADD453F5-A7E6-48C1-9278-E505031068C4}"/>
    <cellStyle name="Percent 4 2 2 7 4 4" xfId="14920" xr:uid="{52A1D26C-A55C-42D1-9FB4-9B0951A88D39}"/>
    <cellStyle name="Percent 4 2 2 7 4 5" xfId="27173" xr:uid="{7C0F913A-0E5D-4CC4-A344-A5AB775C4210}"/>
    <cellStyle name="Percent 4 2 2 7 4 6" xfId="39425" xr:uid="{5A00A659-DBAE-41E6-B90F-0910869F6ABE}"/>
    <cellStyle name="Percent 4 2 2 7 4 7" xfId="52759" xr:uid="{31907584-5855-4BDD-B8AF-2A315ABB4527}"/>
    <cellStyle name="Percent 4 2 2 7 5" xfId="3556" xr:uid="{33DF8564-F249-4618-8903-7CAF51E0946F}"/>
    <cellStyle name="Percent 4 2 2 7 5 2" xfId="9684" xr:uid="{CEE0B749-BA98-42FA-A18B-83699377D7DF}"/>
    <cellStyle name="Percent 4 2 2 7 5 2 2" xfId="21949" xr:uid="{4274F778-DA71-4208-8183-4664197E50BB}"/>
    <cellStyle name="Percent 4 2 2 7 5 2 3" xfId="34201" xr:uid="{BE9814F3-3A3C-46C5-BA77-9B1455B04846}"/>
    <cellStyle name="Percent 4 2 2 7 5 2 4" xfId="46453" xr:uid="{C052A883-4F31-4BCC-AD4D-8BBB32899089}"/>
    <cellStyle name="Percent 4 2 2 7 5 3" xfId="15822" xr:uid="{8515E983-75B0-4EC1-B959-8E656F0218DA}"/>
    <cellStyle name="Percent 4 2 2 7 5 4" xfId="28075" xr:uid="{BC635383-FF36-484D-B99E-32B05E352FA4}"/>
    <cellStyle name="Percent 4 2 2 7 5 5" xfId="40327" xr:uid="{7CDB4186-86A0-43FD-9138-5483FA8EF152}"/>
    <cellStyle name="Percent 4 2 2 7 5 6" xfId="53661" xr:uid="{EA0161DE-9093-48FA-AE5F-59F3D9C04FD3}"/>
    <cellStyle name="Percent 4 2 2 7 6" xfId="6620" xr:uid="{630E92DD-BA9A-46E9-AC35-4C7CB554112F}"/>
    <cellStyle name="Percent 4 2 2 7 6 2" xfId="18885" xr:uid="{8AFDAB5B-0B0C-470B-A9DA-031DF4ACA29C}"/>
    <cellStyle name="Percent 4 2 2 7 6 3" xfId="31138" xr:uid="{946C30F6-46A8-47B4-999B-3EB700919149}"/>
    <cellStyle name="Percent 4 2 2 7 6 4" xfId="43390" xr:uid="{B76E31CB-FB6C-4417-9893-2BFBDFF2995C}"/>
    <cellStyle name="Percent 4 2 2 7 7" xfId="12759" xr:uid="{B16E47E1-90CC-4081-B496-1421D885ADD6}"/>
    <cellStyle name="Percent 4 2 2 7 8" xfId="25012" xr:uid="{EDA85C03-124D-4BCE-B0FC-C241DD728448}"/>
    <cellStyle name="Percent 4 2 2 7 9" xfId="37264" xr:uid="{A9138C8F-CA47-4FF3-9771-05865D014947}"/>
    <cellStyle name="Percent 4 2 2 8" xfId="530" xr:uid="{BAFEDCB2-2DFB-4C1E-9EB3-ACAAF3BB3234}"/>
    <cellStyle name="Percent 4 2 2 8 10" xfId="50640" xr:uid="{E94F399F-8154-4550-A198-09876BCB971D}"/>
    <cellStyle name="Percent 4 2 2 8 2" xfId="1611" xr:uid="{1E5CD286-24C1-4EE7-9C7B-1140FB1B904F}"/>
    <cellStyle name="Percent 4 2 2 8 2 2" xfId="4678" xr:uid="{7844433C-301E-40DE-99C3-586ECC28A030}"/>
    <cellStyle name="Percent 4 2 2 8 2 2 2" xfId="10806" xr:uid="{A373B3AB-2119-489C-A7B5-69057A8251AF}"/>
    <cellStyle name="Percent 4 2 2 8 2 2 2 2" xfId="23071" xr:uid="{11191F21-E714-42AB-93D0-B942C027E7CC}"/>
    <cellStyle name="Percent 4 2 2 8 2 2 2 3" xfId="35323" xr:uid="{6723DA13-E2D4-4CBC-9B57-9DAC48C1EB93}"/>
    <cellStyle name="Percent 4 2 2 8 2 2 2 4" xfId="47575" xr:uid="{9051DCB2-6EF2-4496-A92C-BBFE0C9451E2}"/>
    <cellStyle name="Percent 4 2 2 8 2 2 3" xfId="16944" xr:uid="{B0DDCC15-4D8A-4899-A79D-94CDA27899F1}"/>
    <cellStyle name="Percent 4 2 2 8 2 2 4" xfId="29197" xr:uid="{B8E82984-3928-4286-98F9-34D42A203395}"/>
    <cellStyle name="Percent 4 2 2 8 2 2 5" xfId="41449" xr:uid="{5BED419D-8873-4C85-AFFD-86A8582B4D13}"/>
    <cellStyle name="Percent 4 2 2 8 2 2 6" xfId="54783" xr:uid="{0953A68F-3547-495E-A6A5-93C96C18C188}"/>
    <cellStyle name="Percent 4 2 2 8 2 3" xfId="7743" xr:uid="{73345CAE-847E-4739-B87A-9A4C3862C9C5}"/>
    <cellStyle name="Percent 4 2 2 8 2 3 2" xfId="20008" xr:uid="{CCAC1D03-C811-4AF4-9BAA-03D8E4F495D9}"/>
    <cellStyle name="Percent 4 2 2 8 2 3 3" xfId="32260" xr:uid="{7DE303E4-66D6-4191-B0FE-163D28FCC762}"/>
    <cellStyle name="Percent 4 2 2 8 2 3 4" xfId="44512" xr:uid="{3515CAB3-EEC3-4E83-B52D-726C52F999A9}"/>
    <cellStyle name="Percent 4 2 2 8 2 4" xfId="13881" xr:uid="{3980CFD0-F1EF-4C57-98B1-3D0BD378394F}"/>
    <cellStyle name="Percent 4 2 2 8 2 5" xfId="26134" xr:uid="{AACDED78-0A9A-454F-A68F-2730D54CEB19}"/>
    <cellStyle name="Percent 4 2 2 8 2 6" xfId="38386" xr:uid="{B3FC6EE9-724C-409A-83E4-0AFF8EC18D08}"/>
    <cellStyle name="Percent 4 2 2 8 2 7" xfId="51720" xr:uid="{E135C505-6D3E-4FDD-A0B0-07697F5DEC8B}"/>
    <cellStyle name="Percent 4 2 2 8 3" xfId="2695" xr:uid="{98871D9E-7B46-44F9-912C-B3854DBEF171}"/>
    <cellStyle name="Percent 4 2 2 8 3 2" xfId="5759" xr:uid="{536053DE-49E2-4CB2-8713-3BFA423098A0}"/>
    <cellStyle name="Percent 4 2 2 8 3 2 2" xfId="11887" xr:uid="{E78BA508-12FB-46A4-8C07-73D8CF318438}"/>
    <cellStyle name="Percent 4 2 2 8 3 2 2 2" xfId="24152" xr:uid="{A00626A7-79F9-4B64-9CCF-EAFF38CBA781}"/>
    <cellStyle name="Percent 4 2 2 8 3 2 2 3" xfId="36404" xr:uid="{5D45FB00-CDDC-4E7E-990E-9832D6D758F6}"/>
    <cellStyle name="Percent 4 2 2 8 3 2 2 4" xfId="48656" xr:uid="{2E58FE9C-A665-4844-A735-55290FB1A984}"/>
    <cellStyle name="Percent 4 2 2 8 3 2 3" xfId="18025" xr:uid="{AE4AEAED-C619-41D3-B644-E94D683B7425}"/>
    <cellStyle name="Percent 4 2 2 8 3 2 4" xfId="30278" xr:uid="{B4BAEC4C-991A-4652-AE88-1046150AA3A8}"/>
    <cellStyle name="Percent 4 2 2 8 3 2 5" xfId="42530" xr:uid="{F08C96E8-6629-4EF2-ACB8-11C42A81B920}"/>
    <cellStyle name="Percent 4 2 2 8 3 2 6" xfId="55864" xr:uid="{1A374D67-AE5C-49F6-8143-06C6AF2ED327}"/>
    <cellStyle name="Percent 4 2 2 8 3 3" xfId="8824" xr:uid="{E0E52C1F-D9E9-448F-B22A-43DAD6F2B9ED}"/>
    <cellStyle name="Percent 4 2 2 8 3 3 2" xfId="21089" xr:uid="{950D16B6-67E5-4F77-B057-B42726B4A85B}"/>
    <cellStyle name="Percent 4 2 2 8 3 3 3" xfId="33341" xr:uid="{FAFF50CB-9ACC-4016-BB25-15B682CFAD19}"/>
    <cellStyle name="Percent 4 2 2 8 3 3 4" xfId="45593" xr:uid="{CBFAD41B-8ADE-4919-85E2-0D6E9E4D596F}"/>
    <cellStyle name="Percent 4 2 2 8 3 4" xfId="14962" xr:uid="{0267D564-DF83-4076-81A9-2AFF402789D6}"/>
    <cellStyle name="Percent 4 2 2 8 3 5" xfId="27215" xr:uid="{000F63F2-7D22-4091-90C7-80C8D97E1645}"/>
    <cellStyle name="Percent 4 2 2 8 3 6" xfId="39467" xr:uid="{BD16B02C-81DF-452C-8C44-C983D2AF9C38}"/>
    <cellStyle name="Percent 4 2 2 8 3 7" xfId="52801" xr:uid="{C65EE5C9-4B20-4309-A6DB-3582C8AE4909}"/>
    <cellStyle name="Percent 4 2 2 8 4" xfId="3598" xr:uid="{99E1811C-9C8D-4D40-9623-ADB678B7D02C}"/>
    <cellStyle name="Percent 4 2 2 8 4 2" xfId="9726" xr:uid="{6BB5D4A2-20DA-45E1-9833-1897B2C599C5}"/>
    <cellStyle name="Percent 4 2 2 8 4 2 2" xfId="21991" xr:uid="{9B015FBE-808D-4573-8502-703E81354423}"/>
    <cellStyle name="Percent 4 2 2 8 4 2 3" xfId="34243" xr:uid="{7408587D-6E86-4FEA-ACE2-033AAA68462A}"/>
    <cellStyle name="Percent 4 2 2 8 4 2 4" xfId="46495" xr:uid="{A76CA99D-13E4-47DD-89D3-211D39E94D4D}"/>
    <cellStyle name="Percent 4 2 2 8 4 3" xfId="15864" xr:uid="{900C118E-FBCC-45B0-8361-E87D93EA5C9D}"/>
    <cellStyle name="Percent 4 2 2 8 4 4" xfId="28117" xr:uid="{51CECCD8-C1EF-4E4A-BCE5-3DCA3C287144}"/>
    <cellStyle name="Percent 4 2 2 8 4 5" xfId="40369" xr:uid="{417A2E3B-2BFD-4638-BF65-1BB55074E3E4}"/>
    <cellStyle name="Percent 4 2 2 8 4 6" xfId="53703" xr:uid="{299A0BE1-6928-4EA7-981B-ACA688866F31}"/>
    <cellStyle name="Percent 4 2 2 8 5" xfId="6663" xr:uid="{F0062882-5918-4593-9E53-009F6A3D0A72}"/>
    <cellStyle name="Percent 4 2 2 8 5 2" xfId="18928" xr:uid="{03F6F8D5-F73F-45F3-BF00-D491CE32F145}"/>
    <cellStyle name="Percent 4 2 2 8 5 3" xfId="31180" xr:uid="{01282E42-E432-4C5A-B7F8-2FC4E93397EC}"/>
    <cellStyle name="Percent 4 2 2 8 5 4" xfId="43432" xr:uid="{AE010397-6E59-41A1-B4C6-5812725B143B}"/>
    <cellStyle name="Percent 4 2 2 8 6" xfId="12801" xr:uid="{BAEF0C32-80B4-44DB-AA07-D30CF977948F}"/>
    <cellStyle name="Percent 4 2 2 8 7" xfId="25054" xr:uid="{D615DD08-1A78-436A-A4A5-A828640A1FF2}"/>
    <cellStyle name="Percent 4 2 2 8 8" xfId="37306" xr:uid="{54F2813E-9C39-499A-8F26-F83E79EC4950}"/>
    <cellStyle name="Percent 4 2 2 8 9" xfId="49559" xr:uid="{A358191E-F4F3-4312-BCF1-93EC944630ED}"/>
    <cellStyle name="Percent 4 2 2 9" xfId="981" xr:uid="{D3EA529D-0055-498A-89C0-CC5FE9EEACF2}"/>
    <cellStyle name="Percent 4 2 2 9 2" xfId="2061" xr:uid="{922C38CA-E8B2-44BF-9710-0E485C49B4D1}"/>
    <cellStyle name="Percent 4 2 2 9 2 2" xfId="5128" xr:uid="{1165EDBE-8369-4B14-A217-E696F9C508B7}"/>
    <cellStyle name="Percent 4 2 2 9 2 2 2" xfId="11256" xr:uid="{43CA50E3-5008-4EC9-8B6F-F994C73F74DC}"/>
    <cellStyle name="Percent 4 2 2 9 2 2 2 2" xfId="23521" xr:uid="{EFC6C230-07D2-496C-B3A1-8F690721AA0D}"/>
    <cellStyle name="Percent 4 2 2 9 2 2 2 3" xfId="35773" xr:uid="{7C4DD768-2299-44A5-8AA6-0678646E502F}"/>
    <cellStyle name="Percent 4 2 2 9 2 2 2 4" xfId="48025" xr:uid="{6D3898B2-5E53-491F-BED0-486CCE520C60}"/>
    <cellStyle name="Percent 4 2 2 9 2 2 3" xfId="17394" xr:uid="{00F2BE64-0580-4E2C-A470-1848E31DEBE9}"/>
    <cellStyle name="Percent 4 2 2 9 2 2 4" xfId="29647" xr:uid="{2A59A0B0-27F3-48DA-8454-4A25EC08801D}"/>
    <cellStyle name="Percent 4 2 2 9 2 2 5" xfId="41899" xr:uid="{01754285-56CE-47AB-886B-CE86DC2D6788}"/>
    <cellStyle name="Percent 4 2 2 9 2 2 6" xfId="55233" xr:uid="{AAB2D368-1205-4026-8153-552C0F83D0F8}"/>
    <cellStyle name="Percent 4 2 2 9 2 3" xfId="8193" xr:uid="{5A5CDC1C-4444-4DFF-AD61-F48B701BB49E}"/>
    <cellStyle name="Percent 4 2 2 9 2 3 2" xfId="20458" xr:uid="{655EBA9C-4D35-4836-8D18-D90C0DDFDDF3}"/>
    <cellStyle name="Percent 4 2 2 9 2 3 3" xfId="32710" xr:uid="{042FF86A-604B-4F12-937F-336E1D0CDD42}"/>
    <cellStyle name="Percent 4 2 2 9 2 3 4" xfId="44962" xr:uid="{4E22C180-3A3C-443C-A03F-86ADBE356EF5}"/>
    <cellStyle name="Percent 4 2 2 9 2 4" xfId="14331" xr:uid="{DB74B960-8E71-4623-BFD4-F0CD0123126D}"/>
    <cellStyle name="Percent 4 2 2 9 2 5" xfId="26584" xr:uid="{E62487B8-80E6-4B1A-99F0-1BCBD49CC289}"/>
    <cellStyle name="Percent 4 2 2 9 2 6" xfId="38836" xr:uid="{BDDAC899-B4A4-449D-A5D1-4880C46477A8}"/>
    <cellStyle name="Percent 4 2 2 9 2 7" xfId="52170" xr:uid="{FB9E42F7-F270-4305-86D0-2BBB9B59B983}"/>
    <cellStyle name="Percent 4 2 2 9 3" xfId="4048" xr:uid="{BF0F50D6-24D3-4330-9C26-EC6962BD4D54}"/>
    <cellStyle name="Percent 4 2 2 9 3 2" xfId="10176" xr:uid="{0097E785-B639-4A13-9111-82766B11B0AA}"/>
    <cellStyle name="Percent 4 2 2 9 3 2 2" xfId="22441" xr:uid="{CA99AA7F-F40A-4B35-833E-BFCF663683CB}"/>
    <cellStyle name="Percent 4 2 2 9 3 2 3" xfId="34693" xr:uid="{C57C5961-7F8B-42B6-9113-DBFC238413A2}"/>
    <cellStyle name="Percent 4 2 2 9 3 2 4" xfId="46945" xr:uid="{687AAF14-7B01-4D9C-B49B-E4B0C2534552}"/>
    <cellStyle name="Percent 4 2 2 9 3 3" xfId="16314" xr:uid="{D624DAC4-08A1-47A0-AC88-2E0F40D18CF8}"/>
    <cellStyle name="Percent 4 2 2 9 3 4" xfId="28567" xr:uid="{241D6CFE-49BF-44E6-9E78-4364CD600E2B}"/>
    <cellStyle name="Percent 4 2 2 9 3 5" xfId="40819" xr:uid="{4568A076-4964-4A59-8B49-E472DB12736B}"/>
    <cellStyle name="Percent 4 2 2 9 3 6" xfId="54153" xr:uid="{84F97019-F7EB-4297-BD7A-3520672FD4D9}"/>
    <cellStyle name="Percent 4 2 2 9 4" xfId="7113" xr:uid="{B7ADC75B-EDD0-45C1-85E2-5FBCDFDF443A}"/>
    <cellStyle name="Percent 4 2 2 9 4 2" xfId="19378" xr:uid="{F0CD4CB4-4D65-4D3D-A451-EE3E6E039E20}"/>
    <cellStyle name="Percent 4 2 2 9 4 3" xfId="31630" xr:uid="{9E1E17E0-B2F6-4C43-B2DF-7187D3357234}"/>
    <cellStyle name="Percent 4 2 2 9 4 4" xfId="43882" xr:uid="{7452465D-A04D-4064-BB7E-A5B430974CA9}"/>
    <cellStyle name="Percent 4 2 2 9 5" xfId="13251" xr:uid="{CDBCDD0D-2C42-4CA4-A83B-ED73BD967618}"/>
    <cellStyle name="Percent 4 2 2 9 6" xfId="25504" xr:uid="{519870E4-7D45-4B22-A996-1670E347F510}"/>
    <cellStyle name="Percent 4 2 2 9 7" xfId="37756" xr:uid="{4D9BC628-B800-4864-ABA8-2336255F4E6E}"/>
    <cellStyle name="Percent 4 2 2 9 8" xfId="50009" xr:uid="{EBD01E92-D9D3-493A-927F-D5CA55DACD59}"/>
    <cellStyle name="Percent 4 2 2 9 9" xfId="51090" xr:uid="{E1F6EB3F-D126-4AC8-B8D9-8C9420998F22}"/>
    <cellStyle name="Percent 4 2 20" xfId="36850" xr:uid="{147B93E7-A9D5-4775-8EEB-356264962860}"/>
    <cellStyle name="Percent 4 2 21" xfId="49103" xr:uid="{3A8AAB8C-6C49-4D8D-B800-61365483718D}"/>
    <cellStyle name="Percent 4 2 22" xfId="50184" xr:uid="{336D38D8-8517-4DFE-82E0-D76F5FAF1785}"/>
    <cellStyle name="Percent 4 2 3" xfId="88" xr:uid="{F5767387-6737-4E93-8115-A49565584FAD}"/>
    <cellStyle name="Percent 4 2 3 10" xfId="1080" xr:uid="{D7642213-A56A-4792-9CA9-90C96CED8B18}"/>
    <cellStyle name="Percent 4 2 3 10 2" xfId="2160" xr:uid="{6F238BE3-8B91-42A7-99F5-67B83D58C3C5}"/>
    <cellStyle name="Percent 4 2 3 10 2 2" xfId="5227" xr:uid="{1BE5B377-E072-4FDE-AF3D-881FFFB8ED04}"/>
    <cellStyle name="Percent 4 2 3 10 2 2 2" xfId="11355" xr:uid="{AAA6C443-07B9-4175-B4A9-C7DB42D01B16}"/>
    <cellStyle name="Percent 4 2 3 10 2 2 2 2" xfId="23620" xr:uid="{92BBDC71-AF28-461E-9C2E-DC103D14C23F}"/>
    <cellStyle name="Percent 4 2 3 10 2 2 2 3" xfId="35872" xr:uid="{E86C7D6F-A92E-45EE-AE83-FA9B8C891B24}"/>
    <cellStyle name="Percent 4 2 3 10 2 2 2 4" xfId="48124" xr:uid="{B9FD68B4-1631-4877-88F8-09B5ACAA46E8}"/>
    <cellStyle name="Percent 4 2 3 10 2 2 3" xfId="17493" xr:uid="{6224BA3C-110B-4A83-90F5-5F039B400ED1}"/>
    <cellStyle name="Percent 4 2 3 10 2 2 4" xfId="29746" xr:uid="{1A143374-AF43-49D8-944A-BA54976DEF50}"/>
    <cellStyle name="Percent 4 2 3 10 2 2 5" xfId="41998" xr:uid="{1196C858-14EA-4409-AA26-296586523162}"/>
    <cellStyle name="Percent 4 2 3 10 2 2 6" xfId="55332" xr:uid="{6883A205-D035-4517-B135-E3940AD24608}"/>
    <cellStyle name="Percent 4 2 3 10 2 3" xfId="8292" xr:uid="{6FD8E03D-440E-4ED9-A283-CAD8E400546A}"/>
    <cellStyle name="Percent 4 2 3 10 2 3 2" xfId="20557" xr:uid="{E9F2FEFD-04B4-42C9-8AD5-C28D68BDD1C1}"/>
    <cellStyle name="Percent 4 2 3 10 2 3 3" xfId="32809" xr:uid="{74F6E39E-954A-4B58-A454-8AB11AA8B184}"/>
    <cellStyle name="Percent 4 2 3 10 2 3 4" xfId="45061" xr:uid="{D72D7903-8D89-4346-B4D2-C00380A3686E}"/>
    <cellStyle name="Percent 4 2 3 10 2 4" xfId="14430" xr:uid="{289A9642-8BDC-464F-9EEC-A1ED819BA869}"/>
    <cellStyle name="Percent 4 2 3 10 2 5" xfId="26683" xr:uid="{E6F2B701-599C-4ED9-AC4D-765D1D6A3C83}"/>
    <cellStyle name="Percent 4 2 3 10 2 6" xfId="38935" xr:uid="{2C950371-6DD3-4F18-A229-4B8A8E6E8E13}"/>
    <cellStyle name="Percent 4 2 3 10 2 7" xfId="52269" xr:uid="{924A5DEB-D4DF-466D-B3C4-2CA78D3AAA19}"/>
    <cellStyle name="Percent 4 2 3 10 3" xfId="4147" xr:uid="{411DF29D-3963-4A7C-A1AD-D5EBDEC9C336}"/>
    <cellStyle name="Percent 4 2 3 10 3 2" xfId="10275" xr:uid="{5BED9BD9-C08B-41F9-AEE7-9A7A5A9B7CFA}"/>
    <cellStyle name="Percent 4 2 3 10 3 2 2" xfId="22540" xr:uid="{D904C6AE-FB54-450D-8BA5-140D2A6B0308}"/>
    <cellStyle name="Percent 4 2 3 10 3 2 3" xfId="34792" xr:uid="{A5CF37DD-B580-44FD-B1BB-7C96F3EEFD61}"/>
    <cellStyle name="Percent 4 2 3 10 3 2 4" xfId="47044" xr:uid="{554B53F6-481E-4972-B12E-C9E505BA1477}"/>
    <cellStyle name="Percent 4 2 3 10 3 3" xfId="16413" xr:uid="{AE0D71FF-A5DE-4043-9F80-74D9D18F7DE7}"/>
    <cellStyle name="Percent 4 2 3 10 3 4" xfId="28666" xr:uid="{EED3D3E6-F9CD-4B65-8043-70921A41B8DD}"/>
    <cellStyle name="Percent 4 2 3 10 3 5" xfId="40918" xr:uid="{591C4349-E9A5-4D6E-A926-A013B3E908CC}"/>
    <cellStyle name="Percent 4 2 3 10 3 6" xfId="54252" xr:uid="{10B58365-2CC5-45DE-84E7-1C80271F0EB4}"/>
    <cellStyle name="Percent 4 2 3 10 4" xfId="7212" xr:uid="{3605AA18-2210-4B0F-95F3-611C4447AC3E}"/>
    <cellStyle name="Percent 4 2 3 10 4 2" xfId="19477" xr:uid="{F7D1E8C6-0636-4015-A17A-CA8808DE9FEB}"/>
    <cellStyle name="Percent 4 2 3 10 4 3" xfId="31729" xr:uid="{41A0A9C2-4E26-4642-B379-D5ECF0A2FF9B}"/>
    <cellStyle name="Percent 4 2 3 10 4 4" xfId="43981" xr:uid="{28DB884E-5FCC-4D7E-A858-50FFFE5A0BDD}"/>
    <cellStyle name="Percent 4 2 3 10 5" xfId="13350" xr:uid="{AB93F19D-FDFD-4EDF-A08B-477059B1EE14}"/>
    <cellStyle name="Percent 4 2 3 10 6" xfId="25603" xr:uid="{3CECB5F5-3543-456A-8026-C7F1BF013A9E}"/>
    <cellStyle name="Percent 4 2 3 10 7" xfId="37855" xr:uid="{BA4C14EE-4BD9-47DC-907A-127B198B5B01}"/>
    <cellStyle name="Percent 4 2 3 10 8" xfId="50108" xr:uid="{BD786E78-1683-41C8-9F4D-CA10B57B5276}"/>
    <cellStyle name="Percent 4 2 3 10 9" xfId="51189" xr:uid="{A0969294-A3A3-41A5-8904-046A51703EBA}"/>
    <cellStyle name="Percent 4 2 3 11" xfId="1170" xr:uid="{CB221318-7CE2-45CB-AA13-DEF9021B200A}"/>
    <cellStyle name="Percent 4 2 3 11 2" xfId="4237" xr:uid="{3750643D-B9F4-4111-9B9F-079432D57933}"/>
    <cellStyle name="Percent 4 2 3 11 2 2" xfId="10365" xr:uid="{FAD9A209-54F9-4A50-BC31-D9261EFB4D77}"/>
    <cellStyle name="Percent 4 2 3 11 2 2 2" xfId="22630" xr:uid="{9F3AAA4E-940C-4D7E-B4D3-7D9424A9E751}"/>
    <cellStyle name="Percent 4 2 3 11 2 2 3" xfId="34882" xr:uid="{F92E5762-88F2-43B5-9529-7B71A7072FE7}"/>
    <cellStyle name="Percent 4 2 3 11 2 2 4" xfId="47134" xr:uid="{66F4D273-5E70-4385-A3DD-8A0077558AC5}"/>
    <cellStyle name="Percent 4 2 3 11 2 3" xfId="16503" xr:uid="{BB8F747D-0A0F-45EE-93B6-18852B7B4D0B}"/>
    <cellStyle name="Percent 4 2 3 11 2 4" xfId="28756" xr:uid="{D3D5BA7C-AFBB-40A2-9486-005BD94DFA5E}"/>
    <cellStyle name="Percent 4 2 3 11 2 5" xfId="41008" xr:uid="{8CF91EEB-4B91-43A7-AE69-2A566613256C}"/>
    <cellStyle name="Percent 4 2 3 11 2 6" xfId="54342" xr:uid="{E4CFE528-AFFF-44FE-B10D-39EB25553E9C}"/>
    <cellStyle name="Percent 4 2 3 11 3" xfId="7302" xr:uid="{D2F11FC5-B441-4F05-B4BF-C8BCF7114395}"/>
    <cellStyle name="Percent 4 2 3 11 3 2" xfId="19567" xr:uid="{10C31D10-5982-4BB1-8A0F-DD7A5DC63102}"/>
    <cellStyle name="Percent 4 2 3 11 3 3" xfId="31819" xr:uid="{77FEE2FB-4F7A-43B9-B2D2-C654B8F4AE83}"/>
    <cellStyle name="Percent 4 2 3 11 3 4" xfId="44071" xr:uid="{1543FBF9-4EC1-4524-94F3-9EC884F6339C}"/>
    <cellStyle name="Percent 4 2 3 11 4" xfId="13440" xr:uid="{C5889BB7-94EC-4FC9-9E11-0BB107E3C186}"/>
    <cellStyle name="Percent 4 2 3 11 5" xfId="25693" xr:uid="{6013E84D-AA8F-470C-8235-D5401A09BC70}"/>
    <cellStyle name="Percent 4 2 3 11 6" xfId="37945" xr:uid="{4EC5C168-A347-4A3F-9C47-A490AC1E4316}"/>
    <cellStyle name="Percent 4 2 3 11 7" xfId="51279" xr:uid="{4FE23C32-375E-4123-9810-AA8A4DA8B148}"/>
    <cellStyle name="Percent 4 2 3 12" xfId="2254" xr:uid="{A56792EC-5CCC-4157-9792-C15B013EFD80}"/>
    <cellStyle name="Percent 4 2 3 12 2" xfId="5318" xr:uid="{E7ED6DDF-667E-42E1-91C2-49002D90965E}"/>
    <cellStyle name="Percent 4 2 3 12 2 2" xfId="11446" xr:uid="{09EF31F4-48B5-4351-8A05-469273669D88}"/>
    <cellStyle name="Percent 4 2 3 12 2 2 2" xfId="23711" xr:uid="{89B0244A-7BC2-4BCF-B0F2-AC1A78BD0E04}"/>
    <cellStyle name="Percent 4 2 3 12 2 2 3" xfId="35963" xr:uid="{39FF66C2-EA6D-40E0-B6C2-3BF2ADD244B0}"/>
    <cellStyle name="Percent 4 2 3 12 2 2 4" xfId="48215" xr:uid="{3045597D-66AC-4386-BA46-CBEA607E228D}"/>
    <cellStyle name="Percent 4 2 3 12 2 3" xfId="17584" xr:uid="{D66C12BE-B6AA-4CC6-A21D-E0A4F8FEA170}"/>
    <cellStyle name="Percent 4 2 3 12 2 4" xfId="29837" xr:uid="{3CB205BE-37E9-49A6-BF79-9AD5C7A45B13}"/>
    <cellStyle name="Percent 4 2 3 12 2 5" xfId="42089" xr:uid="{C79493E3-31F9-413E-8FB0-729443A7C98C}"/>
    <cellStyle name="Percent 4 2 3 12 2 6" xfId="55423" xr:uid="{E16C34B4-5AF0-4E40-95ED-552963E89055}"/>
    <cellStyle name="Percent 4 2 3 12 3" xfId="8383" xr:uid="{78451A8D-6486-4281-B3CB-B62305F9BCB0}"/>
    <cellStyle name="Percent 4 2 3 12 3 2" xfId="20648" xr:uid="{E2D96876-5250-46E1-8F1F-CD45008ABEF1}"/>
    <cellStyle name="Percent 4 2 3 12 3 3" xfId="32900" xr:uid="{78111F61-9A80-4AEA-8C14-7EB314FEA92E}"/>
    <cellStyle name="Percent 4 2 3 12 3 4" xfId="45152" xr:uid="{96CB0DF0-8177-4D51-A930-52306C596861}"/>
    <cellStyle name="Percent 4 2 3 12 4" xfId="14521" xr:uid="{96FAB7C5-A44F-4906-9AF3-A98D44E6E76B}"/>
    <cellStyle name="Percent 4 2 3 12 5" xfId="26774" xr:uid="{7DF573CD-1D36-43DE-993A-0CDD144387A7}"/>
    <cellStyle name="Percent 4 2 3 12 6" xfId="39026" xr:uid="{BE507136-2C3A-47BA-A319-3EC50E68E617}"/>
    <cellStyle name="Percent 4 2 3 12 7" xfId="52360" xr:uid="{176C9882-5D20-4EC4-900B-64A418929572}"/>
    <cellStyle name="Percent 4 2 3 13" xfId="3157" xr:uid="{479DE462-C423-44D3-882C-75C6B2A39830}"/>
    <cellStyle name="Percent 4 2 3 13 2" xfId="9285" xr:uid="{D86969BA-8910-4B44-81FE-83B8E625D36F}"/>
    <cellStyle name="Percent 4 2 3 13 2 2" xfId="21550" xr:uid="{F077DF03-A985-4D49-9728-12CE8D9B2C90}"/>
    <cellStyle name="Percent 4 2 3 13 2 3" xfId="33802" xr:uid="{7E27FC39-80C9-4729-928D-4455B7A57951}"/>
    <cellStyle name="Percent 4 2 3 13 2 4" xfId="46054" xr:uid="{A25F1502-C233-4D20-B7AE-D55B78A377EE}"/>
    <cellStyle name="Percent 4 2 3 13 3" xfId="15423" xr:uid="{4259063B-F2C8-4FA8-9C4E-F543DFEAFAD3}"/>
    <cellStyle name="Percent 4 2 3 13 4" xfId="27676" xr:uid="{6406BDCC-A8BC-4634-9FC7-E15D85046C11}"/>
    <cellStyle name="Percent 4 2 3 13 5" xfId="39928" xr:uid="{7EDB5FDE-BEF5-452B-A1C5-588E422EAA3F}"/>
    <cellStyle name="Percent 4 2 3 13 6" xfId="53262" xr:uid="{497FBD5D-8B5B-4927-A920-3A087656610D}"/>
    <cellStyle name="Percent 4 2 3 14" xfId="6221" xr:uid="{33871FD8-0F30-47BC-A5D9-ED9C91EF1BB4}"/>
    <cellStyle name="Percent 4 2 3 14 2" xfId="18486" xr:uid="{0309E48F-ED88-4979-978A-85908692ABB5}"/>
    <cellStyle name="Percent 4 2 3 14 3" xfId="30739" xr:uid="{1DC096B2-9D53-4558-BBA6-E24B20D5B065}"/>
    <cellStyle name="Percent 4 2 3 14 4" xfId="42991" xr:uid="{0A04AB5D-4CD3-42FE-9811-E1BB91062734}"/>
    <cellStyle name="Percent 4 2 3 15" xfId="12360" xr:uid="{D79D3AB2-69B0-4B4B-A575-D59D3127C7B2}"/>
    <cellStyle name="Percent 4 2 3 16" xfId="24613" xr:uid="{4012283C-236B-40D6-BD69-147348C614C6}"/>
    <cellStyle name="Percent 4 2 3 17" xfId="36865" xr:uid="{E56611D5-2CA4-4229-B3D0-9220C395ED79}"/>
    <cellStyle name="Percent 4 2 3 18" xfId="49118" xr:uid="{28194E4C-843B-464D-84BE-7711DD733D49}"/>
    <cellStyle name="Percent 4 2 3 19" xfId="50199" xr:uid="{B81A50FA-6EFD-40E0-B38F-FEEE054E8D7E}"/>
    <cellStyle name="Percent 4 2 3 2" xfId="109" xr:uid="{94C2E965-AA07-4D64-925D-141EBAF6F718}"/>
    <cellStyle name="Percent 4 2 3 2 10" xfId="2275" xr:uid="{3021FCA3-9044-4508-B9A2-79BA8C3C2245}"/>
    <cellStyle name="Percent 4 2 3 2 10 2" xfId="5339" xr:uid="{07619444-A1A5-445C-B2DF-624DE4FDEEB3}"/>
    <cellStyle name="Percent 4 2 3 2 10 2 2" xfId="11467" xr:uid="{F82B3CC3-A574-41E7-8CA7-EE70FFD9F3A8}"/>
    <cellStyle name="Percent 4 2 3 2 10 2 2 2" xfId="23732" xr:uid="{2F364847-2D27-4669-AC7F-1751E67B6F4E}"/>
    <cellStyle name="Percent 4 2 3 2 10 2 2 3" xfId="35984" xr:uid="{7CDEF5A7-F6C4-4AC9-AF68-C00911E50D2B}"/>
    <cellStyle name="Percent 4 2 3 2 10 2 2 4" xfId="48236" xr:uid="{4F5D7495-4FEB-4602-B582-6080BEED6107}"/>
    <cellStyle name="Percent 4 2 3 2 10 2 3" xfId="17605" xr:uid="{E143E21F-4963-438E-B50E-4282F8CA10E0}"/>
    <cellStyle name="Percent 4 2 3 2 10 2 4" xfId="29858" xr:uid="{39F2571E-58C9-436E-BF91-46612C6017ED}"/>
    <cellStyle name="Percent 4 2 3 2 10 2 5" xfId="42110" xr:uid="{18A78213-228B-4848-8866-80EC3814E9A8}"/>
    <cellStyle name="Percent 4 2 3 2 10 2 6" xfId="55444" xr:uid="{4BA3CA2F-6CB2-4052-B2CC-3221DB7A8C3D}"/>
    <cellStyle name="Percent 4 2 3 2 10 3" xfId="8404" xr:uid="{6592EB7D-5DBE-4733-8EF3-A89FE3B33DC1}"/>
    <cellStyle name="Percent 4 2 3 2 10 3 2" xfId="20669" xr:uid="{4CA6DE3F-7CA3-4E5D-8611-1B8371182D4D}"/>
    <cellStyle name="Percent 4 2 3 2 10 3 3" xfId="32921" xr:uid="{749CA3B7-D63F-4D12-906E-1D638C3DC3CA}"/>
    <cellStyle name="Percent 4 2 3 2 10 3 4" xfId="45173" xr:uid="{DC5BA800-12FE-430C-B4BB-9C44433F2F4C}"/>
    <cellStyle name="Percent 4 2 3 2 10 4" xfId="14542" xr:uid="{AB604CAA-3208-43EC-A8C0-8B49D15A7133}"/>
    <cellStyle name="Percent 4 2 3 2 10 5" xfId="26795" xr:uid="{63CD2054-EA3A-4424-B0A6-F98988D71C74}"/>
    <cellStyle name="Percent 4 2 3 2 10 6" xfId="39047" xr:uid="{12E2F469-95C9-401A-B5A6-7D8465849586}"/>
    <cellStyle name="Percent 4 2 3 2 10 7" xfId="52381" xr:uid="{F2CDF631-EF72-47CE-81FD-FEBDE854ED70}"/>
    <cellStyle name="Percent 4 2 3 2 11" xfId="3178" xr:uid="{37F47C5D-586A-44C8-8D93-2AB5630AA0A8}"/>
    <cellStyle name="Percent 4 2 3 2 11 2" xfId="9306" xr:uid="{B72B1405-9F5E-4AA4-91C0-C208A8AF6FDD}"/>
    <cellStyle name="Percent 4 2 3 2 11 2 2" xfId="21571" xr:uid="{A4093805-2DF6-4AF0-AB0F-C84F4FA65A8B}"/>
    <cellStyle name="Percent 4 2 3 2 11 2 3" xfId="33823" xr:uid="{3FCF8406-8A3B-4F5B-8F01-D60170078E70}"/>
    <cellStyle name="Percent 4 2 3 2 11 2 4" xfId="46075" xr:uid="{23B2A9AE-66D6-4CAB-ACF3-84BF53B0D272}"/>
    <cellStyle name="Percent 4 2 3 2 11 3" xfId="15444" xr:uid="{0956B00E-4C05-4183-B150-524756633AA0}"/>
    <cellStyle name="Percent 4 2 3 2 11 4" xfId="27697" xr:uid="{AFA357B2-69FD-430F-88A3-7836F13C0636}"/>
    <cellStyle name="Percent 4 2 3 2 11 5" xfId="39949" xr:uid="{BC5D442E-B1C9-46EF-8521-C8A9B94F3F5B}"/>
    <cellStyle name="Percent 4 2 3 2 11 6" xfId="53283" xr:uid="{D0D8201F-8467-470F-B581-751A465150DB}"/>
    <cellStyle name="Percent 4 2 3 2 12" xfId="6242" xr:uid="{AE912820-68B5-4277-BA63-81B3E3B7E3BA}"/>
    <cellStyle name="Percent 4 2 3 2 12 2" xfId="18507" xr:uid="{423D0C10-837A-4DE3-99B8-F96263E9EA67}"/>
    <cellStyle name="Percent 4 2 3 2 12 3" xfId="30760" xr:uid="{8E4333D4-A31D-4B85-BF86-DFEF33A7FA4F}"/>
    <cellStyle name="Percent 4 2 3 2 12 4" xfId="43012" xr:uid="{0B3EB846-43C5-42B0-8C63-B4649746FB28}"/>
    <cellStyle name="Percent 4 2 3 2 13" xfId="12381" xr:uid="{1E8CFCC1-D435-4363-8251-A92915A40E7A}"/>
    <cellStyle name="Percent 4 2 3 2 14" xfId="24634" xr:uid="{B5338BEF-535C-427B-AF5C-435B0DE47AB7}"/>
    <cellStyle name="Percent 4 2 3 2 15" xfId="36886" xr:uid="{015986F3-B359-49AC-9019-93BAB2123353}"/>
    <cellStyle name="Percent 4 2 3 2 16" xfId="49139" xr:uid="{1A96F223-A031-412D-9055-2B2FFBEB3EF6}"/>
    <cellStyle name="Percent 4 2 3 2 17" xfId="50220" xr:uid="{BB2C01ED-49E2-4795-A79A-AEBD1B6ED41C}"/>
    <cellStyle name="Percent 4 2 3 2 2" xfId="151" xr:uid="{11B8B475-1DCC-4E6F-A1DC-5A642F62468A}"/>
    <cellStyle name="Percent 4 2 3 2 2 10" xfId="6284" xr:uid="{DF7EA2B7-3CF6-4527-9B5E-BE71F44705D4}"/>
    <cellStyle name="Percent 4 2 3 2 2 10 2" xfId="18549" xr:uid="{3B71E1A4-35E0-4D82-893E-343064FBFC41}"/>
    <cellStyle name="Percent 4 2 3 2 2 10 3" xfId="30802" xr:uid="{F9D265CF-86A1-461D-A65E-4E5E82DCE2E5}"/>
    <cellStyle name="Percent 4 2 3 2 2 10 4" xfId="43054" xr:uid="{CEE2BC70-12BD-47B7-8FF0-8A966D45F758}"/>
    <cellStyle name="Percent 4 2 3 2 2 11" xfId="12423" xr:uid="{B4EE0693-D4C3-4D5E-8F35-8E8FD8E2ED7D}"/>
    <cellStyle name="Percent 4 2 3 2 2 12" xfId="24676" xr:uid="{5EB5EEEB-F7EE-4FC2-8DD6-D670515750A3}"/>
    <cellStyle name="Percent 4 2 3 2 2 13" xfId="36928" xr:uid="{C1BECE9C-B1BE-4485-A1D8-108A77A1A5BE}"/>
    <cellStyle name="Percent 4 2 3 2 2 14" xfId="49181" xr:uid="{3898AC62-203D-4300-8A26-82A8707BE107}"/>
    <cellStyle name="Percent 4 2 3 2 2 15" xfId="50262" xr:uid="{C58F5C4F-0F6C-4408-8955-95724DB8F1E6}"/>
    <cellStyle name="Percent 4 2 3 2 2 2" xfId="262" xr:uid="{5BF6AD31-D8EF-4257-997A-858996F59FC0}"/>
    <cellStyle name="Percent 4 2 3 2 2 2 10" xfId="37039" xr:uid="{B3F1A157-422B-44E2-ABC2-AE5328EA3F5D}"/>
    <cellStyle name="Percent 4 2 3 2 2 2 11" xfId="49292" xr:uid="{0161E8EB-2620-4EA2-BFA3-665DD0C9529A}"/>
    <cellStyle name="Percent 4 2 3 2 2 2 12" xfId="50373" xr:uid="{CEAE485E-5245-417B-859F-A63D236AE837}"/>
    <cellStyle name="Percent 4 2 3 2 2 2 2" xfId="466" xr:uid="{A920C927-A09E-4832-8A14-3D97FC327FE9}"/>
    <cellStyle name="Percent 4 2 3 2 2 2 2 10" xfId="49496" xr:uid="{8CE49DB9-9CC2-4A3A-A79C-3247A7311B56}"/>
    <cellStyle name="Percent 4 2 3 2 2 2 2 11" xfId="50577" xr:uid="{6287356A-506C-4448-9EB9-57AF5CF1DEEC}"/>
    <cellStyle name="Percent 4 2 3 2 2 2 2 2" xfId="917" xr:uid="{963C4E74-36E8-47BF-A373-877978BEB841}"/>
    <cellStyle name="Percent 4 2 3 2 2 2 2 2 10" xfId="51027" xr:uid="{E37926FD-1D0C-4521-82D4-0855E959AE06}"/>
    <cellStyle name="Percent 4 2 3 2 2 2 2 2 2" xfId="1998" xr:uid="{725C120E-F5F1-4C68-B1D9-B5A02303E3CE}"/>
    <cellStyle name="Percent 4 2 3 2 2 2 2 2 2 2" xfId="5065" xr:uid="{479CA8CF-9C51-4CDF-9922-8AC6844AAFCC}"/>
    <cellStyle name="Percent 4 2 3 2 2 2 2 2 2 2 2" xfId="11193" xr:uid="{F8D5386A-5F4A-4988-AEB9-D148526F7CB8}"/>
    <cellStyle name="Percent 4 2 3 2 2 2 2 2 2 2 2 2" xfId="23458" xr:uid="{510D9EAD-CF84-4E29-803B-86539654B62B}"/>
    <cellStyle name="Percent 4 2 3 2 2 2 2 2 2 2 2 3" xfId="35710" xr:uid="{1B8CA321-D7A1-41FB-8F52-0F47B5BC2901}"/>
    <cellStyle name="Percent 4 2 3 2 2 2 2 2 2 2 2 4" xfId="47962" xr:uid="{B9B1D42C-4CD7-4B85-8114-0F4364DABB6B}"/>
    <cellStyle name="Percent 4 2 3 2 2 2 2 2 2 2 3" xfId="17331" xr:uid="{ACC43596-548F-4EF3-8C61-D0349492675B}"/>
    <cellStyle name="Percent 4 2 3 2 2 2 2 2 2 2 4" xfId="29584" xr:uid="{C263613E-AC41-4324-B137-40A5DC16EF27}"/>
    <cellStyle name="Percent 4 2 3 2 2 2 2 2 2 2 5" xfId="41836" xr:uid="{2EDD7AAB-A819-4823-9065-F3716B51E891}"/>
    <cellStyle name="Percent 4 2 3 2 2 2 2 2 2 2 6" xfId="55170" xr:uid="{25131E3B-2469-40B7-9DC5-7E3B5C074054}"/>
    <cellStyle name="Percent 4 2 3 2 2 2 2 2 2 3" xfId="8130" xr:uid="{82ACD500-24B1-4AA2-A407-66A062953E3B}"/>
    <cellStyle name="Percent 4 2 3 2 2 2 2 2 2 3 2" xfId="20395" xr:uid="{2DF309B9-A017-4CC8-B670-E7BF72D38F78}"/>
    <cellStyle name="Percent 4 2 3 2 2 2 2 2 2 3 3" xfId="32647" xr:uid="{68C7B755-2F84-4A3D-880C-9E8EF33C0C6B}"/>
    <cellStyle name="Percent 4 2 3 2 2 2 2 2 2 3 4" xfId="44899" xr:uid="{2839E2B5-3CFD-4D3C-A3AC-570DA111F9A7}"/>
    <cellStyle name="Percent 4 2 3 2 2 2 2 2 2 4" xfId="14268" xr:uid="{E8DB3F61-9954-41E5-9246-9AD10AB4E0F0}"/>
    <cellStyle name="Percent 4 2 3 2 2 2 2 2 2 5" xfId="26521" xr:uid="{0D79D2C9-B843-45A3-8A6D-EFC5E18DAFBE}"/>
    <cellStyle name="Percent 4 2 3 2 2 2 2 2 2 6" xfId="38773" xr:uid="{BE9E4012-222B-4ADD-B792-502A70D57D8B}"/>
    <cellStyle name="Percent 4 2 3 2 2 2 2 2 2 7" xfId="52107" xr:uid="{8CAA4D72-BE77-459F-A149-69DE8B8B5D83}"/>
    <cellStyle name="Percent 4 2 3 2 2 2 2 2 3" xfId="3082" xr:uid="{2DFBA892-709D-4D02-ADC2-E20459C74926}"/>
    <cellStyle name="Percent 4 2 3 2 2 2 2 2 3 2" xfId="6146" xr:uid="{C137B256-23FB-49FF-B2AA-FC0BAB3C6D0D}"/>
    <cellStyle name="Percent 4 2 3 2 2 2 2 2 3 2 2" xfId="12274" xr:uid="{FE1D77C2-FED7-4D0D-AD1F-A16E9F898F97}"/>
    <cellStyle name="Percent 4 2 3 2 2 2 2 2 3 2 2 2" xfId="24539" xr:uid="{9203ADCB-7B11-40D1-A67F-2B6CAE92C817}"/>
    <cellStyle name="Percent 4 2 3 2 2 2 2 2 3 2 2 3" xfId="36791" xr:uid="{033C1A5A-9792-4A4F-AF15-A10DACF7F159}"/>
    <cellStyle name="Percent 4 2 3 2 2 2 2 2 3 2 2 4" xfId="49043" xr:uid="{770B7A7B-FA76-4B69-B5FD-1A46540857FD}"/>
    <cellStyle name="Percent 4 2 3 2 2 2 2 2 3 2 3" xfId="18412" xr:uid="{39975988-75B0-4E65-B08F-AE8F7D9B859A}"/>
    <cellStyle name="Percent 4 2 3 2 2 2 2 2 3 2 4" xfId="30665" xr:uid="{CD2A2070-D80B-4FAC-935D-38B443217F36}"/>
    <cellStyle name="Percent 4 2 3 2 2 2 2 2 3 2 5" xfId="42917" xr:uid="{AFFF40D3-6013-4506-9081-5C648930F1ED}"/>
    <cellStyle name="Percent 4 2 3 2 2 2 2 2 3 2 6" xfId="56251" xr:uid="{A6D45BD6-CAFB-4C5C-A7A9-11228B6EA3FE}"/>
    <cellStyle name="Percent 4 2 3 2 2 2 2 2 3 3" xfId="9211" xr:uid="{24509A51-3E3A-43DF-B35E-ED16DEDA9676}"/>
    <cellStyle name="Percent 4 2 3 2 2 2 2 2 3 3 2" xfId="21476" xr:uid="{E4CC5322-1ED8-45D6-B8D4-06F7F25272C4}"/>
    <cellStyle name="Percent 4 2 3 2 2 2 2 2 3 3 3" xfId="33728" xr:uid="{8807C0B6-7C4B-473A-BDDF-F48297ADB797}"/>
    <cellStyle name="Percent 4 2 3 2 2 2 2 2 3 3 4" xfId="45980" xr:uid="{984AD120-2A22-4020-B5A0-6E7D6A77E8D2}"/>
    <cellStyle name="Percent 4 2 3 2 2 2 2 2 3 4" xfId="15349" xr:uid="{9E9AED46-A6BB-4512-870A-67CFE0244C8C}"/>
    <cellStyle name="Percent 4 2 3 2 2 2 2 2 3 5" xfId="27602" xr:uid="{ADDED636-7EC8-4714-BE0F-A97515BF52BB}"/>
    <cellStyle name="Percent 4 2 3 2 2 2 2 2 3 6" xfId="39854" xr:uid="{2D74F42B-B036-4054-97D0-BB3ABDCFE12D}"/>
    <cellStyle name="Percent 4 2 3 2 2 2 2 2 3 7" xfId="53188" xr:uid="{44234748-F482-4040-AC27-BA6C63205296}"/>
    <cellStyle name="Percent 4 2 3 2 2 2 2 2 4" xfId="3985" xr:uid="{B6E77675-A62E-4F61-85EF-BA4D8D25D04C}"/>
    <cellStyle name="Percent 4 2 3 2 2 2 2 2 4 2" xfId="10113" xr:uid="{A4319561-1775-45B9-AC30-ACE67A38F6F5}"/>
    <cellStyle name="Percent 4 2 3 2 2 2 2 2 4 2 2" xfId="22378" xr:uid="{6B6AE793-2087-4CB6-A154-F2DE7F52D3F0}"/>
    <cellStyle name="Percent 4 2 3 2 2 2 2 2 4 2 3" xfId="34630" xr:uid="{A712516A-A7C2-4B37-8521-CB931F3C11C2}"/>
    <cellStyle name="Percent 4 2 3 2 2 2 2 2 4 2 4" xfId="46882" xr:uid="{6011F3FF-B77E-445D-8196-080C83DB40C9}"/>
    <cellStyle name="Percent 4 2 3 2 2 2 2 2 4 3" xfId="16251" xr:uid="{6AADDBCE-FDD6-445B-8AA4-29E4AAF3DAA8}"/>
    <cellStyle name="Percent 4 2 3 2 2 2 2 2 4 4" xfId="28504" xr:uid="{D15E34F4-22FA-42B8-A20D-83D99A74F86E}"/>
    <cellStyle name="Percent 4 2 3 2 2 2 2 2 4 5" xfId="40756" xr:uid="{4AC9C132-B479-47B1-B004-F2F5D70E1B25}"/>
    <cellStyle name="Percent 4 2 3 2 2 2 2 2 4 6" xfId="54090" xr:uid="{AD736710-1E9B-43F4-AD85-45152DB9BDA6}"/>
    <cellStyle name="Percent 4 2 3 2 2 2 2 2 5" xfId="7050" xr:uid="{69401D4F-19B3-4D31-A4C9-95669562454B}"/>
    <cellStyle name="Percent 4 2 3 2 2 2 2 2 5 2" xfId="19315" xr:uid="{01C4F570-5C3E-459B-A56F-81D423D12029}"/>
    <cellStyle name="Percent 4 2 3 2 2 2 2 2 5 3" xfId="31567" xr:uid="{5CA25454-42EF-41DC-B2D1-27A37B76056E}"/>
    <cellStyle name="Percent 4 2 3 2 2 2 2 2 5 4" xfId="43819" xr:uid="{F4D36284-916E-4B04-AF13-4B8ED660363D}"/>
    <cellStyle name="Percent 4 2 3 2 2 2 2 2 6" xfId="13188" xr:uid="{84AC9A3F-6B97-45EF-9934-688EB09217B7}"/>
    <cellStyle name="Percent 4 2 3 2 2 2 2 2 7" xfId="25441" xr:uid="{B7307855-5140-4684-ABF6-7E1F7E37FCB5}"/>
    <cellStyle name="Percent 4 2 3 2 2 2 2 2 8" xfId="37693" xr:uid="{FCE036E8-6096-4423-8426-CAD0656A4B11}"/>
    <cellStyle name="Percent 4 2 3 2 2 2 2 2 9" xfId="49946" xr:uid="{AE782D76-AD43-4FB1-AE63-0057113023F6}"/>
    <cellStyle name="Percent 4 2 3 2 2 2 2 3" xfId="1548" xr:uid="{642CBC01-3C0E-4CC7-9B33-3CB6575D3EC4}"/>
    <cellStyle name="Percent 4 2 3 2 2 2 2 3 2" xfId="4615" xr:uid="{9E49CA8F-01C2-44A9-A188-107C28C85A55}"/>
    <cellStyle name="Percent 4 2 3 2 2 2 2 3 2 2" xfId="10743" xr:uid="{3F4140DA-29C4-4B2D-9AAC-93CA162FC05D}"/>
    <cellStyle name="Percent 4 2 3 2 2 2 2 3 2 2 2" xfId="23008" xr:uid="{17F6B01F-0A7D-4623-9752-FAEDA18EC72C}"/>
    <cellStyle name="Percent 4 2 3 2 2 2 2 3 2 2 3" xfId="35260" xr:uid="{2B2F093C-C5DB-403D-AAD9-4DBEDAC1DD45}"/>
    <cellStyle name="Percent 4 2 3 2 2 2 2 3 2 2 4" xfId="47512" xr:uid="{2A26E72E-C304-47C9-A806-B64DCF56F1D1}"/>
    <cellStyle name="Percent 4 2 3 2 2 2 2 3 2 3" xfId="16881" xr:uid="{4871E75A-3236-4CB2-A425-133EE4DECFFC}"/>
    <cellStyle name="Percent 4 2 3 2 2 2 2 3 2 4" xfId="29134" xr:uid="{1F44D424-75BD-48B5-B3B5-C95CA338F6F1}"/>
    <cellStyle name="Percent 4 2 3 2 2 2 2 3 2 5" xfId="41386" xr:uid="{21B6FB34-FCA8-4690-BD39-297DE68F6309}"/>
    <cellStyle name="Percent 4 2 3 2 2 2 2 3 2 6" xfId="54720" xr:uid="{1729678E-4751-4DF6-8914-AFE0F39B45B1}"/>
    <cellStyle name="Percent 4 2 3 2 2 2 2 3 3" xfId="7680" xr:uid="{97CC62B2-202B-4D7F-A053-64E2F80E182A}"/>
    <cellStyle name="Percent 4 2 3 2 2 2 2 3 3 2" xfId="19945" xr:uid="{70386AC6-2A1B-43AF-A290-ACCF453F4649}"/>
    <cellStyle name="Percent 4 2 3 2 2 2 2 3 3 3" xfId="32197" xr:uid="{7B74FCDF-3729-4B97-8E01-3E18BC865DB9}"/>
    <cellStyle name="Percent 4 2 3 2 2 2 2 3 3 4" xfId="44449" xr:uid="{13C9C1C4-276E-4F99-BA38-21E787D3C5A0}"/>
    <cellStyle name="Percent 4 2 3 2 2 2 2 3 4" xfId="13818" xr:uid="{22C9D631-154D-4595-80CA-CAD22FDE7623}"/>
    <cellStyle name="Percent 4 2 3 2 2 2 2 3 5" xfId="26071" xr:uid="{C13390ED-03EC-47D1-86D1-AEE7144E5A65}"/>
    <cellStyle name="Percent 4 2 3 2 2 2 2 3 6" xfId="38323" xr:uid="{26E631ED-1EA1-467E-97E5-51478BF3180E}"/>
    <cellStyle name="Percent 4 2 3 2 2 2 2 3 7" xfId="51657" xr:uid="{7E8EA1BD-A363-451C-B9D7-9F343D91E5CE}"/>
    <cellStyle name="Percent 4 2 3 2 2 2 2 4" xfId="2632" xr:uid="{92410E83-B5F4-469D-938A-E9BFEE71EF94}"/>
    <cellStyle name="Percent 4 2 3 2 2 2 2 4 2" xfId="5696" xr:uid="{7A63B61A-FCF3-4DAA-BEE0-533638B5B370}"/>
    <cellStyle name="Percent 4 2 3 2 2 2 2 4 2 2" xfId="11824" xr:uid="{1A7EA871-CE87-44D7-ACFF-74693A4AA9F9}"/>
    <cellStyle name="Percent 4 2 3 2 2 2 2 4 2 2 2" xfId="24089" xr:uid="{CF33B706-D8A8-4A3F-BB87-ADBA5D6D6D5F}"/>
    <cellStyle name="Percent 4 2 3 2 2 2 2 4 2 2 3" xfId="36341" xr:uid="{C325EB0F-0B43-4528-92BB-482CA8203870}"/>
    <cellStyle name="Percent 4 2 3 2 2 2 2 4 2 2 4" xfId="48593" xr:uid="{EC9525BF-9416-4446-A015-ECFF13E0EDFB}"/>
    <cellStyle name="Percent 4 2 3 2 2 2 2 4 2 3" xfId="17962" xr:uid="{394FE210-1F3A-433D-838C-89E9B3EBFEB9}"/>
    <cellStyle name="Percent 4 2 3 2 2 2 2 4 2 4" xfId="30215" xr:uid="{D39EF5E6-53C9-4603-BC8E-9D98A511FF0B}"/>
    <cellStyle name="Percent 4 2 3 2 2 2 2 4 2 5" xfId="42467" xr:uid="{E4E7E67E-922B-4294-887D-E724C373EEDA}"/>
    <cellStyle name="Percent 4 2 3 2 2 2 2 4 2 6" xfId="55801" xr:uid="{BB0599BA-79AA-4833-BCBB-E0E0E9D1241A}"/>
    <cellStyle name="Percent 4 2 3 2 2 2 2 4 3" xfId="8761" xr:uid="{EBDDA784-AD00-4E5A-99FB-DD821726960A}"/>
    <cellStyle name="Percent 4 2 3 2 2 2 2 4 3 2" xfId="21026" xr:uid="{F504983E-F10B-4C4C-887D-B59F195061E4}"/>
    <cellStyle name="Percent 4 2 3 2 2 2 2 4 3 3" xfId="33278" xr:uid="{139A6A32-48DC-467B-AEDA-90147726003F}"/>
    <cellStyle name="Percent 4 2 3 2 2 2 2 4 3 4" xfId="45530" xr:uid="{CC18A5BF-6611-4EB6-9F07-35A02FD7CCD7}"/>
    <cellStyle name="Percent 4 2 3 2 2 2 2 4 4" xfId="14899" xr:uid="{06103E71-FC68-4FDF-A7A3-9568418FA506}"/>
    <cellStyle name="Percent 4 2 3 2 2 2 2 4 5" xfId="27152" xr:uid="{10DF5984-E137-4F8C-8D77-6D1B3316EB93}"/>
    <cellStyle name="Percent 4 2 3 2 2 2 2 4 6" xfId="39404" xr:uid="{8BE469BC-383C-4AB9-A6B0-45CA8B0E5CC0}"/>
    <cellStyle name="Percent 4 2 3 2 2 2 2 4 7" xfId="52738" xr:uid="{A65AE1D0-58D0-4285-9FB6-4A30DC8C6F77}"/>
    <cellStyle name="Percent 4 2 3 2 2 2 2 5" xfId="3535" xr:uid="{4DB65C9A-383F-4D53-97B7-52546837A942}"/>
    <cellStyle name="Percent 4 2 3 2 2 2 2 5 2" xfId="9663" xr:uid="{E270CB73-9D16-4E70-91E6-F95371B5DA10}"/>
    <cellStyle name="Percent 4 2 3 2 2 2 2 5 2 2" xfId="21928" xr:uid="{59DBEBA8-9118-4673-8653-5C5C6762F5F0}"/>
    <cellStyle name="Percent 4 2 3 2 2 2 2 5 2 3" xfId="34180" xr:uid="{3FFD9A52-F55F-41A1-92FD-35342B895BD6}"/>
    <cellStyle name="Percent 4 2 3 2 2 2 2 5 2 4" xfId="46432" xr:uid="{CEF862EB-14B8-4A6B-A375-144DE1E0F6D7}"/>
    <cellStyle name="Percent 4 2 3 2 2 2 2 5 3" xfId="15801" xr:uid="{E10EB412-1971-427E-8B2B-C461211ADB5D}"/>
    <cellStyle name="Percent 4 2 3 2 2 2 2 5 4" xfId="28054" xr:uid="{5F92BBC9-BCAE-44A1-803F-AEE3343CBAC4}"/>
    <cellStyle name="Percent 4 2 3 2 2 2 2 5 5" xfId="40306" xr:uid="{61E41109-F53B-41FD-A1BB-F84A80395C09}"/>
    <cellStyle name="Percent 4 2 3 2 2 2 2 5 6" xfId="53640" xr:uid="{949E59CA-C5DA-4711-9C92-46E8CE38FC35}"/>
    <cellStyle name="Percent 4 2 3 2 2 2 2 6" xfId="6599" xr:uid="{E75E3595-E911-493E-A53F-451712D252C4}"/>
    <cellStyle name="Percent 4 2 3 2 2 2 2 6 2" xfId="18864" xr:uid="{CEFB444D-B144-4BB4-86D1-C43D755E5F52}"/>
    <cellStyle name="Percent 4 2 3 2 2 2 2 6 3" xfId="31117" xr:uid="{DA097BFB-C0BB-4F8C-B05C-E5CA6201F6D1}"/>
    <cellStyle name="Percent 4 2 3 2 2 2 2 6 4" xfId="43369" xr:uid="{4F3E997E-16DA-4E54-94C3-02784C9A3356}"/>
    <cellStyle name="Percent 4 2 3 2 2 2 2 7" xfId="12738" xr:uid="{5336118B-8D35-4105-9266-0AC83961B1FF}"/>
    <cellStyle name="Percent 4 2 3 2 2 2 2 8" xfId="24991" xr:uid="{AC0FFC47-4EC5-47EE-A4A2-4386033AE1E5}"/>
    <cellStyle name="Percent 4 2 3 2 2 2 2 9" xfId="37243" xr:uid="{F981FE04-7F29-4D73-BE48-1D4220098457}"/>
    <cellStyle name="Percent 4 2 3 2 2 2 3" xfId="713" xr:uid="{20C53348-94AE-4905-A1E5-B1B84F4CDE2B}"/>
    <cellStyle name="Percent 4 2 3 2 2 2 3 10" xfId="50823" xr:uid="{80F46339-7AFC-4358-9148-5DB435FA0E0A}"/>
    <cellStyle name="Percent 4 2 3 2 2 2 3 2" xfId="1794" xr:uid="{8681D887-A1C8-4F90-B23F-1D13B49231C8}"/>
    <cellStyle name="Percent 4 2 3 2 2 2 3 2 2" xfId="4861" xr:uid="{C12A6B3C-725B-42AD-B947-56F91FB144E2}"/>
    <cellStyle name="Percent 4 2 3 2 2 2 3 2 2 2" xfId="10989" xr:uid="{5536EB19-A43B-41DE-A796-05344A119190}"/>
    <cellStyle name="Percent 4 2 3 2 2 2 3 2 2 2 2" xfId="23254" xr:uid="{E6DB3705-9A17-47F7-9895-8135C58D23F9}"/>
    <cellStyle name="Percent 4 2 3 2 2 2 3 2 2 2 3" xfId="35506" xr:uid="{37D88493-18B2-48F2-A35D-26C015F1098A}"/>
    <cellStyle name="Percent 4 2 3 2 2 2 3 2 2 2 4" xfId="47758" xr:uid="{8668C075-1824-41EE-85E2-47FACF821535}"/>
    <cellStyle name="Percent 4 2 3 2 2 2 3 2 2 3" xfId="17127" xr:uid="{0B6773E4-B1B8-4AC8-A470-783CE135CC3A}"/>
    <cellStyle name="Percent 4 2 3 2 2 2 3 2 2 4" xfId="29380" xr:uid="{8BEAD1B2-B49E-451A-8830-A26E8842B4E7}"/>
    <cellStyle name="Percent 4 2 3 2 2 2 3 2 2 5" xfId="41632" xr:uid="{D87E5EFA-6796-41F2-BB1C-650F014D7F55}"/>
    <cellStyle name="Percent 4 2 3 2 2 2 3 2 2 6" xfId="54966" xr:uid="{ECCCF491-1FC2-4D11-8C23-70820FB8AB48}"/>
    <cellStyle name="Percent 4 2 3 2 2 2 3 2 3" xfId="7926" xr:uid="{5105AA9C-9725-488A-B027-73B5DE963B26}"/>
    <cellStyle name="Percent 4 2 3 2 2 2 3 2 3 2" xfId="20191" xr:uid="{D0EDF7AD-31DC-4733-8FE9-923BB7905A2D}"/>
    <cellStyle name="Percent 4 2 3 2 2 2 3 2 3 3" xfId="32443" xr:uid="{04B50F64-9B2C-4E2C-89B4-19485203C9ED}"/>
    <cellStyle name="Percent 4 2 3 2 2 2 3 2 3 4" xfId="44695" xr:uid="{F9F3FCEC-67B3-4BA8-BB59-43CCAE879C5C}"/>
    <cellStyle name="Percent 4 2 3 2 2 2 3 2 4" xfId="14064" xr:uid="{8DC327F5-4492-4F48-AAFE-4AA26C5B2CF2}"/>
    <cellStyle name="Percent 4 2 3 2 2 2 3 2 5" xfId="26317" xr:uid="{74D104B5-D1D1-4913-8DF5-EEBBE20FDDAD}"/>
    <cellStyle name="Percent 4 2 3 2 2 2 3 2 6" xfId="38569" xr:uid="{C5F612E3-2BE1-4DF5-9033-16B6CDDEC0DF}"/>
    <cellStyle name="Percent 4 2 3 2 2 2 3 2 7" xfId="51903" xr:uid="{4CC1FEDC-E92E-4BE6-A010-0472CEED7EED}"/>
    <cellStyle name="Percent 4 2 3 2 2 2 3 3" xfId="2878" xr:uid="{6B4C23B7-73DD-497C-88E2-FAC1B00949F5}"/>
    <cellStyle name="Percent 4 2 3 2 2 2 3 3 2" xfId="5942" xr:uid="{C37DCA6F-8BC4-4273-AC8B-4F84EFE54465}"/>
    <cellStyle name="Percent 4 2 3 2 2 2 3 3 2 2" xfId="12070" xr:uid="{72E9AA64-051D-4E5B-807D-CB0778D161FF}"/>
    <cellStyle name="Percent 4 2 3 2 2 2 3 3 2 2 2" xfId="24335" xr:uid="{4E3ED5BE-2B3F-4030-BDE1-5D96F66D5C6A}"/>
    <cellStyle name="Percent 4 2 3 2 2 2 3 3 2 2 3" xfId="36587" xr:uid="{43946968-E0F0-4A27-A2A4-8EE76E529376}"/>
    <cellStyle name="Percent 4 2 3 2 2 2 3 3 2 2 4" xfId="48839" xr:uid="{9C54F1F7-4DA6-466A-BAFC-3F9971D03534}"/>
    <cellStyle name="Percent 4 2 3 2 2 2 3 3 2 3" xfId="18208" xr:uid="{49C1F124-3AE6-434D-9163-92A5A709B869}"/>
    <cellStyle name="Percent 4 2 3 2 2 2 3 3 2 4" xfId="30461" xr:uid="{C5D4692F-8F8B-4CDB-9D01-0D90C80FE7C1}"/>
    <cellStyle name="Percent 4 2 3 2 2 2 3 3 2 5" xfId="42713" xr:uid="{DF429477-2CF0-445C-89FC-CCEE8DFA3475}"/>
    <cellStyle name="Percent 4 2 3 2 2 2 3 3 2 6" xfId="56047" xr:uid="{3D1A33C1-6156-464B-BEDD-D727C46859BB}"/>
    <cellStyle name="Percent 4 2 3 2 2 2 3 3 3" xfId="9007" xr:uid="{295334A0-5E4B-4026-BECC-81DBE71CD5A5}"/>
    <cellStyle name="Percent 4 2 3 2 2 2 3 3 3 2" xfId="21272" xr:uid="{467F7A7F-D011-4A02-89BC-1E3AF6C64F6C}"/>
    <cellStyle name="Percent 4 2 3 2 2 2 3 3 3 3" xfId="33524" xr:uid="{5BD1A2A9-83F4-4CE5-B55F-F7A8B2275455}"/>
    <cellStyle name="Percent 4 2 3 2 2 2 3 3 3 4" xfId="45776" xr:uid="{7E63337B-221E-4123-9FD1-438F7B1D97E8}"/>
    <cellStyle name="Percent 4 2 3 2 2 2 3 3 4" xfId="15145" xr:uid="{57EF73AB-E7CE-4D64-BAAB-AFF9E92AAFEA}"/>
    <cellStyle name="Percent 4 2 3 2 2 2 3 3 5" xfId="27398" xr:uid="{4199D151-7E05-4D03-8E0D-5846534F99DB}"/>
    <cellStyle name="Percent 4 2 3 2 2 2 3 3 6" xfId="39650" xr:uid="{35F0B8A5-3603-43C1-AD7E-5C6EA65264E8}"/>
    <cellStyle name="Percent 4 2 3 2 2 2 3 3 7" xfId="52984" xr:uid="{39BDEB22-FD3C-47C4-AD1B-7D6FDA329CD8}"/>
    <cellStyle name="Percent 4 2 3 2 2 2 3 4" xfId="3781" xr:uid="{F74A4BCB-0DB0-4E62-98F7-44F110B0427D}"/>
    <cellStyle name="Percent 4 2 3 2 2 2 3 4 2" xfId="9909" xr:uid="{E5C0B4F1-2A6D-4E90-8880-52BCDB9C577D}"/>
    <cellStyle name="Percent 4 2 3 2 2 2 3 4 2 2" xfId="22174" xr:uid="{87B1BA5F-E9DE-4136-A925-CA7CF047D99B}"/>
    <cellStyle name="Percent 4 2 3 2 2 2 3 4 2 3" xfId="34426" xr:uid="{02206999-56D4-4E0A-8DC1-08BC9DE6DDAA}"/>
    <cellStyle name="Percent 4 2 3 2 2 2 3 4 2 4" xfId="46678" xr:uid="{B3EB2EFC-884A-4EBD-9B3D-3233E8DA74E3}"/>
    <cellStyle name="Percent 4 2 3 2 2 2 3 4 3" xfId="16047" xr:uid="{0B8444DA-F22A-4659-90E7-76240C28C172}"/>
    <cellStyle name="Percent 4 2 3 2 2 2 3 4 4" xfId="28300" xr:uid="{75B4CF8D-E2E7-4905-AABF-202BA6086F9F}"/>
    <cellStyle name="Percent 4 2 3 2 2 2 3 4 5" xfId="40552" xr:uid="{258A3855-F7A7-4C24-A189-2F2CB475B11C}"/>
    <cellStyle name="Percent 4 2 3 2 2 2 3 4 6" xfId="53886" xr:uid="{A7170E10-21A3-4B13-99FD-D9396B508C4E}"/>
    <cellStyle name="Percent 4 2 3 2 2 2 3 5" xfId="6846" xr:uid="{A57A2689-8335-4BFB-B6C3-844AF2BC9F9A}"/>
    <cellStyle name="Percent 4 2 3 2 2 2 3 5 2" xfId="19111" xr:uid="{45041C19-F576-4A26-9763-E05170A228B9}"/>
    <cellStyle name="Percent 4 2 3 2 2 2 3 5 3" xfId="31363" xr:uid="{E99A5004-F240-4B35-B8A4-C1890F48860B}"/>
    <cellStyle name="Percent 4 2 3 2 2 2 3 5 4" xfId="43615" xr:uid="{F454E176-5FBE-43E2-A744-A720226B2497}"/>
    <cellStyle name="Percent 4 2 3 2 2 2 3 6" xfId="12984" xr:uid="{38C5E9DB-E3AD-4269-9334-7D705F93AE8A}"/>
    <cellStyle name="Percent 4 2 3 2 2 2 3 7" xfId="25237" xr:uid="{CC82D045-4EFE-40BD-ADE6-82CBF12AC659}"/>
    <cellStyle name="Percent 4 2 3 2 2 2 3 8" xfId="37489" xr:uid="{2B30627E-B12E-4BD7-B0A2-8D6CC2F7F11B}"/>
    <cellStyle name="Percent 4 2 3 2 2 2 3 9" xfId="49742" xr:uid="{262578A0-7C43-4C78-AA3A-295F04486407}"/>
    <cellStyle name="Percent 4 2 3 2 2 2 4" xfId="1344" xr:uid="{E0347C57-AD53-4B28-813B-91A94A5E02E7}"/>
    <cellStyle name="Percent 4 2 3 2 2 2 4 2" xfId="4411" xr:uid="{1254E331-01CB-4F6D-89B1-A7DC092DA63A}"/>
    <cellStyle name="Percent 4 2 3 2 2 2 4 2 2" xfId="10539" xr:uid="{6D332FFE-687A-45CC-867A-EC2D17ECAC4D}"/>
    <cellStyle name="Percent 4 2 3 2 2 2 4 2 2 2" xfId="22804" xr:uid="{4A3FF07F-21D8-478B-B984-F1ABFC03838B}"/>
    <cellStyle name="Percent 4 2 3 2 2 2 4 2 2 3" xfId="35056" xr:uid="{EA92E9A5-1EF0-461E-B5E7-B33D1DE0FDD9}"/>
    <cellStyle name="Percent 4 2 3 2 2 2 4 2 2 4" xfId="47308" xr:uid="{FD32EC3C-8CBF-4C7F-98BD-8EEFE90B32D6}"/>
    <cellStyle name="Percent 4 2 3 2 2 2 4 2 3" xfId="16677" xr:uid="{FE19D945-A0C4-410F-962F-0CF1CB7BEF72}"/>
    <cellStyle name="Percent 4 2 3 2 2 2 4 2 4" xfId="28930" xr:uid="{082E1770-54A0-4464-8990-8665BC97BB00}"/>
    <cellStyle name="Percent 4 2 3 2 2 2 4 2 5" xfId="41182" xr:uid="{5CF89171-3175-4ACB-8A97-F314918B2712}"/>
    <cellStyle name="Percent 4 2 3 2 2 2 4 2 6" xfId="54516" xr:uid="{C3C3AD79-CDE6-4D8C-BD48-8EC56F59CDC2}"/>
    <cellStyle name="Percent 4 2 3 2 2 2 4 3" xfId="7476" xr:uid="{C37C1DDD-535C-4C13-AE6F-802BD505F98C}"/>
    <cellStyle name="Percent 4 2 3 2 2 2 4 3 2" xfId="19741" xr:uid="{58BA0816-1523-4BE7-A296-461EAEC3A7D5}"/>
    <cellStyle name="Percent 4 2 3 2 2 2 4 3 3" xfId="31993" xr:uid="{C24E0291-3BB4-43CD-BCC9-CC73D877C3E8}"/>
    <cellStyle name="Percent 4 2 3 2 2 2 4 3 4" xfId="44245" xr:uid="{42F12A5C-43AF-42E1-8820-BB6EC8B82A1D}"/>
    <cellStyle name="Percent 4 2 3 2 2 2 4 4" xfId="13614" xr:uid="{0CD251F1-A558-4CF6-B7C6-8BE12AD23BC4}"/>
    <cellStyle name="Percent 4 2 3 2 2 2 4 5" xfId="25867" xr:uid="{FDAD172D-D753-4684-8ACD-FD6B28ED08D8}"/>
    <cellStyle name="Percent 4 2 3 2 2 2 4 6" xfId="38119" xr:uid="{15342EB1-0747-40F0-B00E-7CAEFF028113}"/>
    <cellStyle name="Percent 4 2 3 2 2 2 4 7" xfId="51453" xr:uid="{63B314BF-09A7-4BEE-B5F0-CD04F06E8F6E}"/>
    <cellStyle name="Percent 4 2 3 2 2 2 5" xfId="2428" xr:uid="{CA0502F7-E895-4E9C-9CDD-97EFFCECE93E}"/>
    <cellStyle name="Percent 4 2 3 2 2 2 5 2" xfId="5492" xr:uid="{8361B3AB-421F-454F-B2B7-85578B723622}"/>
    <cellStyle name="Percent 4 2 3 2 2 2 5 2 2" xfId="11620" xr:uid="{36DAEB8C-11E5-48F2-99BD-9597FF38EFE7}"/>
    <cellStyle name="Percent 4 2 3 2 2 2 5 2 2 2" xfId="23885" xr:uid="{87852E58-2B25-4570-A242-9D66252E9B7F}"/>
    <cellStyle name="Percent 4 2 3 2 2 2 5 2 2 3" xfId="36137" xr:uid="{7DC2D6C1-AFB8-4A96-8779-C4FD7F524CC2}"/>
    <cellStyle name="Percent 4 2 3 2 2 2 5 2 2 4" xfId="48389" xr:uid="{D487B179-C37A-4DB6-BF0B-F74CE597C4A1}"/>
    <cellStyle name="Percent 4 2 3 2 2 2 5 2 3" xfId="17758" xr:uid="{249D28B0-EA0B-46CC-901D-E75BD8FEB5DF}"/>
    <cellStyle name="Percent 4 2 3 2 2 2 5 2 4" xfId="30011" xr:uid="{D5ECF194-A37F-401E-A220-C46334909C98}"/>
    <cellStyle name="Percent 4 2 3 2 2 2 5 2 5" xfId="42263" xr:uid="{1AC3C7EE-0BF5-46B7-96B9-D52633FE352A}"/>
    <cellStyle name="Percent 4 2 3 2 2 2 5 2 6" xfId="55597" xr:uid="{9A24F693-54F9-415E-9C0D-7CB9CC8EB17D}"/>
    <cellStyle name="Percent 4 2 3 2 2 2 5 3" xfId="8557" xr:uid="{411537D0-288A-49CE-9712-05C87A85E0AC}"/>
    <cellStyle name="Percent 4 2 3 2 2 2 5 3 2" xfId="20822" xr:uid="{6B1F8204-17B7-47D5-AB9D-255EA2B20750}"/>
    <cellStyle name="Percent 4 2 3 2 2 2 5 3 3" xfId="33074" xr:uid="{701E06BA-7DFC-4AF6-946E-F4E61AFCDDBF}"/>
    <cellStyle name="Percent 4 2 3 2 2 2 5 3 4" xfId="45326" xr:uid="{A9568F67-1F23-4E2A-BD47-E35EF526066E}"/>
    <cellStyle name="Percent 4 2 3 2 2 2 5 4" xfId="14695" xr:uid="{15E08FC0-AA24-40DA-ACB0-3D0357671D2B}"/>
    <cellStyle name="Percent 4 2 3 2 2 2 5 5" xfId="26948" xr:uid="{CC43C15E-79EF-4C97-9BB4-72BE2FB35766}"/>
    <cellStyle name="Percent 4 2 3 2 2 2 5 6" xfId="39200" xr:uid="{374D93D2-898B-44AC-9DDC-D15EB3D0056E}"/>
    <cellStyle name="Percent 4 2 3 2 2 2 5 7" xfId="52534" xr:uid="{D0C4AB40-3EE5-4685-98BB-BA5088CF3279}"/>
    <cellStyle name="Percent 4 2 3 2 2 2 6" xfId="3331" xr:uid="{87424E86-7D8F-4EAF-81E7-92351CE3DB8D}"/>
    <cellStyle name="Percent 4 2 3 2 2 2 6 2" xfId="9459" xr:uid="{4EF8E1EA-216A-4B08-A65E-44F0CE529AD4}"/>
    <cellStyle name="Percent 4 2 3 2 2 2 6 2 2" xfId="21724" xr:uid="{CBAAA4F0-FBE6-47C7-BB61-51EB2789EC74}"/>
    <cellStyle name="Percent 4 2 3 2 2 2 6 2 3" xfId="33976" xr:uid="{26E9E4BB-EFB7-4DD2-8C26-6E6A5D8B08EA}"/>
    <cellStyle name="Percent 4 2 3 2 2 2 6 2 4" xfId="46228" xr:uid="{13C78690-0F03-4E68-ADC9-3B0C412CD31F}"/>
    <cellStyle name="Percent 4 2 3 2 2 2 6 3" xfId="15597" xr:uid="{1B364DBC-5BD1-4A06-BAC5-58A101EA56BA}"/>
    <cellStyle name="Percent 4 2 3 2 2 2 6 4" xfId="27850" xr:uid="{3163E5DC-B818-47EE-9A2B-EFCE0FB5C833}"/>
    <cellStyle name="Percent 4 2 3 2 2 2 6 5" xfId="40102" xr:uid="{3B9D4B39-AEC0-4644-8F0F-CB15EE7012AB}"/>
    <cellStyle name="Percent 4 2 3 2 2 2 6 6" xfId="53436" xr:uid="{5F402E4E-5B68-45AE-AC65-554004881884}"/>
    <cellStyle name="Percent 4 2 3 2 2 2 7" xfId="6395" xr:uid="{411D8160-1C26-461B-8FEF-1C7138059EB7}"/>
    <cellStyle name="Percent 4 2 3 2 2 2 7 2" xfId="18660" xr:uid="{B14E9EF0-9BF4-4E9E-B8A9-5CD28952358A}"/>
    <cellStyle name="Percent 4 2 3 2 2 2 7 3" xfId="30913" xr:uid="{E6871031-4AD5-4E99-A04D-C0894565D548}"/>
    <cellStyle name="Percent 4 2 3 2 2 2 7 4" xfId="43165" xr:uid="{8A327E86-653B-4041-97CB-2AC413ABBBBB}"/>
    <cellStyle name="Percent 4 2 3 2 2 2 8" xfId="12534" xr:uid="{47CCE1B9-DCF0-40C4-8B6C-91E94DCD560F}"/>
    <cellStyle name="Percent 4 2 3 2 2 2 9" xfId="24787" xr:uid="{EE79EC1C-8D4E-4C24-95FD-393603029DDD}"/>
    <cellStyle name="Percent 4 2 3 2 2 3" xfId="355" xr:uid="{09423DC0-653A-4B5A-A9A6-E341AE9CFD58}"/>
    <cellStyle name="Percent 4 2 3 2 2 3 10" xfId="49385" xr:uid="{61ADC3AA-7E58-4290-8BB3-6181F91D90DE}"/>
    <cellStyle name="Percent 4 2 3 2 2 3 11" xfId="50466" xr:uid="{0665839B-582F-4D10-8757-ED982A04C0E9}"/>
    <cellStyle name="Percent 4 2 3 2 2 3 2" xfId="806" xr:uid="{4C8DEDF7-30C5-440D-8A87-BE248B50F6F5}"/>
    <cellStyle name="Percent 4 2 3 2 2 3 2 10" xfId="50916" xr:uid="{263A4E1D-B397-44DA-AB1E-820982C9BCFB}"/>
    <cellStyle name="Percent 4 2 3 2 2 3 2 2" xfId="1887" xr:uid="{C6D547CD-A4F0-428C-9E00-1DAE19476F5C}"/>
    <cellStyle name="Percent 4 2 3 2 2 3 2 2 2" xfId="4954" xr:uid="{BFED58BF-3681-4F61-AEF6-C1C49B780F54}"/>
    <cellStyle name="Percent 4 2 3 2 2 3 2 2 2 2" xfId="11082" xr:uid="{F8DAF690-75F7-40DC-8C68-EBB8D811D99B}"/>
    <cellStyle name="Percent 4 2 3 2 2 3 2 2 2 2 2" xfId="23347" xr:uid="{7C8C7533-4A5C-46BF-8E4B-898EE410B4AE}"/>
    <cellStyle name="Percent 4 2 3 2 2 3 2 2 2 2 3" xfId="35599" xr:uid="{4B04B6A7-F74B-4CB2-B363-A02B2C8D2B2A}"/>
    <cellStyle name="Percent 4 2 3 2 2 3 2 2 2 2 4" xfId="47851" xr:uid="{613DE596-395E-4688-87F6-6A9AD92790B2}"/>
    <cellStyle name="Percent 4 2 3 2 2 3 2 2 2 3" xfId="17220" xr:uid="{DE205B29-A7C6-4A46-BA44-A894DB9FF40A}"/>
    <cellStyle name="Percent 4 2 3 2 2 3 2 2 2 4" xfId="29473" xr:uid="{1A4D793C-1E5D-440B-B0C6-BE75988C4AA4}"/>
    <cellStyle name="Percent 4 2 3 2 2 3 2 2 2 5" xfId="41725" xr:uid="{E14D6FD9-6788-40B6-906D-0C86746D78DB}"/>
    <cellStyle name="Percent 4 2 3 2 2 3 2 2 2 6" xfId="55059" xr:uid="{DB68E4C2-A044-47DA-96B4-1C31D4CE63DB}"/>
    <cellStyle name="Percent 4 2 3 2 2 3 2 2 3" xfId="8019" xr:uid="{0C8A7ADB-A3E6-43F1-BB57-4E400B7C4783}"/>
    <cellStyle name="Percent 4 2 3 2 2 3 2 2 3 2" xfId="20284" xr:uid="{85B246E6-6506-45BD-946B-38E731989880}"/>
    <cellStyle name="Percent 4 2 3 2 2 3 2 2 3 3" xfId="32536" xr:uid="{C4BDC1B8-346E-43F7-A85D-91F08285F58E}"/>
    <cellStyle name="Percent 4 2 3 2 2 3 2 2 3 4" xfId="44788" xr:uid="{D2EFC941-091D-481A-8FDA-A51FC19D3E55}"/>
    <cellStyle name="Percent 4 2 3 2 2 3 2 2 4" xfId="14157" xr:uid="{B334D712-3300-4CF0-B338-B68FC5920E9B}"/>
    <cellStyle name="Percent 4 2 3 2 2 3 2 2 5" xfId="26410" xr:uid="{032BF840-2309-4246-8B5D-8E170FA9A0E4}"/>
    <cellStyle name="Percent 4 2 3 2 2 3 2 2 6" xfId="38662" xr:uid="{0F840BE6-C27E-45B9-B285-74D382F87BFF}"/>
    <cellStyle name="Percent 4 2 3 2 2 3 2 2 7" xfId="51996" xr:uid="{B7EB496A-9B52-48CF-A982-15880EC0ABC3}"/>
    <cellStyle name="Percent 4 2 3 2 2 3 2 3" xfId="2971" xr:uid="{C8775200-C6BD-45A4-8DEB-85FF13013BA7}"/>
    <cellStyle name="Percent 4 2 3 2 2 3 2 3 2" xfId="6035" xr:uid="{FF61FBAB-8007-4113-BFEF-BA4BC158468A}"/>
    <cellStyle name="Percent 4 2 3 2 2 3 2 3 2 2" xfId="12163" xr:uid="{00E5354C-7BF8-4EB0-8285-62DC54A3E28F}"/>
    <cellStyle name="Percent 4 2 3 2 2 3 2 3 2 2 2" xfId="24428" xr:uid="{7591C9B0-9440-4702-BC6C-684E7998FB2E}"/>
    <cellStyle name="Percent 4 2 3 2 2 3 2 3 2 2 3" xfId="36680" xr:uid="{87CB29F9-F68C-45E7-A35D-C882D21CF088}"/>
    <cellStyle name="Percent 4 2 3 2 2 3 2 3 2 2 4" xfId="48932" xr:uid="{A04CE5FC-00DF-41EF-A8D3-45200D185232}"/>
    <cellStyle name="Percent 4 2 3 2 2 3 2 3 2 3" xfId="18301" xr:uid="{23C34C4E-94E8-4587-B459-B2FC51E476F5}"/>
    <cellStyle name="Percent 4 2 3 2 2 3 2 3 2 4" xfId="30554" xr:uid="{55D67B2A-C197-4880-A3F8-830B9CA88D67}"/>
    <cellStyle name="Percent 4 2 3 2 2 3 2 3 2 5" xfId="42806" xr:uid="{897907B8-3DB8-4E2A-AA68-ABE364AB573B}"/>
    <cellStyle name="Percent 4 2 3 2 2 3 2 3 2 6" xfId="56140" xr:uid="{E5A603F3-3C94-4645-B38E-A45C5EF508B4}"/>
    <cellStyle name="Percent 4 2 3 2 2 3 2 3 3" xfId="9100" xr:uid="{1246009F-027B-4454-A11B-ABA680068AC7}"/>
    <cellStyle name="Percent 4 2 3 2 2 3 2 3 3 2" xfId="21365" xr:uid="{2C022E92-004C-45D0-AF0F-47921B103839}"/>
    <cellStyle name="Percent 4 2 3 2 2 3 2 3 3 3" xfId="33617" xr:uid="{0C9A4116-BF72-48F1-8E29-76DE9E9566DB}"/>
    <cellStyle name="Percent 4 2 3 2 2 3 2 3 3 4" xfId="45869" xr:uid="{064F6D4F-A74F-4444-8088-5F7C3B7C3FC7}"/>
    <cellStyle name="Percent 4 2 3 2 2 3 2 3 4" xfId="15238" xr:uid="{33C46D33-5B53-446C-9ABC-7881C4A905CE}"/>
    <cellStyle name="Percent 4 2 3 2 2 3 2 3 5" xfId="27491" xr:uid="{7D8530B1-A381-4076-A1CF-B1E452BADE83}"/>
    <cellStyle name="Percent 4 2 3 2 2 3 2 3 6" xfId="39743" xr:uid="{A91C2732-0655-4927-B6C2-B103D412AA0D}"/>
    <cellStyle name="Percent 4 2 3 2 2 3 2 3 7" xfId="53077" xr:uid="{0C901340-9DDA-4B9A-A28D-F2D200EA0C74}"/>
    <cellStyle name="Percent 4 2 3 2 2 3 2 4" xfId="3874" xr:uid="{015EA604-BA0F-4929-A486-BE659B234125}"/>
    <cellStyle name="Percent 4 2 3 2 2 3 2 4 2" xfId="10002" xr:uid="{989D3C80-BDAA-43CB-A7BD-1BE8ED8E84AC}"/>
    <cellStyle name="Percent 4 2 3 2 2 3 2 4 2 2" xfId="22267" xr:uid="{35EA5513-018D-405D-BB6D-83D9E8A0C7EF}"/>
    <cellStyle name="Percent 4 2 3 2 2 3 2 4 2 3" xfId="34519" xr:uid="{40D06343-4496-4BBF-8BA0-12C9D4AB873C}"/>
    <cellStyle name="Percent 4 2 3 2 2 3 2 4 2 4" xfId="46771" xr:uid="{EF01262E-3BE6-4B1F-B0A3-2B775063E715}"/>
    <cellStyle name="Percent 4 2 3 2 2 3 2 4 3" xfId="16140" xr:uid="{0383D1DF-EC0A-49CA-A97D-2C0DF6F427FA}"/>
    <cellStyle name="Percent 4 2 3 2 2 3 2 4 4" xfId="28393" xr:uid="{2F4DBB1D-E454-4710-9166-6D929800330D}"/>
    <cellStyle name="Percent 4 2 3 2 2 3 2 4 5" xfId="40645" xr:uid="{D8215242-88F4-4FD9-9D7D-70E3A141D0E1}"/>
    <cellStyle name="Percent 4 2 3 2 2 3 2 4 6" xfId="53979" xr:uid="{AE02C05F-4665-4FB3-A7E4-CF9DC90FBAD9}"/>
    <cellStyle name="Percent 4 2 3 2 2 3 2 5" xfId="6939" xr:uid="{738EEF2B-52FD-43B2-8094-FE50FD6B282A}"/>
    <cellStyle name="Percent 4 2 3 2 2 3 2 5 2" xfId="19204" xr:uid="{8B90F3BC-65EB-4B3E-984F-A0315B1B3B7B}"/>
    <cellStyle name="Percent 4 2 3 2 2 3 2 5 3" xfId="31456" xr:uid="{81D186F4-6B6A-4DA6-BCE4-4912D6A8D3B0}"/>
    <cellStyle name="Percent 4 2 3 2 2 3 2 5 4" xfId="43708" xr:uid="{CB989D37-9540-4468-B398-466EF06CDA01}"/>
    <cellStyle name="Percent 4 2 3 2 2 3 2 6" xfId="13077" xr:uid="{07C16106-3251-4591-8635-6F6F8D1F081C}"/>
    <cellStyle name="Percent 4 2 3 2 2 3 2 7" xfId="25330" xr:uid="{DD486F3C-7B4F-4347-9635-A37382AF1816}"/>
    <cellStyle name="Percent 4 2 3 2 2 3 2 8" xfId="37582" xr:uid="{A2D36BD9-9C84-48CD-9C5E-8E985E0B634A}"/>
    <cellStyle name="Percent 4 2 3 2 2 3 2 9" xfId="49835" xr:uid="{7308E0B6-4470-46A5-ACE0-15CF21F3E524}"/>
    <cellStyle name="Percent 4 2 3 2 2 3 3" xfId="1437" xr:uid="{D4934542-AA27-4FAA-9FFD-F7123653D80D}"/>
    <cellStyle name="Percent 4 2 3 2 2 3 3 2" xfId="4504" xr:uid="{D2F7C4CD-CF74-4DA2-8710-5ABAC461E1D1}"/>
    <cellStyle name="Percent 4 2 3 2 2 3 3 2 2" xfId="10632" xr:uid="{925F436F-F7AB-40F5-93EC-00A0327628DE}"/>
    <cellStyle name="Percent 4 2 3 2 2 3 3 2 2 2" xfId="22897" xr:uid="{90C0F6E2-A4B3-4608-BBBD-361EDA736C34}"/>
    <cellStyle name="Percent 4 2 3 2 2 3 3 2 2 3" xfId="35149" xr:uid="{4C1E718F-A12A-417D-8512-8BBCC20D98B5}"/>
    <cellStyle name="Percent 4 2 3 2 2 3 3 2 2 4" xfId="47401" xr:uid="{F4B264BB-89D3-4871-86A2-97ED7FD3ED71}"/>
    <cellStyle name="Percent 4 2 3 2 2 3 3 2 3" xfId="16770" xr:uid="{1716E751-8B80-4E41-8056-DEB54454FDFB}"/>
    <cellStyle name="Percent 4 2 3 2 2 3 3 2 4" xfId="29023" xr:uid="{A1925313-B246-42FD-AD13-F62045E9481B}"/>
    <cellStyle name="Percent 4 2 3 2 2 3 3 2 5" xfId="41275" xr:uid="{7DEDDA93-C5C9-4D21-8719-70F5F811248D}"/>
    <cellStyle name="Percent 4 2 3 2 2 3 3 2 6" xfId="54609" xr:uid="{2FDB9D13-A901-4C7D-B67A-E7F712BA1376}"/>
    <cellStyle name="Percent 4 2 3 2 2 3 3 3" xfId="7569" xr:uid="{1D4DAA52-06D2-418D-8B29-8AF5F6AFD308}"/>
    <cellStyle name="Percent 4 2 3 2 2 3 3 3 2" xfId="19834" xr:uid="{2D5AEE17-BCCC-4401-A649-57FF5B63DD7E}"/>
    <cellStyle name="Percent 4 2 3 2 2 3 3 3 3" xfId="32086" xr:uid="{5AFBC35F-F5C0-4958-AC08-4C7BBD15F5E2}"/>
    <cellStyle name="Percent 4 2 3 2 2 3 3 3 4" xfId="44338" xr:uid="{8465420C-659E-45D8-9405-CE4418C06BA1}"/>
    <cellStyle name="Percent 4 2 3 2 2 3 3 4" xfId="13707" xr:uid="{E2504659-727D-4BFE-B74A-481874812A6B}"/>
    <cellStyle name="Percent 4 2 3 2 2 3 3 5" xfId="25960" xr:uid="{EFEACC04-2AB9-44E4-A932-7E31478276DE}"/>
    <cellStyle name="Percent 4 2 3 2 2 3 3 6" xfId="38212" xr:uid="{91C2D68E-F315-4598-8E55-41769AAD6E28}"/>
    <cellStyle name="Percent 4 2 3 2 2 3 3 7" xfId="51546" xr:uid="{975F5F0C-9EF9-4FBD-A78E-3C9145595B84}"/>
    <cellStyle name="Percent 4 2 3 2 2 3 4" xfId="2521" xr:uid="{673EA171-4D2D-47E9-B5BE-DF5B3DF54704}"/>
    <cellStyle name="Percent 4 2 3 2 2 3 4 2" xfId="5585" xr:uid="{374FF6E4-7489-41C9-9A24-E055E8276DE7}"/>
    <cellStyle name="Percent 4 2 3 2 2 3 4 2 2" xfId="11713" xr:uid="{434D9EFE-04C0-4F79-802A-26CCEDB1F58E}"/>
    <cellStyle name="Percent 4 2 3 2 2 3 4 2 2 2" xfId="23978" xr:uid="{169AD50B-EEC1-41BE-AA50-F53FE9175419}"/>
    <cellStyle name="Percent 4 2 3 2 2 3 4 2 2 3" xfId="36230" xr:uid="{486B91D4-C855-4F9E-BD99-F3278D71507D}"/>
    <cellStyle name="Percent 4 2 3 2 2 3 4 2 2 4" xfId="48482" xr:uid="{CB3CF0EA-EC5C-4912-9D4F-9BA1D4EC9B8A}"/>
    <cellStyle name="Percent 4 2 3 2 2 3 4 2 3" xfId="17851" xr:uid="{53D74ECC-5687-44FE-A908-644AB26CB08F}"/>
    <cellStyle name="Percent 4 2 3 2 2 3 4 2 4" xfId="30104" xr:uid="{C9BAE056-A132-47A8-A940-21A47465BAC8}"/>
    <cellStyle name="Percent 4 2 3 2 2 3 4 2 5" xfId="42356" xr:uid="{B015DF11-DE5C-4424-B29F-1EDC76A331FC}"/>
    <cellStyle name="Percent 4 2 3 2 2 3 4 2 6" xfId="55690" xr:uid="{F09EFA03-6F19-4EEB-8557-B76A96436880}"/>
    <cellStyle name="Percent 4 2 3 2 2 3 4 3" xfId="8650" xr:uid="{08AA7731-D75A-4EDD-8E95-122974112E4E}"/>
    <cellStyle name="Percent 4 2 3 2 2 3 4 3 2" xfId="20915" xr:uid="{6C0BAC9D-215B-4C2B-9B6E-861BEBED70B5}"/>
    <cellStyle name="Percent 4 2 3 2 2 3 4 3 3" xfId="33167" xr:uid="{CBC0C6B5-7C27-4E10-96AE-0376C32B1975}"/>
    <cellStyle name="Percent 4 2 3 2 2 3 4 3 4" xfId="45419" xr:uid="{E600CA80-83CA-4539-943C-79933E7CAC94}"/>
    <cellStyle name="Percent 4 2 3 2 2 3 4 4" xfId="14788" xr:uid="{AF819BE0-3041-459A-8C79-CF8CD8CB562F}"/>
    <cellStyle name="Percent 4 2 3 2 2 3 4 5" xfId="27041" xr:uid="{DEF39436-0428-4038-84D2-1D9276361421}"/>
    <cellStyle name="Percent 4 2 3 2 2 3 4 6" xfId="39293" xr:uid="{D8F9D866-873C-4159-8367-FCDF6CB5A8EC}"/>
    <cellStyle name="Percent 4 2 3 2 2 3 4 7" xfId="52627" xr:uid="{DE10EDF9-D2F8-4BA4-A0DA-47E9628036B5}"/>
    <cellStyle name="Percent 4 2 3 2 2 3 5" xfId="3424" xr:uid="{9A0C7A56-6457-4F4B-BAFB-8615FC0CB064}"/>
    <cellStyle name="Percent 4 2 3 2 2 3 5 2" xfId="9552" xr:uid="{259E5E21-5923-4D31-A215-F5F8FADC127A}"/>
    <cellStyle name="Percent 4 2 3 2 2 3 5 2 2" xfId="21817" xr:uid="{C93065FE-1554-4C12-98B8-9DC2D606896E}"/>
    <cellStyle name="Percent 4 2 3 2 2 3 5 2 3" xfId="34069" xr:uid="{5B8E3E3F-36AB-4F6D-9710-0C0D1D33790A}"/>
    <cellStyle name="Percent 4 2 3 2 2 3 5 2 4" xfId="46321" xr:uid="{2D7CA927-B7A4-47BC-BC35-3C0234802A2A}"/>
    <cellStyle name="Percent 4 2 3 2 2 3 5 3" xfId="15690" xr:uid="{75F7D365-3CC8-4C84-9529-EA967D8C07E7}"/>
    <cellStyle name="Percent 4 2 3 2 2 3 5 4" xfId="27943" xr:uid="{656F1B13-D765-41E3-A2D3-DBD24EA5DDA1}"/>
    <cellStyle name="Percent 4 2 3 2 2 3 5 5" xfId="40195" xr:uid="{C06EB318-4CB3-4C8C-A719-B18D3402A9B5}"/>
    <cellStyle name="Percent 4 2 3 2 2 3 5 6" xfId="53529" xr:uid="{08F08A26-7D92-4496-94BD-D943015DFC00}"/>
    <cellStyle name="Percent 4 2 3 2 2 3 6" xfId="6488" xr:uid="{4CB9934F-E9B8-4924-9834-9ACB30CB79A2}"/>
    <cellStyle name="Percent 4 2 3 2 2 3 6 2" xfId="18753" xr:uid="{47D7135F-4104-4BF6-81D0-41E99F27EF5C}"/>
    <cellStyle name="Percent 4 2 3 2 2 3 6 3" xfId="31006" xr:uid="{F7C54354-61B8-421C-80B1-1A1ADB17F063}"/>
    <cellStyle name="Percent 4 2 3 2 2 3 6 4" xfId="43258" xr:uid="{582AECDA-531C-4424-A571-B99F1ED85AAF}"/>
    <cellStyle name="Percent 4 2 3 2 2 3 7" xfId="12627" xr:uid="{FF771F19-8828-4746-A3B7-696A1ED37962}"/>
    <cellStyle name="Percent 4 2 3 2 2 3 8" xfId="24880" xr:uid="{8A730CBC-F28D-4CF8-99BF-DB32BC638120}"/>
    <cellStyle name="Percent 4 2 3 2 2 3 9" xfId="37132" xr:uid="{7FCB4B5F-32C7-42A8-A20F-AC8FD3342525}"/>
    <cellStyle name="Percent 4 2 3 2 2 4" xfId="602" xr:uid="{1A835533-1BF2-4983-925A-A5D4654A488C}"/>
    <cellStyle name="Percent 4 2 3 2 2 4 10" xfId="50712" xr:uid="{1B2F9C7C-D461-436E-8E1E-8D6CABD12DCC}"/>
    <cellStyle name="Percent 4 2 3 2 2 4 2" xfId="1683" xr:uid="{19B4D897-5F26-4E57-9035-2F99E9EB00D7}"/>
    <cellStyle name="Percent 4 2 3 2 2 4 2 2" xfId="4750" xr:uid="{2D48CE7F-7CF3-43DD-8A0B-E75AE44F1316}"/>
    <cellStyle name="Percent 4 2 3 2 2 4 2 2 2" xfId="10878" xr:uid="{14838ECD-92B8-4FAE-A54B-C73C611CB2D3}"/>
    <cellStyle name="Percent 4 2 3 2 2 4 2 2 2 2" xfId="23143" xr:uid="{14535B12-AAC6-415C-8AE7-006D2C1347FA}"/>
    <cellStyle name="Percent 4 2 3 2 2 4 2 2 2 3" xfId="35395" xr:uid="{C27ACB68-BA09-40DA-B430-5E8D876FA8AF}"/>
    <cellStyle name="Percent 4 2 3 2 2 4 2 2 2 4" xfId="47647" xr:uid="{9D556195-D990-4D99-A3E5-ABF86DA4078D}"/>
    <cellStyle name="Percent 4 2 3 2 2 4 2 2 3" xfId="17016" xr:uid="{9E430E2B-984D-4827-B290-DDE557E57523}"/>
    <cellStyle name="Percent 4 2 3 2 2 4 2 2 4" xfId="29269" xr:uid="{629F6FDB-54A4-42EC-ACB5-6A6F8B45B668}"/>
    <cellStyle name="Percent 4 2 3 2 2 4 2 2 5" xfId="41521" xr:uid="{B42F45F9-AC87-4E96-B837-F174C34FB93D}"/>
    <cellStyle name="Percent 4 2 3 2 2 4 2 2 6" xfId="54855" xr:uid="{C792F340-AAD8-411E-A34F-17283261E6BD}"/>
    <cellStyle name="Percent 4 2 3 2 2 4 2 3" xfId="7815" xr:uid="{889B030C-47C3-41B3-BC11-495052932524}"/>
    <cellStyle name="Percent 4 2 3 2 2 4 2 3 2" xfId="20080" xr:uid="{320E1567-0433-4043-B287-A7629A585759}"/>
    <cellStyle name="Percent 4 2 3 2 2 4 2 3 3" xfId="32332" xr:uid="{6E3BAE71-9047-4BA3-95D2-F9C081D7DDD4}"/>
    <cellStyle name="Percent 4 2 3 2 2 4 2 3 4" xfId="44584" xr:uid="{CCF745D8-F43C-41BE-95DA-75472526D447}"/>
    <cellStyle name="Percent 4 2 3 2 2 4 2 4" xfId="13953" xr:uid="{F1BC1276-F013-4A7C-BFBF-14F41D1431F4}"/>
    <cellStyle name="Percent 4 2 3 2 2 4 2 5" xfId="26206" xr:uid="{D09607BC-4A2C-4F73-8A81-E0A99A4AD0FB}"/>
    <cellStyle name="Percent 4 2 3 2 2 4 2 6" xfId="38458" xr:uid="{63D6C58F-371F-4FE3-829E-927A3525DD69}"/>
    <cellStyle name="Percent 4 2 3 2 2 4 2 7" xfId="51792" xr:uid="{2A78166F-5367-49C7-B4AB-769F987BD809}"/>
    <cellStyle name="Percent 4 2 3 2 2 4 3" xfId="2767" xr:uid="{1BFA3A3E-272A-48EB-A631-E3E7D519CC84}"/>
    <cellStyle name="Percent 4 2 3 2 2 4 3 2" xfId="5831" xr:uid="{6F554670-4694-438A-BDA0-FC323CEA8C8F}"/>
    <cellStyle name="Percent 4 2 3 2 2 4 3 2 2" xfId="11959" xr:uid="{72AA773A-3387-441C-96F2-B1E9CAF476C5}"/>
    <cellStyle name="Percent 4 2 3 2 2 4 3 2 2 2" xfId="24224" xr:uid="{821DC28C-E75F-4C83-A2C4-9EB9C7B12422}"/>
    <cellStyle name="Percent 4 2 3 2 2 4 3 2 2 3" xfId="36476" xr:uid="{FE0BF99F-3A56-462B-B6C9-941D4C572F9A}"/>
    <cellStyle name="Percent 4 2 3 2 2 4 3 2 2 4" xfId="48728" xr:uid="{3B3F285F-2947-4B56-A0EF-65AC56A7FA62}"/>
    <cellStyle name="Percent 4 2 3 2 2 4 3 2 3" xfId="18097" xr:uid="{67704579-4633-408A-B350-6C43DAB57739}"/>
    <cellStyle name="Percent 4 2 3 2 2 4 3 2 4" xfId="30350" xr:uid="{79253627-731A-4B05-9EB9-41C122D4EA5F}"/>
    <cellStyle name="Percent 4 2 3 2 2 4 3 2 5" xfId="42602" xr:uid="{30EA1AAF-3684-412C-A8FB-F75CFB2EC73D}"/>
    <cellStyle name="Percent 4 2 3 2 2 4 3 2 6" xfId="55936" xr:uid="{72BFF6EC-CB45-4ECD-974C-99808312821D}"/>
    <cellStyle name="Percent 4 2 3 2 2 4 3 3" xfId="8896" xr:uid="{B2A6B818-CB15-46F0-8C56-9E85144972FD}"/>
    <cellStyle name="Percent 4 2 3 2 2 4 3 3 2" xfId="21161" xr:uid="{7EEF5E9C-F90C-4C37-93F2-C66AFB10353C}"/>
    <cellStyle name="Percent 4 2 3 2 2 4 3 3 3" xfId="33413" xr:uid="{68290E8E-6E5C-47D2-B7BF-C290024AE0A0}"/>
    <cellStyle name="Percent 4 2 3 2 2 4 3 3 4" xfId="45665" xr:uid="{D8B04B29-4F3D-49AB-ADE2-14090FEC523C}"/>
    <cellStyle name="Percent 4 2 3 2 2 4 3 4" xfId="15034" xr:uid="{370E13C3-B1D2-4CC4-A8AD-C8D854F8EBB7}"/>
    <cellStyle name="Percent 4 2 3 2 2 4 3 5" xfId="27287" xr:uid="{F553A226-D816-44E9-986B-F450655C897A}"/>
    <cellStyle name="Percent 4 2 3 2 2 4 3 6" xfId="39539" xr:uid="{4E5789B1-B5BF-4FE4-8393-271A9DA85FFB}"/>
    <cellStyle name="Percent 4 2 3 2 2 4 3 7" xfId="52873" xr:uid="{FE1CCDF2-535A-409D-AB64-0AEE337C49D3}"/>
    <cellStyle name="Percent 4 2 3 2 2 4 4" xfId="3670" xr:uid="{BEB3833B-7744-451A-A02E-98FA6C5FFE68}"/>
    <cellStyle name="Percent 4 2 3 2 2 4 4 2" xfId="9798" xr:uid="{EE2CF0A0-9071-4891-91B3-6A92D97810EF}"/>
    <cellStyle name="Percent 4 2 3 2 2 4 4 2 2" xfId="22063" xr:uid="{55F9A71F-F54C-45DA-99F5-F6A9E9D7C452}"/>
    <cellStyle name="Percent 4 2 3 2 2 4 4 2 3" xfId="34315" xr:uid="{442F28FA-E0E6-4C85-8F12-09E316C90047}"/>
    <cellStyle name="Percent 4 2 3 2 2 4 4 2 4" xfId="46567" xr:uid="{8F085E5D-AB6A-49DD-8E26-E4B2A9EFD267}"/>
    <cellStyle name="Percent 4 2 3 2 2 4 4 3" xfId="15936" xr:uid="{D37A4FD8-14C7-41C8-9CFE-92D33961BDD1}"/>
    <cellStyle name="Percent 4 2 3 2 2 4 4 4" xfId="28189" xr:uid="{4F636E46-3D3E-4B4B-968C-AFD99526B656}"/>
    <cellStyle name="Percent 4 2 3 2 2 4 4 5" xfId="40441" xr:uid="{4E2877B2-3A9B-434F-BF61-40B388068BA5}"/>
    <cellStyle name="Percent 4 2 3 2 2 4 4 6" xfId="53775" xr:uid="{14781B68-C038-4028-AEAA-342A2D0D462C}"/>
    <cellStyle name="Percent 4 2 3 2 2 4 5" xfId="6735" xr:uid="{889C91F7-5311-47E7-9C56-DA48F82CA951}"/>
    <cellStyle name="Percent 4 2 3 2 2 4 5 2" xfId="19000" xr:uid="{0E6D1C76-A3D1-4498-B001-65C990013D37}"/>
    <cellStyle name="Percent 4 2 3 2 2 4 5 3" xfId="31252" xr:uid="{E4D5CB9B-8343-4BFF-BF80-1AA1C7E7F492}"/>
    <cellStyle name="Percent 4 2 3 2 2 4 5 4" xfId="43504" xr:uid="{AF978585-0CA7-4650-9F0D-793B5DC04C16}"/>
    <cellStyle name="Percent 4 2 3 2 2 4 6" xfId="12873" xr:uid="{75D74BC7-8BDD-4A39-B256-4806085E90A3}"/>
    <cellStyle name="Percent 4 2 3 2 2 4 7" xfId="25126" xr:uid="{53F7ADAA-9538-47A1-824F-52F71E7EB324}"/>
    <cellStyle name="Percent 4 2 3 2 2 4 8" xfId="37378" xr:uid="{43E6587A-5DF6-4BFF-85A8-DAAEB12A8B20}"/>
    <cellStyle name="Percent 4 2 3 2 2 4 9" xfId="49631" xr:uid="{E6C3E117-7C77-473F-916D-67391C6124F7}"/>
    <cellStyle name="Percent 4 2 3 2 2 5" xfId="1053" xr:uid="{77E2F089-8A21-45C1-99E8-FE84FE3C951E}"/>
    <cellStyle name="Percent 4 2 3 2 2 5 2" xfId="2133" xr:uid="{A11732D8-F8DE-4B00-86FC-4FAF2E970B08}"/>
    <cellStyle name="Percent 4 2 3 2 2 5 2 2" xfId="5200" xr:uid="{3AF11A9F-A27D-4A24-96BC-6447EE1DE002}"/>
    <cellStyle name="Percent 4 2 3 2 2 5 2 2 2" xfId="11328" xr:uid="{63D358A9-2DC7-444D-A633-1595DA82C766}"/>
    <cellStyle name="Percent 4 2 3 2 2 5 2 2 2 2" xfId="23593" xr:uid="{36C6C9F6-B7C2-4F91-A37F-27A32E96B5B9}"/>
    <cellStyle name="Percent 4 2 3 2 2 5 2 2 2 3" xfId="35845" xr:uid="{523CA31F-7D74-4C20-B56D-588883FC7BF2}"/>
    <cellStyle name="Percent 4 2 3 2 2 5 2 2 2 4" xfId="48097" xr:uid="{8D252C82-4243-48FA-8E8E-04C8F28B56C2}"/>
    <cellStyle name="Percent 4 2 3 2 2 5 2 2 3" xfId="17466" xr:uid="{CAB7B191-582F-452A-9C45-CCBC600F07AA}"/>
    <cellStyle name="Percent 4 2 3 2 2 5 2 2 4" xfId="29719" xr:uid="{9BBAC67F-AAF3-4CC1-89F2-87957733B360}"/>
    <cellStyle name="Percent 4 2 3 2 2 5 2 2 5" xfId="41971" xr:uid="{504FA406-18A1-497F-A458-6520C67EB8D6}"/>
    <cellStyle name="Percent 4 2 3 2 2 5 2 2 6" xfId="55305" xr:uid="{FFF5E173-FBBC-47C4-94EF-0F0CAA4A16E1}"/>
    <cellStyle name="Percent 4 2 3 2 2 5 2 3" xfId="8265" xr:uid="{BBEA9CF7-D16B-45CC-8413-D904038D0F0A}"/>
    <cellStyle name="Percent 4 2 3 2 2 5 2 3 2" xfId="20530" xr:uid="{C99D48B9-94E2-4A47-9D2E-F6E6BCCA5324}"/>
    <cellStyle name="Percent 4 2 3 2 2 5 2 3 3" xfId="32782" xr:uid="{FE4E762D-1829-4D56-AEBF-141898B91793}"/>
    <cellStyle name="Percent 4 2 3 2 2 5 2 3 4" xfId="45034" xr:uid="{6CDA1B42-B1EC-41F2-8B0B-5F3D59B4338E}"/>
    <cellStyle name="Percent 4 2 3 2 2 5 2 4" xfId="14403" xr:uid="{DCC3B8B4-12A3-4A46-9795-0938B3AAA124}"/>
    <cellStyle name="Percent 4 2 3 2 2 5 2 5" xfId="26656" xr:uid="{8EEA84CF-B862-493B-9680-D6B095E4F734}"/>
    <cellStyle name="Percent 4 2 3 2 2 5 2 6" xfId="38908" xr:uid="{1E6BF165-9A00-434F-8E2E-09D7A5545D1D}"/>
    <cellStyle name="Percent 4 2 3 2 2 5 2 7" xfId="52242" xr:uid="{812DA363-2AEA-484C-95EA-BF85A77E9004}"/>
    <cellStyle name="Percent 4 2 3 2 2 5 3" xfId="4120" xr:uid="{D404132C-F442-4A3C-BF1A-D235A0ED3877}"/>
    <cellStyle name="Percent 4 2 3 2 2 5 3 2" xfId="10248" xr:uid="{3DBEFFB8-F9ED-49D9-A707-7BD6E133363D}"/>
    <cellStyle name="Percent 4 2 3 2 2 5 3 2 2" xfId="22513" xr:uid="{95FFAD76-5EAE-47AB-8BF7-5B3325C7E7F5}"/>
    <cellStyle name="Percent 4 2 3 2 2 5 3 2 3" xfId="34765" xr:uid="{99356218-02A4-45CA-871A-088C904DEFA2}"/>
    <cellStyle name="Percent 4 2 3 2 2 5 3 2 4" xfId="47017" xr:uid="{8F510DDE-BE6C-4B60-9A3F-952F4B51C956}"/>
    <cellStyle name="Percent 4 2 3 2 2 5 3 3" xfId="16386" xr:uid="{2EE36A0B-46BB-4022-AA0E-D30167E994C8}"/>
    <cellStyle name="Percent 4 2 3 2 2 5 3 4" xfId="28639" xr:uid="{4A750A71-AF8F-409B-971B-25BEDEF53DCB}"/>
    <cellStyle name="Percent 4 2 3 2 2 5 3 5" xfId="40891" xr:uid="{CAC9B15D-413B-4B19-94E4-0B59CE702994}"/>
    <cellStyle name="Percent 4 2 3 2 2 5 3 6" xfId="54225" xr:uid="{A523D3A3-F08A-4119-82E0-838E20EBD56E}"/>
    <cellStyle name="Percent 4 2 3 2 2 5 4" xfId="7185" xr:uid="{9CB66DE0-7F36-4B8D-B4D9-9624A419B762}"/>
    <cellStyle name="Percent 4 2 3 2 2 5 4 2" xfId="19450" xr:uid="{5F928F50-2B7F-4B1E-87BA-C949EE1D51DD}"/>
    <cellStyle name="Percent 4 2 3 2 2 5 4 3" xfId="31702" xr:uid="{9FFA0100-CFB3-4B43-A2B6-9425B82B32ED}"/>
    <cellStyle name="Percent 4 2 3 2 2 5 4 4" xfId="43954" xr:uid="{EDF058CA-916D-47A6-84C6-0647FF303867}"/>
    <cellStyle name="Percent 4 2 3 2 2 5 5" xfId="13323" xr:uid="{945A9EFF-2D05-4E6C-BB97-6815865E6930}"/>
    <cellStyle name="Percent 4 2 3 2 2 5 6" xfId="25576" xr:uid="{01759552-5E68-4BA0-A73F-D24140655801}"/>
    <cellStyle name="Percent 4 2 3 2 2 5 7" xfId="37828" xr:uid="{5A735DBF-248C-488C-845D-30E0C38571D8}"/>
    <cellStyle name="Percent 4 2 3 2 2 5 8" xfId="50081" xr:uid="{206CA10E-A6D8-4540-8BA3-F2FE300F6D75}"/>
    <cellStyle name="Percent 4 2 3 2 2 5 9" xfId="51162" xr:uid="{AF2045DB-61F4-4753-8EDC-F55A747CDA6C}"/>
    <cellStyle name="Percent 4 2 3 2 2 6" xfId="1143" xr:uid="{AE8521EA-A3FA-4CB6-9736-077029240F77}"/>
    <cellStyle name="Percent 4 2 3 2 2 6 2" xfId="2223" xr:uid="{4BC75E45-503F-435C-A1BB-332D6D080DD6}"/>
    <cellStyle name="Percent 4 2 3 2 2 6 2 2" xfId="5290" xr:uid="{7C956C5E-7B90-441C-B87A-75DF53B8DA4C}"/>
    <cellStyle name="Percent 4 2 3 2 2 6 2 2 2" xfId="11418" xr:uid="{32A95398-5299-4542-B780-866E77A77FA6}"/>
    <cellStyle name="Percent 4 2 3 2 2 6 2 2 2 2" xfId="23683" xr:uid="{FD93460F-DB2A-421B-BCAF-69704F3BC9AD}"/>
    <cellStyle name="Percent 4 2 3 2 2 6 2 2 2 3" xfId="35935" xr:uid="{D12EDB3C-58EB-463E-951F-73EC5DC1C319}"/>
    <cellStyle name="Percent 4 2 3 2 2 6 2 2 2 4" xfId="48187" xr:uid="{343793BF-ADD7-4C91-AE6B-58CC67E8F1A1}"/>
    <cellStyle name="Percent 4 2 3 2 2 6 2 2 3" xfId="17556" xr:uid="{AC855B3B-88C6-44E6-9AA1-FCB35D05ED21}"/>
    <cellStyle name="Percent 4 2 3 2 2 6 2 2 4" xfId="29809" xr:uid="{3ECE868E-A697-4F0F-989F-0950E76A5B2E}"/>
    <cellStyle name="Percent 4 2 3 2 2 6 2 2 5" xfId="42061" xr:uid="{0983BB30-4A81-4C3D-90C3-A839C5F426C9}"/>
    <cellStyle name="Percent 4 2 3 2 2 6 2 2 6" xfId="55395" xr:uid="{42B27458-14F1-4C0E-9D16-5486B7F5DDD9}"/>
    <cellStyle name="Percent 4 2 3 2 2 6 2 3" xfId="8355" xr:uid="{198DD019-2143-4B53-AB4A-FA015730A10B}"/>
    <cellStyle name="Percent 4 2 3 2 2 6 2 3 2" xfId="20620" xr:uid="{88CAC992-BF1B-42AD-9F11-4BF33BC03EFD}"/>
    <cellStyle name="Percent 4 2 3 2 2 6 2 3 3" xfId="32872" xr:uid="{562ADC25-7EDA-4E05-98F6-206A86B66953}"/>
    <cellStyle name="Percent 4 2 3 2 2 6 2 3 4" xfId="45124" xr:uid="{C9DD4509-B51B-4FF9-AAE5-E35BE21CC870}"/>
    <cellStyle name="Percent 4 2 3 2 2 6 2 4" xfId="14493" xr:uid="{FA82E9EE-321B-45D3-98C2-BDB167464A34}"/>
    <cellStyle name="Percent 4 2 3 2 2 6 2 5" xfId="26746" xr:uid="{D376D905-2D51-461F-B8BF-6778EDE0247D}"/>
    <cellStyle name="Percent 4 2 3 2 2 6 2 6" xfId="38998" xr:uid="{C6B97138-61BC-4C30-88F2-61FCF8444E7B}"/>
    <cellStyle name="Percent 4 2 3 2 2 6 2 7" xfId="52332" xr:uid="{7B2A5B16-9F3D-48FD-90C7-DECF8D2FD628}"/>
    <cellStyle name="Percent 4 2 3 2 2 6 3" xfId="4210" xr:uid="{F3BDC881-D373-4C76-8C02-8D15BCDE169D}"/>
    <cellStyle name="Percent 4 2 3 2 2 6 3 2" xfId="10338" xr:uid="{7D2C44DD-669F-417C-BE80-802D683BF2E7}"/>
    <cellStyle name="Percent 4 2 3 2 2 6 3 2 2" xfId="22603" xr:uid="{5A23A9B7-2842-4408-B1B2-400FF926DEF3}"/>
    <cellStyle name="Percent 4 2 3 2 2 6 3 2 3" xfId="34855" xr:uid="{3E3DB8BD-25E5-41E0-9F60-CB6A3D618DD2}"/>
    <cellStyle name="Percent 4 2 3 2 2 6 3 2 4" xfId="47107" xr:uid="{8ADFFB8C-032E-45DD-A9E5-E26B1E44BCC1}"/>
    <cellStyle name="Percent 4 2 3 2 2 6 3 3" xfId="16476" xr:uid="{FFE605C9-5438-463A-8C15-38B5A709DD7C}"/>
    <cellStyle name="Percent 4 2 3 2 2 6 3 4" xfId="28729" xr:uid="{843E2C0A-CA9B-400D-A2C4-3ABA70E15A34}"/>
    <cellStyle name="Percent 4 2 3 2 2 6 3 5" xfId="40981" xr:uid="{41E41367-96C0-4E26-80C5-A9573EB19707}"/>
    <cellStyle name="Percent 4 2 3 2 2 6 3 6" xfId="54315" xr:uid="{3C3FB98B-B656-4419-8048-01E34B381CFD}"/>
    <cellStyle name="Percent 4 2 3 2 2 6 4" xfId="7275" xr:uid="{2CE1C02D-DBB4-405B-BF9A-8C6695F04912}"/>
    <cellStyle name="Percent 4 2 3 2 2 6 4 2" xfId="19540" xr:uid="{A453D0A9-2916-4D6D-AC60-1CBEE576FD22}"/>
    <cellStyle name="Percent 4 2 3 2 2 6 4 3" xfId="31792" xr:uid="{B4611E3F-FC41-49B0-97BF-DE4C933A1D3D}"/>
    <cellStyle name="Percent 4 2 3 2 2 6 4 4" xfId="44044" xr:uid="{4D7739B1-B69D-433D-AC65-51D8B660203C}"/>
    <cellStyle name="Percent 4 2 3 2 2 6 5" xfId="13413" xr:uid="{3B5C776D-5CD5-47DF-A2EC-8B838D71A84C}"/>
    <cellStyle name="Percent 4 2 3 2 2 6 6" xfId="25666" xr:uid="{FA7D17ED-E468-474E-B822-3FF52D921933}"/>
    <cellStyle name="Percent 4 2 3 2 2 6 7" xfId="37918" xr:uid="{83A7CC80-4B37-4501-9AA6-84B2D7F645DB}"/>
    <cellStyle name="Percent 4 2 3 2 2 6 8" xfId="50171" xr:uid="{80BE28BF-B382-4FFB-8401-FA5DA8ECFF80}"/>
    <cellStyle name="Percent 4 2 3 2 2 6 9" xfId="51252" xr:uid="{268C7651-4ACC-472A-A14E-7DA10B09795F}"/>
    <cellStyle name="Percent 4 2 3 2 2 7" xfId="1233" xr:uid="{F6B38079-F93E-4576-A9DD-8D45286A2FE6}"/>
    <cellStyle name="Percent 4 2 3 2 2 7 2" xfId="4300" xr:uid="{5BDE9DDD-EDCA-4A95-ADC6-FEB18B12690A}"/>
    <cellStyle name="Percent 4 2 3 2 2 7 2 2" xfId="10428" xr:uid="{0B420E06-1205-4588-B54D-17DF25D0A804}"/>
    <cellStyle name="Percent 4 2 3 2 2 7 2 2 2" xfId="22693" xr:uid="{502047E9-A31F-44A2-A053-9B171B1FFBA2}"/>
    <cellStyle name="Percent 4 2 3 2 2 7 2 2 3" xfId="34945" xr:uid="{0322EC4A-8AA1-4C4A-8DF1-18F552D79BFF}"/>
    <cellStyle name="Percent 4 2 3 2 2 7 2 2 4" xfId="47197" xr:uid="{9831A776-39EB-429B-BE5C-512009E30DB5}"/>
    <cellStyle name="Percent 4 2 3 2 2 7 2 3" xfId="16566" xr:uid="{23E082FD-99C7-4346-8BF0-8885105A8600}"/>
    <cellStyle name="Percent 4 2 3 2 2 7 2 4" xfId="28819" xr:uid="{25A5BD19-0B3C-489C-BD20-2429957BB212}"/>
    <cellStyle name="Percent 4 2 3 2 2 7 2 5" xfId="41071" xr:uid="{9F8CBE65-789F-41C3-B6AA-4DE1081E8BD0}"/>
    <cellStyle name="Percent 4 2 3 2 2 7 2 6" xfId="54405" xr:uid="{CF1C5DDF-6AE7-431A-A985-EE222C9C2A30}"/>
    <cellStyle name="Percent 4 2 3 2 2 7 3" xfId="7365" xr:uid="{93056C51-B9E2-441D-994E-6007CCDCE36C}"/>
    <cellStyle name="Percent 4 2 3 2 2 7 3 2" xfId="19630" xr:uid="{B8685E0E-52E1-42B9-B622-554212F41B8E}"/>
    <cellStyle name="Percent 4 2 3 2 2 7 3 3" xfId="31882" xr:uid="{F3552B85-6583-4E7C-9878-79D148ACE793}"/>
    <cellStyle name="Percent 4 2 3 2 2 7 3 4" xfId="44134" xr:uid="{83CCA035-4F85-4F5D-90A6-958FF7877081}"/>
    <cellStyle name="Percent 4 2 3 2 2 7 4" xfId="13503" xr:uid="{FFBB80E6-E9AE-4648-AE9C-B01FE4C67181}"/>
    <cellStyle name="Percent 4 2 3 2 2 7 5" xfId="25756" xr:uid="{F950B487-1CAC-4D60-A922-2595FE2F2EB5}"/>
    <cellStyle name="Percent 4 2 3 2 2 7 6" xfId="38008" xr:uid="{E5ECD3DD-7A49-48AF-ABC9-56CDB51F7D35}"/>
    <cellStyle name="Percent 4 2 3 2 2 7 7" xfId="51342" xr:uid="{31F881EE-3D5C-4FE8-9B8F-371E7BEE7AB0}"/>
    <cellStyle name="Percent 4 2 3 2 2 8" xfId="2317" xr:uid="{5E502D7C-1270-4D84-9DE1-2D41325151AA}"/>
    <cellStyle name="Percent 4 2 3 2 2 8 2" xfId="5381" xr:uid="{E35AE580-93B9-4BBA-A774-E81339929B0F}"/>
    <cellStyle name="Percent 4 2 3 2 2 8 2 2" xfId="11509" xr:uid="{C326AE60-6278-4EA4-A66E-498F780A3699}"/>
    <cellStyle name="Percent 4 2 3 2 2 8 2 2 2" xfId="23774" xr:uid="{A37F3F3F-03CA-47D9-8043-495D3C7FC831}"/>
    <cellStyle name="Percent 4 2 3 2 2 8 2 2 3" xfId="36026" xr:uid="{D32770EF-EAF8-4AD6-B7F1-55B26D8E94BF}"/>
    <cellStyle name="Percent 4 2 3 2 2 8 2 2 4" xfId="48278" xr:uid="{5B59233B-3FB3-433F-8F15-BCFE3045E6A3}"/>
    <cellStyle name="Percent 4 2 3 2 2 8 2 3" xfId="17647" xr:uid="{5D2D7CE2-D4CB-4991-A80E-8FDD892ADD7B}"/>
    <cellStyle name="Percent 4 2 3 2 2 8 2 4" xfId="29900" xr:uid="{C705FC4E-E666-4DFE-BD15-281859CA2D32}"/>
    <cellStyle name="Percent 4 2 3 2 2 8 2 5" xfId="42152" xr:uid="{887F9E68-5634-4E79-90BA-5DF93637B1DF}"/>
    <cellStyle name="Percent 4 2 3 2 2 8 2 6" xfId="55486" xr:uid="{49899AE5-EE69-4A82-A1C2-963354E9C282}"/>
    <cellStyle name="Percent 4 2 3 2 2 8 3" xfId="8446" xr:uid="{CF0941B8-9DE8-461E-9932-A60FC3B7DA67}"/>
    <cellStyle name="Percent 4 2 3 2 2 8 3 2" xfId="20711" xr:uid="{213CCC18-8874-486C-A8CB-15B03F064D67}"/>
    <cellStyle name="Percent 4 2 3 2 2 8 3 3" xfId="32963" xr:uid="{8AFE400A-AE9E-484F-8989-D802E0133351}"/>
    <cellStyle name="Percent 4 2 3 2 2 8 3 4" xfId="45215" xr:uid="{660DD9BE-201C-473B-99C2-6669C1CFD898}"/>
    <cellStyle name="Percent 4 2 3 2 2 8 4" xfId="14584" xr:uid="{BABC626C-AB3D-47CF-96B3-DEAB703F9F77}"/>
    <cellStyle name="Percent 4 2 3 2 2 8 5" xfId="26837" xr:uid="{3CE654F6-7AAB-4D65-B5E3-8BF84CAD54A1}"/>
    <cellStyle name="Percent 4 2 3 2 2 8 6" xfId="39089" xr:uid="{A052B229-577D-490D-BFC7-F0B7BDB21EFB}"/>
    <cellStyle name="Percent 4 2 3 2 2 8 7" xfId="52423" xr:uid="{07C25B62-D195-42A2-B663-93103A8E3F7D}"/>
    <cellStyle name="Percent 4 2 3 2 2 9" xfId="3220" xr:uid="{FD26B480-6FCA-4D6A-AD5C-B4C07EF2D6D1}"/>
    <cellStyle name="Percent 4 2 3 2 2 9 2" xfId="9348" xr:uid="{6D086A31-4ABC-45E2-B621-6A7B42BF8F28}"/>
    <cellStyle name="Percent 4 2 3 2 2 9 2 2" xfId="21613" xr:uid="{A73B6BC9-2548-40A7-898C-5FA0C160D9D4}"/>
    <cellStyle name="Percent 4 2 3 2 2 9 2 3" xfId="33865" xr:uid="{2E932F41-0ECB-43CD-8469-6CC1FC53F2D9}"/>
    <cellStyle name="Percent 4 2 3 2 2 9 2 4" xfId="46117" xr:uid="{38AEE6C5-C827-4162-99A9-782601276D6B}"/>
    <cellStyle name="Percent 4 2 3 2 2 9 3" xfId="15486" xr:uid="{9378BAD3-EE0B-4647-907D-31730F44F1FD}"/>
    <cellStyle name="Percent 4 2 3 2 2 9 4" xfId="27739" xr:uid="{610A6A86-B53A-4907-9DA3-186FADDEDCBD}"/>
    <cellStyle name="Percent 4 2 3 2 2 9 5" xfId="39991" xr:uid="{2BC172B2-40EF-4EC8-BA36-2C24971471ED}"/>
    <cellStyle name="Percent 4 2 3 2 2 9 6" xfId="53325" xr:uid="{E75B8073-9665-444E-BAAF-0ED75BB19592}"/>
    <cellStyle name="Percent 4 2 3 2 3" xfId="220" xr:uid="{D094154A-699E-455A-9A34-799925328CC8}"/>
    <cellStyle name="Percent 4 2 3 2 3 10" xfId="36997" xr:uid="{25F9EA87-D8F5-4EFE-869F-A0FAC9ECD2C1}"/>
    <cellStyle name="Percent 4 2 3 2 3 11" xfId="49250" xr:uid="{F7DCB757-3ABA-46B9-A4C2-047A616EE4B4}"/>
    <cellStyle name="Percent 4 2 3 2 3 12" xfId="50331" xr:uid="{09FC06A4-CFD1-4630-9236-CAEC1A60FD4E}"/>
    <cellStyle name="Percent 4 2 3 2 3 2" xfId="424" xr:uid="{19546DD8-9A8B-41A5-B221-432B83D26D7D}"/>
    <cellStyle name="Percent 4 2 3 2 3 2 10" xfId="49454" xr:uid="{88596B1F-F5F9-4E9B-8C5E-3D9DB0AEC4C6}"/>
    <cellStyle name="Percent 4 2 3 2 3 2 11" xfId="50535" xr:uid="{3CA0F6E9-F0AD-4F44-95B0-FCFE7F8B2EC5}"/>
    <cellStyle name="Percent 4 2 3 2 3 2 2" xfId="875" xr:uid="{575F39A8-69A6-4921-9E8F-BED452929279}"/>
    <cellStyle name="Percent 4 2 3 2 3 2 2 10" xfId="50985" xr:uid="{504C9C85-903B-43B7-8955-6A159AFC14DA}"/>
    <cellStyle name="Percent 4 2 3 2 3 2 2 2" xfId="1956" xr:uid="{E59E9D1D-6643-41FA-A41E-50336DE7079B}"/>
    <cellStyle name="Percent 4 2 3 2 3 2 2 2 2" xfId="5023" xr:uid="{1060CF45-B51D-49D1-964D-C8CB3AD60079}"/>
    <cellStyle name="Percent 4 2 3 2 3 2 2 2 2 2" xfId="11151" xr:uid="{887CDB16-FC0F-4020-90FF-3BCD6BDD1787}"/>
    <cellStyle name="Percent 4 2 3 2 3 2 2 2 2 2 2" xfId="23416" xr:uid="{326143A9-A32C-4AA6-A995-8A2D52B65555}"/>
    <cellStyle name="Percent 4 2 3 2 3 2 2 2 2 2 3" xfId="35668" xr:uid="{DADDEF45-8A2F-4358-A2EF-E66FFE190FA8}"/>
    <cellStyle name="Percent 4 2 3 2 3 2 2 2 2 2 4" xfId="47920" xr:uid="{A5CA170E-5EED-4CFE-A5AA-2DAA666AB624}"/>
    <cellStyle name="Percent 4 2 3 2 3 2 2 2 2 3" xfId="17289" xr:uid="{8F8C9E67-34D6-4925-84A8-F11567B95D51}"/>
    <cellStyle name="Percent 4 2 3 2 3 2 2 2 2 4" xfId="29542" xr:uid="{58F19C52-98E9-42E0-A38A-F9DCD7CD71B8}"/>
    <cellStyle name="Percent 4 2 3 2 3 2 2 2 2 5" xfId="41794" xr:uid="{CA8B9A3E-6AC2-487D-B916-FFC0D56FA281}"/>
    <cellStyle name="Percent 4 2 3 2 3 2 2 2 2 6" xfId="55128" xr:uid="{2A451674-F17D-454C-8566-83EAE0CF39D3}"/>
    <cellStyle name="Percent 4 2 3 2 3 2 2 2 3" xfId="8088" xr:uid="{9D0AD89E-6C71-4BBC-A096-9BA990EA3A99}"/>
    <cellStyle name="Percent 4 2 3 2 3 2 2 2 3 2" xfId="20353" xr:uid="{18184045-3F8F-467E-99C0-18872550310A}"/>
    <cellStyle name="Percent 4 2 3 2 3 2 2 2 3 3" xfId="32605" xr:uid="{A3C24D9E-AE7B-4D84-887E-5681AA768DF9}"/>
    <cellStyle name="Percent 4 2 3 2 3 2 2 2 3 4" xfId="44857" xr:uid="{99E4BC10-18FD-4339-B377-A04256996EE7}"/>
    <cellStyle name="Percent 4 2 3 2 3 2 2 2 4" xfId="14226" xr:uid="{E59EA63C-E4EC-4064-B62B-9069BCCD5097}"/>
    <cellStyle name="Percent 4 2 3 2 3 2 2 2 5" xfId="26479" xr:uid="{81E7A905-5BA5-4FF1-B5F2-D791A97A2F05}"/>
    <cellStyle name="Percent 4 2 3 2 3 2 2 2 6" xfId="38731" xr:uid="{5C905AB9-5E3D-4F93-9FF6-18254AA2A5AB}"/>
    <cellStyle name="Percent 4 2 3 2 3 2 2 2 7" xfId="52065" xr:uid="{3C623979-3344-45BE-B501-495172DF57C2}"/>
    <cellStyle name="Percent 4 2 3 2 3 2 2 3" xfId="3040" xr:uid="{BCE00E3F-4319-40F6-A84B-930A7888A76F}"/>
    <cellStyle name="Percent 4 2 3 2 3 2 2 3 2" xfId="6104" xr:uid="{5B7FD73E-3F55-479B-B5EF-3848B56280AC}"/>
    <cellStyle name="Percent 4 2 3 2 3 2 2 3 2 2" xfId="12232" xr:uid="{E8690D9E-6CC5-4A23-A234-98A80C6FCFCE}"/>
    <cellStyle name="Percent 4 2 3 2 3 2 2 3 2 2 2" xfId="24497" xr:uid="{3E458388-837A-4F3D-B5E7-6FCA1FAABEED}"/>
    <cellStyle name="Percent 4 2 3 2 3 2 2 3 2 2 3" xfId="36749" xr:uid="{4A28013A-37C5-4AD1-9E8B-641BBCC82BDB}"/>
    <cellStyle name="Percent 4 2 3 2 3 2 2 3 2 2 4" xfId="49001" xr:uid="{EC24DD5D-0706-4A80-B81F-1D4782EC2C29}"/>
    <cellStyle name="Percent 4 2 3 2 3 2 2 3 2 3" xfId="18370" xr:uid="{BC37C36D-F159-4985-B370-F2A1578C4F9F}"/>
    <cellStyle name="Percent 4 2 3 2 3 2 2 3 2 4" xfId="30623" xr:uid="{365CCA06-55AD-4ACB-8B1D-B66DC19DAAA8}"/>
    <cellStyle name="Percent 4 2 3 2 3 2 2 3 2 5" xfId="42875" xr:uid="{D62A824F-D056-4106-88AE-062DA67E7E51}"/>
    <cellStyle name="Percent 4 2 3 2 3 2 2 3 2 6" xfId="56209" xr:uid="{778F5DE4-4A40-4271-9F6E-3E71E737A46C}"/>
    <cellStyle name="Percent 4 2 3 2 3 2 2 3 3" xfId="9169" xr:uid="{6155A64D-4B22-4F88-B649-C96CBDB71C65}"/>
    <cellStyle name="Percent 4 2 3 2 3 2 2 3 3 2" xfId="21434" xr:uid="{260EBFE6-DFA0-4187-858F-DE8FD50DF325}"/>
    <cellStyle name="Percent 4 2 3 2 3 2 2 3 3 3" xfId="33686" xr:uid="{51A69028-427B-4932-A483-2BB0532B4903}"/>
    <cellStyle name="Percent 4 2 3 2 3 2 2 3 3 4" xfId="45938" xr:uid="{B8E79AD3-C966-4D28-9614-8FB0FE5A5451}"/>
    <cellStyle name="Percent 4 2 3 2 3 2 2 3 4" xfId="15307" xr:uid="{4CF0EB24-DD6B-4781-9246-42A7C1EDCB7F}"/>
    <cellStyle name="Percent 4 2 3 2 3 2 2 3 5" xfId="27560" xr:uid="{79B58B6D-ACA3-47F1-9708-952FDE014CE3}"/>
    <cellStyle name="Percent 4 2 3 2 3 2 2 3 6" xfId="39812" xr:uid="{41760A88-A3DB-44FF-B31F-FEA4E1111A51}"/>
    <cellStyle name="Percent 4 2 3 2 3 2 2 3 7" xfId="53146" xr:uid="{E489AAFF-8A03-4032-AE33-134469F48D7E}"/>
    <cellStyle name="Percent 4 2 3 2 3 2 2 4" xfId="3943" xr:uid="{F46B752A-5A38-48EC-A23A-121C368EF15E}"/>
    <cellStyle name="Percent 4 2 3 2 3 2 2 4 2" xfId="10071" xr:uid="{8E3FAB27-3E36-4AF4-B11C-AEF228C549F0}"/>
    <cellStyle name="Percent 4 2 3 2 3 2 2 4 2 2" xfId="22336" xr:uid="{FB12654B-9779-4319-903C-357925EE2390}"/>
    <cellStyle name="Percent 4 2 3 2 3 2 2 4 2 3" xfId="34588" xr:uid="{08A8C29D-52BC-45FA-999E-4C68B7B41000}"/>
    <cellStyle name="Percent 4 2 3 2 3 2 2 4 2 4" xfId="46840" xr:uid="{F474FA8C-EA2E-4C60-8C37-5C31821D437A}"/>
    <cellStyle name="Percent 4 2 3 2 3 2 2 4 3" xfId="16209" xr:uid="{321BB9CA-9180-4843-89FD-50E735CF75C1}"/>
    <cellStyle name="Percent 4 2 3 2 3 2 2 4 4" xfId="28462" xr:uid="{238F4919-F976-4E4F-A9B1-D07689AFFB22}"/>
    <cellStyle name="Percent 4 2 3 2 3 2 2 4 5" xfId="40714" xr:uid="{2999CC23-93DD-4BA9-AFF4-710F15357C7C}"/>
    <cellStyle name="Percent 4 2 3 2 3 2 2 4 6" xfId="54048" xr:uid="{42925560-F1A2-45E3-B5F7-291F2A8E7AF4}"/>
    <cellStyle name="Percent 4 2 3 2 3 2 2 5" xfId="7008" xr:uid="{C8F2EDA2-C7AC-4EE9-97B3-6C7B2F57CA9C}"/>
    <cellStyle name="Percent 4 2 3 2 3 2 2 5 2" xfId="19273" xr:uid="{37078CFD-4650-4E7E-A883-C208D0DFAF5B}"/>
    <cellStyle name="Percent 4 2 3 2 3 2 2 5 3" xfId="31525" xr:uid="{35CF7A10-7B77-4B64-B95F-06B471C940F3}"/>
    <cellStyle name="Percent 4 2 3 2 3 2 2 5 4" xfId="43777" xr:uid="{BD529684-75AF-4740-8BA7-C184E3A35C72}"/>
    <cellStyle name="Percent 4 2 3 2 3 2 2 6" xfId="13146" xr:uid="{D1532700-5C4E-434B-865A-1F7F5F88FF0E}"/>
    <cellStyle name="Percent 4 2 3 2 3 2 2 7" xfId="25399" xr:uid="{FB4C75EA-9029-44F4-A0C2-13262505DED6}"/>
    <cellStyle name="Percent 4 2 3 2 3 2 2 8" xfId="37651" xr:uid="{B021DFD4-E896-4F52-8241-20A990D6EDCD}"/>
    <cellStyle name="Percent 4 2 3 2 3 2 2 9" xfId="49904" xr:uid="{A55A81EF-F0BF-4EB0-9341-6B6CB2A61A9F}"/>
    <cellStyle name="Percent 4 2 3 2 3 2 3" xfId="1506" xr:uid="{878A4F57-473E-439F-BFCF-AA46E0FBD8F9}"/>
    <cellStyle name="Percent 4 2 3 2 3 2 3 2" xfId="4573" xr:uid="{F4FDF397-9565-465C-BA23-AB473F5DA989}"/>
    <cellStyle name="Percent 4 2 3 2 3 2 3 2 2" xfId="10701" xr:uid="{7864F6F8-47A1-45CF-A074-2C763779CC0E}"/>
    <cellStyle name="Percent 4 2 3 2 3 2 3 2 2 2" xfId="22966" xr:uid="{05F518ED-354E-451C-8A98-528E84989CE0}"/>
    <cellStyle name="Percent 4 2 3 2 3 2 3 2 2 3" xfId="35218" xr:uid="{CDB3801B-60B1-4A3D-AFA3-3327BEAE191C}"/>
    <cellStyle name="Percent 4 2 3 2 3 2 3 2 2 4" xfId="47470" xr:uid="{2212285E-C71A-4D8D-884E-A59FA1A2318A}"/>
    <cellStyle name="Percent 4 2 3 2 3 2 3 2 3" xfId="16839" xr:uid="{D1C403F3-3EA2-4169-A7E7-01FF501C1D51}"/>
    <cellStyle name="Percent 4 2 3 2 3 2 3 2 4" xfId="29092" xr:uid="{C67A6BF3-9B2D-4BC2-BBC2-103E77DD3D71}"/>
    <cellStyle name="Percent 4 2 3 2 3 2 3 2 5" xfId="41344" xr:uid="{FA1BEFF4-D2F8-420A-9C31-CD7CA449266C}"/>
    <cellStyle name="Percent 4 2 3 2 3 2 3 2 6" xfId="54678" xr:uid="{38955335-B0F6-4E64-8FCF-C1262C1AC071}"/>
    <cellStyle name="Percent 4 2 3 2 3 2 3 3" xfId="7638" xr:uid="{684357C6-9ADB-4A2D-9A7A-B80900CF8B65}"/>
    <cellStyle name="Percent 4 2 3 2 3 2 3 3 2" xfId="19903" xr:uid="{D80145BB-3265-45CC-B6E7-0B3CD671D522}"/>
    <cellStyle name="Percent 4 2 3 2 3 2 3 3 3" xfId="32155" xr:uid="{0D2EE3A2-814C-4D99-B820-019C2BA1DF5F}"/>
    <cellStyle name="Percent 4 2 3 2 3 2 3 3 4" xfId="44407" xr:uid="{6EFF164D-3E13-41A0-9C86-D5860FD13AC9}"/>
    <cellStyle name="Percent 4 2 3 2 3 2 3 4" xfId="13776" xr:uid="{776B855F-F199-4B55-BB07-A61AAB61A40A}"/>
    <cellStyle name="Percent 4 2 3 2 3 2 3 5" xfId="26029" xr:uid="{9F275098-740A-4C90-80BC-E16D2ABBFDEA}"/>
    <cellStyle name="Percent 4 2 3 2 3 2 3 6" xfId="38281" xr:uid="{95026AA6-726D-46AF-B4A3-89B8708213EF}"/>
    <cellStyle name="Percent 4 2 3 2 3 2 3 7" xfId="51615" xr:uid="{0F84CFF5-8C3B-4CC2-A5FC-05A99957B4AC}"/>
    <cellStyle name="Percent 4 2 3 2 3 2 4" xfId="2590" xr:uid="{A03816F1-0A98-460A-8676-FA10E8A3B411}"/>
    <cellStyle name="Percent 4 2 3 2 3 2 4 2" xfId="5654" xr:uid="{338A4CF3-E3A1-4979-9F70-30288CA3172A}"/>
    <cellStyle name="Percent 4 2 3 2 3 2 4 2 2" xfId="11782" xr:uid="{C2094635-139C-4017-93F9-2A7AC5319EFD}"/>
    <cellStyle name="Percent 4 2 3 2 3 2 4 2 2 2" xfId="24047" xr:uid="{0FF7730F-A3E1-47EB-981B-D16654CF3D4A}"/>
    <cellStyle name="Percent 4 2 3 2 3 2 4 2 2 3" xfId="36299" xr:uid="{DDB9DA30-5E63-4667-993E-E47D57E92560}"/>
    <cellStyle name="Percent 4 2 3 2 3 2 4 2 2 4" xfId="48551" xr:uid="{BA67CD1E-1240-4B3D-BE3D-0504B74DC301}"/>
    <cellStyle name="Percent 4 2 3 2 3 2 4 2 3" xfId="17920" xr:uid="{F6263A75-813F-486B-A573-A34243B06C87}"/>
    <cellStyle name="Percent 4 2 3 2 3 2 4 2 4" xfId="30173" xr:uid="{FDFBB1DF-4574-4D9B-B6D1-0E41C03ED6F1}"/>
    <cellStyle name="Percent 4 2 3 2 3 2 4 2 5" xfId="42425" xr:uid="{03727952-5B7D-4A8E-AAF2-681C4AAC7721}"/>
    <cellStyle name="Percent 4 2 3 2 3 2 4 2 6" xfId="55759" xr:uid="{D6268126-9EC8-4269-BCE8-9FABF5721EEB}"/>
    <cellStyle name="Percent 4 2 3 2 3 2 4 3" xfId="8719" xr:uid="{9D4D3643-BD07-4A84-9607-5299EF37B9E3}"/>
    <cellStyle name="Percent 4 2 3 2 3 2 4 3 2" xfId="20984" xr:uid="{142BE9D3-CE90-4BAF-8D1F-FCB6029661A5}"/>
    <cellStyle name="Percent 4 2 3 2 3 2 4 3 3" xfId="33236" xr:uid="{1380EA3C-1052-40BB-8292-6917A9E243C1}"/>
    <cellStyle name="Percent 4 2 3 2 3 2 4 3 4" xfId="45488" xr:uid="{16E19E35-45E4-4E69-8489-43E96F483FEE}"/>
    <cellStyle name="Percent 4 2 3 2 3 2 4 4" xfId="14857" xr:uid="{94B3025C-D7DB-4512-BAA3-F49917D09B6D}"/>
    <cellStyle name="Percent 4 2 3 2 3 2 4 5" xfId="27110" xr:uid="{88005C65-4161-4FD1-AC57-2F5C2EC7FE23}"/>
    <cellStyle name="Percent 4 2 3 2 3 2 4 6" xfId="39362" xr:uid="{E208BD2C-2EE9-4040-AEB0-A999ABC2983E}"/>
    <cellStyle name="Percent 4 2 3 2 3 2 4 7" xfId="52696" xr:uid="{B1EC258C-6695-4E7A-904E-86FF25E4A169}"/>
    <cellStyle name="Percent 4 2 3 2 3 2 5" xfId="3493" xr:uid="{40D9D538-B781-4B63-8DB9-0B793CC4B4AB}"/>
    <cellStyle name="Percent 4 2 3 2 3 2 5 2" xfId="9621" xr:uid="{B2D5BFF4-2133-4476-84AF-B728E2DC9015}"/>
    <cellStyle name="Percent 4 2 3 2 3 2 5 2 2" xfId="21886" xr:uid="{9AC36EB8-BA39-476E-88C0-DF3BCF051967}"/>
    <cellStyle name="Percent 4 2 3 2 3 2 5 2 3" xfId="34138" xr:uid="{47B49234-81B9-4CF8-BAED-131878F3DB15}"/>
    <cellStyle name="Percent 4 2 3 2 3 2 5 2 4" xfId="46390" xr:uid="{6816469D-CE9B-45D8-A4A5-59F0C3F3014F}"/>
    <cellStyle name="Percent 4 2 3 2 3 2 5 3" xfId="15759" xr:uid="{013D2700-DB14-45BC-8AFF-5E5F4F8BC0EB}"/>
    <cellStyle name="Percent 4 2 3 2 3 2 5 4" xfId="28012" xr:uid="{20379F86-AECC-4374-BBC7-A6633D4D35DB}"/>
    <cellStyle name="Percent 4 2 3 2 3 2 5 5" xfId="40264" xr:uid="{1065D442-C5D0-46FF-9140-BE99679A0FD8}"/>
    <cellStyle name="Percent 4 2 3 2 3 2 5 6" xfId="53598" xr:uid="{5F39ABBF-3BD2-4E5A-93A2-D83C860E8867}"/>
    <cellStyle name="Percent 4 2 3 2 3 2 6" xfId="6557" xr:uid="{D23FE662-545E-4A0F-A002-7B11025CC51B}"/>
    <cellStyle name="Percent 4 2 3 2 3 2 6 2" xfId="18822" xr:uid="{D0571A9A-370C-4EBE-8971-A0ABBCFC2802}"/>
    <cellStyle name="Percent 4 2 3 2 3 2 6 3" xfId="31075" xr:uid="{347C169A-14CA-4272-A28D-56CB482828E1}"/>
    <cellStyle name="Percent 4 2 3 2 3 2 6 4" xfId="43327" xr:uid="{1200DF75-22C3-4946-9C20-845F74C8EC4B}"/>
    <cellStyle name="Percent 4 2 3 2 3 2 7" xfId="12696" xr:uid="{9BC21594-02BA-464D-8D3A-ED6D7C71D56A}"/>
    <cellStyle name="Percent 4 2 3 2 3 2 8" xfId="24949" xr:uid="{A12A4707-D435-473F-A5E7-F466A0178D11}"/>
    <cellStyle name="Percent 4 2 3 2 3 2 9" xfId="37201" xr:uid="{F3045655-BD83-464A-9E20-01422937D680}"/>
    <cellStyle name="Percent 4 2 3 2 3 3" xfId="671" xr:uid="{040B4125-E680-4D36-A84A-0F9EE91F5A3B}"/>
    <cellStyle name="Percent 4 2 3 2 3 3 10" xfId="50781" xr:uid="{70F4DFF4-D3CA-4992-BC03-7B0440883004}"/>
    <cellStyle name="Percent 4 2 3 2 3 3 2" xfId="1752" xr:uid="{A60F7C5A-9AF8-406C-B4FC-B7650794FC56}"/>
    <cellStyle name="Percent 4 2 3 2 3 3 2 2" xfId="4819" xr:uid="{0ABFF85F-6F44-4EB1-9F10-DC60A01E6AC4}"/>
    <cellStyle name="Percent 4 2 3 2 3 3 2 2 2" xfId="10947" xr:uid="{50E1B68D-90F7-4F4D-A29A-E523FCB7112C}"/>
    <cellStyle name="Percent 4 2 3 2 3 3 2 2 2 2" xfId="23212" xr:uid="{66561CDB-5D97-4230-BB73-04114B630AC7}"/>
    <cellStyle name="Percent 4 2 3 2 3 3 2 2 2 3" xfId="35464" xr:uid="{64D6ECD3-2491-4F1C-A5EC-C506E8CFBAFA}"/>
    <cellStyle name="Percent 4 2 3 2 3 3 2 2 2 4" xfId="47716" xr:uid="{5DC59884-16BE-41DB-B6C3-1B59DBA002F4}"/>
    <cellStyle name="Percent 4 2 3 2 3 3 2 2 3" xfId="17085" xr:uid="{75E535B9-47CE-4B1C-8A56-2F022E057033}"/>
    <cellStyle name="Percent 4 2 3 2 3 3 2 2 4" xfId="29338" xr:uid="{B6EE6928-9881-4EF3-B967-834E0D416977}"/>
    <cellStyle name="Percent 4 2 3 2 3 3 2 2 5" xfId="41590" xr:uid="{3C648990-D165-47F9-B679-E5CF71073118}"/>
    <cellStyle name="Percent 4 2 3 2 3 3 2 2 6" xfId="54924" xr:uid="{5CDD0E57-0F36-4EB4-BE16-02ED1EF406F7}"/>
    <cellStyle name="Percent 4 2 3 2 3 3 2 3" xfId="7884" xr:uid="{0F04B11D-FEEA-4B67-B0DF-BDBE73BBFF95}"/>
    <cellStyle name="Percent 4 2 3 2 3 3 2 3 2" xfId="20149" xr:uid="{EA344312-C9A3-4517-812F-26483855FF61}"/>
    <cellStyle name="Percent 4 2 3 2 3 3 2 3 3" xfId="32401" xr:uid="{17C9CBB2-326F-46A5-A866-0DF96D827E1A}"/>
    <cellStyle name="Percent 4 2 3 2 3 3 2 3 4" xfId="44653" xr:uid="{B15F32D4-5760-4998-9F3D-ACBCFA46E446}"/>
    <cellStyle name="Percent 4 2 3 2 3 3 2 4" xfId="14022" xr:uid="{CEA8267F-F510-425B-A275-56680B195B55}"/>
    <cellStyle name="Percent 4 2 3 2 3 3 2 5" xfId="26275" xr:uid="{95AB86DC-2316-4A0F-AADA-55A1C33FFC69}"/>
    <cellStyle name="Percent 4 2 3 2 3 3 2 6" xfId="38527" xr:uid="{9FE33F2E-5DAD-4A8C-931E-868861E788C7}"/>
    <cellStyle name="Percent 4 2 3 2 3 3 2 7" xfId="51861" xr:uid="{85ED9344-36A7-4A8A-9C6A-B3FED7A8D644}"/>
    <cellStyle name="Percent 4 2 3 2 3 3 3" xfId="2836" xr:uid="{FB9F82B3-5C04-448A-AFB9-B0A5B8AF43C9}"/>
    <cellStyle name="Percent 4 2 3 2 3 3 3 2" xfId="5900" xr:uid="{B33C29D8-2117-4BEC-91C0-F55CC8A97E79}"/>
    <cellStyle name="Percent 4 2 3 2 3 3 3 2 2" xfId="12028" xr:uid="{8E163503-4E8B-4D71-AE6E-66F21676A130}"/>
    <cellStyle name="Percent 4 2 3 2 3 3 3 2 2 2" xfId="24293" xr:uid="{7E6B23AE-4E91-40A0-AC1C-EE72355BBA38}"/>
    <cellStyle name="Percent 4 2 3 2 3 3 3 2 2 3" xfId="36545" xr:uid="{7A610BE5-A1AB-427C-B672-1DB02A03F627}"/>
    <cellStyle name="Percent 4 2 3 2 3 3 3 2 2 4" xfId="48797" xr:uid="{8C9D846D-5788-458F-BC76-7350928240D3}"/>
    <cellStyle name="Percent 4 2 3 2 3 3 3 2 3" xfId="18166" xr:uid="{320CB4B0-97D8-4050-81BB-74B93CAFBAA4}"/>
    <cellStyle name="Percent 4 2 3 2 3 3 3 2 4" xfId="30419" xr:uid="{78B07E7C-9F93-402A-A042-89B70CFCD2C1}"/>
    <cellStyle name="Percent 4 2 3 2 3 3 3 2 5" xfId="42671" xr:uid="{532D07A5-F79B-4D6B-9771-D8E8D08E04C6}"/>
    <cellStyle name="Percent 4 2 3 2 3 3 3 2 6" xfId="56005" xr:uid="{3C97BD51-762D-4C6B-8FA6-19735F080373}"/>
    <cellStyle name="Percent 4 2 3 2 3 3 3 3" xfId="8965" xr:uid="{B36343FB-82F7-4E55-81B2-AD5522D9324F}"/>
    <cellStyle name="Percent 4 2 3 2 3 3 3 3 2" xfId="21230" xr:uid="{A7B9BFE6-1011-4F50-B94E-01362284996F}"/>
    <cellStyle name="Percent 4 2 3 2 3 3 3 3 3" xfId="33482" xr:uid="{E1A30DFD-5C28-4D1A-B644-361DE9E3DC8F}"/>
    <cellStyle name="Percent 4 2 3 2 3 3 3 3 4" xfId="45734" xr:uid="{B1EB605B-C215-4702-8739-BFC8268BB3A8}"/>
    <cellStyle name="Percent 4 2 3 2 3 3 3 4" xfId="15103" xr:uid="{DE1D35FB-83B3-41D6-907A-9F5770B9C7C7}"/>
    <cellStyle name="Percent 4 2 3 2 3 3 3 5" xfId="27356" xr:uid="{189A6438-276F-4395-8F70-FADF0AF0E4E1}"/>
    <cellStyle name="Percent 4 2 3 2 3 3 3 6" xfId="39608" xr:uid="{1AE8611B-7DFC-4141-819A-58623206FC37}"/>
    <cellStyle name="Percent 4 2 3 2 3 3 3 7" xfId="52942" xr:uid="{8CDCFA06-7FC1-4328-A669-E38142C3A4A7}"/>
    <cellStyle name="Percent 4 2 3 2 3 3 4" xfId="3739" xr:uid="{790FE416-A3C1-4AB6-B046-0CB896EDC63D}"/>
    <cellStyle name="Percent 4 2 3 2 3 3 4 2" xfId="9867" xr:uid="{C07A68DD-D3FB-4A8B-9331-F1C1B4CAD43C}"/>
    <cellStyle name="Percent 4 2 3 2 3 3 4 2 2" xfId="22132" xr:uid="{B555BE10-9D73-460F-BA1A-C0B4B6D3E135}"/>
    <cellStyle name="Percent 4 2 3 2 3 3 4 2 3" xfId="34384" xr:uid="{31736144-C0B1-4338-B3A8-024288FAC8C5}"/>
    <cellStyle name="Percent 4 2 3 2 3 3 4 2 4" xfId="46636" xr:uid="{02FD30C6-7666-469E-AE72-D9A37DFA57C5}"/>
    <cellStyle name="Percent 4 2 3 2 3 3 4 3" xfId="16005" xr:uid="{4102669F-F348-4A61-85F5-26107481FF0C}"/>
    <cellStyle name="Percent 4 2 3 2 3 3 4 4" xfId="28258" xr:uid="{39266F79-8E63-4D05-A45C-ACAE67E8956E}"/>
    <cellStyle name="Percent 4 2 3 2 3 3 4 5" xfId="40510" xr:uid="{1BDD12D1-967E-4757-BA57-C7FDADFFCD01}"/>
    <cellStyle name="Percent 4 2 3 2 3 3 4 6" xfId="53844" xr:uid="{CDCD099B-E173-40FB-936A-F8A59512F914}"/>
    <cellStyle name="Percent 4 2 3 2 3 3 5" xfId="6804" xr:uid="{524B75E3-AB91-49D1-B474-E1CD0B37D365}"/>
    <cellStyle name="Percent 4 2 3 2 3 3 5 2" xfId="19069" xr:uid="{9E9469A5-A582-4E26-9027-9BEDF740269E}"/>
    <cellStyle name="Percent 4 2 3 2 3 3 5 3" xfId="31321" xr:uid="{74F9C299-2E6D-4875-AA1D-5F26591A18BA}"/>
    <cellStyle name="Percent 4 2 3 2 3 3 5 4" xfId="43573" xr:uid="{D6CFB43C-E564-4E8C-88E5-4A0A55E4C51C}"/>
    <cellStyle name="Percent 4 2 3 2 3 3 6" xfId="12942" xr:uid="{72B3E356-CC4C-4336-90D5-0F4464A81F41}"/>
    <cellStyle name="Percent 4 2 3 2 3 3 7" xfId="25195" xr:uid="{D16AA89C-A76B-4A69-B6B7-92F727A82BAF}"/>
    <cellStyle name="Percent 4 2 3 2 3 3 8" xfId="37447" xr:uid="{69500A7C-3053-4A79-A239-529F19CA84E8}"/>
    <cellStyle name="Percent 4 2 3 2 3 3 9" xfId="49700" xr:uid="{D8F49029-C780-414E-BA21-1BD8E46E9D96}"/>
    <cellStyle name="Percent 4 2 3 2 3 4" xfId="1302" xr:uid="{62296AA3-4EC8-4DC3-8021-35E70C87A026}"/>
    <cellStyle name="Percent 4 2 3 2 3 4 2" xfId="4369" xr:uid="{2B7F5408-2F53-4372-AB39-B6CA7066AF1D}"/>
    <cellStyle name="Percent 4 2 3 2 3 4 2 2" xfId="10497" xr:uid="{D879E6C7-EBDC-4DCC-BBAF-B3401BE11B5F}"/>
    <cellStyle name="Percent 4 2 3 2 3 4 2 2 2" xfId="22762" xr:uid="{49097DC1-DE86-46A6-B936-4E1AA0D4227E}"/>
    <cellStyle name="Percent 4 2 3 2 3 4 2 2 3" xfId="35014" xr:uid="{A2BE6ECB-EA28-4FA2-BA3E-B2B3B8546009}"/>
    <cellStyle name="Percent 4 2 3 2 3 4 2 2 4" xfId="47266" xr:uid="{BD93887E-AFDC-43F9-9F17-C10B01D9E3A8}"/>
    <cellStyle name="Percent 4 2 3 2 3 4 2 3" xfId="16635" xr:uid="{9989C837-1171-44BE-B93A-1AF3CE63CB35}"/>
    <cellStyle name="Percent 4 2 3 2 3 4 2 4" xfId="28888" xr:uid="{D508F2FA-A796-4B67-A1C0-FA75639226C9}"/>
    <cellStyle name="Percent 4 2 3 2 3 4 2 5" xfId="41140" xr:uid="{887429F3-6861-481D-B198-91871BE34C5E}"/>
    <cellStyle name="Percent 4 2 3 2 3 4 2 6" xfId="54474" xr:uid="{B2BEB903-EB56-4EAA-AFCD-DA7FDC10D775}"/>
    <cellStyle name="Percent 4 2 3 2 3 4 3" xfId="7434" xr:uid="{A7B12DF6-E5BC-480B-B221-A660FE17FAF2}"/>
    <cellStyle name="Percent 4 2 3 2 3 4 3 2" xfId="19699" xr:uid="{13DA99D1-FA5F-41EC-B30E-C39E17DA0CE1}"/>
    <cellStyle name="Percent 4 2 3 2 3 4 3 3" xfId="31951" xr:uid="{B9D40D99-DB3D-4689-88FB-1259C675CFD7}"/>
    <cellStyle name="Percent 4 2 3 2 3 4 3 4" xfId="44203" xr:uid="{454DE4E9-FF92-4367-9A93-11A9C6CCF29F}"/>
    <cellStyle name="Percent 4 2 3 2 3 4 4" xfId="13572" xr:uid="{7B9252B1-4F1F-4586-83E4-CBDF13907895}"/>
    <cellStyle name="Percent 4 2 3 2 3 4 5" xfId="25825" xr:uid="{9E409278-6C47-4DAE-9643-F78A38D22388}"/>
    <cellStyle name="Percent 4 2 3 2 3 4 6" xfId="38077" xr:uid="{19B1749F-BEA7-4DC4-920D-3260E120F92E}"/>
    <cellStyle name="Percent 4 2 3 2 3 4 7" xfId="51411" xr:uid="{6C3127BE-00D0-4192-8C60-CB787F7841A9}"/>
    <cellStyle name="Percent 4 2 3 2 3 5" xfId="2386" xr:uid="{F369E511-4943-4822-A363-B8E85FA3F942}"/>
    <cellStyle name="Percent 4 2 3 2 3 5 2" xfId="5450" xr:uid="{A2A7E8A5-5A70-47C9-9F76-EFD0AC5D822F}"/>
    <cellStyle name="Percent 4 2 3 2 3 5 2 2" xfId="11578" xr:uid="{C242F685-93A8-4F94-825D-12A10C0D0B02}"/>
    <cellStyle name="Percent 4 2 3 2 3 5 2 2 2" xfId="23843" xr:uid="{97B78F22-3A37-482E-A8ED-48623ADCC943}"/>
    <cellStyle name="Percent 4 2 3 2 3 5 2 2 3" xfId="36095" xr:uid="{11F69E59-8205-4774-8643-C8F202A30171}"/>
    <cellStyle name="Percent 4 2 3 2 3 5 2 2 4" xfId="48347" xr:uid="{649E1B4D-3B97-4BC8-8469-65061BB5BCA0}"/>
    <cellStyle name="Percent 4 2 3 2 3 5 2 3" xfId="17716" xr:uid="{74594A14-00E3-44A8-A64C-CCBAD94C29D7}"/>
    <cellStyle name="Percent 4 2 3 2 3 5 2 4" xfId="29969" xr:uid="{C4142AFE-A2E2-43F5-9DD8-E491530036C2}"/>
    <cellStyle name="Percent 4 2 3 2 3 5 2 5" xfId="42221" xr:uid="{4D75F207-333C-4DF2-B729-8348CB9CE0CD}"/>
    <cellStyle name="Percent 4 2 3 2 3 5 2 6" xfId="55555" xr:uid="{5CF80440-0DED-4DD5-B9D1-491376947037}"/>
    <cellStyle name="Percent 4 2 3 2 3 5 3" xfId="8515" xr:uid="{6DD1A7FC-1D8E-4021-99B1-F63A21A7E6BE}"/>
    <cellStyle name="Percent 4 2 3 2 3 5 3 2" xfId="20780" xr:uid="{3B2DE462-94CE-4DCF-8B97-77A63705381A}"/>
    <cellStyle name="Percent 4 2 3 2 3 5 3 3" xfId="33032" xr:uid="{B5332587-8FB9-4AD0-8AE3-C7FA04867993}"/>
    <cellStyle name="Percent 4 2 3 2 3 5 3 4" xfId="45284" xr:uid="{9A6E349A-7ED6-478D-A427-EF8A3EF73FAB}"/>
    <cellStyle name="Percent 4 2 3 2 3 5 4" xfId="14653" xr:uid="{0B4A880F-9F4D-49B1-A75A-32918FF79F3C}"/>
    <cellStyle name="Percent 4 2 3 2 3 5 5" xfId="26906" xr:uid="{C8E8466B-F93B-4963-901D-007681CBB8F8}"/>
    <cellStyle name="Percent 4 2 3 2 3 5 6" xfId="39158" xr:uid="{9FDD6C3E-9354-4565-8F75-6D6D8994343E}"/>
    <cellStyle name="Percent 4 2 3 2 3 5 7" xfId="52492" xr:uid="{336D63F3-69AC-474D-A558-AA453726CD37}"/>
    <cellStyle name="Percent 4 2 3 2 3 6" xfId="3289" xr:uid="{73239BC3-3D3B-4493-A91E-5E8C816D8A96}"/>
    <cellStyle name="Percent 4 2 3 2 3 6 2" xfId="9417" xr:uid="{5221A41F-4CA3-491C-A7ED-0F6E40891732}"/>
    <cellStyle name="Percent 4 2 3 2 3 6 2 2" xfId="21682" xr:uid="{6F77C791-A9BF-4388-B3A1-F2F8A9B0DF1A}"/>
    <cellStyle name="Percent 4 2 3 2 3 6 2 3" xfId="33934" xr:uid="{39A12911-3B13-4CA3-9347-0BF8E4E20E6E}"/>
    <cellStyle name="Percent 4 2 3 2 3 6 2 4" xfId="46186" xr:uid="{FB54E715-0630-486B-9961-1F5AABF0DC42}"/>
    <cellStyle name="Percent 4 2 3 2 3 6 3" xfId="15555" xr:uid="{F460545F-33DE-481C-8D28-697F77613B40}"/>
    <cellStyle name="Percent 4 2 3 2 3 6 4" xfId="27808" xr:uid="{7CCE0E85-7198-4D8D-AE60-51B874D6D15B}"/>
    <cellStyle name="Percent 4 2 3 2 3 6 5" xfId="40060" xr:uid="{CB7CAC69-F30B-453F-88A8-A644AA202649}"/>
    <cellStyle name="Percent 4 2 3 2 3 6 6" xfId="53394" xr:uid="{43119891-27F6-4BCA-A42F-3E7D8C79BF6E}"/>
    <cellStyle name="Percent 4 2 3 2 3 7" xfId="6353" xr:uid="{A9FE9509-6951-434F-8083-767B7EC15ADC}"/>
    <cellStyle name="Percent 4 2 3 2 3 7 2" xfId="18618" xr:uid="{C6D35105-1B66-4FDC-B7FD-2C09FC1C0541}"/>
    <cellStyle name="Percent 4 2 3 2 3 7 3" xfId="30871" xr:uid="{4940F783-AEFA-4C02-BEBB-F7ADFEC6FDA9}"/>
    <cellStyle name="Percent 4 2 3 2 3 7 4" xfId="43123" xr:uid="{5B72A711-DBA9-4077-A76F-B01178EE0843}"/>
    <cellStyle name="Percent 4 2 3 2 3 8" xfId="12492" xr:uid="{532B2FB6-C81D-4F4C-83DB-7F5885EFA218}"/>
    <cellStyle name="Percent 4 2 3 2 3 9" xfId="24745" xr:uid="{E01D936E-8B13-4128-97F7-4D13E1117EF7}"/>
    <cellStyle name="Percent 4 2 3 2 4" xfId="313" xr:uid="{906DB6A8-4722-491E-AC28-962CCABED625}"/>
    <cellStyle name="Percent 4 2 3 2 4 10" xfId="49343" xr:uid="{61C9ABB4-BA06-4370-8E84-1A1B9AC64AF2}"/>
    <cellStyle name="Percent 4 2 3 2 4 11" xfId="50424" xr:uid="{21225458-FD9E-4F00-9121-98F8EBE83108}"/>
    <cellStyle name="Percent 4 2 3 2 4 2" xfId="764" xr:uid="{1C363803-42A3-46B3-BBB0-3BFEBE399D87}"/>
    <cellStyle name="Percent 4 2 3 2 4 2 10" xfId="50874" xr:uid="{30FB74BA-E4D3-4A43-B3FA-265957E7156D}"/>
    <cellStyle name="Percent 4 2 3 2 4 2 2" xfId="1845" xr:uid="{70CDF3E8-823E-4AD9-9B66-A6905F72CB94}"/>
    <cellStyle name="Percent 4 2 3 2 4 2 2 2" xfId="4912" xr:uid="{0F9746F8-23F9-494A-8EE5-704E5F2925D7}"/>
    <cellStyle name="Percent 4 2 3 2 4 2 2 2 2" xfId="11040" xr:uid="{CD637B98-F505-4212-8EBA-37936FF2C16D}"/>
    <cellStyle name="Percent 4 2 3 2 4 2 2 2 2 2" xfId="23305" xr:uid="{B236E172-B993-4DE8-8797-7A95BEBB3CDC}"/>
    <cellStyle name="Percent 4 2 3 2 4 2 2 2 2 3" xfId="35557" xr:uid="{B7215871-D835-4EBC-AF11-7B76347F8BE8}"/>
    <cellStyle name="Percent 4 2 3 2 4 2 2 2 2 4" xfId="47809" xr:uid="{62BFCFB4-B6AB-47EF-AA1E-7E7724442270}"/>
    <cellStyle name="Percent 4 2 3 2 4 2 2 2 3" xfId="17178" xr:uid="{DA51FD14-C055-4467-A110-81B827CBB5FB}"/>
    <cellStyle name="Percent 4 2 3 2 4 2 2 2 4" xfId="29431" xr:uid="{A475EFEB-4E87-4838-9F23-304F181F0091}"/>
    <cellStyle name="Percent 4 2 3 2 4 2 2 2 5" xfId="41683" xr:uid="{F93389AC-7476-4248-9712-76C2A9CACA03}"/>
    <cellStyle name="Percent 4 2 3 2 4 2 2 2 6" xfId="55017" xr:uid="{6AB25E5D-5841-4F88-93D2-75707375A570}"/>
    <cellStyle name="Percent 4 2 3 2 4 2 2 3" xfId="7977" xr:uid="{5491E4CB-30BF-49DF-AF6C-6F9789BD4411}"/>
    <cellStyle name="Percent 4 2 3 2 4 2 2 3 2" xfId="20242" xr:uid="{D9230AEC-312A-49EE-9CBF-0C81B48C8EBC}"/>
    <cellStyle name="Percent 4 2 3 2 4 2 2 3 3" xfId="32494" xr:uid="{992DF89C-434E-409E-BAFD-C2FDD7BEAB8A}"/>
    <cellStyle name="Percent 4 2 3 2 4 2 2 3 4" xfId="44746" xr:uid="{32E7AB9F-785A-4D34-99C3-2BB80CF32688}"/>
    <cellStyle name="Percent 4 2 3 2 4 2 2 4" xfId="14115" xr:uid="{4F0E6C74-7585-4FD5-88D3-9063233865EC}"/>
    <cellStyle name="Percent 4 2 3 2 4 2 2 5" xfId="26368" xr:uid="{E1537851-8DFB-4482-BAB6-8BD910F33520}"/>
    <cellStyle name="Percent 4 2 3 2 4 2 2 6" xfId="38620" xr:uid="{F05766E3-0A71-44B0-B4ED-E4983E98688C}"/>
    <cellStyle name="Percent 4 2 3 2 4 2 2 7" xfId="51954" xr:uid="{9457948A-9B05-4DAB-8235-B26059E1546A}"/>
    <cellStyle name="Percent 4 2 3 2 4 2 3" xfId="2929" xr:uid="{16B7B4C7-2126-4011-BCE6-1CFFA0E71793}"/>
    <cellStyle name="Percent 4 2 3 2 4 2 3 2" xfId="5993" xr:uid="{7C4F3EEF-D7B9-4462-9BAD-85469A39039F}"/>
    <cellStyle name="Percent 4 2 3 2 4 2 3 2 2" xfId="12121" xr:uid="{09B07F2F-BE07-4265-B2B1-3A2F8F27EB65}"/>
    <cellStyle name="Percent 4 2 3 2 4 2 3 2 2 2" xfId="24386" xr:uid="{05EA5BEC-3C8E-4EF9-9A02-4933A1BA09A9}"/>
    <cellStyle name="Percent 4 2 3 2 4 2 3 2 2 3" xfId="36638" xr:uid="{B1201E38-E4C3-4A8C-9E5E-2C81299CF052}"/>
    <cellStyle name="Percent 4 2 3 2 4 2 3 2 2 4" xfId="48890" xr:uid="{BC337C2F-8F1C-420E-8539-CA2B92B4BCCE}"/>
    <cellStyle name="Percent 4 2 3 2 4 2 3 2 3" xfId="18259" xr:uid="{41C6DA0A-98A8-4A74-A259-9156B55337F5}"/>
    <cellStyle name="Percent 4 2 3 2 4 2 3 2 4" xfId="30512" xr:uid="{098BD55F-5370-4FE7-941B-FB7ED27FE416}"/>
    <cellStyle name="Percent 4 2 3 2 4 2 3 2 5" xfId="42764" xr:uid="{AB0B5A91-CB86-4F00-98A0-26EDD05D933B}"/>
    <cellStyle name="Percent 4 2 3 2 4 2 3 2 6" xfId="56098" xr:uid="{EFAAB6D2-94D0-44EB-9E22-33FD0DB875BC}"/>
    <cellStyle name="Percent 4 2 3 2 4 2 3 3" xfId="9058" xr:uid="{04557CA4-9EAE-415F-ACB3-326F9EF0E82A}"/>
    <cellStyle name="Percent 4 2 3 2 4 2 3 3 2" xfId="21323" xr:uid="{FE479166-2BCD-40A5-873F-21EF2076AA7F}"/>
    <cellStyle name="Percent 4 2 3 2 4 2 3 3 3" xfId="33575" xr:uid="{AA4C63A3-1D65-478D-9389-600EE07A3F72}"/>
    <cellStyle name="Percent 4 2 3 2 4 2 3 3 4" xfId="45827" xr:uid="{D52FA808-E957-4AB8-AA94-E9A17A2354C5}"/>
    <cellStyle name="Percent 4 2 3 2 4 2 3 4" xfId="15196" xr:uid="{0704A7CB-6938-4EA9-9886-F21DC7CFF49F}"/>
    <cellStyle name="Percent 4 2 3 2 4 2 3 5" xfId="27449" xr:uid="{13F4158B-F3FA-4DBE-84A5-B0F0179E9B82}"/>
    <cellStyle name="Percent 4 2 3 2 4 2 3 6" xfId="39701" xr:uid="{D1767EDB-79FC-43D6-AD15-E5615A274A1E}"/>
    <cellStyle name="Percent 4 2 3 2 4 2 3 7" xfId="53035" xr:uid="{C2AE4B3B-76B8-4B41-BB6E-60076A21185C}"/>
    <cellStyle name="Percent 4 2 3 2 4 2 4" xfId="3832" xr:uid="{89792150-7A19-4732-86B8-A7F3820C1B16}"/>
    <cellStyle name="Percent 4 2 3 2 4 2 4 2" xfId="9960" xr:uid="{3613B95E-0FB5-4A93-A79D-20AB4023EB0A}"/>
    <cellStyle name="Percent 4 2 3 2 4 2 4 2 2" xfId="22225" xr:uid="{0088CC14-F0B1-4427-AF8D-D6523E592BEC}"/>
    <cellStyle name="Percent 4 2 3 2 4 2 4 2 3" xfId="34477" xr:uid="{8E1CC891-32B5-4BDD-AD11-77A5D04E347D}"/>
    <cellStyle name="Percent 4 2 3 2 4 2 4 2 4" xfId="46729" xr:uid="{17F2F1B1-7A7A-446F-AA95-ACE36B645BFF}"/>
    <cellStyle name="Percent 4 2 3 2 4 2 4 3" xfId="16098" xr:uid="{5DAEAE4B-DB13-46AE-9F53-D00007D870B9}"/>
    <cellStyle name="Percent 4 2 3 2 4 2 4 4" xfId="28351" xr:uid="{E0A9965F-2A21-4FCB-9229-76882CF2561D}"/>
    <cellStyle name="Percent 4 2 3 2 4 2 4 5" xfId="40603" xr:uid="{563BD0A7-3ABE-4F84-8D85-BC47BD42A650}"/>
    <cellStyle name="Percent 4 2 3 2 4 2 4 6" xfId="53937" xr:uid="{25616B84-93FD-4DDE-A28A-A915736F0A82}"/>
    <cellStyle name="Percent 4 2 3 2 4 2 5" xfId="6897" xr:uid="{245FA9B5-9C28-48A6-846A-4640EC13B486}"/>
    <cellStyle name="Percent 4 2 3 2 4 2 5 2" xfId="19162" xr:uid="{437EE0C0-ECBE-42D8-AD5A-C15F7F0BAC93}"/>
    <cellStyle name="Percent 4 2 3 2 4 2 5 3" xfId="31414" xr:uid="{8BDD7FE1-B545-4C7C-8355-8BAE6EC41032}"/>
    <cellStyle name="Percent 4 2 3 2 4 2 5 4" xfId="43666" xr:uid="{408CE843-B92D-4DE9-A8B5-8768F465CA5A}"/>
    <cellStyle name="Percent 4 2 3 2 4 2 6" xfId="13035" xr:uid="{3DA3F2E8-84A0-429F-9CE8-4BC931BC5BB3}"/>
    <cellStyle name="Percent 4 2 3 2 4 2 7" xfId="25288" xr:uid="{728BF8E3-801E-4F95-AF64-3BBB2CB8A330}"/>
    <cellStyle name="Percent 4 2 3 2 4 2 8" xfId="37540" xr:uid="{3C4E7782-38D7-43E2-80EA-6E9EABB7FFD6}"/>
    <cellStyle name="Percent 4 2 3 2 4 2 9" xfId="49793" xr:uid="{E34517AD-DB3E-4044-9D8C-67D202E664D6}"/>
    <cellStyle name="Percent 4 2 3 2 4 3" xfId="1395" xr:uid="{B73A1D4C-E5D8-4ACA-9062-7A1DFF05E22F}"/>
    <cellStyle name="Percent 4 2 3 2 4 3 2" xfId="4462" xr:uid="{12573EB5-83F4-4EAA-A185-80AB4C6836B2}"/>
    <cellStyle name="Percent 4 2 3 2 4 3 2 2" xfId="10590" xr:uid="{9A76A3D1-D073-4EED-B624-8EB967CB2C56}"/>
    <cellStyle name="Percent 4 2 3 2 4 3 2 2 2" xfId="22855" xr:uid="{5E2CD72E-04AE-4B43-9115-4C859EDD8736}"/>
    <cellStyle name="Percent 4 2 3 2 4 3 2 2 3" xfId="35107" xr:uid="{76D7CB27-6413-4846-8ABB-20BC5274B61C}"/>
    <cellStyle name="Percent 4 2 3 2 4 3 2 2 4" xfId="47359" xr:uid="{CC18FA48-A135-4E93-B197-BA7A08FBAF49}"/>
    <cellStyle name="Percent 4 2 3 2 4 3 2 3" xfId="16728" xr:uid="{E4B8F1E5-BC83-4793-B681-625D44C394E3}"/>
    <cellStyle name="Percent 4 2 3 2 4 3 2 4" xfId="28981" xr:uid="{D911C48E-0D6B-4BAC-91A8-4F93CBCF51B8}"/>
    <cellStyle name="Percent 4 2 3 2 4 3 2 5" xfId="41233" xr:uid="{050610D1-98C7-489D-96B5-8AF2925D1989}"/>
    <cellStyle name="Percent 4 2 3 2 4 3 2 6" xfId="54567" xr:uid="{863E265E-8B18-4C35-9EDE-3FF1D8A9B6C7}"/>
    <cellStyle name="Percent 4 2 3 2 4 3 3" xfId="7527" xr:uid="{62C855C5-2632-4549-B252-E4B4029A4216}"/>
    <cellStyle name="Percent 4 2 3 2 4 3 3 2" xfId="19792" xr:uid="{0CE9B962-EE6C-4562-A0D8-F0DA76D8F50D}"/>
    <cellStyle name="Percent 4 2 3 2 4 3 3 3" xfId="32044" xr:uid="{26DE844A-5784-43FC-AAA5-176888B56FAA}"/>
    <cellStyle name="Percent 4 2 3 2 4 3 3 4" xfId="44296" xr:uid="{8C856A76-4489-4C9B-909C-87DB2A745D7C}"/>
    <cellStyle name="Percent 4 2 3 2 4 3 4" xfId="13665" xr:uid="{307511E7-0D9E-4A3E-B205-DDFD100C23A7}"/>
    <cellStyle name="Percent 4 2 3 2 4 3 5" xfId="25918" xr:uid="{1893E98F-FE47-4874-81E3-94CCDC7A8DDB}"/>
    <cellStyle name="Percent 4 2 3 2 4 3 6" xfId="38170" xr:uid="{FC944CCA-573C-40A1-B10F-7D9A26655F44}"/>
    <cellStyle name="Percent 4 2 3 2 4 3 7" xfId="51504" xr:uid="{0FDD64CB-ED3E-4EA3-9A8A-8D15E50C0D8E}"/>
    <cellStyle name="Percent 4 2 3 2 4 4" xfId="2479" xr:uid="{8614E26B-BEDE-4773-99C5-CC8FDBA94BA0}"/>
    <cellStyle name="Percent 4 2 3 2 4 4 2" xfId="5543" xr:uid="{C8621567-BC3E-4635-9F08-20F7E1D910FB}"/>
    <cellStyle name="Percent 4 2 3 2 4 4 2 2" xfId="11671" xr:uid="{AB3B543C-0A0F-4573-92B5-A7EB1BA734A9}"/>
    <cellStyle name="Percent 4 2 3 2 4 4 2 2 2" xfId="23936" xr:uid="{7980827E-938F-40D6-A5B0-746BEBAC401C}"/>
    <cellStyle name="Percent 4 2 3 2 4 4 2 2 3" xfId="36188" xr:uid="{897FA90E-7D83-4F56-970A-33BABA291BB9}"/>
    <cellStyle name="Percent 4 2 3 2 4 4 2 2 4" xfId="48440" xr:uid="{50C9C96A-8C85-4480-B9B3-6A393772DBFF}"/>
    <cellStyle name="Percent 4 2 3 2 4 4 2 3" xfId="17809" xr:uid="{0B96EAF4-4838-469F-8275-039E471F6D5D}"/>
    <cellStyle name="Percent 4 2 3 2 4 4 2 4" xfId="30062" xr:uid="{FB8366BB-0907-4E45-9A9B-C6040DF363A7}"/>
    <cellStyle name="Percent 4 2 3 2 4 4 2 5" xfId="42314" xr:uid="{CA58465E-C3E3-4303-84CB-2F280BED924C}"/>
    <cellStyle name="Percent 4 2 3 2 4 4 2 6" xfId="55648" xr:uid="{223B1777-0017-4788-8998-8049622DEB95}"/>
    <cellStyle name="Percent 4 2 3 2 4 4 3" xfId="8608" xr:uid="{B31B625C-900E-4E51-BE2A-884BC3AAC95D}"/>
    <cellStyle name="Percent 4 2 3 2 4 4 3 2" xfId="20873" xr:uid="{94CED651-4476-4436-A8AE-EF50DF1A2B75}"/>
    <cellStyle name="Percent 4 2 3 2 4 4 3 3" xfId="33125" xr:uid="{DF80255B-5F40-4714-ADDA-3D93EE32C774}"/>
    <cellStyle name="Percent 4 2 3 2 4 4 3 4" xfId="45377" xr:uid="{283C2715-FAB8-458C-8164-FF884710FFB0}"/>
    <cellStyle name="Percent 4 2 3 2 4 4 4" xfId="14746" xr:uid="{D068F082-35CB-4B54-A8ED-C02F75CA43E4}"/>
    <cellStyle name="Percent 4 2 3 2 4 4 5" xfId="26999" xr:uid="{2B54D561-A154-42CF-A2CB-DB4DDCB37C5F}"/>
    <cellStyle name="Percent 4 2 3 2 4 4 6" xfId="39251" xr:uid="{B80ABBAA-0ED5-4BE7-8A16-D3C83979EFE2}"/>
    <cellStyle name="Percent 4 2 3 2 4 4 7" xfId="52585" xr:uid="{7F2BF770-374A-4101-A51E-66BCDC14F758}"/>
    <cellStyle name="Percent 4 2 3 2 4 5" xfId="3382" xr:uid="{8AD96229-72A1-46B3-8FD7-D9C1933F0C89}"/>
    <cellStyle name="Percent 4 2 3 2 4 5 2" xfId="9510" xr:uid="{31FA0631-FE68-4BE0-A830-79C8F774E5EE}"/>
    <cellStyle name="Percent 4 2 3 2 4 5 2 2" xfId="21775" xr:uid="{40C02195-5B2F-44C7-9345-404B2CC8C1EA}"/>
    <cellStyle name="Percent 4 2 3 2 4 5 2 3" xfId="34027" xr:uid="{463B17BF-FD51-41C7-9C1A-0A836A745281}"/>
    <cellStyle name="Percent 4 2 3 2 4 5 2 4" xfId="46279" xr:uid="{8B7EA7EC-57D8-4C80-B5E7-9F8A3A2EE0E8}"/>
    <cellStyle name="Percent 4 2 3 2 4 5 3" xfId="15648" xr:uid="{2C33061B-C0F3-47BD-AD1F-11869054E147}"/>
    <cellStyle name="Percent 4 2 3 2 4 5 4" xfId="27901" xr:uid="{6F61784B-EA3A-472D-AE36-C538E7EFE27E}"/>
    <cellStyle name="Percent 4 2 3 2 4 5 5" xfId="40153" xr:uid="{7C5F65B0-726F-48F5-924B-1F8FE2C68C3A}"/>
    <cellStyle name="Percent 4 2 3 2 4 5 6" xfId="53487" xr:uid="{733054F8-0A7D-492E-8E6B-2588D309FC0D}"/>
    <cellStyle name="Percent 4 2 3 2 4 6" xfId="6446" xr:uid="{E759F5FE-4CD7-444A-8076-DB32119F312E}"/>
    <cellStyle name="Percent 4 2 3 2 4 6 2" xfId="18711" xr:uid="{ACA845B0-F15F-4389-A150-4C4E41647C18}"/>
    <cellStyle name="Percent 4 2 3 2 4 6 3" xfId="30964" xr:uid="{FAECAB93-3DE4-4DAA-822F-98ABBD5F87EB}"/>
    <cellStyle name="Percent 4 2 3 2 4 6 4" xfId="43216" xr:uid="{5F7EBFEF-57BA-49F2-9DAD-CECAB885A423}"/>
    <cellStyle name="Percent 4 2 3 2 4 7" xfId="12585" xr:uid="{B056F5DA-C070-4CC6-93DD-1859E8BD733E}"/>
    <cellStyle name="Percent 4 2 3 2 4 8" xfId="24838" xr:uid="{79C6F4AC-865E-444D-BBA1-98C7F3ABAD45}"/>
    <cellStyle name="Percent 4 2 3 2 4 9" xfId="37090" xr:uid="{BA302EF6-A0F4-4385-AA8B-34ECB9243F26}"/>
    <cellStyle name="Percent 4 2 3 2 5" xfId="517" xr:uid="{DBD0199E-B3C8-4231-80EC-4882516F918A}"/>
    <cellStyle name="Percent 4 2 3 2 5 10" xfId="49547" xr:uid="{B3ECE066-DC03-4112-AB98-7693E323B1A0}"/>
    <cellStyle name="Percent 4 2 3 2 5 11" xfId="50628" xr:uid="{980A6C41-E26D-4286-A9FB-354CA4871ADD}"/>
    <cellStyle name="Percent 4 2 3 2 5 2" xfId="968" xr:uid="{B97CF12C-3D43-4881-838A-DD5F886E3B71}"/>
    <cellStyle name="Percent 4 2 3 2 5 2 10" xfId="51078" xr:uid="{7D0C4983-2621-4193-A5D8-5188B3159B58}"/>
    <cellStyle name="Percent 4 2 3 2 5 2 2" xfId="2049" xr:uid="{222540ED-7E1A-40FC-A71A-1866D879C293}"/>
    <cellStyle name="Percent 4 2 3 2 5 2 2 2" xfId="5116" xr:uid="{48CD1800-B3A2-4C0A-B2F9-6FA18D1B9265}"/>
    <cellStyle name="Percent 4 2 3 2 5 2 2 2 2" xfId="11244" xr:uid="{CFA32565-C93E-4EB8-AD9C-26C0656597B7}"/>
    <cellStyle name="Percent 4 2 3 2 5 2 2 2 2 2" xfId="23509" xr:uid="{7A153FE4-8ED8-40BD-9280-81AAC30FE518}"/>
    <cellStyle name="Percent 4 2 3 2 5 2 2 2 2 3" xfId="35761" xr:uid="{905B564A-1C79-4139-9CB4-0BBC7FBF6646}"/>
    <cellStyle name="Percent 4 2 3 2 5 2 2 2 2 4" xfId="48013" xr:uid="{9091D2A5-4B31-4DC3-A55D-5BC43CA9F840}"/>
    <cellStyle name="Percent 4 2 3 2 5 2 2 2 3" xfId="17382" xr:uid="{DA701207-5FA4-4953-8174-EDA284B32609}"/>
    <cellStyle name="Percent 4 2 3 2 5 2 2 2 4" xfId="29635" xr:uid="{1087F706-BD37-4622-B328-C7EDDE53E971}"/>
    <cellStyle name="Percent 4 2 3 2 5 2 2 2 5" xfId="41887" xr:uid="{0C62993E-AA2D-447F-B82B-5160B766AA6C}"/>
    <cellStyle name="Percent 4 2 3 2 5 2 2 2 6" xfId="55221" xr:uid="{96611DED-DC0F-4288-9AFB-87FC50B89603}"/>
    <cellStyle name="Percent 4 2 3 2 5 2 2 3" xfId="8181" xr:uid="{D48B8FD0-ECA4-41E9-BB7E-F0410D14C30C}"/>
    <cellStyle name="Percent 4 2 3 2 5 2 2 3 2" xfId="20446" xr:uid="{F71A0978-5FB4-4A23-8FB3-CC3AD3C0D9E8}"/>
    <cellStyle name="Percent 4 2 3 2 5 2 2 3 3" xfId="32698" xr:uid="{0350C0DA-218A-430B-881B-A544D3C2F4B4}"/>
    <cellStyle name="Percent 4 2 3 2 5 2 2 3 4" xfId="44950" xr:uid="{7776EAFB-AFEA-4566-A48B-D261F5C974D7}"/>
    <cellStyle name="Percent 4 2 3 2 5 2 2 4" xfId="14319" xr:uid="{229C620A-FABE-4A78-9D6F-0F883911D32E}"/>
    <cellStyle name="Percent 4 2 3 2 5 2 2 5" xfId="26572" xr:uid="{B7572E83-9413-472C-91C3-9EC9087363A6}"/>
    <cellStyle name="Percent 4 2 3 2 5 2 2 6" xfId="38824" xr:uid="{0A947115-7C25-4437-92A6-39F40D2E9BE3}"/>
    <cellStyle name="Percent 4 2 3 2 5 2 2 7" xfId="52158" xr:uid="{3FA34D1B-A734-4DD9-9709-C8FE066F8B58}"/>
    <cellStyle name="Percent 4 2 3 2 5 2 3" xfId="3133" xr:uid="{F78FD660-7EF8-4E1F-89F0-FC0C4F6655D3}"/>
    <cellStyle name="Percent 4 2 3 2 5 2 3 2" xfId="6197" xr:uid="{94F614E6-4738-4827-A8DA-8C9CD6F566FD}"/>
    <cellStyle name="Percent 4 2 3 2 5 2 3 2 2" xfId="12325" xr:uid="{12FD4C69-C2C8-4F9A-BFB3-8C62EDBA1ED9}"/>
    <cellStyle name="Percent 4 2 3 2 5 2 3 2 2 2" xfId="24590" xr:uid="{93AB9F68-564C-4EBF-BA67-7EAC13EA309A}"/>
    <cellStyle name="Percent 4 2 3 2 5 2 3 2 2 3" xfId="36842" xr:uid="{57AB01D4-209A-46A7-ACF4-A9BD4F6B762E}"/>
    <cellStyle name="Percent 4 2 3 2 5 2 3 2 2 4" xfId="49094" xr:uid="{C6C133B5-A58A-470D-92C0-AAF6162DCA2D}"/>
    <cellStyle name="Percent 4 2 3 2 5 2 3 2 3" xfId="18463" xr:uid="{9045E794-D4FC-4738-8FA0-DEBAB37F74EF}"/>
    <cellStyle name="Percent 4 2 3 2 5 2 3 2 4" xfId="30716" xr:uid="{A8422168-6970-4E87-A788-6613EC02B716}"/>
    <cellStyle name="Percent 4 2 3 2 5 2 3 2 5" xfId="42968" xr:uid="{B016F302-41F0-4E1F-825C-46D94ADCE818}"/>
    <cellStyle name="Percent 4 2 3 2 5 2 3 2 6" xfId="56302" xr:uid="{2F13110E-B4CD-4A51-B6D5-6151BEF15B1B}"/>
    <cellStyle name="Percent 4 2 3 2 5 2 3 3" xfId="9262" xr:uid="{58F65438-66AC-45F4-8F68-0C72D80591DA}"/>
    <cellStyle name="Percent 4 2 3 2 5 2 3 3 2" xfId="21527" xr:uid="{2E2C5FBC-E4B7-46DC-9812-57176BA0DF20}"/>
    <cellStyle name="Percent 4 2 3 2 5 2 3 3 3" xfId="33779" xr:uid="{4B63C52F-6DA1-4A78-8DEC-EBD5BD7E91BD}"/>
    <cellStyle name="Percent 4 2 3 2 5 2 3 3 4" xfId="46031" xr:uid="{CD0153DC-1497-4052-A0B1-7E718BBCD437}"/>
    <cellStyle name="Percent 4 2 3 2 5 2 3 4" xfId="15400" xr:uid="{7D50BC86-1FE9-40C5-B2BA-9457B3CD20C5}"/>
    <cellStyle name="Percent 4 2 3 2 5 2 3 5" xfId="27653" xr:uid="{489375ED-31B7-4C63-957F-DFF33F0D5185}"/>
    <cellStyle name="Percent 4 2 3 2 5 2 3 6" xfId="39905" xr:uid="{25E4C4B6-2AE1-4A83-A048-0CF4130B1D5E}"/>
    <cellStyle name="Percent 4 2 3 2 5 2 3 7" xfId="53239" xr:uid="{3EAD2A28-F5C6-48D5-9FCD-8FED6AFB537A}"/>
    <cellStyle name="Percent 4 2 3 2 5 2 4" xfId="4036" xr:uid="{87FF9421-044A-4442-96D0-C956770B4286}"/>
    <cellStyle name="Percent 4 2 3 2 5 2 4 2" xfId="10164" xr:uid="{6DF2B890-672A-40CD-BC5C-523C74C05C83}"/>
    <cellStyle name="Percent 4 2 3 2 5 2 4 2 2" xfId="22429" xr:uid="{DAC30324-6CF6-44F3-9F1F-63099A539140}"/>
    <cellStyle name="Percent 4 2 3 2 5 2 4 2 3" xfId="34681" xr:uid="{6A0EB703-AAFD-4C9F-8AB8-51EA4FFAD067}"/>
    <cellStyle name="Percent 4 2 3 2 5 2 4 2 4" xfId="46933" xr:uid="{1EF54CD2-7845-4294-AED2-073B033AEE42}"/>
    <cellStyle name="Percent 4 2 3 2 5 2 4 3" xfId="16302" xr:uid="{67DB6354-201D-4377-953A-15A17A301AC6}"/>
    <cellStyle name="Percent 4 2 3 2 5 2 4 4" xfId="28555" xr:uid="{F874FC8B-DADA-48F5-AB51-509F9159A5B9}"/>
    <cellStyle name="Percent 4 2 3 2 5 2 4 5" xfId="40807" xr:uid="{52F6B1A1-D702-46B4-B9DC-D92697F020A2}"/>
    <cellStyle name="Percent 4 2 3 2 5 2 4 6" xfId="54141" xr:uid="{3789F9B5-547E-40FF-A97F-A44A4DB1B2AE}"/>
    <cellStyle name="Percent 4 2 3 2 5 2 5" xfId="7101" xr:uid="{A17ADCEC-1670-4ABE-B6D2-D27F2A023D08}"/>
    <cellStyle name="Percent 4 2 3 2 5 2 5 2" xfId="19366" xr:uid="{A952D664-FDD7-44C4-862B-63BA9979346C}"/>
    <cellStyle name="Percent 4 2 3 2 5 2 5 3" xfId="31618" xr:uid="{64811492-A2DF-4E12-A22B-A936EB15697D}"/>
    <cellStyle name="Percent 4 2 3 2 5 2 5 4" xfId="43870" xr:uid="{6883E003-32EE-4D68-B244-2E80869A6687}"/>
    <cellStyle name="Percent 4 2 3 2 5 2 6" xfId="13239" xr:uid="{29940E44-7363-4323-BE39-F777D7761489}"/>
    <cellStyle name="Percent 4 2 3 2 5 2 7" xfId="25492" xr:uid="{C9C65BCE-8AC4-4856-A704-644E18296E45}"/>
    <cellStyle name="Percent 4 2 3 2 5 2 8" xfId="37744" xr:uid="{A204FB9F-EF3E-4BDB-A695-8160FBD742E8}"/>
    <cellStyle name="Percent 4 2 3 2 5 2 9" xfId="49997" xr:uid="{691798DD-429A-47B5-BC7E-EAFFE036E0C2}"/>
    <cellStyle name="Percent 4 2 3 2 5 3" xfId="1599" xr:uid="{68739506-6909-4886-9253-B3BE53EEDE44}"/>
    <cellStyle name="Percent 4 2 3 2 5 3 2" xfId="4666" xr:uid="{E8327720-C29E-4FE1-8291-B5F4F18589BA}"/>
    <cellStyle name="Percent 4 2 3 2 5 3 2 2" xfId="10794" xr:uid="{01C5F730-9082-44AD-B311-65258419FB46}"/>
    <cellStyle name="Percent 4 2 3 2 5 3 2 2 2" xfId="23059" xr:uid="{901E6160-FEF0-4642-8451-566AD6F7A3EE}"/>
    <cellStyle name="Percent 4 2 3 2 5 3 2 2 3" xfId="35311" xr:uid="{3543FF63-1767-4650-BB1C-F078F3C07C7C}"/>
    <cellStyle name="Percent 4 2 3 2 5 3 2 2 4" xfId="47563" xr:uid="{DEDD0BD6-30B7-4993-A609-A1046C9AD2D1}"/>
    <cellStyle name="Percent 4 2 3 2 5 3 2 3" xfId="16932" xr:uid="{6AA7B52B-A9EF-4B2C-B4D7-AAA6F2673AF9}"/>
    <cellStyle name="Percent 4 2 3 2 5 3 2 4" xfId="29185" xr:uid="{DC70D0E2-6832-4404-9455-99E0A2337716}"/>
    <cellStyle name="Percent 4 2 3 2 5 3 2 5" xfId="41437" xr:uid="{EA18015F-DD69-4150-9438-4D1C44293A3F}"/>
    <cellStyle name="Percent 4 2 3 2 5 3 2 6" xfId="54771" xr:uid="{00EFFBE3-FB62-4E01-8076-DC4947D4589D}"/>
    <cellStyle name="Percent 4 2 3 2 5 3 3" xfId="7731" xr:uid="{9E776E1A-7F41-421D-A34D-A88214D4DBB3}"/>
    <cellStyle name="Percent 4 2 3 2 5 3 3 2" xfId="19996" xr:uid="{2C93DF80-8DDB-446E-9368-B7DBBF80203C}"/>
    <cellStyle name="Percent 4 2 3 2 5 3 3 3" xfId="32248" xr:uid="{47525D75-AD10-413A-9046-3C367759F6CE}"/>
    <cellStyle name="Percent 4 2 3 2 5 3 3 4" xfId="44500" xr:uid="{8698BF56-5432-4678-98E3-902B6F9D0950}"/>
    <cellStyle name="Percent 4 2 3 2 5 3 4" xfId="13869" xr:uid="{B7797C44-A29F-4F3B-A670-71F02C1E2768}"/>
    <cellStyle name="Percent 4 2 3 2 5 3 5" xfId="26122" xr:uid="{84156AA4-B2D3-490A-922A-4327962B8373}"/>
    <cellStyle name="Percent 4 2 3 2 5 3 6" xfId="38374" xr:uid="{B3E0C0A8-A334-4AB6-995E-DB11E4CE5DD2}"/>
    <cellStyle name="Percent 4 2 3 2 5 3 7" xfId="51708" xr:uid="{FF38DC24-2059-4427-95FF-5B6F95C6C064}"/>
    <cellStyle name="Percent 4 2 3 2 5 4" xfId="2683" xr:uid="{DCD6D11F-E718-45BB-A64F-CD49998C1B0D}"/>
    <cellStyle name="Percent 4 2 3 2 5 4 2" xfId="5747" xr:uid="{6E153527-AF93-4276-B594-FD503A75EDD3}"/>
    <cellStyle name="Percent 4 2 3 2 5 4 2 2" xfId="11875" xr:uid="{A895BB94-B0D1-4BC6-A355-435955E36F23}"/>
    <cellStyle name="Percent 4 2 3 2 5 4 2 2 2" xfId="24140" xr:uid="{84D124C9-BD5E-47E0-A899-591B069956E2}"/>
    <cellStyle name="Percent 4 2 3 2 5 4 2 2 3" xfId="36392" xr:uid="{C5F24B53-4782-4F25-8037-D3A86561B56F}"/>
    <cellStyle name="Percent 4 2 3 2 5 4 2 2 4" xfId="48644" xr:uid="{F3E6377D-7F90-4E61-B4FF-81D2A18904D2}"/>
    <cellStyle name="Percent 4 2 3 2 5 4 2 3" xfId="18013" xr:uid="{4741D50B-41BE-4688-9B5A-423E7A34C3F1}"/>
    <cellStyle name="Percent 4 2 3 2 5 4 2 4" xfId="30266" xr:uid="{D6DCBCD4-07EA-4C0D-909A-2638EA409492}"/>
    <cellStyle name="Percent 4 2 3 2 5 4 2 5" xfId="42518" xr:uid="{AA9FE678-4437-40FB-846A-E6D8CB61A3AE}"/>
    <cellStyle name="Percent 4 2 3 2 5 4 2 6" xfId="55852" xr:uid="{34419498-6CD3-4152-888E-3C0FD6F30164}"/>
    <cellStyle name="Percent 4 2 3 2 5 4 3" xfId="8812" xr:uid="{53E09903-F1ED-46C9-9585-AA75FE27C50E}"/>
    <cellStyle name="Percent 4 2 3 2 5 4 3 2" xfId="21077" xr:uid="{8BE0E9FF-4809-4734-8664-5D74E6879B7A}"/>
    <cellStyle name="Percent 4 2 3 2 5 4 3 3" xfId="33329" xr:uid="{8BC0A1F3-2938-493C-A928-7137C993EC7F}"/>
    <cellStyle name="Percent 4 2 3 2 5 4 3 4" xfId="45581" xr:uid="{AAFB703D-3D8C-489F-8487-851055C81E9D}"/>
    <cellStyle name="Percent 4 2 3 2 5 4 4" xfId="14950" xr:uid="{889568D8-F253-4F26-8185-C444B3F08586}"/>
    <cellStyle name="Percent 4 2 3 2 5 4 5" xfId="27203" xr:uid="{F3149B1F-FE0F-4C84-8D6D-FBDB55E0B88D}"/>
    <cellStyle name="Percent 4 2 3 2 5 4 6" xfId="39455" xr:uid="{13CB6543-070C-43A6-9EBE-5D6728603331}"/>
    <cellStyle name="Percent 4 2 3 2 5 4 7" xfId="52789" xr:uid="{7361B695-6243-4897-B185-20E819F0CE4E}"/>
    <cellStyle name="Percent 4 2 3 2 5 5" xfId="3586" xr:uid="{0ADAEE84-9AF5-48EB-8CEE-0E58241C0029}"/>
    <cellStyle name="Percent 4 2 3 2 5 5 2" xfId="9714" xr:uid="{356B9B16-BAD6-433E-8B1E-5F79C323C992}"/>
    <cellStyle name="Percent 4 2 3 2 5 5 2 2" xfId="21979" xr:uid="{82449556-910C-4391-BB25-39121D74C7F4}"/>
    <cellStyle name="Percent 4 2 3 2 5 5 2 3" xfId="34231" xr:uid="{D20A5A52-A4B8-4D84-B357-3294770491FA}"/>
    <cellStyle name="Percent 4 2 3 2 5 5 2 4" xfId="46483" xr:uid="{F714C2FF-1933-4260-B1AE-2D41398C9FDF}"/>
    <cellStyle name="Percent 4 2 3 2 5 5 3" xfId="15852" xr:uid="{D9C33AE4-FF4A-415D-B3CD-3DE8D0F865A4}"/>
    <cellStyle name="Percent 4 2 3 2 5 5 4" xfId="28105" xr:uid="{EFF6E4AE-868C-41B1-B37D-F332E99FD475}"/>
    <cellStyle name="Percent 4 2 3 2 5 5 5" xfId="40357" xr:uid="{E94648CF-08BE-4F46-94F3-D0C9EBBC5184}"/>
    <cellStyle name="Percent 4 2 3 2 5 5 6" xfId="53691" xr:uid="{EE781FBF-ECA3-4AB2-B841-318A35AE117B}"/>
    <cellStyle name="Percent 4 2 3 2 5 6" xfId="6650" xr:uid="{AC14F64F-7861-47CD-8410-244AE6AE476F}"/>
    <cellStyle name="Percent 4 2 3 2 5 6 2" xfId="18915" xr:uid="{070DE511-A6A6-438D-B9C3-0A8E5E4E64B5}"/>
    <cellStyle name="Percent 4 2 3 2 5 6 3" xfId="31168" xr:uid="{B0923D11-11EC-4742-9E77-F8C7657B2DB9}"/>
    <cellStyle name="Percent 4 2 3 2 5 6 4" xfId="43420" xr:uid="{1E2BD6C0-91BD-447B-8B41-0244E5D7A27F}"/>
    <cellStyle name="Percent 4 2 3 2 5 7" xfId="12789" xr:uid="{790D9D12-0738-450D-BC51-E75CE5A2F62B}"/>
    <cellStyle name="Percent 4 2 3 2 5 8" xfId="25042" xr:uid="{375A3557-FFC6-428D-8FC3-984A860EB01C}"/>
    <cellStyle name="Percent 4 2 3 2 5 9" xfId="37294" xr:uid="{A8A851EC-E4F8-4398-AE4F-13B88857A784}"/>
    <cellStyle name="Percent 4 2 3 2 6" xfId="560" xr:uid="{91E49055-8120-4A44-806C-52BA9187EA90}"/>
    <cellStyle name="Percent 4 2 3 2 6 10" xfId="50670" xr:uid="{325580FA-ADB8-4BEF-A85F-717B60A94B32}"/>
    <cellStyle name="Percent 4 2 3 2 6 2" xfId="1641" xr:uid="{3368AE9C-6461-4455-9BFF-172938D565CA}"/>
    <cellStyle name="Percent 4 2 3 2 6 2 2" xfId="4708" xr:uid="{7E0DF9F2-8AB0-4645-9C65-28B74076E7C8}"/>
    <cellStyle name="Percent 4 2 3 2 6 2 2 2" xfId="10836" xr:uid="{EEEE931A-6945-4ABA-9DAA-A8C1FF0D9D8E}"/>
    <cellStyle name="Percent 4 2 3 2 6 2 2 2 2" xfId="23101" xr:uid="{FE1C3054-F71A-4CEF-8A13-21AA1D93C734}"/>
    <cellStyle name="Percent 4 2 3 2 6 2 2 2 3" xfId="35353" xr:uid="{861BB1EC-19BE-4C5D-8B96-05BAB71E1E31}"/>
    <cellStyle name="Percent 4 2 3 2 6 2 2 2 4" xfId="47605" xr:uid="{D1369A9E-220B-4A90-9E9C-901D8D6F1C3C}"/>
    <cellStyle name="Percent 4 2 3 2 6 2 2 3" xfId="16974" xr:uid="{BEE83D85-07FE-4693-AF6C-6FBEDB58D2EB}"/>
    <cellStyle name="Percent 4 2 3 2 6 2 2 4" xfId="29227" xr:uid="{4201E8FF-C931-4BA5-8E2B-C2FF6E806326}"/>
    <cellStyle name="Percent 4 2 3 2 6 2 2 5" xfId="41479" xr:uid="{D546C220-77A2-41BE-A495-5D1C57A05592}"/>
    <cellStyle name="Percent 4 2 3 2 6 2 2 6" xfId="54813" xr:uid="{932AF7CD-1228-482F-8DC6-EF1441970B47}"/>
    <cellStyle name="Percent 4 2 3 2 6 2 3" xfId="7773" xr:uid="{C8DDF0F7-4F2D-4808-A92D-CDF54896D2E9}"/>
    <cellStyle name="Percent 4 2 3 2 6 2 3 2" xfId="20038" xr:uid="{418BDF9C-E4B3-4922-B59D-3A204B363939}"/>
    <cellStyle name="Percent 4 2 3 2 6 2 3 3" xfId="32290" xr:uid="{418DB737-28AD-4E2B-8979-8EDEE4E5E423}"/>
    <cellStyle name="Percent 4 2 3 2 6 2 3 4" xfId="44542" xr:uid="{7768D493-9EC8-441F-81F8-99393C730968}"/>
    <cellStyle name="Percent 4 2 3 2 6 2 4" xfId="13911" xr:uid="{ED7CEEE4-A5E2-452E-8EF5-818A6E015C3B}"/>
    <cellStyle name="Percent 4 2 3 2 6 2 5" xfId="26164" xr:uid="{A74C536D-76A7-40DF-BED8-16BE3CB0154D}"/>
    <cellStyle name="Percent 4 2 3 2 6 2 6" xfId="38416" xr:uid="{B1C5C269-C26E-4DDE-AF2A-54DE57106947}"/>
    <cellStyle name="Percent 4 2 3 2 6 2 7" xfId="51750" xr:uid="{24A51902-F2E8-4988-82CC-D6CD4D72C0CA}"/>
    <cellStyle name="Percent 4 2 3 2 6 3" xfId="2725" xr:uid="{C1DD52C8-7C0E-489A-8BCB-D6F80BCAEE3F}"/>
    <cellStyle name="Percent 4 2 3 2 6 3 2" xfId="5789" xr:uid="{EE43F8A0-4C13-4B1B-A997-390D73C2DAAA}"/>
    <cellStyle name="Percent 4 2 3 2 6 3 2 2" xfId="11917" xr:uid="{6F2E2B85-B017-4714-8E41-7F6416CAD835}"/>
    <cellStyle name="Percent 4 2 3 2 6 3 2 2 2" xfId="24182" xr:uid="{CD8FCA11-2854-406C-89A4-2B76118E9484}"/>
    <cellStyle name="Percent 4 2 3 2 6 3 2 2 3" xfId="36434" xr:uid="{4EBB6E4F-CB2E-4D67-9DBD-52BAB7DFCC41}"/>
    <cellStyle name="Percent 4 2 3 2 6 3 2 2 4" xfId="48686" xr:uid="{BCB99323-C286-46D8-9721-1181C809AA88}"/>
    <cellStyle name="Percent 4 2 3 2 6 3 2 3" xfId="18055" xr:uid="{9553938A-0034-4ED2-B06F-A462F89ECC9C}"/>
    <cellStyle name="Percent 4 2 3 2 6 3 2 4" xfId="30308" xr:uid="{AE0AF52C-8FA5-4511-B430-D7C32F8AF815}"/>
    <cellStyle name="Percent 4 2 3 2 6 3 2 5" xfId="42560" xr:uid="{AA53F7A3-3150-4F99-8F37-470AE23E21E3}"/>
    <cellStyle name="Percent 4 2 3 2 6 3 2 6" xfId="55894" xr:uid="{89EAFA3F-507F-40F4-922B-68A41700ABA4}"/>
    <cellStyle name="Percent 4 2 3 2 6 3 3" xfId="8854" xr:uid="{4C4A6395-50FB-4703-818E-7F27DA3E8B68}"/>
    <cellStyle name="Percent 4 2 3 2 6 3 3 2" xfId="21119" xr:uid="{533A02B6-E1C5-43FD-B07A-BB831B809D17}"/>
    <cellStyle name="Percent 4 2 3 2 6 3 3 3" xfId="33371" xr:uid="{9FD7A367-3CA2-43E9-82C5-1DF9047973FC}"/>
    <cellStyle name="Percent 4 2 3 2 6 3 3 4" xfId="45623" xr:uid="{7290E4F6-50BC-40B8-B434-9FCD397C485A}"/>
    <cellStyle name="Percent 4 2 3 2 6 3 4" xfId="14992" xr:uid="{4AE6AF23-FA64-4DB4-909B-D60ADCFF1937}"/>
    <cellStyle name="Percent 4 2 3 2 6 3 5" xfId="27245" xr:uid="{6B4A188D-C389-4C79-B6C3-30774CB5EE5B}"/>
    <cellStyle name="Percent 4 2 3 2 6 3 6" xfId="39497" xr:uid="{8FA38624-F583-466B-B713-479AD1E4EAB1}"/>
    <cellStyle name="Percent 4 2 3 2 6 3 7" xfId="52831" xr:uid="{E589ECAB-3313-4367-8A54-61759B1FEBA8}"/>
    <cellStyle name="Percent 4 2 3 2 6 4" xfId="3628" xr:uid="{8D2A46DB-232D-4F86-9982-7DF532F3C092}"/>
    <cellStyle name="Percent 4 2 3 2 6 4 2" xfId="9756" xr:uid="{C153079A-7159-4E59-8C21-45675CC0BB68}"/>
    <cellStyle name="Percent 4 2 3 2 6 4 2 2" xfId="22021" xr:uid="{F07F70C9-11C1-4AF8-9F55-302306F30661}"/>
    <cellStyle name="Percent 4 2 3 2 6 4 2 3" xfId="34273" xr:uid="{CA79DBF6-5BF7-49A5-8C86-408FCEBC8FB3}"/>
    <cellStyle name="Percent 4 2 3 2 6 4 2 4" xfId="46525" xr:uid="{AD0765D4-14D0-4E10-A69A-0655B9DC65DD}"/>
    <cellStyle name="Percent 4 2 3 2 6 4 3" xfId="15894" xr:uid="{332BCDE8-24B1-440D-A49C-222119928683}"/>
    <cellStyle name="Percent 4 2 3 2 6 4 4" xfId="28147" xr:uid="{2BF0B247-8F24-4A49-A6CA-60AD645ED1E5}"/>
    <cellStyle name="Percent 4 2 3 2 6 4 5" xfId="40399" xr:uid="{00A3DCD7-EFD4-4983-8BD8-A73993C05998}"/>
    <cellStyle name="Percent 4 2 3 2 6 4 6" xfId="53733" xr:uid="{5A017A3D-90A2-4A92-A419-6CE896EB5950}"/>
    <cellStyle name="Percent 4 2 3 2 6 5" xfId="6693" xr:uid="{DD9F7F8E-D553-4B35-9CA2-DAA898EE6505}"/>
    <cellStyle name="Percent 4 2 3 2 6 5 2" xfId="18958" xr:uid="{8D302F7C-BF4D-485F-9F07-83390134B785}"/>
    <cellStyle name="Percent 4 2 3 2 6 5 3" xfId="31210" xr:uid="{F64BEB44-805F-4487-8CF0-3F1BFA70549B}"/>
    <cellStyle name="Percent 4 2 3 2 6 5 4" xfId="43462" xr:uid="{D7BA0269-3C15-4B03-8215-A3128EDE0051}"/>
    <cellStyle name="Percent 4 2 3 2 6 6" xfId="12831" xr:uid="{E3E17984-1405-4E2D-8AAB-05D5FF717857}"/>
    <cellStyle name="Percent 4 2 3 2 6 7" xfId="25084" xr:uid="{108AB7AF-0307-4671-A32A-76DF38C0986D}"/>
    <cellStyle name="Percent 4 2 3 2 6 8" xfId="37336" xr:uid="{5534876D-782E-4162-B1D7-67BEFC3350EB}"/>
    <cellStyle name="Percent 4 2 3 2 6 9" xfId="49589" xr:uid="{212A48BB-20C6-4287-8B1C-7372C8099293}"/>
    <cellStyle name="Percent 4 2 3 2 7" xfId="1011" xr:uid="{B6CA4411-6837-48CF-9E3A-6D54A3141A0B}"/>
    <cellStyle name="Percent 4 2 3 2 7 2" xfId="2091" xr:uid="{AB0EE9BD-7707-4DD6-8A41-F15B48BFE302}"/>
    <cellStyle name="Percent 4 2 3 2 7 2 2" xfId="5158" xr:uid="{26EA02E3-0C63-4A45-8456-760037C92B78}"/>
    <cellStyle name="Percent 4 2 3 2 7 2 2 2" xfId="11286" xr:uid="{6B28C0CB-13C0-4591-8BE9-F06BA288FB98}"/>
    <cellStyle name="Percent 4 2 3 2 7 2 2 2 2" xfId="23551" xr:uid="{4B9346E3-C2D6-4F54-8FDA-A4AFF7EFC746}"/>
    <cellStyle name="Percent 4 2 3 2 7 2 2 2 3" xfId="35803" xr:uid="{AB29505C-1631-4B36-902D-AF3E1732CE5B}"/>
    <cellStyle name="Percent 4 2 3 2 7 2 2 2 4" xfId="48055" xr:uid="{1660EDB0-3DF3-4B11-90B3-8D37FB5B5FA9}"/>
    <cellStyle name="Percent 4 2 3 2 7 2 2 3" xfId="17424" xr:uid="{A60E456C-7A42-4369-A64A-D2DF15C507B4}"/>
    <cellStyle name="Percent 4 2 3 2 7 2 2 4" xfId="29677" xr:uid="{C7E72B70-FB83-4A36-8A33-FE8A1E463B09}"/>
    <cellStyle name="Percent 4 2 3 2 7 2 2 5" xfId="41929" xr:uid="{B6C85254-D3B4-44E2-973F-477FDB65C179}"/>
    <cellStyle name="Percent 4 2 3 2 7 2 2 6" xfId="55263" xr:uid="{0B2092D7-C303-4CD2-9684-960AF18F6BA9}"/>
    <cellStyle name="Percent 4 2 3 2 7 2 3" xfId="8223" xr:uid="{D5DBF85A-775A-4429-BE38-76B57282076B}"/>
    <cellStyle name="Percent 4 2 3 2 7 2 3 2" xfId="20488" xr:uid="{E3CC31EC-5230-4ACF-8DFE-456333925B5C}"/>
    <cellStyle name="Percent 4 2 3 2 7 2 3 3" xfId="32740" xr:uid="{172E0E6A-CD60-4E76-822B-706675E83614}"/>
    <cellStyle name="Percent 4 2 3 2 7 2 3 4" xfId="44992" xr:uid="{F5E16B4D-9347-45CA-8DB6-DC73F5587762}"/>
    <cellStyle name="Percent 4 2 3 2 7 2 4" xfId="14361" xr:uid="{169BFED4-394F-4C1C-81C0-4B66F363FA28}"/>
    <cellStyle name="Percent 4 2 3 2 7 2 5" xfId="26614" xr:uid="{315ECADB-A384-4417-9234-E7962B52C210}"/>
    <cellStyle name="Percent 4 2 3 2 7 2 6" xfId="38866" xr:uid="{F71D922C-EE71-4B21-80A6-8F581C4C976E}"/>
    <cellStyle name="Percent 4 2 3 2 7 2 7" xfId="52200" xr:uid="{AD9F7D09-0374-4F3D-8FAA-F47E9221BA58}"/>
    <cellStyle name="Percent 4 2 3 2 7 3" xfId="4078" xr:uid="{3E21EFC2-A2A5-41F5-A170-4891525EAAF3}"/>
    <cellStyle name="Percent 4 2 3 2 7 3 2" xfId="10206" xr:uid="{4B14037E-4231-4AF1-9FEE-39B8A1B9454C}"/>
    <cellStyle name="Percent 4 2 3 2 7 3 2 2" xfId="22471" xr:uid="{426DDC61-1522-473D-81AC-BEAFF23BA05D}"/>
    <cellStyle name="Percent 4 2 3 2 7 3 2 3" xfId="34723" xr:uid="{F5CA56F6-A2F3-424D-B341-B9235B432520}"/>
    <cellStyle name="Percent 4 2 3 2 7 3 2 4" xfId="46975" xr:uid="{5C97594F-6511-4056-9113-72FDB57846F3}"/>
    <cellStyle name="Percent 4 2 3 2 7 3 3" xfId="16344" xr:uid="{46AA74BF-6410-484D-B3CE-005BA442051E}"/>
    <cellStyle name="Percent 4 2 3 2 7 3 4" xfId="28597" xr:uid="{87BBAEDC-7068-4877-8B66-4312AB546D74}"/>
    <cellStyle name="Percent 4 2 3 2 7 3 5" xfId="40849" xr:uid="{AC3F216C-3CD4-42E0-85D2-39F0A06E54AA}"/>
    <cellStyle name="Percent 4 2 3 2 7 3 6" xfId="54183" xr:uid="{13C9DFA2-D00A-41D1-9C2C-1FBC679A6EEC}"/>
    <cellStyle name="Percent 4 2 3 2 7 4" xfId="7143" xr:uid="{4E576D6C-E304-4043-96E6-A9EB9D74CBE5}"/>
    <cellStyle name="Percent 4 2 3 2 7 4 2" xfId="19408" xr:uid="{FCE13673-272E-44C6-8BCB-AA6F5A00DF0B}"/>
    <cellStyle name="Percent 4 2 3 2 7 4 3" xfId="31660" xr:uid="{EC461038-DDB8-4DCC-946E-2E4068DAD681}"/>
    <cellStyle name="Percent 4 2 3 2 7 4 4" xfId="43912" xr:uid="{3D8F19EE-1B49-4092-A275-848E92884C51}"/>
    <cellStyle name="Percent 4 2 3 2 7 5" xfId="13281" xr:uid="{AA089741-9DBB-4596-B9CA-8B64705317C6}"/>
    <cellStyle name="Percent 4 2 3 2 7 6" xfId="25534" xr:uid="{7F21F12F-8EDB-4113-8326-0EB411918E10}"/>
    <cellStyle name="Percent 4 2 3 2 7 7" xfId="37786" xr:uid="{ECFC1142-E3D4-4F11-96BA-28A584263ED5}"/>
    <cellStyle name="Percent 4 2 3 2 7 8" xfId="50039" xr:uid="{8C4C3A3B-B589-4D1B-A088-F9E43FA7A134}"/>
    <cellStyle name="Percent 4 2 3 2 7 9" xfId="51120" xr:uid="{2CEDE046-8B3C-43C7-BB72-ED4A5F85E622}"/>
    <cellStyle name="Percent 4 2 3 2 8" xfId="1101" xr:uid="{4CE42665-2BA2-4231-9DDA-CF6C0F339525}"/>
    <cellStyle name="Percent 4 2 3 2 8 2" xfId="2181" xr:uid="{3531F94A-507E-4BBB-B5B6-092E5A522CA1}"/>
    <cellStyle name="Percent 4 2 3 2 8 2 2" xfId="5248" xr:uid="{EE269E6F-DF08-44A1-8F60-3E5BDD449E25}"/>
    <cellStyle name="Percent 4 2 3 2 8 2 2 2" xfId="11376" xr:uid="{C4862259-0481-44EE-8DE6-24AF96FD5B8D}"/>
    <cellStyle name="Percent 4 2 3 2 8 2 2 2 2" xfId="23641" xr:uid="{133D9B46-D9AF-4DD3-A4F3-7299E9CE0882}"/>
    <cellStyle name="Percent 4 2 3 2 8 2 2 2 3" xfId="35893" xr:uid="{39F789D2-E17A-4786-B17F-CB9910C2B719}"/>
    <cellStyle name="Percent 4 2 3 2 8 2 2 2 4" xfId="48145" xr:uid="{D9D39506-FD3D-4D26-89AA-C586797A093D}"/>
    <cellStyle name="Percent 4 2 3 2 8 2 2 3" xfId="17514" xr:uid="{6F776A55-43B7-41A6-BD85-841243E4BCFB}"/>
    <cellStyle name="Percent 4 2 3 2 8 2 2 4" xfId="29767" xr:uid="{F7344B18-35B5-4745-8D84-DC7008236727}"/>
    <cellStyle name="Percent 4 2 3 2 8 2 2 5" xfId="42019" xr:uid="{5E9B22AE-1C9D-4564-9FF4-0422A493FF89}"/>
    <cellStyle name="Percent 4 2 3 2 8 2 2 6" xfId="55353" xr:uid="{466C63E7-2A21-4666-8944-BD7B5F48DC5E}"/>
    <cellStyle name="Percent 4 2 3 2 8 2 3" xfId="8313" xr:uid="{42570F3E-354F-4CD4-A7BE-1FA8B8E4B077}"/>
    <cellStyle name="Percent 4 2 3 2 8 2 3 2" xfId="20578" xr:uid="{90DD503E-F77A-4A44-85BD-AECE2098990C}"/>
    <cellStyle name="Percent 4 2 3 2 8 2 3 3" xfId="32830" xr:uid="{76084385-6280-4F90-A88B-434927B4FB82}"/>
    <cellStyle name="Percent 4 2 3 2 8 2 3 4" xfId="45082" xr:uid="{408EDD30-285E-4748-BE70-885B08928130}"/>
    <cellStyle name="Percent 4 2 3 2 8 2 4" xfId="14451" xr:uid="{B63BA752-6A14-4DC9-89E4-9DA055218F53}"/>
    <cellStyle name="Percent 4 2 3 2 8 2 5" xfId="26704" xr:uid="{2D99EF57-0022-46B5-AF90-88CD4BE44220}"/>
    <cellStyle name="Percent 4 2 3 2 8 2 6" xfId="38956" xr:uid="{4F0D8E66-527D-4591-8207-EEEA9DEF0BD5}"/>
    <cellStyle name="Percent 4 2 3 2 8 2 7" xfId="52290" xr:uid="{09BB27F1-5A7B-4477-988C-E2D3E1ECCCE1}"/>
    <cellStyle name="Percent 4 2 3 2 8 3" xfId="4168" xr:uid="{189EDEE8-11B0-43A7-BE49-06798C9F8239}"/>
    <cellStyle name="Percent 4 2 3 2 8 3 2" xfId="10296" xr:uid="{085F4DE3-F539-4053-A6FB-FC113233587C}"/>
    <cellStyle name="Percent 4 2 3 2 8 3 2 2" xfId="22561" xr:uid="{3868ECF5-15B2-49D8-8A46-EF20F85C8330}"/>
    <cellStyle name="Percent 4 2 3 2 8 3 2 3" xfId="34813" xr:uid="{CB812D44-A658-4BAB-B0AB-F89FF38BA14D}"/>
    <cellStyle name="Percent 4 2 3 2 8 3 2 4" xfId="47065" xr:uid="{B116F896-C3E9-41CC-A34A-6D963992DAE4}"/>
    <cellStyle name="Percent 4 2 3 2 8 3 3" xfId="16434" xr:uid="{BCBDA00B-D63B-425D-BFBD-3E8581E30D88}"/>
    <cellStyle name="Percent 4 2 3 2 8 3 4" xfId="28687" xr:uid="{77EE3682-6CC7-4894-8A85-55450C61040C}"/>
    <cellStyle name="Percent 4 2 3 2 8 3 5" xfId="40939" xr:uid="{F28F2A63-D2ED-4F95-B75A-8FC18192EB53}"/>
    <cellStyle name="Percent 4 2 3 2 8 3 6" xfId="54273" xr:uid="{BF36CBCA-B2BA-4560-98CC-58FF5E9EEA66}"/>
    <cellStyle name="Percent 4 2 3 2 8 4" xfId="7233" xr:uid="{7D030A79-558C-4812-A150-97CA836B1ADD}"/>
    <cellStyle name="Percent 4 2 3 2 8 4 2" xfId="19498" xr:uid="{3CE3E689-39E0-4643-ABE3-13FA2BB68479}"/>
    <cellStyle name="Percent 4 2 3 2 8 4 3" xfId="31750" xr:uid="{E99F849E-EF97-4295-BFE6-48C4ABA667A8}"/>
    <cellStyle name="Percent 4 2 3 2 8 4 4" xfId="44002" xr:uid="{12650C40-54F7-49D9-8337-5DD8483F869F}"/>
    <cellStyle name="Percent 4 2 3 2 8 5" xfId="13371" xr:uid="{CEC69B1F-DCF8-497F-8CAA-2DEB089E8E51}"/>
    <cellStyle name="Percent 4 2 3 2 8 6" xfId="25624" xr:uid="{718AFCD4-B371-4A2A-9CD3-CA60A31E318E}"/>
    <cellStyle name="Percent 4 2 3 2 8 7" xfId="37876" xr:uid="{00541240-E6E5-46F3-A7E2-0B6F9930EB8C}"/>
    <cellStyle name="Percent 4 2 3 2 8 8" xfId="50129" xr:uid="{EA3E7D4B-C53B-48D2-A004-417C460E1F68}"/>
    <cellStyle name="Percent 4 2 3 2 8 9" xfId="51210" xr:uid="{728A55E8-94A4-489F-90D5-637F007E85B2}"/>
    <cellStyle name="Percent 4 2 3 2 9" xfId="1191" xr:uid="{B6A6FCB5-BDEF-42C1-B1AF-6133B30BF77C}"/>
    <cellStyle name="Percent 4 2 3 2 9 2" xfId="4258" xr:uid="{A6875805-E9E0-49E2-AAA9-F1A3033A1B80}"/>
    <cellStyle name="Percent 4 2 3 2 9 2 2" xfId="10386" xr:uid="{6A3E95D9-E314-4B8A-B4D9-F359865CE130}"/>
    <cellStyle name="Percent 4 2 3 2 9 2 2 2" xfId="22651" xr:uid="{3DFA0B3D-601D-42FE-9AE9-C853052E7D98}"/>
    <cellStyle name="Percent 4 2 3 2 9 2 2 3" xfId="34903" xr:uid="{FACE486F-F4D1-40F3-9EB1-9AC309B0F805}"/>
    <cellStyle name="Percent 4 2 3 2 9 2 2 4" xfId="47155" xr:uid="{A007D496-D75D-443F-A4E7-75C7E4D35FAB}"/>
    <cellStyle name="Percent 4 2 3 2 9 2 3" xfId="16524" xr:uid="{88E4D3DB-01B8-45BF-8DB2-9A5205A29B8A}"/>
    <cellStyle name="Percent 4 2 3 2 9 2 4" xfId="28777" xr:uid="{BC9DAFA1-F599-45A6-8EF1-895059B6663F}"/>
    <cellStyle name="Percent 4 2 3 2 9 2 5" xfId="41029" xr:uid="{687506A0-6517-411E-B1DB-417C9A20E569}"/>
    <cellStyle name="Percent 4 2 3 2 9 2 6" xfId="54363" xr:uid="{2D02D82F-C348-43C1-A648-A9B1DAC0165D}"/>
    <cellStyle name="Percent 4 2 3 2 9 3" xfId="7323" xr:uid="{90C8B31E-2CE4-4B44-A1AB-E2C5E222B44A}"/>
    <cellStyle name="Percent 4 2 3 2 9 3 2" xfId="19588" xr:uid="{CA882C5E-3DE8-4B8B-B868-8E755FA6866B}"/>
    <cellStyle name="Percent 4 2 3 2 9 3 3" xfId="31840" xr:uid="{230F6141-BC40-4A24-894B-833E7DC5B2BF}"/>
    <cellStyle name="Percent 4 2 3 2 9 3 4" xfId="44092" xr:uid="{AD26D414-864B-4B3A-9B3E-29EF9665EDB7}"/>
    <cellStyle name="Percent 4 2 3 2 9 4" xfId="13461" xr:uid="{3B213C04-6FF2-4965-8E0D-C90B85E15EA3}"/>
    <cellStyle name="Percent 4 2 3 2 9 5" xfId="25714" xr:uid="{8FFC70E4-78CC-42A5-A377-A5B2892B085A}"/>
    <cellStyle name="Percent 4 2 3 2 9 6" xfId="37966" xr:uid="{0AA6FE53-7EBD-498C-B7F1-3F7B08FC1416}"/>
    <cellStyle name="Percent 4 2 3 2 9 7" xfId="51300" xr:uid="{52D640D4-5D7C-48D3-843C-E29E54968016}"/>
    <cellStyle name="Percent 4 2 3 3" xfId="130" xr:uid="{074AEBCC-A422-4A6B-B39D-2B3F154F3067}"/>
    <cellStyle name="Percent 4 2 3 3 10" xfId="6263" xr:uid="{664899C1-6E0C-4163-B696-6E2953C14B65}"/>
    <cellStyle name="Percent 4 2 3 3 10 2" xfId="18528" xr:uid="{053040D7-6DF7-481A-9305-9DAF87C5C117}"/>
    <cellStyle name="Percent 4 2 3 3 10 3" xfId="30781" xr:uid="{2B26CB6A-C935-4F43-8419-9136D7A71145}"/>
    <cellStyle name="Percent 4 2 3 3 10 4" xfId="43033" xr:uid="{D3A3F2DA-CF07-4178-9A93-E379763554FB}"/>
    <cellStyle name="Percent 4 2 3 3 11" xfId="12402" xr:uid="{F82D7E18-3E99-4DF3-BE2B-1F5A54EF69FF}"/>
    <cellStyle name="Percent 4 2 3 3 12" xfId="24655" xr:uid="{98A71851-BF34-4380-92B8-7CAAF6757859}"/>
    <cellStyle name="Percent 4 2 3 3 13" xfId="36907" xr:uid="{CA484CB8-0EF0-4B3F-A1E1-70EDF244049E}"/>
    <cellStyle name="Percent 4 2 3 3 14" xfId="49160" xr:uid="{4A3DF7F5-2D57-404C-903E-777944F15056}"/>
    <cellStyle name="Percent 4 2 3 3 15" xfId="50241" xr:uid="{CD28A444-F374-41A1-86F9-D9779A67D7EF}"/>
    <cellStyle name="Percent 4 2 3 3 2" xfId="241" xr:uid="{5EEADBCA-603B-4793-BB8A-F45C8E2F0AC0}"/>
    <cellStyle name="Percent 4 2 3 3 2 10" xfId="37018" xr:uid="{484C932E-BC0E-4817-A557-523B4BE51073}"/>
    <cellStyle name="Percent 4 2 3 3 2 11" xfId="49271" xr:uid="{8B1B447C-8FFB-40DC-86A2-04585C5DC577}"/>
    <cellStyle name="Percent 4 2 3 3 2 12" xfId="50352" xr:uid="{1F73D5A3-2BA0-4991-B5FF-CBD33CA75D3B}"/>
    <cellStyle name="Percent 4 2 3 3 2 2" xfId="445" xr:uid="{14E28982-277E-4132-999C-8C8440C87A20}"/>
    <cellStyle name="Percent 4 2 3 3 2 2 10" xfId="49475" xr:uid="{5314B056-FA8B-4870-94EC-249895E6C9DE}"/>
    <cellStyle name="Percent 4 2 3 3 2 2 11" xfId="50556" xr:uid="{E349EEBA-22A5-4525-BDDB-8BFC81CDCCE8}"/>
    <cellStyle name="Percent 4 2 3 3 2 2 2" xfId="896" xr:uid="{3862F389-4F46-4235-813C-00A3BEFA3BB9}"/>
    <cellStyle name="Percent 4 2 3 3 2 2 2 10" xfId="51006" xr:uid="{B73B44D4-3196-4F66-AB3F-AE4A0D933EE5}"/>
    <cellStyle name="Percent 4 2 3 3 2 2 2 2" xfId="1977" xr:uid="{E25A2288-3B0E-467E-BE01-F5259F19C731}"/>
    <cellStyle name="Percent 4 2 3 3 2 2 2 2 2" xfId="5044" xr:uid="{C5F1CF63-ED71-4B91-BD56-CDC7C374DD13}"/>
    <cellStyle name="Percent 4 2 3 3 2 2 2 2 2 2" xfId="11172" xr:uid="{029B1B9E-66BF-49C9-A7BB-051E76712150}"/>
    <cellStyle name="Percent 4 2 3 3 2 2 2 2 2 2 2" xfId="23437" xr:uid="{5AF95CF4-FC4F-4423-8699-412CE96DD163}"/>
    <cellStyle name="Percent 4 2 3 3 2 2 2 2 2 2 3" xfId="35689" xr:uid="{EDFDE827-12F5-412D-A09D-5223B0A20998}"/>
    <cellStyle name="Percent 4 2 3 3 2 2 2 2 2 2 4" xfId="47941" xr:uid="{C41CEA25-F83B-428C-81D0-9C8DACDDABB3}"/>
    <cellStyle name="Percent 4 2 3 3 2 2 2 2 2 3" xfId="17310" xr:uid="{10FC3347-874E-4326-9CBE-660A171EB7EE}"/>
    <cellStyle name="Percent 4 2 3 3 2 2 2 2 2 4" xfId="29563" xr:uid="{2FE74908-0DD4-4B86-AAE6-1B7E782EE307}"/>
    <cellStyle name="Percent 4 2 3 3 2 2 2 2 2 5" xfId="41815" xr:uid="{464609E5-756C-47A8-9253-6E67C44D839E}"/>
    <cellStyle name="Percent 4 2 3 3 2 2 2 2 2 6" xfId="55149" xr:uid="{601CBCDC-FF93-4FDA-979B-0C943F761E4A}"/>
    <cellStyle name="Percent 4 2 3 3 2 2 2 2 3" xfId="8109" xr:uid="{A73EF048-8D8E-48BB-951C-8C8E9E56343B}"/>
    <cellStyle name="Percent 4 2 3 3 2 2 2 2 3 2" xfId="20374" xr:uid="{B325B964-A500-43DA-8AE9-40BB8CCAEB5A}"/>
    <cellStyle name="Percent 4 2 3 3 2 2 2 2 3 3" xfId="32626" xr:uid="{68AFE944-A19F-41B2-9323-D251DD207677}"/>
    <cellStyle name="Percent 4 2 3 3 2 2 2 2 3 4" xfId="44878" xr:uid="{578DEE26-CDFA-40C6-AA1D-4D02F15BD5C7}"/>
    <cellStyle name="Percent 4 2 3 3 2 2 2 2 4" xfId="14247" xr:uid="{392A357B-8BD2-470F-80CE-D9BFC1ACF3CF}"/>
    <cellStyle name="Percent 4 2 3 3 2 2 2 2 5" xfId="26500" xr:uid="{7BA848F2-962E-4E23-8A51-14A3C2102384}"/>
    <cellStyle name="Percent 4 2 3 3 2 2 2 2 6" xfId="38752" xr:uid="{D60CBCB4-A340-4CEB-8F62-5C69162B52F4}"/>
    <cellStyle name="Percent 4 2 3 3 2 2 2 2 7" xfId="52086" xr:uid="{DBA7E1E1-1C06-49A1-BC59-354DFF845DE7}"/>
    <cellStyle name="Percent 4 2 3 3 2 2 2 3" xfId="3061" xr:uid="{F1B31B7D-960E-40E1-A3BD-B842FD681CCE}"/>
    <cellStyle name="Percent 4 2 3 3 2 2 2 3 2" xfId="6125" xr:uid="{CF0906CC-3A20-413B-B18F-2F5D1A95756A}"/>
    <cellStyle name="Percent 4 2 3 3 2 2 2 3 2 2" xfId="12253" xr:uid="{21C38AB1-B170-4C3A-A9BC-273E166A3AFB}"/>
    <cellStyle name="Percent 4 2 3 3 2 2 2 3 2 2 2" xfId="24518" xr:uid="{AA0C5096-427E-486F-A9FE-C806678F1E64}"/>
    <cellStyle name="Percent 4 2 3 3 2 2 2 3 2 2 3" xfId="36770" xr:uid="{0E39BD83-2496-45C9-AEEE-76DD6E9ED072}"/>
    <cellStyle name="Percent 4 2 3 3 2 2 2 3 2 2 4" xfId="49022" xr:uid="{58651FE9-570C-4F98-8A09-256CA3384AB7}"/>
    <cellStyle name="Percent 4 2 3 3 2 2 2 3 2 3" xfId="18391" xr:uid="{78908053-F30B-4B88-86CD-EF68CBBB9ADB}"/>
    <cellStyle name="Percent 4 2 3 3 2 2 2 3 2 4" xfId="30644" xr:uid="{4CB15CD0-BC69-452F-9F50-F4B3BEA81BC0}"/>
    <cellStyle name="Percent 4 2 3 3 2 2 2 3 2 5" xfId="42896" xr:uid="{10E562FA-68DA-44C9-B7C2-B7AB9F4998CB}"/>
    <cellStyle name="Percent 4 2 3 3 2 2 2 3 2 6" xfId="56230" xr:uid="{757EB2A4-85F9-42C4-9655-3D63BA875E13}"/>
    <cellStyle name="Percent 4 2 3 3 2 2 2 3 3" xfId="9190" xr:uid="{A861B075-DBDA-40E5-B5DE-3B4A8F28F655}"/>
    <cellStyle name="Percent 4 2 3 3 2 2 2 3 3 2" xfId="21455" xr:uid="{286F36A4-0199-439F-8714-D4D3CC65960E}"/>
    <cellStyle name="Percent 4 2 3 3 2 2 2 3 3 3" xfId="33707" xr:uid="{B2EF8B38-6D99-4D43-9781-5660B621E93D}"/>
    <cellStyle name="Percent 4 2 3 3 2 2 2 3 3 4" xfId="45959" xr:uid="{7A32914F-2CB9-41EE-B4B3-93091517C497}"/>
    <cellStyle name="Percent 4 2 3 3 2 2 2 3 4" xfId="15328" xr:uid="{0F99CD53-20BC-45D8-BEDD-45BCE2E310A5}"/>
    <cellStyle name="Percent 4 2 3 3 2 2 2 3 5" xfId="27581" xr:uid="{A4C1D2B9-BE17-44EB-B3BC-45967EC94DD7}"/>
    <cellStyle name="Percent 4 2 3 3 2 2 2 3 6" xfId="39833" xr:uid="{70A77694-638B-4DA0-AD44-7C8967D41522}"/>
    <cellStyle name="Percent 4 2 3 3 2 2 2 3 7" xfId="53167" xr:uid="{36692796-68C1-4360-A90D-DCD836FE783C}"/>
    <cellStyle name="Percent 4 2 3 3 2 2 2 4" xfId="3964" xr:uid="{B8F035F3-631F-4E85-92CC-39E1DF400E1B}"/>
    <cellStyle name="Percent 4 2 3 3 2 2 2 4 2" xfId="10092" xr:uid="{811FA62D-09D5-4DF5-839A-F43D42CFB5DF}"/>
    <cellStyle name="Percent 4 2 3 3 2 2 2 4 2 2" xfId="22357" xr:uid="{308F5BC3-1840-40FF-BCAA-6B2AF132D79C}"/>
    <cellStyle name="Percent 4 2 3 3 2 2 2 4 2 3" xfId="34609" xr:uid="{B34AFE6A-9D5F-4A35-BEA0-5DD58DF2AB1C}"/>
    <cellStyle name="Percent 4 2 3 3 2 2 2 4 2 4" xfId="46861" xr:uid="{B8BBE6E8-DEBA-49FE-B766-7E4F2C386491}"/>
    <cellStyle name="Percent 4 2 3 3 2 2 2 4 3" xfId="16230" xr:uid="{3FFEA1F1-E68D-4834-BB6D-792DAA23A4DB}"/>
    <cellStyle name="Percent 4 2 3 3 2 2 2 4 4" xfId="28483" xr:uid="{9E19794A-23CD-4165-AF45-33A1BC3A3626}"/>
    <cellStyle name="Percent 4 2 3 3 2 2 2 4 5" xfId="40735" xr:uid="{BE94209D-0161-484A-B8F7-0B31B65AD5A4}"/>
    <cellStyle name="Percent 4 2 3 3 2 2 2 4 6" xfId="54069" xr:uid="{697757A4-4F37-4536-A592-C188C052A794}"/>
    <cellStyle name="Percent 4 2 3 3 2 2 2 5" xfId="7029" xr:uid="{43748F1B-C717-4CE4-BEB4-9DF4C5813946}"/>
    <cellStyle name="Percent 4 2 3 3 2 2 2 5 2" xfId="19294" xr:uid="{BDE18988-CBAA-4F44-90EF-2FBB4AAE5B47}"/>
    <cellStyle name="Percent 4 2 3 3 2 2 2 5 3" xfId="31546" xr:uid="{3733ADF9-464E-4ABF-AB1C-FBE2480A7F77}"/>
    <cellStyle name="Percent 4 2 3 3 2 2 2 5 4" xfId="43798" xr:uid="{D9614E96-937A-4FCD-A76C-31D76040E87B}"/>
    <cellStyle name="Percent 4 2 3 3 2 2 2 6" xfId="13167" xr:uid="{585705A0-E721-4AFF-9195-16A5AA43D07C}"/>
    <cellStyle name="Percent 4 2 3 3 2 2 2 7" xfId="25420" xr:uid="{8B26055D-2C5C-46F5-82AD-88C375ED0FAC}"/>
    <cellStyle name="Percent 4 2 3 3 2 2 2 8" xfId="37672" xr:uid="{8B1F8604-CD63-41D5-8C8B-625FBD92A7AC}"/>
    <cellStyle name="Percent 4 2 3 3 2 2 2 9" xfId="49925" xr:uid="{B3177C41-98FE-4743-B387-52344D5E3248}"/>
    <cellStyle name="Percent 4 2 3 3 2 2 3" xfId="1527" xr:uid="{FECDFA40-7098-403B-ABEA-750C1F8006E8}"/>
    <cellStyle name="Percent 4 2 3 3 2 2 3 2" xfId="4594" xr:uid="{D697A750-C652-497E-A7BB-2C92DE5F04E2}"/>
    <cellStyle name="Percent 4 2 3 3 2 2 3 2 2" xfId="10722" xr:uid="{A1F8211D-2FB8-4ABF-94AE-0AEFAE4F7FDA}"/>
    <cellStyle name="Percent 4 2 3 3 2 2 3 2 2 2" xfId="22987" xr:uid="{1E6C7300-F227-4DC3-81A3-7ECD5962C9B3}"/>
    <cellStyle name="Percent 4 2 3 3 2 2 3 2 2 3" xfId="35239" xr:uid="{F1550F76-F51D-4FF4-BBC4-CD83B634F896}"/>
    <cellStyle name="Percent 4 2 3 3 2 2 3 2 2 4" xfId="47491" xr:uid="{743DFCBB-ABCC-4896-8E6E-BDB9942FBDD9}"/>
    <cellStyle name="Percent 4 2 3 3 2 2 3 2 3" xfId="16860" xr:uid="{66FBA6E6-A87C-499C-9303-E975931C81D5}"/>
    <cellStyle name="Percent 4 2 3 3 2 2 3 2 4" xfId="29113" xr:uid="{EE246C4C-2CA6-40B7-BE33-F4F0F1986372}"/>
    <cellStyle name="Percent 4 2 3 3 2 2 3 2 5" xfId="41365" xr:uid="{C9007556-9FAA-4CE3-9DE6-C1228B26DDC6}"/>
    <cellStyle name="Percent 4 2 3 3 2 2 3 2 6" xfId="54699" xr:uid="{A6F8F27E-3E7B-4B01-AD10-3479C022B184}"/>
    <cellStyle name="Percent 4 2 3 3 2 2 3 3" xfId="7659" xr:uid="{0C04C7AC-90F7-4949-9B91-20E9158BA1A0}"/>
    <cellStyle name="Percent 4 2 3 3 2 2 3 3 2" xfId="19924" xr:uid="{CE7BB0E4-55B1-4770-B4AA-0ECCBD5E45ED}"/>
    <cellStyle name="Percent 4 2 3 3 2 2 3 3 3" xfId="32176" xr:uid="{091683FE-A333-4270-AEF3-D1C880E61E4D}"/>
    <cellStyle name="Percent 4 2 3 3 2 2 3 3 4" xfId="44428" xr:uid="{8CCEC4E0-2FE8-45B5-8BE5-B88844A1B811}"/>
    <cellStyle name="Percent 4 2 3 3 2 2 3 4" xfId="13797" xr:uid="{58028A55-DA58-49AE-9825-B7AAF4B50CBF}"/>
    <cellStyle name="Percent 4 2 3 3 2 2 3 5" xfId="26050" xr:uid="{AD2579A7-2DFA-437E-96D7-25DE2FC0FC7C}"/>
    <cellStyle name="Percent 4 2 3 3 2 2 3 6" xfId="38302" xr:uid="{E3B4518D-B1C4-4190-81C7-81A93A00C40F}"/>
    <cellStyle name="Percent 4 2 3 3 2 2 3 7" xfId="51636" xr:uid="{0F2483E8-342F-4E34-9641-C304668D92ED}"/>
    <cellStyle name="Percent 4 2 3 3 2 2 4" xfId="2611" xr:uid="{0AFE92C5-7C2D-4704-92EB-D36A867509A4}"/>
    <cellStyle name="Percent 4 2 3 3 2 2 4 2" xfId="5675" xr:uid="{79EBFA70-5F34-47F0-9801-A85C2CFBBFAB}"/>
    <cellStyle name="Percent 4 2 3 3 2 2 4 2 2" xfId="11803" xr:uid="{C5532383-D545-4F0D-A6FD-8B6DB1ECB02E}"/>
    <cellStyle name="Percent 4 2 3 3 2 2 4 2 2 2" xfId="24068" xr:uid="{A056B28F-3152-4968-ACAC-1421298D6598}"/>
    <cellStyle name="Percent 4 2 3 3 2 2 4 2 2 3" xfId="36320" xr:uid="{69372A11-6D27-48BC-B0B5-D9188B5449F7}"/>
    <cellStyle name="Percent 4 2 3 3 2 2 4 2 2 4" xfId="48572" xr:uid="{A5E4DE5B-6C4F-4E06-9899-45E884B4BE20}"/>
    <cellStyle name="Percent 4 2 3 3 2 2 4 2 3" xfId="17941" xr:uid="{D8951EA0-A8F6-4F30-B681-2598B215CA62}"/>
    <cellStyle name="Percent 4 2 3 3 2 2 4 2 4" xfId="30194" xr:uid="{9BD27041-A2AD-4370-9420-2EE5852BA533}"/>
    <cellStyle name="Percent 4 2 3 3 2 2 4 2 5" xfId="42446" xr:uid="{341EA1FB-04F4-465B-93AB-AF504C59452C}"/>
    <cellStyle name="Percent 4 2 3 3 2 2 4 2 6" xfId="55780" xr:uid="{25D4AD31-0C15-4C78-B111-6AC9F4393894}"/>
    <cellStyle name="Percent 4 2 3 3 2 2 4 3" xfId="8740" xr:uid="{316D5FB9-C2F6-4AC8-8482-80BF3162E72C}"/>
    <cellStyle name="Percent 4 2 3 3 2 2 4 3 2" xfId="21005" xr:uid="{963E13ED-54C3-4EFD-ADDD-710ECDA5EE32}"/>
    <cellStyle name="Percent 4 2 3 3 2 2 4 3 3" xfId="33257" xr:uid="{4B34922C-3E2A-49DC-BA7D-AD1EE15BEAB6}"/>
    <cellStyle name="Percent 4 2 3 3 2 2 4 3 4" xfId="45509" xr:uid="{C730DA6E-518A-4BDD-91F8-9070E585E27E}"/>
    <cellStyle name="Percent 4 2 3 3 2 2 4 4" xfId="14878" xr:uid="{4A8DB60B-80F7-4FDC-BA0A-F3CEE946D986}"/>
    <cellStyle name="Percent 4 2 3 3 2 2 4 5" xfId="27131" xr:uid="{7A621A98-BAE6-4F09-B44F-514B24D8CD95}"/>
    <cellStyle name="Percent 4 2 3 3 2 2 4 6" xfId="39383" xr:uid="{CE16BED4-7A9E-43FF-85AE-BFBD6D49931F}"/>
    <cellStyle name="Percent 4 2 3 3 2 2 4 7" xfId="52717" xr:uid="{30AC6FA9-B878-4ACE-B59F-9544C71407B5}"/>
    <cellStyle name="Percent 4 2 3 3 2 2 5" xfId="3514" xr:uid="{FDF8A53B-6AB8-4D9C-BE9B-2B0B87E24EF5}"/>
    <cellStyle name="Percent 4 2 3 3 2 2 5 2" xfId="9642" xr:uid="{6523A67F-25D0-44E7-8C36-4A77B290669E}"/>
    <cellStyle name="Percent 4 2 3 3 2 2 5 2 2" xfId="21907" xr:uid="{94D73EEB-063A-4E05-983C-DED4E148FA19}"/>
    <cellStyle name="Percent 4 2 3 3 2 2 5 2 3" xfId="34159" xr:uid="{9711DD21-91EB-425B-8EDC-D43B29ACF4AC}"/>
    <cellStyle name="Percent 4 2 3 3 2 2 5 2 4" xfId="46411" xr:uid="{B6C9B4C8-E177-4A28-8B92-8DAEE2B2A6B6}"/>
    <cellStyle name="Percent 4 2 3 3 2 2 5 3" xfId="15780" xr:uid="{C3FC7F52-E7C1-4C99-8C2E-3533C70C9CCA}"/>
    <cellStyle name="Percent 4 2 3 3 2 2 5 4" xfId="28033" xr:uid="{09D08B14-4ED1-4680-BF96-6A3A9EEF227F}"/>
    <cellStyle name="Percent 4 2 3 3 2 2 5 5" xfId="40285" xr:uid="{1C7B9731-EF31-49D7-B6BD-B97A62751958}"/>
    <cellStyle name="Percent 4 2 3 3 2 2 5 6" xfId="53619" xr:uid="{F4638600-6FCD-4918-AFF0-81C6756DC453}"/>
    <cellStyle name="Percent 4 2 3 3 2 2 6" xfId="6578" xr:uid="{E0C82C50-AF1F-4629-AA5E-3DD95B5E5A85}"/>
    <cellStyle name="Percent 4 2 3 3 2 2 6 2" xfId="18843" xr:uid="{767A06AA-DA2A-4DAB-8C13-17B2F5904CF7}"/>
    <cellStyle name="Percent 4 2 3 3 2 2 6 3" xfId="31096" xr:uid="{3BAF0524-3E12-4C51-9548-9073B7D72709}"/>
    <cellStyle name="Percent 4 2 3 3 2 2 6 4" xfId="43348" xr:uid="{041EEFA0-490D-4BB6-9266-E1B67AED4E3D}"/>
    <cellStyle name="Percent 4 2 3 3 2 2 7" xfId="12717" xr:uid="{DFB4B83F-F774-4079-B843-32C894DFA772}"/>
    <cellStyle name="Percent 4 2 3 3 2 2 8" xfId="24970" xr:uid="{7ACE5F18-6F8B-4128-BDFB-47E442CFB9EF}"/>
    <cellStyle name="Percent 4 2 3 3 2 2 9" xfId="37222" xr:uid="{B7E08F82-16D6-4C75-BA4E-42EC93982D91}"/>
    <cellStyle name="Percent 4 2 3 3 2 3" xfId="692" xr:uid="{42E408B9-5861-4026-90C5-1AD6D695B069}"/>
    <cellStyle name="Percent 4 2 3 3 2 3 10" xfId="50802" xr:uid="{04F076DC-B527-45F3-AA07-41DF26C49C58}"/>
    <cellStyle name="Percent 4 2 3 3 2 3 2" xfId="1773" xr:uid="{A4ED2F02-319A-4687-BCF5-A04DDA826862}"/>
    <cellStyle name="Percent 4 2 3 3 2 3 2 2" xfId="4840" xr:uid="{871707BF-D5AE-43C6-9000-4BD69DF692BA}"/>
    <cellStyle name="Percent 4 2 3 3 2 3 2 2 2" xfId="10968" xr:uid="{BB966C16-BF6C-4689-A333-705481BCD4A0}"/>
    <cellStyle name="Percent 4 2 3 3 2 3 2 2 2 2" xfId="23233" xr:uid="{20C6EBB5-D879-46A5-9C95-F59F7C198E58}"/>
    <cellStyle name="Percent 4 2 3 3 2 3 2 2 2 3" xfId="35485" xr:uid="{193299CF-69A0-4C3E-9E53-9FDDB1F0B80F}"/>
    <cellStyle name="Percent 4 2 3 3 2 3 2 2 2 4" xfId="47737" xr:uid="{3D1B0D0A-5129-4769-99E5-E28DD31414D8}"/>
    <cellStyle name="Percent 4 2 3 3 2 3 2 2 3" xfId="17106" xr:uid="{7F2B329E-34C1-4AA3-86C5-580041022C8C}"/>
    <cellStyle name="Percent 4 2 3 3 2 3 2 2 4" xfId="29359" xr:uid="{E1970DA8-E198-4003-B84C-DF2C86717D1F}"/>
    <cellStyle name="Percent 4 2 3 3 2 3 2 2 5" xfId="41611" xr:uid="{ECA6042D-EE44-4807-9FAD-A4E1C579A862}"/>
    <cellStyle name="Percent 4 2 3 3 2 3 2 2 6" xfId="54945" xr:uid="{79F15850-1A91-41FC-B4BE-C131EE215D6D}"/>
    <cellStyle name="Percent 4 2 3 3 2 3 2 3" xfId="7905" xr:uid="{24CAC135-C23F-4D5D-A034-9B9EB920BAC8}"/>
    <cellStyle name="Percent 4 2 3 3 2 3 2 3 2" xfId="20170" xr:uid="{E300776C-0725-48F1-AD45-9C2E20802A58}"/>
    <cellStyle name="Percent 4 2 3 3 2 3 2 3 3" xfId="32422" xr:uid="{3808D024-4BAE-40D3-8E99-378759642E35}"/>
    <cellStyle name="Percent 4 2 3 3 2 3 2 3 4" xfId="44674" xr:uid="{ED181E03-755C-4D0C-8AAD-60162D5AD66F}"/>
    <cellStyle name="Percent 4 2 3 3 2 3 2 4" xfId="14043" xr:uid="{2EFC0794-E949-4D9E-92C4-ECD8F8944C94}"/>
    <cellStyle name="Percent 4 2 3 3 2 3 2 5" xfId="26296" xr:uid="{AD8F047A-D5D7-418F-B2AF-A31379E46211}"/>
    <cellStyle name="Percent 4 2 3 3 2 3 2 6" xfId="38548" xr:uid="{3D037CD4-1813-4D69-81B8-D57C73B7A2B0}"/>
    <cellStyle name="Percent 4 2 3 3 2 3 2 7" xfId="51882" xr:uid="{F3C4D137-1527-4376-A2F3-8E2A6F243677}"/>
    <cellStyle name="Percent 4 2 3 3 2 3 3" xfId="2857" xr:uid="{753CA223-6608-40DF-9870-0D9E3DE06582}"/>
    <cellStyle name="Percent 4 2 3 3 2 3 3 2" xfId="5921" xr:uid="{5FC8817F-49D2-4F5E-B0D5-F0F97EB710ED}"/>
    <cellStyle name="Percent 4 2 3 3 2 3 3 2 2" xfId="12049" xr:uid="{825A9FA9-8FCD-4020-AB54-826EC648F55E}"/>
    <cellStyle name="Percent 4 2 3 3 2 3 3 2 2 2" xfId="24314" xr:uid="{699F48C3-7760-4366-805D-6B33274A845D}"/>
    <cellStyle name="Percent 4 2 3 3 2 3 3 2 2 3" xfId="36566" xr:uid="{FAAFB3E4-7450-4E29-A9A9-0C8D951D43AB}"/>
    <cellStyle name="Percent 4 2 3 3 2 3 3 2 2 4" xfId="48818" xr:uid="{9A3AA6E0-5496-408A-B289-A0949431F3BF}"/>
    <cellStyle name="Percent 4 2 3 3 2 3 3 2 3" xfId="18187" xr:uid="{8262D67E-47BE-4F49-B3E1-4B0F4707E2B2}"/>
    <cellStyle name="Percent 4 2 3 3 2 3 3 2 4" xfId="30440" xr:uid="{BDDA6C70-B7FF-4B23-871A-F70EF47E9FA1}"/>
    <cellStyle name="Percent 4 2 3 3 2 3 3 2 5" xfId="42692" xr:uid="{83411CCA-18D5-4066-9F4B-1513E5F22E8D}"/>
    <cellStyle name="Percent 4 2 3 3 2 3 3 2 6" xfId="56026" xr:uid="{4DB13622-AAAB-4852-B0DC-BFE36CFEC3D5}"/>
    <cellStyle name="Percent 4 2 3 3 2 3 3 3" xfId="8986" xr:uid="{52CC1577-F8F2-4E32-A335-AEFBD190B8D8}"/>
    <cellStyle name="Percent 4 2 3 3 2 3 3 3 2" xfId="21251" xr:uid="{B2D320D8-1DDB-4F34-A887-43D57AE459FD}"/>
    <cellStyle name="Percent 4 2 3 3 2 3 3 3 3" xfId="33503" xr:uid="{C25671DB-3343-4038-B135-8FCF25AA2201}"/>
    <cellStyle name="Percent 4 2 3 3 2 3 3 3 4" xfId="45755" xr:uid="{089E97E8-AD9D-4046-ACEE-0DA771F4879B}"/>
    <cellStyle name="Percent 4 2 3 3 2 3 3 4" xfId="15124" xr:uid="{F0C1F939-382A-42C0-B1EB-D350C77BB9BE}"/>
    <cellStyle name="Percent 4 2 3 3 2 3 3 5" xfId="27377" xr:uid="{C8B7AA36-1783-4C3D-848D-7C1A46912702}"/>
    <cellStyle name="Percent 4 2 3 3 2 3 3 6" xfId="39629" xr:uid="{90E77665-D948-4D1A-8B88-FD85AD95C467}"/>
    <cellStyle name="Percent 4 2 3 3 2 3 3 7" xfId="52963" xr:uid="{87C645BA-74FE-4745-BF40-A7755EDD6F7D}"/>
    <cellStyle name="Percent 4 2 3 3 2 3 4" xfId="3760" xr:uid="{74376F96-4BC9-4B32-8F4C-925D80F037EF}"/>
    <cellStyle name="Percent 4 2 3 3 2 3 4 2" xfId="9888" xr:uid="{F490CC6F-588B-49F5-8D1B-3E2229780161}"/>
    <cellStyle name="Percent 4 2 3 3 2 3 4 2 2" xfId="22153" xr:uid="{5FD0A39D-2CE0-4ABB-B727-9EBD1E4DD74C}"/>
    <cellStyle name="Percent 4 2 3 3 2 3 4 2 3" xfId="34405" xr:uid="{3803EB1A-EEEE-4506-AE02-93AC96E39006}"/>
    <cellStyle name="Percent 4 2 3 3 2 3 4 2 4" xfId="46657" xr:uid="{D11E2C5F-29FB-41C7-BAD1-CB40020FAD8B}"/>
    <cellStyle name="Percent 4 2 3 3 2 3 4 3" xfId="16026" xr:uid="{F0E90E81-48A7-4613-97DF-603F1AF542EF}"/>
    <cellStyle name="Percent 4 2 3 3 2 3 4 4" xfId="28279" xr:uid="{128D7D65-46F9-48F1-A40D-26E0AB27E384}"/>
    <cellStyle name="Percent 4 2 3 3 2 3 4 5" xfId="40531" xr:uid="{D2D1F88F-6A45-4693-A7AA-50BAFE00BEE8}"/>
    <cellStyle name="Percent 4 2 3 3 2 3 4 6" xfId="53865" xr:uid="{6F5F268F-AB69-4861-BE3F-A58B3825E6B2}"/>
    <cellStyle name="Percent 4 2 3 3 2 3 5" xfId="6825" xr:uid="{E4E3A73E-7B0D-4E1C-AE17-9522291B27F5}"/>
    <cellStyle name="Percent 4 2 3 3 2 3 5 2" xfId="19090" xr:uid="{1C25448F-507F-4677-8556-4EC6048A47A5}"/>
    <cellStyle name="Percent 4 2 3 3 2 3 5 3" xfId="31342" xr:uid="{0E79887B-6AF5-4396-B87A-721862381566}"/>
    <cellStyle name="Percent 4 2 3 3 2 3 5 4" xfId="43594" xr:uid="{28D21F53-75D6-4940-8E9A-0AFA4D157097}"/>
    <cellStyle name="Percent 4 2 3 3 2 3 6" xfId="12963" xr:uid="{C81258F3-C3B2-46E2-9D3E-164EB9CAE331}"/>
    <cellStyle name="Percent 4 2 3 3 2 3 7" xfId="25216" xr:uid="{06F4BC78-3049-4AD5-9C91-A6B984EA98EA}"/>
    <cellStyle name="Percent 4 2 3 3 2 3 8" xfId="37468" xr:uid="{ACE739E5-037A-4D93-AB8C-BDF0B3DB73B8}"/>
    <cellStyle name="Percent 4 2 3 3 2 3 9" xfId="49721" xr:uid="{C05A6170-2C6B-4541-BC18-B9503A152859}"/>
    <cellStyle name="Percent 4 2 3 3 2 4" xfId="1323" xr:uid="{1FA7F3C1-D1D6-4500-B787-FE8D123E42C1}"/>
    <cellStyle name="Percent 4 2 3 3 2 4 2" xfId="4390" xr:uid="{E8115BAC-1E1E-40E0-96F8-D7F54A61BC67}"/>
    <cellStyle name="Percent 4 2 3 3 2 4 2 2" xfId="10518" xr:uid="{FA9E5143-7CFB-483E-BA03-4F4D01022FAC}"/>
    <cellStyle name="Percent 4 2 3 3 2 4 2 2 2" xfId="22783" xr:uid="{528521D7-9171-4F1C-BCE6-65EDC0F34909}"/>
    <cellStyle name="Percent 4 2 3 3 2 4 2 2 3" xfId="35035" xr:uid="{5416A7B1-2918-462A-9CC3-490DFD54A647}"/>
    <cellStyle name="Percent 4 2 3 3 2 4 2 2 4" xfId="47287" xr:uid="{5E434E54-5293-4E44-9878-4C955C60DAA8}"/>
    <cellStyle name="Percent 4 2 3 3 2 4 2 3" xfId="16656" xr:uid="{1A97A1E4-8D50-4293-B0C0-48F5986356E2}"/>
    <cellStyle name="Percent 4 2 3 3 2 4 2 4" xfId="28909" xr:uid="{67656849-2A4F-461F-8D0A-0E56E9E190D3}"/>
    <cellStyle name="Percent 4 2 3 3 2 4 2 5" xfId="41161" xr:uid="{9CBC35B9-358D-43CE-91FF-03B0CD43BA8F}"/>
    <cellStyle name="Percent 4 2 3 3 2 4 2 6" xfId="54495" xr:uid="{1AF73C00-A1C1-4904-B03D-90A2E06BF34F}"/>
    <cellStyle name="Percent 4 2 3 3 2 4 3" xfId="7455" xr:uid="{6020B539-E287-4921-8B91-3AB972288A16}"/>
    <cellStyle name="Percent 4 2 3 3 2 4 3 2" xfId="19720" xr:uid="{AC4453B2-C3BE-412D-B41C-25DC7F684634}"/>
    <cellStyle name="Percent 4 2 3 3 2 4 3 3" xfId="31972" xr:uid="{AAFA8AE1-6DB5-4C55-8DEE-2D80DF0C4D0F}"/>
    <cellStyle name="Percent 4 2 3 3 2 4 3 4" xfId="44224" xr:uid="{42DFA0AA-1BA0-4EDA-828B-15FDBE1C279D}"/>
    <cellStyle name="Percent 4 2 3 3 2 4 4" xfId="13593" xr:uid="{380FE62D-17B0-4964-A23E-43CFF6BAEC95}"/>
    <cellStyle name="Percent 4 2 3 3 2 4 5" xfId="25846" xr:uid="{43C9694F-B8A5-4153-AF0A-1BBFD2EC5710}"/>
    <cellStyle name="Percent 4 2 3 3 2 4 6" xfId="38098" xr:uid="{72E53393-DE21-47C8-8ED4-98229C58C841}"/>
    <cellStyle name="Percent 4 2 3 3 2 4 7" xfId="51432" xr:uid="{6BCB793E-434C-4C29-BEF1-CEB561CF63AB}"/>
    <cellStyle name="Percent 4 2 3 3 2 5" xfId="2407" xr:uid="{D8CC6B50-67A5-448D-BC12-73C0F2B6529B}"/>
    <cellStyle name="Percent 4 2 3 3 2 5 2" xfId="5471" xr:uid="{1FE5E6DF-8B76-47EA-A378-A09E6981058D}"/>
    <cellStyle name="Percent 4 2 3 3 2 5 2 2" xfId="11599" xr:uid="{CBEEEA31-04E5-4E7D-97E2-C930BCFC49E7}"/>
    <cellStyle name="Percent 4 2 3 3 2 5 2 2 2" xfId="23864" xr:uid="{E211B49D-9019-468D-AC64-A59627A57389}"/>
    <cellStyle name="Percent 4 2 3 3 2 5 2 2 3" xfId="36116" xr:uid="{93DC2858-9A2E-4742-9A30-B6F1A20944A2}"/>
    <cellStyle name="Percent 4 2 3 3 2 5 2 2 4" xfId="48368" xr:uid="{82063787-00D4-4B0C-9E14-D2EFBD5D6DF8}"/>
    <cellStyle name="Percent 4 2 3 3 2 5 2 3" xfId="17737" xr:uid="{ED6FB1DE-0AC8-4A81-AB9C-1F7B4710E176}"/>
    <cellStyle name="Percent 4 2 3 3 2 5 2 4" xfId="29990" xr:uid="{4A1F8319-0D6B-4861-8CBA-A58CF5D38251}"/>
    <cellStyle name="Percent 4 2 3 3 2 5 2 5" xfId="42242" xr:uid="{541063C9-3DFA-48E8-87C4-C03A77ABC164}"/>
    <cellStyle name="Percent 4 2 3 3 2 5 2 6" xfId="55576" xr:uid="{5B7548F5-CD12-4044-A929-141B8AA07C9F}"/>
    <cellStyle name="Percent 4 2 3 3 2 5 3" xfId="8536" xr:uid="{94BC8A08-80AE-43D5-B8F5-D76265B0B7FC}"/>
    <cellStyle name="Percent 4 2 3 3 2 5 3 2" xfId="20801" xr:uid="{4F827DEA-CC28-4F97-AB4A-1CDCF874ECE4}"/>
    <cellStyle name="Percent 4 2 3 3 2 5 3 3" xfId="33053" xr:uid="{45AA344C-1854-43D9-8FD2-154C4FCBF613}"/>
    <cellStyle name="Percent 4 2 3 3 2 5 3 4" xfId="45305" xr:uid="{7102CB41-9D78-4F4A-8283-4554E0D0DABB}"/>
    <cellStyle name="Percent 4 2 3 3 2 5 4" xfId="14674" xr:uid="{AABDD1DC-3E91-4C1B-80A3-E674599EFF06}"/>
    <cellStyle name="Percent 4 2 3 3 2 5 5" xfId="26927" xr:uid="{E2EF7ECB-7BAB-43AF-A411-AC0886948BDB}"/>
    <cellStyle name="Percent 4 2 3 3 2 5 6" xfId="39179" xr:uid="{5C99C83D-748B-4DEB-B218-297360F9251B}"/>
    <cellStyle name="Percent 4 2 3 3 2 5 7" xfId="52513" xr:uid="{D3C63FDC-B5F6-4769-A421-4DD79905E369}"/>
    <cellStyle name="Percent 4 2 3 3 2 6" xfId="3310" xr:uid="{3155C580-6948-4BB5-88E4-264AAB37BA07}"/>
    <cellStyle name="Percent 4 2 3 3 2 6 2" xfId="9438" xr:uid="{6739E037-7286-4E14-9127-6AA660F3A877}"/>
    <cellStyle name="Percent 4 2 3 3 2 6 2 2" xfId="21703" xr:uid="{AA24CEEA-3182-4E34-BB53-4B5AF0FA2338}"/>
    <cellStyle name="Percent 4 2 3 3 2 6 2 3" xfId="33955" xr:uid="{18C2A47B-918A-4948-B6DD-1B72AFA60103}"/>
    <cellStyle name="Percent 4 2 3 3 2 6 2 4" xfId="46207" xr:uid="{1A00394E-3DC7-43F9-BE8A-7C14EC1A10D9}"/>
    <cellStyle name="Percent 4 2 3 3 2 6 3" xfId="15576" xr:uid="{AD80DF59-285E-4589-A413-1036032E1127}"/>
    <cellStyle name="Percent 4 2 3 3 2 6 4" xfId="27829" xr:uid="{3E111698-D302-42D2-8F31-5AEE3FD1E0BD}"/>
    <cellStyle name="Percent 4 2 3 3 2 6 5" xfId="40081" xr:uid="{D48C1AB8-0288-424F-B841-DEFE1B717260}"/>
    <cellStyle name="Percent 4 2 3 3 2 6 6" xfId="53415" xr:uid="{3E75BEC2-4799-4059-BD87-B0911AED597D}"/>
    <cellStyle name="Percent 4 2 3 3 2 7" xfId="6374" xr:uid="{CF228681-1EDC-4D4C-9045-D709499D438C}"/>
    <cellStyle name="Percent 4 2 3 3 2 7 2" xfId="18639" xr:uid="{09871BD5-EDB0-4944-8E11-7F5C56E4EF95}"/>
    <cellStyle name="Percent 4 2 3 3 2 7 3" xfId="30892" xr:uid="{12129483-E732-4F2D-B58C-406E8E7130EB}"/>
    <cellStyle name="Percent 4 2 3 3 2 7 4" xfId="43144" xr:uid="{A8FB1AC0-B39B-41BE-8AB2-56EA90F06968}"/>
    <cellStyle name="Percent 4 2 3 3 2 8" xfId="12513" xr:uid="{E9432FD9-AE65-4FD6-B104-AB2A1813B5E3}"/>
    <cellStyle name="Percent 4 2 3 3 2 9" xfId="24766" xr:uid="{6122EB4A-66D7-4E32-8D61-0B116B6846F6}"/>
    <cellStyle name="Percent 4 2 3 3 3" xfId="334" xr:uid="{54911158-8FEB-4FC9-99D8-0F9D8318EC0A}"/>
    <cellStyle name="Percent 4 2 3 3 3 10" xfId="49364" xr:uid="{3F4A6B4E-2FF4-406B-A3A4-2C8E3A8FC859}"/>
    <cellStyle name="Percent 4 2 3 3 3 11" xfId="50445" xr:uid="{BDEF1709-7B02-4BE4-A60B-E5A8175A62EC}"/>
    <cellStyle name="Percent 4 2 3 3 3 2" xfId="785" xr:uid="{9EFC5FDD-9E5C-45B2-96E7-767B9DBCCDE1}"/>
    <cellStyle name="Percent 4 2 3 3 3 2 10" xfId="50895" xr:uid="{FF90173A-7008-454B-9212-702EB5F9C980}"/>
    <cellStyle name="Percent 4 2 3 3 3 2 2" xfId="1866" xr:uid="{2903AAD4-77D9-4DCC-BBBC-AF19F16EFCD2}"/>
    <cellStyle name="Percent 4 2 3 3 3 2 2 2" xfId="4933" xr:uid="{B5A16361-E5C4-46A0-93DA-C20762658266}"/>
    <cellStyle name="Percent 4 2 3 3 3 2 2 2 2" xfId="11061" xr:uid="{B7863B32-9F21-4154-A79E-6756BB808238}"/>
    <cellStyle name="Percent 4 2 3 3 3 2 2 2 2 2" xfId="23326" xr:uid="{8FD9FFC3-EF93-4E4E-84AE-DC931DBFAB94}"/>
    <cellStyle name="Percent 4 2 3 3 3 2 2 2 2 3" xfId="35578" xr:uid="{89143EE3-EA0E-445F-B010-5F4BE2AE1773}"/>
    <cellStyle name="Percent 4 2 3 3 3 2 2 2 2 4" xfId="47830" xr:uid="{C6601D50-36F1-4F68-920B-0C5155F8F34F}"/>
    <cellStyle name="Percent 4 2 3 3 3 2 2 2 3" xfId="17199" xr:uid="{602BF971-3BF6-424D-9740-040DEF7DAC50}"/>
    <cellStyle name="Percent 4 2 3 3 3 2 2 2 4" xfId="29452" xr:uid="{F6048758-99C8-4D02-807E-DB7A4B06C3D6}"/>
    <cellStyle name="Percent 4 2 3 3 3 2 2 2 5" xfId="41704" xr:uid="{286A4AE4-BDF2-4D7E-9DA7-C3895900B247}"/>
    <cellStyle name="Percent 4 2 3 3 3 2 2 2 6" xfId="55038" xr:uid="{D79CAEB7-0101-42A5-AF56-99A508F42D8E}"/>
    <cellStyle name="Percent 4 2 3 3 3 2 2 3" xfId="7998" xr:uid="{893965C8-88DF-4799-9D94-7D091495E8FC}"/>
    <cellStyle name="Percent 4 2 3 3 3 2 2 3 2" xfId="20263" xr:uid="{C3FFC8D4-8395-420A-8C87-6A5A2E5F6880}"/>
    <cellStyle name="Percent 4 2 3 3 3 2 2 3 3" xfId="32515" xr:uid="{56935604-DD6D-4261-B38D-E85D75435840}"/>
    <cellStyle name="Percent 4 2 3 3 3 2 2 3 4" xfId="44767" xr:uid="{C71DCDA1-646E-48D1-8AB7-0C6016DB584A}"/>
    <cellStyle name="Percent 4 2 3 3 3 2 2 4" xfId="14136" xr:uid="{A72A6A92-779F-4B1B-BED9-894BCFCA8239}"/>
    <cellStyle name="Percent 4 2 3 3 3 2 2 5" xfId="26389" xr:uid="{F83875A5-1B96-473A-A015-7651176B831B}"/>
    <cellStyle name="Percent 4 2 3 3 3 2 2 6" xfId="38641" xr:uid="{FFD3CC40-3FC4-42D3-AFA9-8AFCD3B5A62F}"/>
    <cellStyle name="Percent 4 2 3 3 3 2 2 7" xfId="51975" xr:uid="{72AE5A31-AD7C-4E20-9C9B-3FD741335DD6}"/>
    <cellStyle name="Percent 4 2 3 3 3 2 3" xfId="2950" xr:uid="{8A61BE54-D015-497B-B8FB-3C3D36092645}"/>
    <cellStyle name="Percent 4 2 3 3 3 2 3 2" xfId="6014" xr:uid="{71041EE1-3EE6-420E-BC3C-C58CAFF57177}"/>
    <cellStyle name="Percent 4 2 3 3 3 2 3 2 2" xfId="12142" xr:uid="{EC3B90B7-0A4F-4F29-BC50-3914807FA104}"/>
    <cellStyle name="Percent 4 2 3 3 3 2 3 2 2 2" xfId="24407" xr:uid="{FE429BDC-8069-4D9E-99F9-6DDBFBC0E8B5}"/>
    <cellStyle name="Percent 4 2 3 3 3 2 3 2 2 3" xfId="36659" xr:uid="{0DCB8541-F7AA-4DB9-B711-85D7923D7917}"/>
    <cellStyle name="Percent 4 2 3 3 3 2 3 2 2 4" xfId="48911" xr:uid="{1F6AAC6D-9651-4B7D-A015-E885EC68B989}"/>
    <cellStyle name="Percent 4 2 3 3 3 2 3 2 3" xfId="18280" xr:uid="{28C35394-907C-44B2-8704-577479C9E93A}"/>
    <cellStyle name="Percent 4 2 3 3 3 2 3 2 4" xfId="30533" xr:uid="{82A009E0-AE0B-4078-892B-799CCA5DCE11}"/>
    <cellStyle name="Percent 4 2 3 3 3 2 3 2 5" xfId="42785" xr:uid="{639AE4EF-0AD0-44DD-B73A-688528468F42}"/>
    <cellStyle name="Percent 4 2 3 3 3 2 3 2 6" xfId="56119" xr:uid="{87585683-6AAD-4154-8E2F-302D6C317FEC}"/>
    <cellStyle name="Percent 4 2 3 3 3 2 3 3" xfId="9079" xr:uid="{3A9A19B5-5E5C-4CF4-B430-AA7200ED9F43}"/>
    <cellStyle name="Percent 4 2 3 3 3 2 3 3 2" xfId="21344" xr:uid="{C59B0472-294B-41E8-89AF-B08A4350343D}"/>
    <cellStyle name="Percent 4 2 3 3 3 2 3 3 3" xfId="33596" xr:uid="{355476E4-9B2B-40E9-934C-C2FFBB9BC89C}"/>
    <cellStyle name="Percent 4 2 3 3 3 2 3 3 4" xfId="45848" xr:uid="{FE5AAE02-B179-417E-8146-786254495B41}"/>
    <cellStyle name="Percent 4 2 3 3 3 2 3 4" xfId="15217" xr:uid="{DB6159C5-50B5-406C-92BB-A644191AD919}"/>
    <cellStyle name="Percent 4 2 3 3 3 2 3 5" xfId="27470" xr:uid="{50BE8F76-8528-4C3F-BAD9-9A18DC75AB1D}"/>
    <cellStyle name="Percent 4 2 3 3 3 2 3 6" xfId="39722" xr:uid="{E473094A-923A-4383-94C5-4C1EB29E9AEA}"/>
    <cellStyle name="Percent 4 2 3 3 3 2 3 7" xfId="53056" xr:uid="{430298D6-58C0-4750-846A-4ED3089FF659}"/>
    <cellStyle name="Percent 4 2 3 3 3 2 4" xfId="3853" xr:uid="{1846276B-8968-4F2A-BA94-D51815AE6B68}"/>
    <cellStyle name="Percent 4 2 3 3 3 2 4 2" xfId="9981" xr:uid="{3C621B83-1C0A-49B2-9D12-C04593EFFD1F}"/>
    <cellStyle name="Percent 4 2 3 3 3 2 4 2 2" xfId="22246" xr:uid="{C979432F-2874-4E60-A68D-2F0D0F12B979}"/>
    <cellStyle name="Percent 4 2 3 3 3 2 4 2 3" xfId="34498" xr:uid="{FEB0D88D-DAF4-4E87-AD30-8903C4548995}"/>
    <cellStyle name="Percent 4 2 3 3 3 2 4 2 4" xfId="46750" xr:uid="{0DB35942-5C35-472C-83F3-4BD71E76823F}"/>
    <cellStyle name="Percent 4 2 3 3 3 2 4 3" xfId="16119" xr:uid="{A344D0DF-A8D7-4FD5-B5EF-4D517CBEBD8E}"/>
    <cellStyle name="Percent 4 2 3 3 3 2 4 4" xfId="28372" xr:uid="{42DA91F9-A20A-4800-A442-765D61B3F641}"/>
    <cellStyle name="Percent 4 2 3 3 3 2 4 5" xfId="40624" xr:uid="{1CDDDAA6-A0AD-48C9-830C-0188C020739D}"/>
    <cellStyle name="Percent 4 2 3 3 3 2 4 6" xfId="53958" xr:uid="{F5063476-AE46-4E46-B0FB-AB7306CC209F}"/>
    <cellStyle name="Percent 4 2 3 3 3 2 5" xfId="6918" xr:uid="{D50EA5AA-E14C-4B54-9CA9-40F2223D9BA6}"/>
    <cellStyle name="Percent 4 2 3 3 3 2 5 2" xfId="19183" xr:uid="{F00E063C-37AE-4636-84E1-A0735175453E}"/>
    <cellStyle name="Percent 4 2 3 3 3 2 5 3" xfId="31435" xr:uid="{6DA16AE2-38D6-4FF4-B764-9833D11FE629}"/>
    <cellStyle name="Percent 4 2 3 3 3 2 5 4" xfId="43687" xr:uid="{1FA04A9B-BD8F-4DD6-A1FB-B57C96BCD414}"/>
    <cellStyle name="Percent 4 2 3 3 3 2 6" xfId="13056" xr:uid="{B9886860-88CC-44FC-BE68-647548B037E9}"/>
    <cellStyle name="Percent 4 2 3 3 3 2 7" xfId="25309" xr:uid="{6AD80BEB-5CAA-4FE1-91F3-E7720F3AF4A4}"/>
    <cellStyle name="Percent 4 2 3 3 3 2 8" xfId="37561" xr:uid="{626F1E66-2D13-4931-BC18-8DD97998172D}"/>
    <cellStyle name="Percent 4 2 3 3 3 2 9" xfId="49814" xr:uid="{32F57C72-4011-453C-8873-326676CA54E9}"/>
    <cellStyle name="Percent 4 2 3 3 3 3" xfId="1416" xr:uid="{EA15DCC9-B9DF-4EED-BCC5-48E5A5D738AA}"/>
    <cellStyle name="Percent 4 2 3 3 3 3 2" xfId="4483" xr:uid="{F56D64F2-0C89-4802-B39F-908CEB879F8D}"/>
    <cellStyle name="Percent 4 2 3 3 3 3 2 2" xfId="10611" xr:uid="{A773A28A-F55E-4CA0-9E7D-BEF3A6DC0727}"/>
    <cellStyle name="Percent 4 2 3 3 3 3 2 2 2" xfId="22876" xr:uid="{411F150F-B319-4A49-84AC-70ACF9850BA7}"/>
    <cellStyle name="Percent 4 2 3 3 3 3 2 2 3" xfId="35128" xr:uid="{D0C9223E-57BE-4347-832B-99E3078FDFE1}"/>
    <cellStyle name="Percent 4 2 3 3 3 3 2 2 4" xfId="47380" xr:uid="{D2672BF8-7CC0-4562-960F-4A316734255D}"/>
    <cellStyle name="Percent 4 2 3 3 3 3 2 3" xfId="16749" xr:uid="{B982F1AD-2247-41CF-9B6B-AC6DECB81402}"/>
    <cellStyle name="Percent 4 2 3 3 3 3 2 4" xfId="29002" xr:uid="{F8B73CF0-FEA0-4D81-A9CF-372E17C5AC15}"/>
    <cellStyle name="Percent 4 2 3 3 3 3 2 5" xfId="41254" xr:uid="{EAC1D34F-779B-4B57-AF45-28BDE6A2D793}"/>
    <cellStyle name="Percent 4 2 3 3 3 3 2 6" xfId="54588" xr:uid="{EF4D4F85-1A39-4A05-A0FF-63AD2EE83CC9}"/>
    <cellStyle name="Percent 4 2 3 3 3 3 3" xfId="7548" xr:uid="{DA0A861F-1ECA-4564-A43E-A083792C03B9}"/>
    <cellStyle name="Percent 4 2 3 3 3 3 3 2" xfId="19813" xr:uid="{89D44571-512B-4AA5-A714-4E601C8959E7}"/>
    <cellStyle name="Percent 4 2 3 3 3 3 3 3" xfId="32065" xr:uid="{600C071A-7836-4013-9BED-FF8FC33E6EDC}"/>
    <cellStyle name="Percent 4 2 3 3 3 3 3 4" xfId="44317" xr:uid="{734791B7-2219-4FA1-BF95-B66B3ED1009D}"/>
    <cellStyle name="Percent 4 2 3 3 3 3 4" xfId="13686" xr:uid="{09AA994A-31EB-416D-8389-69276260532B}"/>
    <cellStyle name="Percent 4 2 3 3 3 3 5" xfId="25939" xr:uid="{7C23AA1A-4BA2-4764-9D51-E7AD4B21784F}"/>
    <cellStyle name="Percent 4 2 3 3 3 3 6" xfId="38191" xr:uid="{72D2B080-33C1-41F9-A727-88593E7A74EC}"/>
    <cellStyle name="Percent 4 2 3 3 3 3 7" xfId="51525" xr:uid="{C54B1416-F024-46AC-9FAD-5C9AF9D97E9A}"/>
    <cellStyle name="Percent 4 2 3 3 3 4" xfId="2500" xr:uid="{2B12351B-16F2-4E60-B482-86A9724CF674}"/>
    <cellStyle name="Percent 4 2 3 3 3 4 2" xfId="5564" xr:uid="{5D8BCDD6-1735-4D4C-9F46-1C38A54B0ACF}"/>
    <cellStyle name="Percent 4 2 3 3 3 4 2 2" xfId="11692" xr:uid="{EE078576-C71E-4EFA-B8EC-8FAF92F33E89}"/>
    <cellStyle name="Percent 4 2 3 3 3 4 2 2 2" xfId="23957" xr:uid="{6C592534-3986-42B4-9967-AC3A0A66DCDC}"/>
    <cellStyle name="Percent 4 2 3 3 3 4 2 2 3" xfId="36209" xr:uid="{7489A57F-3632-4061-B21B-0643D561DB0B}"/>
    <cellStyle name="Percent 4 2 3 3 3 4 2 2 4" xfId="48461" xr:uid="{EA012FB7-03AB-4522-9882-855D853ECCEE}"/>
    <cellStyle name="Percent 4 2 3 3 3 4 2 3" xfId="17830" xr:uid="{83722DC4-DF8A-45D9-8864-E7114F37D0C0}"/>
    <cellStyle name="Percent 4 2 3 3 3 4 2 4" xfId="30083" xr:uid="{A82481F7-4804-4041-BC2F-3B1050A9DAB0}"/>
    <cellStyle name="Percent 4 2 3 3 3 4 2 5" xfId="42335" xr:uid="{B31D9D68-BD6E-46A0-A8AC-777C0AD27B89}"/>
    <cellStyle name="Percent 4 2 3 3 3 4 2 6" xfId="55669" xr:uid="{B6B4879F-F136-4253-82E9-C4C3AAD743B3}"/>
    <cellStyle name="Percent 4 2 3 3 3 4 3" xfId="8629" xr:uid="{9C8F0A05-D232-4A07-BE5D-034B9DA89E6D}"/>
    <cellStyle name="Percent 4 2 3 3 3 4 3 2" xfId="20894" xr:uid="{EB10D42D-F2DF-48E8-9C72-7114DE511606}"/>
    <cellStyle name="Percent 4 2 3 3 3 4 3 3" xfId="33146" xr:uid="{1264A936-613D-4B6F-B09A-9E92E1ED7370}"/>
    <cellStyle name="Percent 4 2 3 3 3 4 3 4" xfId="45398" xr:uid="{6C037F15-9EC9-4DDB-B204-9D592AC10165}"/>
    <cellStyle name="Percent 4 2 3 3 3 4 4" xfId="14767" xr:uid="{CC861922-7994-4B97-B620-0A16C6DE8F39}"/>
    <cellStyle name="Percent 4 2 3 3 3 4 5" xfId="27020" xr:uid="{8DF6A4FA-AD0B-44C2-A5D2-F20BE1D8A7BA}"/>
    <cellStyle name="Percent 4 2 3 3 3 4 6" xfId="39272" xr:uid="{F9C9C7E1-C7DA-462C-8716-63BF6551F0B8}"/>
    <cellStyle name="Percent 4 2 3 3 3 4 7" xfId="52606" xr:uid="{6B780095-91F2-4593-B6BB-CFFC91F2779B}"/>
    <cellStyle name="Percent 4 2 3 3 3 5" xfId="3403" xr:uid="{D4DF3F8E-2DC7-4C1B-8DE8-943E4399BD7B}"/>
    <cellStyle name="Percent 4 2 3 3 3 5 2" xfId="9531" xr:uid="{E03C0DEE-C54C-4E7E-A253-993FA155BEF2}"/>
    <cellStyle name="Percent 4 2 3 3 3 5 2 2" xfId="21796" xr:uid="{ECC0A831-DBF4-4A29-9BD0-A9E333E03C62}"/>
    <cellStyle name="Percent 4 2 3 3 3 5 2 3" xfId="34048" xr:uid="{B0E53647-3B83-4380-B628-23F0B1E49198}"/>
    <cellStyle name="Percent 4 2 3 3 3 5 2 4" xfId="46300" xr:uid="{040C0675-F15C-4606-A9F7-D2FCBC050083}"/>
    <cellStyle name="Percent 4 2 3 3 3 5 3" xfId="15669" xr:uid="{85E2A163-1A3C-4979-A5BD-E37604D3818F}"/>
    <cellStyle name="Percent 4 2 3 3 3 5 4" xfId="27922" xr:uid="{5D83016A-0793-4939-93AE-F9B224E6B0D5}"/>
    <cellStyle name="Percent 4 2 3 3 3 5 5" xfId="40174" xr:uid="{D1A02F5C-60F8-49D4-95E2-2A7D269BB9CE}"/>
    <cellStyle name="Percent 4 2 3 3 3 5 6" xfId="53508" xr:uid="{3F710D61-D696-42E0-9926-DF2FE6C83B0D}"/>
    <cellStyle name="Percent 4 2 3 3 3 6" xfId="6467" xr:uid="{EBC045A3-C19A-45D9-BE01-AE11957E483B}"/>
    <cellStyle name="Percent 4 2 3 3 3 6 2" xfId="18732" xr:uid="{58164935-F36B-499D-858B-8D404AD0120A}"/>
    <cellStyle name="Percent 4 2 3 3 3 6 3" xfId="30985" xr:uid="{37E89A61-20DF-44CA-AC83-D69B2CA767E8}"/>
    <cellStyle name="Percent 4 2 3 3 3 6 4" xfId="43237" xr:uid="{D0F954D0-2C27-43DB-986F-C2B030BA3100}"/>
    <cellStyle name="Percent 4 2 3 3 3 7" xfId="12606" xr:uid="{F77031C0-58D2-486F-90EC-B7999AA5DC30}"/>
    <cellStyle name="Percent 4 2 3 3 3 8" xfId="24859" xr:uid="{3C1DDA63-3293-4D99-AC6D-22A485BB8127}"/>
    <cellStyle name="Percent 4 2 3 3 3 9" xfId="37111" xr:uid="{1889C2F4-F0DD-4FB8-8C70-8787E77EC38F}"/>
    <cellStyle name="Percent 4 2 3 3 4" xfId="581" xr:uid="{A5A3560B-E730-43B9-A142-5CE3CC09430E}"/>
    <cellStyle name="Percent 4 2 3 3 4 10" xfId="50691" xr:uid="{C3690AE6-CEFC-4F0E-916F-4A51FD37F1A4}"/>
    <cellStyle name="Percent 4 2 3 3 4 2" xfId="1662" xr:uid="{BD3C4298-6F31-4A27-BF57-4C322F9651DB}"/>
    <cellStyle name="Percent 4 2 3 3 4 2 2" xfId="4729" xr:uid="{4AEB5569-0565-4DB5-90C1-3C7E5F74F460}"/>
    <cellStyle name="Percent 4 2 3 3 4 2 2 2" xfId="10857" xr:uid="{E45FC39B-6B1F-4ED6-80DA-54CC47955C9E}"/>
    <cellStyle name="Percent 4 2 3 3 4 2 2 2 2" xfId="23122" xr:uid="{9436380C-EB11-442E-B0BD-B7DE1EECFED2}"/>
    <cellStyle name="Percent 4 2 3 3 4 2 2 2 3" xfId="35374" xr:uid="{6A9134EA-4D94-4342-9177-F422B465B05E}"/>
    <cellStyle name="Percent 4 2 3 3 4 2 2 2 4" xfId="47626" xr:uid="{1CB04EEA-A1D0-4062-B60E-1EEA30E284C8}"/>
    <cellStyle name="Percent 4 2 3 3 4 2 2 3" xfId="16995" xr:uid="{919D37F4-CAB8-4E11-9812-86BBDD0F7CA7}"/>
    <cellStyle name="Percent 4 2 3 3 4 2 2 4" xfId="29248" xr:uid="{AE5AA288-45BE-4586-8775-186F6C520215}"/>
    <cellStyle name="Percent 4 2 3 3 4 2 2 5" xfId="41500" xr:uid="{690207E7-A80C-447F-99D7-8C58A8042BD7}"/>
    <cellStyle name="Percent 4 2 3 3 4 2 2 6" xfId="54834" xr:uid="{6CA86FAB-8FBD-44FE-AC3A-F8610B442A23}"/>
    <cellStyle name="Percent 4 2 3 3 4 2 3" xfId="7794" xr:uid="{E58A5084-2B60-44FD-8B0D-0E47B7DDE859}"/>
    <cellStyle name="Percent 4 2 3 3 4 2 3 2" xfId="20059" xr:uid="{2B915747-D932-407A-8E70-52C2265D9DD7}"/>
    <cellStyle name="Percent 4 2 3 3 4 2 3 3" xfId="32311" xr:uid="{663E1FFD-E5CD-4421-9FEF-612C071C0A76}"/>
    <cellStyle name="Percent 4 2 3 3 4 2 3 4" xfId="44563" xr:uid="{254F185F-3FD2-4900-A080-1066540FF93C}"/>
    <cellStyle name="Percent 4 2 3 3 4 2 4" xfId="13932" xr:uid="{343F8204-F52D-4C21-82BD-839457A14240}"/>
    <cellStyle name="Percent 4 2 3 3 4 2 5" xfId="26185" xr:uid="{07CCB150-9606-4FE4-B9B8-ABD9C4848CB2}"/>
    <cellStyle name="Percent 4 2 3 3 4 2 6" xfId="38437" xr:uid="{34AF3C46-90FA-4299-AE21-401C23DE0D79}"/>
    <cellStyle name="Percent 4 2 3 3 4 2 7" xfId="51771" xr:uid="{EA45F079-AC50-4EE8-B317-FF5D4890D280}"/>
    <cellStyle name="Percent 4 2 3 3 4 3" xfId="2746" xr:uid="{2AC2E538-A651-412D-8959-3807927F3B4E}"/>
    <cellStyle name="Percent 4 2 3 3 4 3 2" xfId="5810" xr:uid="{4AAD14B2-8BA9-45C0-A0BD-5AEF0CDAE158}"/>
    <cellStyle name="Percent 4 2 3 3 4 3 2 2" xfId="11938" xr:uid="{FF086AA3-BB92-4E16-A292-47CCDCB2B2A0}"/>
    <cellStyle name="Percent 4 2 3 3 4 3 2 2 2" xfId="24203" xr:uid="{F2578677-1101-4BC3-9E81-F0E8FAB002F5}"/>
    <cellStyle name="Percent 4 2 3 3 4 3 2 2 3" xfId="36455" xr:uid="{311DD3D4-3754-42E8-9CD4-0E8C09BC2D5F}"/>
    <cellStyle name="Percent 4 2 3 3 4 3 2 2 4" xfId="48707" xr:uid="{D156087C-0E14-4BC1-9D08-AA47E670A9DC}"/>
    <cellStyle name="Percent 4 2 3 3 4 3 2 3" xfId="18076" xr:uid="{91354743-79C8-4596-B32B-1492BE3F4103}"/>
    <cellStyle name="Percent 4 2 3 3 4 3 2 4" xfId="30329" xr:uid="{FD8249AD-0E5B-4A4A-A976-16FA19D05AFC}"/>
    <cellStyle name="Percent 4 2 3 3 4 3 2 5" xfId="42581" xr:uid="{A18D237C-03BA-4C87-8681-4C7DB6D72C73}"/>
    <cellStyle name="Percent 4 2 3 3 4 3 2 6" xfId="55915" xr:uid="{CE10D113-A30D-48CB-B8BE-4E9A2614384D}"/>
    <cellStyle name="Percent 4 2 3 3 4 3 3" xfId="8875" xr:uid="{20ECDDC0-C638-42E7-8302-4D9E42F9660B}"/>
    <cellStyle name="Percent 4 2 3 3 4 3 3 2" xfId="21140" xr:uid="{9AF0E27F-87EC-49E8-9A5B-D5459DCA4EFE}"/>
    <cellStyle name="Percent 4 2 3 3 4 3 3 3" xfId="33392" xr:uid="{4D546CC3-8DB5-4F05-8A40-4C568D14EDDE}"/>
    <cellStyle name="Percent 4 2 3 3 4 3 3 4" xfId="45644" xr:uid="{B24298FA-6913-42B1-9D27-3078AFD51B72}"/>
    <cellStyle name="Percent 4 2 3 3 4 3 4" xfId="15013" xr:uid="{F5277D67-511E-4812-B560-9E4D902DF331}"/>
    <cellStyle name="Percent 4 2 3 3 4 3 5" xfId="27266" xr:uid="{44416F23-0D76-4841-95DA-6F20BEA23C20}"/>
    <cellStyle name="Percent 4 2 3 3 4 3 6" xfId="39518" xr:uid="{E23E3015-83ED-4EDC-A6A7-947031436B59}"/>
    <cellStyle name="Percent 4 2 3 3 4 3 7" xfId="52852" xr:uid="{0E35ECB0-2F01-435F-8243-824E16DF4A01}"/>
    <cellStyle name="Percent 4 2 3 3 4 4" xfId="3649" xr:uid="{B40B859D-D49D-414F-9767-75EF138A1A08}"/>
    <cellStyle name="Percent 4 2 3 3 4 4 2" xfId="9777" xr:uid="{67473AE9-1411-404D-BEDC-EC45C11FCE5E}"/>
    <cellStyle name="Percent 4 2 3 3 4 4 2 2" xfId="22042" xr:uid="{2E64184A-3098-409D-8B66-26535004FF62}"/>
    <cellStyle name="Percent 4 2 3 3 4 4 2 3" xfId="34294" xr:uid="{6A2DB3B6-6779-4938-AE1C-B93ED3DB4138}"/>
    <cellStyle name="Percent 4 2 3 3 4 4 2 4" xfId="46546" xr:uid="{E814C36D-4E05-4AE9-8CDD-F4A59812797B}"/>
    <cellStyle name="Percent 4 2 3 3 4 4 3" xfId="15915" xr:uid="{A9E5CB82-EA84-4A0E-AB41-67030AEEAA15}"/>
    <cellStyle name="Percent 4 2 3 3 4 4 4" xfId="28168" xr:uid="{759D12FF-B609-4DB8-B5B8-8AF2FC127242}"/>
    <cellStyle name="Percent 4 2 3 3 4 4 5" xfId="40420" xr:uid="{18085276-7639-49D3-9F04-906F0CC6348C}"/>
    <cellStyle name="Percent 4 2 3 3 4 4 6" xfId="53754" xr:uid="{6E52B334-0347-4C87-9178-9DB5435617EE}"/>
    <cellStyle name="Percent 4 2 3 3 4 5" xfId="6714" xr:uid="{12473137-D86E-4116-8214-224C69D2DA2E}"/>
    <cellStyle name="Percent 4 2 3 3 4 5 2" xfId="18979" xr:uid="{02D90443-F90E-4871-97DB-282E09825393}"/>
    <cellStyle name="Percent 4 2 3 3 4 5 3" xfId="31231" xr:uid="{9CE8F724-113A-4F20-A80A-5C24EB2859C8}"/>
    <cellStyle name="Percent 4 2 3 3 4 5 4" xfId="43483" xr:uid="{E049EE19-1959-4A24-94B6-BAE99B4874C6}"/>
    <cellStyle name="Percent 4 2 3 3 4 6" xfId="12852" xr:uid="{40F5A8AF-7654-4B0F-BE5A-36B820D40082}"/>
    <cellStyle name="Percent 4 2 3 3 4 7" xfId="25105" xr:uid="{B2584C1C-4522-48E8-936C-42587A402B2F}"/>
    <cellStyle name="Percent 4 2 3 3 4 8" xfId="37357" xr:uid="{7FB2901C-5AF6-45C4-A9EC-9C5FF3B1FCB6}"/>
    <cellStyle name="Percent 4 2 3 3 4 9" xfId="49610" xr:uid="{B3D17031-26A0-4B59-8CDF-E2E563C070F0}"/>
    <cellStyle name="Percent 4 2 3 3 5" xfId="1032" xr:uid="{5B51A19E-06DA-43D7-BC1F-20613AB8F36B}"/>
    <cellStyle name="Percent 4 2 3 3 5 2" xfId="2112" xr:uid="{8FA27EDE-A797-45D9-9E6E-0A0648122A0C}"/>
    <cellStyle name="Percent 4 2 3 3 5 2 2" xfId="5179" xr:uid="{8027B5D3-5B15-49E3-AEE6-629E501D987F}"/>
    <cellStyle name="Percent 4 2 3 3 5 2 2 2" xfId="11307" xr:uid="{121B7D4C-2224-45D3-809F-83692EC975B6}"/>
    <cellStyle name="Percent 4 2 3 3 5 2 2 2 2" xfId="23572" xr:uid="{5E42374B-B20B-48E3-AE79-D153683958F3}"/>
    <cellStyle name="Percent 4 2 3 3 5 2 2 2 3" xfId="35824" xr:uid="{CB877169-308E-48FE-BFB6-FA4FABA11CCC}"/>
    <cellStyle name="Percent 4 2 3 3 5 2 2 2 4" xfId="48076" xr:uid="{BE70E94B-B4C4-475F-B954-44DF7AABD5BE}"/>
    <cellStyle name="Percent 4 2 3 3 5 2 2 3" xfId="17445" xr:uid="{A2D31699-BC09-4201-860E-E32C778D8B02}"/>
    <cellStyle name="Percent 4 2 3 3 5 2 2 4" xfId="29698" xr:uid="{2A38C976-7132-41F5-B7C6-16058E47C2C6}"/>
    <cellStyle name="Percent 4 2 3 3 5 2 2 5" xfId="41950" xr:uid="{D30BE754-96B9-4B59-9D29-3ADA2236A155}"/>
    <cellStyle name="Percent 4 2 3 3 5 2 2 6" xfId="55284" xr:uid="{EDD9404F-E26A-4EE2-AD24-01F1C794EE57}"/>
    <cellStyle name="Percent 4 2 3 3 5 2 3" xfId="8244" xr:uid="{324F4215-21BD-4056-AF01-A41623301957}"/>
    <cellStyle name="Percent 4 2 3 3 5 2 3 2" xfId="20509" xr:uid="{12E94356-C19A-40EC-B68D-665001F427A1}"/>
    <cellStyle name="Percent 4 2 3 3 5 2 3 3" xfId="32761" xr:uid="{2B71D239-FABD-46F1-B8B9-DF83DE2FF1C9}"/>
    <cellStyle name="Percent 4 2 3 3 5 2 3 4" xfId="45013" xr:uid="{1BA50510-27A1-4F21-B8B5-E8D125AA33DB}"/>
    <cellStyle name="Percent 4 2 3 3 5 2 4" xfId="14382" xr:uid="{5FF22CF7-9FE7-45B2-91B7-D89D0CBD088C}"/>
    <cellStyle name="Percent 4 2 3 3 5 2 5" xfId="26635" xr:uid="{853B1632-EBA4-47A7-90B5-39CDFC8F4F40}"/>
    <cellStyle name="Percent 4 2 3 3 5 2 6" xfId="38887" xr:uid="{A4044A30-B045-44AD-9658-DCF937630DE7}"/>
    <cellStyle name="Percent 4 2 3 3 5 2 7" xfId="52221" xr:uid="{6A6CAAC3-454C-4712-A30D-CED9EB82BA43}"/>
    <cellStyle name="Percent 4 2 3 3 5 3" xfId="4099" xr:uid="{88E13A3F-13A7-4583-9374-2754EB6E3B12}"/>
    <cellStyle name="Percent 4 2 3 3 5 3 2" xfId="10227" xr:uid="{202D74D1-21E0-4B38-B1C2-77B553F8B0FE}"/>
    <cellStyle name="Percent 4 2 3 3 5 3 2 2" xfId="22492" xr:uid="{0FDEA920-4234-4F87-BE8A-F2A3140ED906}"/>
    <cellStyle name="Percent 4 2 3 3 5 3 2 3" xfId="34744" xr:uid="{84D7D8BD-DB29-4B18-97B2-C55EF141B5C8}"/>
    <cellStyle name="Percent 4 2 3 3 5 3 2 4" xfId="46996" xr:uid="{0DFDC052-D7C6-43AC-8819-407DD488C5F6}"/>
    <cellStyle name="Percent 4 2 3 3 5 3 3" xfId="16365" xr:uid="{501075AB-A652-4C5E-995E-477E2FC2526D}"/>
    <cellStyle name="Percent 4 2 3 3 5 3 4" xfId="28618" xr:uid="{C459C9E3-7499-4BBC-A23C-D5C285A312CC}"/>
    <cellStyle name="Percent 4 2 3 3 5 3 5" xfId="40870" xr:uid="{A7C1F297-7214-49C7-A547-9DFAB0C5DCFD}"/>
    <cellStyle name="Percent 4 2 3 3 5 3 6" xfId="54204" xr:uid="{C654C685-16BE-46B5-848C-37AFCBBE8DFD}"/>
    <cellStyle name="Percent 4 2 3 3 5 4" xfId="7164" xr:uid="{3DD8C800-6F00-4477-9659-440CA17C35A3}"/>
    <cellStyle name="Percent 4 2 3 3 5 4 2" xfId="19429" xr:uid="{DA6F1BA8-3654-4C5F-A4D3-E6EBAFDB42AB}"/>
    <cellStyle name="Percent 4 2 3 3 5 4 3" xfId="31681" xr:uid="{5F7F336D-E774-4D34-9FAB-8F568535A903}"/>
    <cellStyle name="Percent 4 2 3 3 5 4 4" xfId="43933" xr:uid="{2F8CDE17-A2E6-41F9-BF40-45A508589EBF}"/>
    <cellStyle name="Percent 4 2 3 3 5 5" xfId="13302" xr:uid="{7611457D-58CE-4A49-B321-18F3CB940859}"/>
    <cellStyle name="Percent 4 2 3 3 5 6" xfId="25555" xr:uid="{D825B324-00C3-4581-823C-327D999E896B}"/>
    <cellStyle name="Percent 4 2 3 3 5 7" xfId="37807" xr:uid="{120C541A-D8C1-48CD-8EDB-241628AAFDAF}"/>
    <cellStyle name="Percent 4 2 3 3 5 8" xfId="50060" xr:uid="{002A66C5-E6DF-49CD-92A3-714E570E7DBB}"/>
    <cellStyle name="Percent 4 2 3 3 5 9" xfId="51141" xr:uid="{3A6CF342-7671-4068-AFAE-A9FD683DCBA6}"/>
    <cellStyle name="Percent 4 2 3 3 6" xfId="1122" xr:uid="{B18CBEC2-1EAA-45F2-8D84-C3EA99B8E4C9}"/>
    <cellStyle name="Percent 4 2 3 3 6 2" xfId="2202" xr:uid="{07C1D170-3936-4F15-A6DC-C14C1784E13C}"/>
    <cellStyle name="Percent 4 2 3 3 6 2 2" xfId="5269" xr:uid="{E231B1AD-7A24-4F94-A4B5-2AC38E0B824E}"/>
    <cellStyle name="Percent 4 2 3 3 6 2 2 2" xfId="11397" xr:uid="{E13BFD1B-1F0F-4C41-954A-0E79CA146991}"/>
    <cellStyle name="Percent 4 2 3 3 6 2 2 2 2" xfId="23662" xr:uid="{AB59A1A5-B04B-4943-A9D5-6F4084BD6B28}"/>
    <cellStyle name="Percent 4 2 3 3 6 2 2 2 3" xfId="35914" xr:uid="{9546C574-A609-4A4E-9B00-71B2B693FD10}"/>
    <cellStyle name="Percent 4 2 3 3 6 2 2 2 4" xfId="48166" xr:uid="{849ACF38-16D8-489E-95E8-FECF8AB5AA12}"/>
    <cellStyle name="Percent 4 2 3 3 6 2 2 3" xfId="17535" xr:uid="{B3AC8B09-08AC-4988-9B5F-16BEEF891B13}"/>
    <cellStyle name="Percent 4 2 3 3 6 2 2 4" xfId="29788" xr:uid="{ADAC6D15-10B1-4606-97F0-7621AC85FFBB}"/>
    <cellStyle name="Percent 4 2 3 3 6 2 2 5" xfId="42040" xr:uid="{20015FCE-0D59-48F0-8CE1-2DFEEAC983F7}"/>
    <cellStyle name="Percent 4 2 3 3 6 2 2 6" xfId="55374" xr:uid="{6421E129-A36E-47DF-9F33-69E98DE8345B}"/>
    <cellStyle name="Percent 4 2 3 3 6 2 3" xfId="8334" xr:uid="{54E2A3FA-93EC-4538-B83E-ADBB4864DEE4}"/>
    <cellStyle name="Percent 4 2 3 3 6 2 3 2" xfId="20599" xr:uid="{E11BA82D-F742-45A4-AE3B-97D1BFDE7C91}"/>
    <cellStyle name="Percent 4 2 3 3 6 2 3 3" xfId="32851" xr:uid="{73663E4A-18EB-4553-A039-50A673D240D1}"/>
    <cellStyle name="Percent 4 2 3 3 6 2 3 4" xfId="45103" xr:uid="{F217A799-13B5-49C0-A40C-E4347674E4E8}"/>
    <cellStyle name="Percent 4 2 3 3 6 2 4" xfId="14472" xr:uid="{3FB93509-36ED-4B53-A35F-3F74494CBCA0}"/>
    <cellStyle name="Percent 4 2 3 3 6 2 5" xfId="26725" xr:uid="{315ADD2F-65D3-454B-91FB-160DF7F543AF}"/>
    <cellStyle name="Percent 4 2 3 3 6 2 6" xfId="38977" xr:uid="{F9AD8221-23EE-45F2-80CD-87A46A20AA87}"/>
    <cellStyle name="Percent 4 2 3 3 6 2 7" xfId="52311" xr:uid="{28ADD924-9B94-4C5D-8EE6-53454C5A1FFB}"/>
    <cellStyle name="Percent 4 2 3 3 6 3" xfId="4189" xr:uid="{AD9A02E1-5BDD-454F-A461-F818C8FA0017}"/>
    <cellStyle name="Percent 4 2 3 3 6 3 2" xfId="10317" xr:uid="{5F01AB78-C73E-4744-96B2-BEE2FD9C93A9}"/>
    <cellStyle name="Percent 4 2 3 3 6 3 2 2" xfId="22582" xr:uid="{067F1923-35FF-41CB-A6B0-6A2A040D8FD9}"/>
    <cellStyle name="Percent 4 2 3 3 6 3 2 3" xfId="34834" xr:uid="{7EAAC3EF-40E9-41D7-B998-5329097E5C93}"/>
    <cellStyle name="Percent 4 2 3 3 6 3 2 4" xfId="47086" xr:uid="{E2381FC5-18E8-4E3D-B7DB-698607804548}"/>
    <cellStyle name="Percent 4 2 3 3 6 3 3" xfId="16455" xr:uid="{02DFF7C2-0F16-402E-A44E-528678A1B099}"/>
    <cellStyle name="Percent 4 2 3 3 6 3 4" xfId="28708" xr:uid="{32B46EA8-0F05-447D-9274-2A15BCA4217D}"/>
    <cellStyle name="Percent 4 2 3 3 6 3 5" xfId="40960" xr:uid="{7BF10F83-8863-44D1-A74C-13CB1C9E016B}"/>
    <cellStyle name="Percent 4 2 3 3 6 3 6" xfId="54294" xr:uid="{B7F560C7-2479-49A3-B8C0-E47BE5A66DF1}"/>
    <cellStyle name="Percent 4 2 3 3 6 4" xfId="7254" xr:uid="{43D20A69-3BA6-46AD-8033-BCE5616DE40D}"/>
    <cellStyle name="Percent 4 2 3 3 6 4 2" xfId="19519" xr:uid="{8D183AE1-5C7B-496C-A811-BF1F577F2F22}"/>
    <cellStyle name="Percent 4 2 3 3 6 4 3" xfId="31771" xr:uid="{F31DB694-751F-4DF7-BDFB-16D0E61A58AA}"/>
    <cellStyle name="Percent 4 2 3 3 6 4 4" xfId="44023" xr:uid="{268B345E-74DC-4CFD-B80F-E44112A4013C}"/>
    <cellStyle name="Percent 4 2 3 3 6 5" xfId="13392" xr:uid="{A74CAD22-65B2-46A6-B935-D5FCF8066250}"/>
    <cellStyle name="Percent 4 2 3 3 6 6" xfId="25645" xr:uid="{CD88ACEF-6037-4830-B026-0C010136E923}"/>
    <cellStyle name="Percent 4 2 3 3 6 7" xfId="37897" xr:uid="{3EF6062C-72CD-4187-A4AB-C24C1F79F0DE}"/>
    <cellStyle name="Percent 4 2 3 3 6 8" xfId="50150" xr:uid="{50368C4A-5BE5-4A53-A60C-35004AA8125F}"/>
    <cellStyle name="Percent 4 2 3 3 6 9" xfId="51231" xr:uid="{A48A483F-C2BE-49BE-88F6-D01027C4788F}"/>
    <cellStyle name="Percent 4 2 3 3 7" xfId="1212" xr:uid="{DAE241C7-3A93-4025-8633-4937CA2931C4}"/>
    <cellStyle name="Percent 4 2 3 3 7 2" xfId="4279" xr:uid="{8DEB8719-DBA7-4AD9-9435-7495F5D568E7}"/>
    <cellStyle name="Percent 4 2 3 3 7 2 2" xfId="10407" xr:uid="{2D1B6DD1-F125-4D05-BB25-0D79037F4505}"/>
    <cellStyle name="Percent 4 2 3 3 7 2 2 2" xfId="22672" xr:uid="{9D770B96-FF19-47B6-BF86-D51691750C93}"/>
    <cellStyle name="Percent 4 2 3 3 7 2 2 3" xfId="34924" xr:uid="{C7C10678-AA86-48BA-9907-6036AD03BAAA}"/>
    <cellStyle name="Percent 4 2 3 3 7 2 2 4" xfId="47176" xr:uid="{07946742-43EF-4A34-9628-C83033D69213}"/>
    <cellStyle name="Percent 4 2 3 3 7 2 3" xfId="16545" xr:uid="{F8BF0DCA-47BD-4D88-9650-8AC85A30DFAA}"/>
    <cellStyle name="Percent 4 2 3 3 7 2 4" xfId="28798" xr:uid="{779CFE83-A2D6-472D-937E-6559C0731414}"/>
    <cellStyle name="Percent 4 2 3 3 7 2 5" xfId="41050" xr:uid="{82361ABE-BE28-48AE-B9DE-97D0E01C20AA}"/>
    <cellStyle name="Percent 4 2 3 3 7 2 6" xfId="54384" xr:uid="{EB931953-D8B6-4EC2-82C4-7DEAF85A9826}"/>
    <cellStyle name="Percent 4 2 3 3 7 3" xfId="7344" xr:uid="{DADEA7EE-C360-400E-9B93-206E0C0172DF}"/>
    <cellStyle name="Percent 4 2 3 3 7 3 2" xfId="19609" xr:uid="{5F1948EB-DBE6-40B5-8382-C8201E8BCB7E}"/>
    <cellStyle name="Percent 4 2 3 3 7 3 3" xfId="31861" xr:uid="{34ADBC37-ED20-4054-9B08-73BC948E27CA}"/>
    <cellStyle name="Percent 4 2 3 3 7 3 4" xfId="44113" xr:uid="{142A2F9A-A995-4C83-B683-289E6DB5EB0B}"/>
    <cellStyle name="Percent 4 2 3 3 7 4" xfId="13482" xr:uid="{72766377-D680-4E71-8090-ED40E5F6D7D7}"/>
    <cellStyle name="Percent 4 2 3 3 7 5" xfId="25735" xr:uid="{E642249A-7D78-47F6-8CBC-2558C2603BE6}"/>
    <cellStyle name="Percent 4 2 3 3 7 6" xfId="37987" xr:uid="{8AC09012-E44E-4140-87A3-35E267FB9FAF}"/>
    <cellStyle name="Percent 4 2 3 3 7 7" xfId="51321" xr:uid="{31A92CE1-058F-4518-AE5C-AA0CAA1E64AB}"/>
    <cellStyle name="Percent 4 2 3 3 8" xfId="2296" xr:uid="{1B257963-7526-466F-98C7-61F335DB095E}"/>
    <cellStyle name="Percent 4 2 3 3 8 2" xfId="5360" xr:uid="{B3D49B2F-EAA8-4FCB-A823-45F6A65FFE41}"/>
    <cellStyle name="Percent 4 2 3 3 8 2 2" xfId="11488" xr:uid="{C09D11D2-8E07-4C3C-81EB-BCFCD16A2C38}"/>
    <cellStyle name="Percent 4 2 3 3 8 2 2 2" xfId="23753" xr:uid="{7622B16F-C6C3-4BE8-96B3-B726E3AA1575}"/>
    <cellStyle name="Percent 4 2 3 3 8 2 2 3" xfId="36005" xr:uid="{17F5E781-47E6-410B-BE08-678C89E7DCFB}"/>
    <cellStyle name="Percent 4 2 3 3 8 2 2 4" xfId="48257" xr:uid="{21387313-F58B-4CC6-B0F1-851EABF0BAB4}"/>
    <cellStyle name="Percent 4 2 3 3 8 2 3" xfId="17626" xr:uid="{AC2F755A-2055-4B73-A908-0E9BE8303228}"/>
    <cellStyle name="Percent 4 2 3 3 8 2 4" xfId="29879" xr:uid="{8699C392-6C91-4A38-9542-F0BADB04C2A1}"/>
    <cellStyle name="Percent 4 2 3 3 8 2 5" xfId="42131" xr:uid="{BB1D1577-51B7-42FE-8424-274AFC4A4A04}"/>
    <cellStyle name="Percent 4 2 3 3 8 2 6" xfId="55465" xr:uid="{A0A46892-89D3-4D67-AC89-A4F78E4EE135}"/>
    <cellStyle name="Percent 4 2 3 3 8 3" xfId="8425" xr:uid="{2D43F4F2-4720-4CE1-8EBA-121F045E4F1A}"/>
    <cellStyle name="Percent 4 2 3 3 8 3 2" xfId="20690" xr:uid="{900AA369-5ABD-42EF-9564-EBA687960A13}"/>
    <cellStyle name="Percent 4 2 3 3 8 3 3" xfId="32942" xr:uid="{D4A05963-0E7B-4CB9-BD36-6FFC87936456}"/>
    <cellStyle name="Percent 4 2 3 3 8 3 4" xfId="45194" xr:uid="{86E6E498-F166-4BCF-AF7B-2F8AFD8BE72F}"/>
    <cellStyle name="Percent 4 2 3 3 8 4" xfId="14563" xr:uid="{73665E91-157B-446B-ADC7-1585F655E9DC}"/>
    <cellStyle name="Percent 4 2 3 3 8 5" xfId="26816" xr:uid="{617915CA-985F-4F36-88DC-41DB4BFB15BE}"/>
    <cellStyle name="Percent 4 2 3 3 8 6" xfId="39068" xr:uid="{86097C9F-9452-453C-B340-1F7FE6B0E8BB}"/>
    <cellStyle name="Percent 4 2 3 3 8 7" xfId="52402" xr:uid="{83974FAA-007B-4FAA-9436-67B3C6081BA8}"/>
    <cellStyle name="Percent 4 2 3 3 9" xfId="3199" xr:uid="{7A8DA0FD-6F40-4FA5-8CF5-8E3E96902B84}"/>
    <cellStyle name="Percent 4 2 3 3 9 2" xfId="9327" xr:uid="{F10643A1-2155-4A2D-A2F9-C891C38AEC18}"/>
    <cellStyle name="Percent 4 2 3 3 9 2 2" xfId="21592" xr:uid="{2E7669E8-3D12-449E-9A38-F541504D0ACC}"/>
    <cellStyle name="Percent 4 2 3 3 9 2 3" xfId="33844" xr:uid="{3E520377-8754-408B-8831-AAA03FBC7A75}"/>
    <cellStyle name="Percent 4 2 3 3 9 2 4" xfId="46096" xr:uid="{C817A631-8B86-4B43-BA95-02322CB6A758}"/>
    <cellStyle name="Percent 4 2 3 3 9 3" xfId="15465" xr:uid="{36B4707B-BF51-4551-80E3-6DD1B9102FC6}"/>
    <cellStyle name="Percent 4 2 3 3 9 4" xfId="27718" xr:uid="{28C4D31B-E126-4351-8021-8E3D40BE90D3}"/>
    <cellStyle name="Percent 4 2 3 3 9 5" xfId="39970" xr:uid="{B3AA8257-2909-4224-A43D-011D6594C8ED}"/>
    <cellStyle name="Percent 4 2 3 3 9 6" xfId="53304" xr:uid="{80EB8C6A-F5B9-435A-8B9E-2D8814B24891}"/>
    <cellStyle name="Percent 4 2 3 4" xfId="178" xr:uid="{A66B59BE-42A3-4B10-8D1A-8B5C94E8F83C}"/>
    <cellStyle name="Percent 4 2 3 4 10" xfId="36955" xr:uid="{309F778D-B8C9-4BC9-8A16-49AB0414DAC2}"/>
    <cellStyle name="Percent 4 2 3 4 11" xfId="49208" xr:uid="{1BE71667-EDD4-4AB4-9DCE-E6E86386F581}"/>
    <cellStyle name="Percent 4 2 3 4 12" xfId="50289" xr:uid="{C499D5EF-9776-4779-8247-538F0CAFEC5C}"/>
    <cellStyle name="Percent 4 2 3 4 2" xfId="382" xr:uid="{0BEB85B0-45BE-4490-ADAE-309EE7E1C547}"/>
    <cellStyle name="Percent 4 2 3 4 2 10" xfId="49412" xr:uid="{D2A1B2B0-706A-4BB9-94DE-14DB99AD12AA}"/>
    <cellStyle name="Percent 4 2 3 4 2 11" xfId="50493" xr:uid="{8103BD58-C53A-40DD-83A7-A9338EE1A1D4}"/>
    <cellStyle name="Percent 4 2 3 4 2 2" xfId="833" xr:uid="{D7D379E2-24C2-4FF2-ABF5-3E754880E69F}"/>
    <cellStyle name="Percent 4 2 3 4 2 2 10" xfId="50943" xr:uid="{0772774C-6AA7-48A1-B1B9-9B28DF65067D}"/>
    <cellStyle name="Percent 4 2 3 4 2 2 2" xfId="1914" xr:uid="{FA0777D4-3E49-44D5-9904-E1A352DE6BCB}"/>
    <cellStyle name="Percent 4 2 3 4 2 2 2 2" xfId="4981" xr:uid="{B45330FA-A675-4916-9C56-CDF99DE3EAEC}"/>
    <cellStyle name="Percent 4 2 3 4 2 2 2 2 2" xfId="11109" xr:uid="{11C8B401-8D82-48B0-898E-CC2CB2E210C0}"/>
    <cellStyle name="Percent 4 2 3 4 2 2 2 2 2 2" xfId="23374" xr:uid="{6E77219D-B6AB-4E7C-8733-416A81B1E388}"/>
    <cellStyle name="Percent 4 2 3 4 2 2 2 2 2 3" xfId="35626" xr:uid="{13E7A2E6-AEEF-48F4-A234-CE7D6186AD90}"/>
    <cellStyle name="Percent 4 2 3 4 2 2 2 2 2 4" xfId="47878" xr:uid="{E9FAFD77-43CB-4E53-8369-7FBC4007D7A2}"/>
    <cellStyle name="Percent 4 2 3 4 2 2 2 2 3" xfId="17247" xr:uid="{3AE1954A-7D1C-4A53-81FA-53D2318B6A07}"/>
    <cellStyle name="Percent 4 2 3 4 2 2 2 2 4" xfId="29500" xr:uid="{74B7602C-B224-4923-835E-0C13A34D28A9}"/>
    <cellStyle name="Percent 4 2 3 4 2 2 2 2 5" xfId="41752" xr:uid="{EF58E424-CA4E-4A41-B510-8B7D62F196C4}"/>
    <cellStyle name="Percent 4 2 3 4 2 2 2 2 6" xfId="55086" xr:uid="{3CB864FC-427C-4FF6-ADD5-18F491896EAD}"/>
    <cellStyle name="Percent 4 2 3 4 2 2 2 3" xfId="8046" xr:uid="{746577D4-5FD6-4DD1-93F0-E39E66F74496}"/>
    <cellStyle name="Percent 4 2 3 4 2 2 2 3 2" xfId="20311" xr:uid="{071F89B0-E8CE-47FD-97DD-A65D0F49F26C}"/>
    <cellStyle name="Percent 4 2 3 4 2 2 2 3 3" xfId="32563" xr:uid="{F9638E4F-D718-4A6C-AFC1-7B1E6444DD3A}"/>
    <cellStyle name="Percent 4 2 3 4 2 2 2 3 4" xfId="44815" xr:uid="{5D283AEB-0E3F-49B3-B5B5-EE2F6D1B6967}"/>
    <cellStyle name="Percent 4 2 3 4 2 2 2 4" xfId="14184" xr:uid="{9D702305-615F-4832-B38E-B2ADF52E2056}"/>
    <cellStyle name="Percent 4 2 3 4 2 2 2 5" xfId="26437" xr:uid="{049DC268-2C49-40AC-80BD-E1F6EBC5022A}"/>
    <cellStyle name="Percent 4 2 3 4 2 2 2 6" xfId="38689" xr:uid="{46B7AED3-5ED2-4FFD-B91B-81651AB8BAF8}"/>
    <cellStyle name="Percent 4 2 3 4 2 2 2 7" xfId="52023" xr:uid="{7045BC06-178D-4A9B-8987-D2FEFEEB826C}"/>
    <cellStyle name="Percent 4 2 3 4 2 2 3" xfId="2998" xr:uid="{822A7CBC-71FB-4F54-9DEB-15624F7C9734}"/>
    <cellStyle name="Percent 4 2 3 4 2 2 3 2" xfId="6062" xr:uid="{003706CC-147B-4999-A675-CC9BC3DB3A73}"/>
    <cellStyle name="Percent 4 2 3 4 2 2 3 2 2" xfId="12190" xr:uid="{628F134E-8FB7-452E-98E5-19B5CF54DCDB}"/>
    <cellStyle name="Percent 4 2 3 4 2 2 3 2 2 2" xfId="24455" xr:uid="{66FDB126-CDB0-4CFB-BD79-9E4AA16F9167}"/>
    <cellStyle name="Percent 4 2 3 4 2 2 3 2 2 3" xfId="36707" xr:uid="{6A001366-B084-4288-9623-DD0255731743}"/>
    <cellStyle name="Percent 4 2 3 4 2 2 3 2 2 4" xfId="48959" xr:uid="{F483348E-ADA3-4D0B-BD24-1C0C8C2A42DD}"/>
    <cellStyle name="Percent 4 2 3 4 2 2 3 2 3" xfId="18328" xr:uid="{E49DE835-279F-4D63-9F7C-624834531EB4}"/>
    <cellStyle name="Percent 4 2 3 4 2 2 3 2 4" xfId="30581" xr:uid="{908416DE-5623-4904-85CD-B074CC40F1D8}"/>
    <cellStyle name="Percent 4 2 3 4 2 2 3 2 5" xfId="42833" xr:uid="{1C128C58-0C3F-41A0-80ED-D8A9367EE7C4}"/>
    <cellStyle name="Percent 4 2 3 4 2 2 3 2 6" xfId="56167" xr:uid="{8B3ACF70-7B74-41D0-8D45-CD734FF82FBB}"/>
    <cellStyle name="Percent 4 2 3 4 2 2 3 3" xfId="9127" xr:uid="{030A2D79-D244-4331-8055-DC9CC6F233F5}"/>
    <cellStyle name="Percent 4 2 3 4 2 2 3 3 2" xfId="21392" xr:uid="{BB7AA868-C2DF-49C1-92EA-06F748834B24}"/>
    <cellStyle name="Percent 4 2 3 4 2 2 3 3 3" xfId="33644" xr:uid="{CBCD5D17-537E-4B3F-86BC-4AA7D4F8B63A}"/>
    <cellStyle name="Percent 4 2 3 4 2 2 3 3 4" xfId="45896" xr:uid="{99F811BF-EA2F-44BE-9868-19E76D46C85E}"/>
    <cellStyle name="Percent 4 2 3 4 2 2 3 4" xfId="15265" xr:uid="{5D4B321A-E6EC-43F1-B34D-68BA33B4369D}"/>
    <cellStyle name="Percent 4 2 3 4 2 2 3 5" xfId="27518" xr:uid="{090C5518-6645-4F5C-A6FC-959E250388F5}"/>
    <cellStyle name="Percent 4 2 3 4 2 2 3 6" xfId="39770" xr:uid="{4F9220CA-9FBD-4245-B919-46EAE839D896}"/>
    <cellStyle name="Percent 4 2 3 4 2 2 3 7" xfId="53104" xr:uid="{D008B7B4-F9E5-402A-B0D8-24A4D8801BAF}"/>
    <cellStyle name="Percent 4 2 3 4 2 2 4" xfId="3901" xr:uid="{0627BC73-B686-4105-A906-B0A66974391B}"/>
    <cellStyle name="Percent 4 2 3 4 2 2 4 2" xfId="10029" xr:uid="{0FEBE4D0-4C28-4946-A95C-C6665D9079A8}"/>
    <cellStyle name="Percent 4 2 3 4 2 2 4 2 2" xfId="22294" xr:uid="{F09EC8F1-1298-4360-98C4-20E5EE9F4664}"/>
    <cellStyle name="Percent 4 2 3 4 2 2 4 2 3" xfId="34546" xr:uid="{F3957138-3067-429D-B6AC-AD31EAB88826}"/>
    <cellStyle name="Percent 4 2 3 4 2 2 4 2 4" xfId="46798" xr:uid="{A4FDDC73-4E87-42C6-BCE1-FF4BC372F468}"/>
    <cellStyle name="Percent 4 2 3 4 2 2 4 3" xfId="16167" xr:uid="{411F0A3C-A0BA-4030-9203-A15D30E47413}"/>
    <cellStyle name="Percent 4 2 3 4 2 2 4 4" xfId="28420" xr:uid="{5C58AA64-1032-45EB-9405-B5BBB215C2DD}"/>
    <cellStyle name="Percent 4 2 3 4 2 2 4 5" xfId="40672" xr:uid="{1A491BFE-31DD-4DD9-ABA6-379E7348B75D}"/>
    <cellStyle name="Percent 4 2 3 4 2 2 4 6" xfId="54006" xr:uid="{E0E110F9-54EA-4628-8378-12764C4488B3}"/>
    <cellStyle name="Percent 4 2 3 4 2 2 5" xfId="6966" xr:uid="{FDBF830F-A892-4EE9-A653-A7E8F102DEA5}"/>
    <cellStyle name="Percent 4 2 3 4 2 2 5 2" xfId="19231" xr:uid="{D8BBD44F-0979-4B58-B0B7-74AE6FC6912D}"/>
    <cellStyle name="Percent 4 2 3 4 2 2 5 3" xfId="31483" xr:uid="{BA32C314-03A8-42F2-B9B0-0E7034DDBA90}"/>
    <cellStyle name="Percent 4 2 3 4 2 2 5 4" xfId="43735" xr:uid="{EC98AEB3-C83D-423F-8613-315D4CE0D68F}"/>
    <cellStyle name="Percent 4 2 3 4 2 2 6" xfId="13104" xr:uid="{82673E9C-4DF0-40A1-AD45-30CCEAEE7D72}"/>
    <cellStyle name="Percent 4 2 3 4 2 2 7" xfId="25357" xr:uid="{D0505814-1BDB-49AA-AA62-1546BF549060}"/>
    <cellStyle name="Percent 4 2 3 4 2 2 8" xfId="37609" xr:uid="{923FF4CA-D5D0-4091-BC9E-C05272BD2A37}"/>
    <cellStyle name="Percent 4 2 3 4 2 2 9" xfId="49862" xr:uid="{27CA286C-C23F-4B90-BB54-46B9432AB587}"/>
    <cellStyle name="Percent 4 2 3 4 2 3" xfId="1464" xr:uid="{E3E5132F-5A97-4478-B146-88C62D8B6E1A}"/>
    <cellStyle name="Percent 4 2 3 4 2 3 2" xfId="4531" xr:uid="{9839AE48-AF79-4224-9CAF-0E3CFC561938}"/>
    <cellStyle name="Percent 4 2 3 4 2 3 2 2" xfId="10659" xr:uid="{7FFCA8C3-9C0C-4A5A-9CD5-0D526E57A4A1}"/>
    <cellStyle name="Percent 4 2 3 4 2 3 2 2 2" xfId="22924" xr:uid="{20C69E71-E9D6-41FA-BC42-8C8F6154F0F2}"/>
    <cellStyle name="Percent 4 2 3 4 2 3 2 2 3" xfId="35176" xr:uid="{6DEB49D9-6CCB-4B8F-940A-5C4283D4B46D}"/>
    <cellStyle name="Percent 4 2 3 4 2 3 2 2 4" xfId="47428" xr:uid="{DB2A3242-1AE1-4201-A120-42EECBF9EDC6}"/>
    <cellStyle name="Percent 4 2 3 4 2 3 2 3" xfId="16797" xr:uid="{0479D209-3771-4657-AD6A-1A11BFE25CC3}"/>
    <cellStyle name="Percent 4 2 3 4 2 3 2 4" xfId="29050" xr:uid="{5859AC45-9C2B-4174-9F10-2817D563252F}"/>
    <cellStyle name="Percent 4 2 3 4 2 3 2 5" xfId="41302" xr:uid="{7DA869BC-764E-4559-9BFE-925FA3774413}"/>
    <cellStyle name="Percent 4 2 3 4 2 3 2 6" xfId="54636" xr:uid="{922F73B7-C4DD-4394-9565-3BF06DFFBDA3}"/>
    <cellStyle name="Percent 4 2 3 4 2 3 3" xfId="7596" xr:uid="{405F9829-B8AE-439A-9519-982B861C81C6}"/>
    <cellStyle name="Percent 4 2 3 4 2 3 3 2" xfId="19861" xr:uid="{032B0F5E-959F-4E28-B0B6-BA20D88E4033}"/>
    <cellStyle name="Percent 4 2 3 4 2 3 3 3" xfId="32113" xr:uid="{C889D640-FAE8-42D0-A46A-07EE4CE66794}"/>
    <cellStyle name="Percent 4 2 3 4 2 3 3 4" xfId="44365" xr:uid="{67A0B501-D4BE-4B52-BA28-50FC8B12372D}"/>
    <cellStyle name="Percent 4 2 3 4 2 3 4" xfId="13734" xr:uid="{9D51C0A8-7F7C-4586-AA65-AC65EB8C422E}"/>
    <cellStyle name="Percent 4 2 3 4 2 3 5" xfId="25987" xr:uid="{F4A03207-3F84-4BA6-9718-CB82C45AC055}"/>
    <cellStyle name="Percent 4 2 3 4 2 3 6" xfId="38239" xr:uid="{937C92D8-5970-4BA0-9DF8-B95001B046AE}"/>
    <cellStyle name="Percent 4 2 3 4 2 3 7" xfId="51573" xr:uid="{20E15345-8D9D-425E-BB2B-86D713240424}"/>
    <cellStyle name="Percent 4 2 3 4 2 4" xfId="2548" xr:uid="{2F66C32D-1D1F-4525-8E65-128F6FA30C95}"/>
    <cellStyle name="Percent 4 2 3 4 2 4 2" xfId="5612" xr:uid="{FBEB142E-CDF3-425C-9713-86DDA7E4E5A5}"/>
    <cellStyle name="Percent 4 2 3 4 2 4 2 2" xfId="11740" xr:uid="{E064C054-A7D9-48CC-8DB5-2C18BCF70817}"/>
    <cellStyle name="Percent 4 2 3 4 2 4 2 2 2" xfId="24005" xr:uid="{57367EF8-AD41-4CFC-A20C-7C2D1065FB25}"/>
    <cellStyle name="Percent 4 2 3 4 2 4 2 2 3" xfId="36257" xr:uid="{EFE72CB5-687F-4465-8E03-2F285EEE4AC8}"/>
    <cellStyle name="Percent 4 2 3 4 2 4 2 2 4" xfId="48509" xr:uid="{A75ED46E-1F1A-44FB-B5DC-64F1B14158C0}"/>
    <cellStyle name="Percent 4 2 3 4 2 4 2 3" xfId="17878" xr:uid="{45277F9B-C651-4B58-8664-0027DAD51845}"/>
    <cellStyle name="Percent 4 2 3 4 2 4 2 4" xfId="30131" xr:uid="{50BD9FF0-AB5A-4680-A880-4012CD6AF9C8}"/>
    <cellStyle name="Percent 4 2 3 4 2 4 2 5" xfId="42383" xr:uid="{BA6332EF-BF81-4F78-88E7-06E11938B607}"/>
    <cellStyle name="Percent 4 2 3 4 2 4 2 6" xfId="55717" xr:uid="{7A92DB5A-41F1-463C-8CB1-67565ECDECF7}"/>
    <cellStyle name="Percent 4 2 3 4 2 4 3" xfId="8677" xr:uid="{955FAC43-00FB-4429-8CB8-45939763F82E}"/>
    <cellStyle name="Percent 4 2 3 4 2 4 3 2" xfId="20942" xr:uid="{7F2EDBF5-2213-4BFA-A43D-FDD5377C592D}"/>
    <cellStyle name="Percent 4 2 3 4 2 4 3 3" xfId="33194" xr:uid="{CF315C7D-F6AD-4708-BECE-84E3D327EB17}"/>
    <cellStyle name="Percent 4 2 3 4 2 4 3 4" xfId="45446" xr:uid="{399B3906-7A1A-48B7-95FC-E8EE023E76B2}"/>
    <cellStyle name="Percent 4 2 3 4 2 4 4" xfId="14815" xr:uid="{5E630FCA-DD5D-4342-9880-9BFDEBE531D0}"/>
    <cellStyle name="Percent 4 2 3 4 2 4 5" xfId="27068" xr:uid="{6168D8AC-BE6A-4698-B567-C128FA6DD74A}"/>
    <cellStyle name="Percent 4 2 3 4 2 4 6" xfId="39320" xr:uid="{07C484B2-6812-4108-BE95-1735B243BDA5}"/>
    <cellStyle name="Percent 4 2 3 4 2 4 7" xfId="52654" xr:uid="{056DDA8F-FE87-4D19-91D3-0F43D773A80E}"/>
    <cellStyle name="Percent 4 2 3 4 2 5" xfId="3451" xr:uid="{E0A70A5D-51D0-438B-8228-B6FC5A2DA82D}"/>
    <cellStyle name="Percent 4 2 3 4 2 5 2" xfId="9579" xr:uid="{7B12CBEC-3D42-4CDA-B399-E0F2A09A3A7D}"/>
    <cellStyle name="Percent 4 2 3 4 2 5 2 2" xfId="21844" xr:uid="{C8491ED6-C0E3-40D1-91ED-81D592250B94}"/>
    <cellStyle name="Percent 4 2 3 4 2 5 2 3" xfId="34096" xr:uid="{DD42002C-9837-4DD4-91D4-49EC81306BD7}"/>
    <cellStyle name="Percent 4 2 3 4 2 5 2 4" xfId="46348" xr:uid="{1198E4BF-DD57-492A-9D97-C87E41E2BA4C}"/>
    <cellStyle name="Percent 4 2 3 4 2 5 3" xfId="15717" xr:uid="{F1D97410-9B7B-4C68-BFCD-3000E3E33CC1}"/>
    <cellStyle name="Percent 4 2 3 4 2 5 4" xfId="27970" xr:uid="{82FC54DE-6862-475B-969B-733789E5C19E}"/>
    <cellStyle name="Percent 4 2 3 4 2 5 5" xfId="40222" xr:uid="{1470414A-B4B8-4EE9-94DE-42F373880698}"/>
    <cellStyle name="Percent 4 2 3 4 2 5 6" xfId="53556" xr:uid="{F691A9FB-3F24-4433-8329-C1200A2C300C}"/>
    <cellStyle name="Percent 4 2 3 4 2 6" xfId="6515" xr:uid="{56A37D4C-FBB1-4DB5-B7D0-1A1EF46A3D22}"/>
    <cellStyle name="Percent 4 2 3 4 2 6 2" xfId="18780" xr:uid="{1F23A67B-1FAB-4108-B69C-C0FD768E1E3B}"/>
    <cellStyle name="Percent 4 2 3 4 2 6 3" xfId="31033" xr:uid="{7CFE74DB-875C-4495-A126-FBC148F11F5F}"/>
    <cellStyle name="Percent 4 2 3 4 2 6 4" xfId="43285" xr:uid="{1F42B8CD-462D-4271-8B03-CD3F129D3097}"/>
    <cellStyle name="Percent 4 2 3 4 2 7" xfId="12654" xr:uid="{D35D0FC3-98E4-4C2D-BE45-0C8E59AFCD5D}"/>
    <cellStyle name="Percent 4 2 3 4 2 8" xfId="24907" xr:uid="{DF64AAC8-D4EF-4942-B3BA-DD2D4BCCBCC9}"/>
    <cellStyle name="Percent 4 2 3 4 2 9" xfId="37159" xr:uid="{C3E4C7EA-95FE-4365-A743-0465B874BB46}"/>
    <cellStyle name="Percent 4 2 3 4 3" xfId="629" xr:uid="{7EF68164-A1FB-49B8-B490-DB2BD70674D4}"/>
    <cellStyle name="Percent 4 2 3 4 3 10" xfId="50739" xr:uid="{132F6F4B-DB26-4856-831E-808692073C63}"/>
    <cellStyle name="Percent 4 2 3 4 3 2" xfId="1710" xr:uid="{5B4D56CA-82DA-4C3E-8775-789585895904}"/>
    <cellStyle name="Percent 4 2 3 4 3 2 2" xfId="4777" xr:uid="{800B1772-5DD8-49A9-9E2C-3A9E883D6D29}"/>
    <cellStyle name="Percent 4 2 3 4 3 2 2 2" xfId="10905" xr:uid="{B29A77AD-A26C-4FF5-8CEB-3047B9D1F7FC}"/>
    <cellStyle name="Percent 4 2 3 4 3 2 2 2 2" xfId="23170" xr:uid="{0893C318-1BE7-4C47-B58A-B8BFE2463432}"/>
    <cellStyle name="Percent 4 2 3 4 3 2 2 2 3" xfId="35422" xr:uid="{4556EF35-6D3D-4BAD-82E8-DE5610D52D71}"/>
    <cellStyle name="Percent 4 2 3 4 3 2 2 2 4" xfId="47674" xr:uid="{E7EB3B8F-CFBA-452A-A44E-19FA68AA7401}"/>
    <cellStyle name="Percent 4 2 3 4 3 2 2 3" xfId="17043" xr:uid="{A9B0B2B0-C923-43FB-A81F-13B38FA44FCF}"/>
    <cellStyle name="Percent 4 2 3 4 3 2 2 4" xfId="29296" xr:uid="{0993A172-9C65-4201-96E3-4149749DC746}"/>
    <cellStyle name="Percent 4 2 3 4 3 2 2 5" xfId="41548" xr:uid="{55494696-8BEF-4CEE-8B02-1D6C916337B8}"/>
    <cellStyle name="Percent 4 2 3 4 3 2 2 6" xfId="54882" xr:uid="{9903ABA9-738A-4382-BAE0-B39ED16B8D34}"/>
    <cellStyle name="Percent 4 2 3 4 3 2 3" xfId="7842" xr:uid="{C7C3BC95-3A22-42F1-B5C0-47256B03BC3E}"/>
    <cellStyle name="Percent 4 2 3 4 3 2 3 2" xfId="20107" xr:uid="{BFDEF73B-C744-4ED7-8902-4A62200661AB}"/>
    <cellStyle name="Percent 4 2 3 4 3 2 3 3" xfId="32359" xr:uid="{518F3824-3A23-42EE-9FAD-3A7CA5F7FAB0}"/>
    <cellStyle name="Percent 4 2 3 4 3 2 3 4" xfId="44611" xr:uid="{E2713592-F007-4F8C-A396-A0DD0FE020C1}"/>
    <cellStyle name="Percent 4 2 3 4 3 2 4" xfId="13980" xr:uid="{9ED55004-D538-4342-A509-9FC5893047CF}"/>
    <cellStyle name="Percent 4 2 3 4 3 2 5" xfId="26233" xr:uid="{011CBA04-0374-4CF8-AC8F-EC4F014E4468}"/>
    <cellStyle name="Percent 4 2 3 4 3 2 6" xfId="38485" xr:uid="{DB7BAEB6-06D8-4F8F-AC0A-20FE657F4289}"/>
    <cellStyle name="Percent 4 2 3 4 3 2 7" xfId="51819" xr:uid="{ADDDADD1-1555-4AEB-8ED8-9FE028ACFEA6}"/>
    <cellStyle name="Percent 4 2 3 4 3 3" xfId="2794" xr:uid="{773D96A8-DE16-4310-A0AB-7361F134F33A}"/>
    <cellStyle name="Percent 4 2 3 4 3 3 2" xfId="5858" xr:uid="{B14349C7-BAB1-4A2B-8564-94511B3D44AA}"/>
    <cellStyle name="Percent 4 2 3 4 3 3 2 2" xfId="11986" xr:uid="{5566463D-DED4-4390-BDDC-61EFC576F399}"/>
    <cellStyle name="Percent 4 2 3 4 3 3 2 2 2" xfId="24251" xr:uid="{2B9794CE-BCB0-451A-BBF3-7A4C120FB307}"/>
    <cellStyle name="Percent 4 2 3 4 3 3 2 2 3" xfId="36503" xr:uid="{F0F80869-D058-452D-AAD5-5B400E535A2A}"/>
    <cellStyle name="Percent 4 2 3 4 3 3 2 2 4" xfId="48755" xr:uid="{95A18556-A3B3-4E47-85F4-BA46F248066A}"/>
    <cellStyle name="Percent 4 2 3 4 3 3 2 3" xfId="18124" xr:uid="{645E9FD0-AD41-4D52-943E-373A63E460EA}"/>
    <cellStyle name="Percent 4 2 3 4 3 3 2 4" xfId="30377" xr:uid="{7FB3E845-D4BA-444D-A164-831AD32C6E70}"/>
    <cellStyle name="Percent 4 2 3 4 3 3 2 5" xfId="42629" xr:uid="{7BAEEC30-19F4-4917-9811-0EA36800A458}"/>
    <cellStyle name="Percent 4 2 3 4 3 3 2 6" xfId="55963" xr:uid="{3C46929E-1E25-4051-BACC-EE2C7A33FDB6}"/>
    <cellStyle name="Percent 4 2 3 4 3 3 3" xfId="8923" xr:uid="{D743740E-149E-4941-B51E-D1CE5E6CDFDB}"/>
    <cellStyle name="Percent 4 2 3 4 3 3 3 2" xfId="21188" xr:uid="{92513DE9-8C58-4B7C-9556-BDB7EACB5484}"/>
    <cellStyle name="Percent 4 2 3 4 3 3 3 3" xfId="33440" xr:uid="{7D0054F9-1F69-4D58-95E2-21293848F01F}"/>
    <cellStyle name="Percent 4 2 3 4 3 3 3 4" xfId="45692" xr:uid="{47E2A3B5-4B54-4FF6-AF39-F304CB5109FD}"/>
    <cellStyle name="Percent 4 2 3 4 3 3 4" xfId="15061" xr:uid="{261BB196-A219-4E8C-8E61-02B990B53627}"/>
    <cellStyle name="Percent 4 2 3 4 3 3 5" xfId="27314" xr:uid="{9061586A-5DAF-4CC4-BB02-FE46594A510B}"/>
    <cellStyle name="Percent 4 2 3 4 3 3 6" xfId="39566" xr:uid="{D4BE8BB8-EC21-4C59-8D3A-380B5A944A3B}"/>
    <cellStyle name="Percent 4 2 3 4 3 3 7" xfId="52900" xr:uid="{E0FE543C-66FA-4A18-A3F7-F10E862930AE}"/>
    <cellStyle name="Percent 4 2 3 4 3 4" xfId="3697" xr:uid="{E012AF5B-2447-4596-8899-13A132579E6C}"/>
    <cellStyle name="Percent 4 2 3 4 3 4 2" xfId="9825" xr:uid="{42332D7A-849F-4A67-A56D-C6CDFB7616CE}"/>
    <cellStyle name="Percent 4 2 3 4 3 4 2 2" xfId="22090" xr:uid="{0246C442-78F2-45D9-8E21-AA9D1393660B}"/>
    <cellStyle name="Percent 4 2 3 4 3 4 2 3" xfId="34342" xr:uid="{653CD3C4-D038-493F-BA1C-FE7FCCAA61C4}"/>
    <cellStyle name="Percent 4 2 3 4 3 4 2 4" xfId="46594" xr:uid="{D9465FF3-52EA-4096-98EE-8CB0FFF778C7}"/>
    <cellStyle name="Percent 4 2 3 4 3 4 3" xfId="15963" xr:uid="{21BB3FC5-4695-4977-9239-832DEADF3C63}"/>
    <cellStyle name="Percent 4 2 3 4 3 4 4" xfId="28216" xr:uid="{3D780069-216D-449B-8341-046E5B53B28C}"/>
    <cellStyle name="Percent 4 2 3 4 3 4 5" xfId="40468" xr:uid="{E4A0EB99-5E0A-4CAE-A224-32BD736057AE}"/>
    <cellStyle name="Percent 4 2 3 4 3 4 6" xfId="53802" xr:uid="{6B64C2D4-706C-477B-982E-D2098C662315}"/>
    <cellStyle name="Percent 4 2 3 4 3 5" xfId="6762" xr:uid="{4E64CBA6-EF7A-4FF5-92A8-07DC2C0545C1}"/>
    <cellStyle name="Percent 4 2 3 4 3 5 2" xfId="19027" xr:uid="{159CB9B5-B331-48EB-ABCA-8A894FC5A06F}"/>
    <cellStyle name="Percent 4 2 3 4 3 5 3" xfId="31279" xr:uid="{04027A0C-284F-4707-AEC4-F8D4FB7D6F28}"/>
    <cellStyle name="Percent 4 2 3 4 3 5 4" xfId="43531" xr:uid="{5321FB39-146B-47AB-92CD-783CFC4EB37A}"/>
    <cellStyle name="Percent 4 2 3 4 3 6" xfId="12900" xr:uid="{13415552-95F0-4E78-987D-7AFF94A31CE0}"/>
    <cellStyle name="Percent 4 2 3 4 3 7" xfId="25153" xr:uid="{F35B3C36-B925-4754-9352-CF3B108566D5}"/>
    <cellStyle name="Percent 4 2 3 4 3 8" xfId="37405" xr:uid="{D94C3739-A7B6-4520-8334-137709539E89}"/>
    <cellStyle name="Percent 4 2 3 4 3 9" xfId="49658" xr:uid="{D6FA5118-10F9-4A83-8C95-D6F7C6C1B05B}"/>
    <cellStyle name="Percent 4 2 3 4 4" xfId="1260" xr:uid="{C5E4A87C-127F-48CE-A6D4-DB5B5030B70B}"/>
    <cellStyle name="Percent 4 2 3 4 4 2" xfId="4327" xr:uid="{09ACF985-AF77-465B-8BC0-9509CFBBA134}"/>
    <cellStyle name="Percent 4 2 3 4 4 2 2" xfId="10455" xr:uid="{3E97C63F-8F36-4B1B-BC86-DBE75CB1D1D6}"/>
    <cellStyle name="Percent 4 2 3 4 4 2 2 2" xfId="22720" xr:uid="{EB03A774-28A8-4BE4-83FB-9E6CA1E77360}"/>
    <cellStyle name="Percent 4 2 3 4 4 2 2 3" xfId="34972" xr:uid="{E26E985A-1AE7-492A-98F4-11EE0E6E5ED5}"/>
    <cellStyle name="Percent 4 2 3 4 4 2 2 4" xfId="47224" xr:uid="{06E11AF5-661D-4444-B234-EB96D4BC00ED}"/>
    <cellStyle name="Percent 4 2 3 4 4 2 3" xfId="16593" xr:uid="{323731D4-5DC3-4C4B-B535-5E6B37CE6ED9}"/>
    <cellStyle name="Percent 4 2 3 4 4 2 4" xfId="28846" xr:uid="{F5CAA75B-E45F-472E-9AD0-9E98D5B05C7A}"/>
    <cellStyle name="Percent 4 2 3 4 4 2 5" xfId="41098" xr:uid="{87EC9C82-85C1-42D1-A499-F4E842BC820D}"/>
    <cellStyle name="Percent 4 2 3 4 4 2 6" xfId="54432" xr:uid="{FF8746A9-4CBC-4AFD-821F-EE32E2BBCB26}"/>
    <cellStyle name="Percent 4 2 3 4 4 3" xfId="7392" xr:uid="{314BC6CB-177B-45EC-A17E-F634591D9285}"/>
    <cellStyle name="Percent 4 2 3 4 4 3 2" xfId="19657" xr:uid="{CA563303-244D-425E-B88B-849E95A75054}"/>
    <cellStyle name="Percent 4 2 3 4 4 3 3" xfId="31909" xr:uid="{3947F338-A2F9-4209-838D-5423C5E7F8D1}"/>
    <cellStyle name="Percent 4 2 3 4 4 3 4" xfId="44161" xr:uid="{102B66C0-F271-4550-ADA6-72E82E13BDA3}"/>
    <cellStyle name="Percent 4 2 3 4 4 4" xfId="13530" xr:uid="{BA07C50D-4992-4960-8552-701C10AA275A}"/>
    <cellStyle name="Percent 4 2 3 4 4 5" xfId="25783" xr:uid="{1F4BEE8F-17C4-4491-9F65-7C55871DC650}"/>
    <cellStyle name="Percent 4 2 3 4 4 6" xfId="38035" xr:uid="{EBB7DF1D-A927-437B-9CBF-48901AFAB692}"/>
    <cellStyle name="Percent 4 2 3 4 4 7" xfId="51369" xr:uid="{7A6B0413-9E3C-4134-9508-0AFA63EA51CB}"/>
    <cellStyle name="Percent 4 2 3 4 5" xfId="2344" xr:uid="{4C6B7038-B564-4510-A745-03D8BE62FB01}"/>
    <cellStyle name="Percent 4 2 3 4 5 2" xfId="5408" xr:uid="{D01F8E9B-1737-4674-8064-0C71CECA0DFC}"/>
    <cellStyle name="Percent 4 2 3 4 5 2 2" xfId="11536" xr:uid="{448630AA-BC99-4763-9010-25A33C3FD775}"/>
    <cellStyle name="Percent 4 2 3 4 5 2 2 2" xfId="23801" xr:uid="{37AD89F4-67B7-4F85-A55A-70063FE4EBCE}"/>
    <cellStyle name="Percent 4 2 3 4 5 2 2 3" xfId="36053" xr:uid="{D37B0440-1F54-4D1A-B406-83747B80E375}"/>
    <cellStyle name="Percent 4 2 3 4 5 2 2 4" xfId="48305" xr:uid="{880979FD-B65E-4FB7-9521-1FE753EA010B}"/>
    <cellStyle name="Percent 4 2 3 4 5 2 3" xfId="17674" xr:uid="{80D0BBF2-EB52-472C-A6FA-6C7D467844E8}"/>
    <cellStyle name="Percent 4 2 3 4 5 2 4" xfId="29927" xr:uid="{3C9AE980-2993-4257-ACFC-97AFEC9F2654}"/>
    <cellStyle name="Percent 4 2 3 4 5 2 5" xfId="42179" xr:uid="{5AF6BFD6-7FCC-438B-B02A-08ED53BEA106}"/>
    <cellStyle name="Percent 4 2 3 4 5 2 6" xfId="55513" xr:uid="{497E3D16-8B3E-442D-B660-2C4152502C69}"/>
    <cellStyle name="Percent 4 2 3 4 5 3" xfId="8473" xr:uid="{1BB556F8-39B9-41EA-BE16-D3B363058BAF}"/>
    <cellStyle name="Percent 4 2 3 4 5 3 2" xfId="20738" xr:uid="{91833F40-D32E-4171-AB28-9E75FA7C0B13}"/>
    <cellStyle name="Percent 4 2 3 4 5 3 3" xfId="32990" xr:uid="{FCE0C571-1392-4689-B31A-D7F567D61A51}"/>
    <cellStyle name="Percent 4 2 3 4 5 3 4" xfId="45242" xr:uid="{01A952C6-F3DB-4FD4-BA7E-ABEF381A6B36}"/>
    <cellStyle name="Percent 4 2 3 4 5 4" xfId="14611" xr:uid="{C3287712-16FA-4CEC-B1C5-A88C8303BD82}"/>
    <cellStyle name="Percent 4 2 3 4 5 5" xfId="26864" xr:uid="{A84722C0-7DAB-417B-9374-9DB548A94735}"/>
    <cellStyle name="Percent 4 2 3 4 5 6" xfId="39116" xr:uid="{A133C239-E6E5-458C-8F34-72B419FB6A62}"/>
    <cellStyle name="Percent 4 2 3 4 5 7" xfId="52450" xr:uid="{8990C2BA-CDB4-4ADF-84DB-37AEA7816427}"/>
    <cellStyle name="Percent 4 2 3 4 6" xfId="3247" xr:uid="{B3B025C6-B7A1-4F01-B26E-F2FA950AE9DD}"/>
    <cellStyle name="Percent 4 2 3 4 6 2" xfId="9375" xr:uid="{93E3C9A8-B230-42D6-966E-EB18D77D6D08}"/>
    <cellStyle name="Percent 4 2 3 4 6 2 2" xfId="21640" xr:uid="{83862DE6-3E29-4971-88B6-757977AFB938}"/>
    <cellStyle name="Percent 4 2 3 4 6 2 3" xfId="33892" xr:uid="{744EF4D8-BF26-4D0D-AD57-BFD8DCC18B92}"/>
    <cellStyle name="Percent 4 2 3 4 6 2 4" xfId="46144" xr:uid="{5D505565-BB60-4DFC-AE72-9CCED7D65B54}"/>
    <cellStyle name="Percent 4 2 3 4 6 3" xfId="15513" xr:uid="{51EA5A39-92BC-446D-B447-3A9E0395721D}"/>
    <cellStyle name="Percent 4 2 3 4 6 4" xfId="27766" xr:uid="{D34C9640-1435-42EC-A7C0-586947F11860}"/>
    <cellStyle name="Percent 4 2 3 4 6 5" xfId="40018" xr:uid="{011E6218-246F-4C3D-861E-6C9DCF1C801B}"/>
    <cellStyle name="Percent 4 2 3 4 6 6" xfId="53352" xr:uid="{ABD535F0-B5E3-4184-9F9A-5B46B1A79F9B}"/>
    <cellStyle name="Percent 4 2 3 4 7" xfId="6311" xr:uid="{C6AF97C5-0A5A-4B10-8F7C-AB382D562FA3}"/>
    <cellStyle name="Percent 4 2 3 4 7 2" xfId="18576" xr:uid="{924C67CE-C4B5-41FF-8188-967410D43290}"/>
    <cellStyle name="Percent 4 2 3 4 7 3" xfId="30829" xr:uid="{E5013741-7B94-408E-BDB3-EBCF1E68DCDA}"/>
    <cellStyle name="Percent 4 2 3 4 7 4" xfId="43081" xr:uid="{3553B227-24FA-4F9E-B1C3-91217A39A445}"/>
    <cellStyle name="Percent 4 2 3 4 8" xfId="12450" xr:uid="{A7347ACF-A215-47FE-8309-3438D70AC65D}"/>
    <cellStyle name="Percent 4 2 3 4 9" xfId="24703" xr:uid="{0940A58E-DFF0-4504-9044-B8FA9F9FE2DD}"/>
    <cellStyle name="Percent 4 2 3 5" xfId="199" xr:uid="{9DD304E5-C2E5-4F1F-BD5F-C48B63303E29}"/>
    <cellStyle name="Percent 4 2 3 5 10" xfId="36976" xr:uid="{B5D8AB9F-0381-4C9B-BD7A-967B831111A5}"/>
    <cellStyle name="Percent 4 2 3 5 11" xfId="49229" xr:uid="{239CBABF-B7D0-4C02-848B-AE6AA57C4720}"/>
    <cellStyle name="Percent 4 2 3 5 12" xfId="50310" xr:uid="{609D6B8D-C73A-4A78-97B7-AC4C577983C4}"/>
    <cellStyle name="Percent 4 2 3 5 2" xfId="403" xr:uid="{AA83C2E0-64A6-470D-AF52-5ACB5793BDAA}"/>
    <cellStyle name="Percent 4 2 3 5 2 10" xfId="49433" xr:uid="{9992E088-F7B8-4783-903E-4A026D512C74}"/>
    <cellStyle name="Percent 4 2 3 5 2 11" xfId="50514" xr:uid="{629DC9B3-5DD1-4313-B29D-880E03404784}"/>
    <cellStyle name="Percent 4 2 3 5 2 2" xfId="854" xr:uid="{3AB6C913-1D4A-4A60-BC35-EF6B65799608}"/>
    <cellStyle name="Percent 4 2 3 5 2 2 10" xfId="50964" xr:uid="{B2624884-72BC-42CF-85AE-8172D87DBBF1}"/>
    <cellStyle name="Percent 4 2 3 5 2 2 2" xfId="1935" xr:uid="{75996C5A-BB77-4EB1-B2E7-43473B0755F5}"/>
    <cellStyle name="Percent 4 2 3 5 2 2 2 2" xfId="5002" xr:uid="{42566593-A172-415C-8B4D-86BA0C91D50A}"/>
    <cellStyle name="Percent 4 2 3 5 2 2 2 2 2" xfId="11130" xr:uid="{928288C2-537D-40B7-B363-3F46E116E9C5}"/>
    <cellStyle name="Percent 4 2 3 5 2 2 2 2 2 2" xfId="23395" xr:uid="{063A68BF-8846-43D8-94E4-88CA419FE708}"/>
    <cellStyle name="Percent 4 2 3 5 2 2 2 2 2 3" xfId="35647" xr:uid="{2B79B566-9F3E-4E0A-9307-3F9E076C1E8D}"/>
    <cellStyle name="Percent 4 2 3 5 2 2 2 2 2 4" xfId="47899" xr:uid="{557A4597-4E1C-4401-82A9-9D5851CED402}"/>
    <cellStyle name="Percent 4 2 3 5 2 2 2 2 3" xfId="17268" xr:uid="{E9C9FE14-119D-4034-A0D4-7ED4CD0C7F9C}"/>
    <cellStyle name="Percent 4 2 3 5 2 2 2 2 4" xfId="29521" xr:uid="{B9F27ACD-783E-48F0-AE4B-F6B309F83D00}"/>
    <cellStyle name="Percent 4 2 3 5 2 2 2 2 5" xfId="41773" xr:uid="{621ED746-7088-4019-A603-D72909ED3631}"/>
    <cellStyle name="Percent 4 2 3 5 2 2 2 2 6" xfId="55107" xr:uid="{41CB208E-A73E-4687-93D5-78E983F610AF}"/>
    <cellStyle name="Percent 4 2 3 5 2 2 2 3" xfId="8067" xr:uid="{468B92A4-8B8B-40A9-A41F-E08D194B5BBE}"/>
    <cellStyle name="Percent 4 2 3 5 2 2 2 3 2" xfId="20332" xr:uid="{645977BE-19E0-4BF5-A6DF-E61ACD8008CA}"/>
    <cellStyle name="Percent 4 2 3 5 2 2 2 3 3" xfId="32584" xr:uid="{3338EB82-6F9A-4E62-B57E-98CBC4326A9D}"/>
    <cellStyle name="Percent 4 2 3 5 2 2 2 3 4" xfId="44836" xr:uid="{C9CE28CB-464A-4B8B-87A6-87B5612FA568}"/>
    <cellStyle name="Percent 4 2 3 5 2 2 2 4" xfId="14205" xr:uid="{E7D682A0-E9A8-4929-B68D-1EA85053AAC7}"/>
    <cellStyle name="Percent 4 2 3 5 2 2 2 5" xfId="26458" xr:uid="{7FCB11FE-0425-48C0-94A6-97967F9F76A1}"/>
    <cellStyle name="Percent 4 2 3 5 2 2 2 6" xfId="38710" xr:uid="{EAB6FF8D-8387-4BCD-A63C-07B69C8DE058}"/>
    <cellStyle name="Percent 4 2 3 5 2 2 2 7" xfId="52044" xr:uid="{A49D2E30-4D55-4B29-9A0C-DB51E1DE6B70}"/>
    <cellStyle name="Percent 4 2 3 5 2 2 3" xfId="3019" xr:uid="{09EC4248-B41B-42C9-8B22-BC46BD25AF99}"/>
    <cellStyle name="Percent 4 2 3 5 2 2 3 2" xfId="6083" xr:uid="{0B460847-EB81-4E93-AEFC-47CEB3CBE736}"/>
    <cellStyle name="Percent 4 2 3 5 2 2 3 2 2" xfId="12211" xr:uid="{6B83F5D9-824C-42F2-AE78-29E02BF12916}"/>
    <cellStyle name="Percent 4 2 3 5 2 2 3 2 2 2" xfId="24476" xr:uid="{21DD2F58-E129-446B-8747-CB7D0672A273}"/>
    <cellStyle name="Percent 4 2 3 5 2 2 3 2 2 3" xfId="36728" xr:uid="{26899A59-7B86-483D-9FE3-1760A1AD3467}"/>
    <cellStyle name="Percent 4 2 3 5 2 2 3 2 2 4" xfId="48980" xr:uid="{80827D60-B841-48DD-8FFB-959DBD87B656}"/>
    <cellStyle name="Percent 4 2 3 5 2 2 3 2 3" xfId="18349" xr:uid="{3AC7D140-4A60-4359-B7E0-413B46661551}"/>
    <cellStyle name="Percent 4 2 3 5 2 2 3 2 4" xfId="30602" xr:uid="{D2683275-5ACC-43AE-8E1A-CCB19F7952A9}"/>
    <cellStyle name="Percent 4 2 3 5 2 2 3 2 5" xfId="42854" xr:uid="{B6F602CF-D9FF-47E2-9234-9B95E56A2E9C}"/>
    <cellStyle name="Percent 4 2 3 5 2 2 3 2 6" xfId="56188" xr:uid="{6934E3BB-01F1-4D45-A67E-B8436DDDB3E0}"/>
    <cellStyle name="Percent 4 2 3 5 2 2 3 3" xfId="9148" xr:uid="{CA8AF132-B90A-4294-A1A7-98A63A857C31}"/>
    <cellStyle name="Percent 4 2 3 5 2 2 3 3 2" xfId="21413" xr:uid="{6DF4FAFF-0D0C-47C4-B4D5-A2FFD155F9FC}"/>
    <cellStyle name="Percent 4 2 3 5 2 2 3 3 3" xfId="33665" xr:uid="{71AF9BF8-0DD1-43ED-82B1-008CE1669FEA}"/>
    <cellStyle name="Percent 4 2 3 5 2 2 3 3 4" xfId="45917" xr:uid="{6B7F4AF8-8EF6-4274-B1C4-1E283962A68F}"/>
    <cellStyle name="Percent 4 2 3 5 2 2 3 4" xfId="15286" xr:uid="{855542EE-2DDF-4F52-9025-7E9176FA0866}"/>
    <cellStyle name="Percent 4 2 3 5 2 2 3 5" xfId="27539" xr:uid="{9A1BCAD7-2F38-457E-B702-7B243764B12C}"/>
    <cellStyle name="Percent 4 2 3 5 2 2 3 6" xfId="39791" xr:uid="{FFC57BCD-AF35-4A08-8AB5-41772D7219FD}"/>
    <cellStyle name="Percent 4 2 3 5 2 2 3 7" xfId="53125" xr:uid="{90001BD4-F963-4AC4-9E89-1F4A2182B318}"/>
    <cellStyle name="Percent 4 2 3 5 2 2 4" xfId="3922" xr:uid="{9F365CAF-4650-4565-96AE-C01ED58FD83A}"/>
    <cellStyle name="Percent 4 2 3 5 2 2 4 2" xfId="10050" xr:uid="{2B6117AB-7123-4766-BBE7-E67E0BA6A648}"/>
    <cellStyle name="Percent 4 2 3 5 2 2 4 2 2" xfId="22315" xr:uid="{2603A2F8-73E9-417F-93B4-994B376CD4F0}"/>
    <cellStyle name="Percent 4 2 3 5 2 2 4 2 3" xfId="34567" xr:uid="{B971C96F-0FA4-494F-84A0-E976B430F063}"/>
    <cellStyle name="Percent 4 2 3 5 2 2 4 2 4" xfId="46819" xr:uid="{1C1D8C78-3129-4549-865A-D557BEF08357}"/>
    <cellStyle name="Percent 4 2 3 5 2 2 4 3" xfId="16188" xr:uid="{277C3CC2-AAB7-4B87-B16A-265C0EDB821C}"/>
    <cellStyle name="Percent 4 2 3 5 2 2 4 4" xfId="28441" xr:uid="{9585D4F0-91FF-475D-BCA1-D37F36A6EB9A}"/>
    <cellStyle name="Percent 4 2 3 5 2 2 4 5" xfId="40693" xr:uid="{E51FA409-63F5-4A27-9FCF-F7C5A962D89A}"/>
    <cellStyle name="Percent 4 2 3 5 2 2 4 6" xfId="54027" xr:uid="{F14B9007-023C-4257-84D7-0611DAACC9AD}"/>
    <cellStyle name="Percent 4 2 3 5 2 2 5" xfId="6987" xr:uid="{07A9607C-FB0E-48CB-956C-B07A0163A8F6}"/>
    <cellStyle name="Percent 4 2 3 5 2 2 5 2" xfId="19252" xr:uid="{632B659C-F114-45F4-AEDC-42E5D84955B4}"/>
    <cellStyle name="Percent 4 2 3 5 2 2 5 3" xfId="31504" xr:uid="{54C9F590-BC67-4DC5-8C17-441DA4B1535F}"/>
    <cellStyle name="Percent 4 2 3 5 2 2 5 4" xfId="43756" xr:uid="{493F39D4-E219-4793-92B1-2C3E64FBFDF9}"/>
    <cellStyle name="Percent 4 2 3 5 2 2 6" xfId="13125" xr:uid="{683338B9-2A2B-4B2B-A8E9-72CFE96A4C1A}"/>
    <cellStyle name="Percent 4 2 3 5 2 2 7" xfId="25378" xr:uid="{D2DA6789-69B4-46A1-A79D-F9EB785BB7E4}"/>
    <cellStyle name="Percent 4 2 3 5 2 2 8" xfId="37630" xr:uid="{AD3F7DA1-6AE6-470F-AA81-52712C72E04C}"/>
    <cellStyle name="Percent 4 2 3 5 2 2 9" xfId="49883" xr:uid="{6DF9BCE1-39B6-4445-9FD7-9AE1F8CF28E1}"/>
    <cellStyle name="Percent 4 2 3 5 2 3" xfId="1485" xr:uid="{ABB8DC5E-894C-4D69-941D-FF43D41A33B4}"/>
    <cellStyle name="Percent 4 2 3 5 2 3 2" xfId="4552" xr:uid="{7E235796-A6E8-4BD3-AF4A-3EB5DB896EB9}"/>
    <cellStyle name="Percent 4 2 3 5 2 3 2 2" xfId="10680" xr:uid="{EAD7D3F3-BF19-4BDC-99D6-B34198995638}"/>
    <cellStyle name="Percent 4 2 3 5 2 3 2 2 2" xfId="22945" xr:uid="{FAF87E1C-43A1-49A1-B130-679C4E10E758}"/>
    <cellStyle name="Percent 4 2 3 5 2 3 2 2 3" xfId="35197" xr:uid="{676BA108-6772-48AB-9582-8063770F51D2}"/>
    <cellStyle name="Percent 4 2 3 5 2 3 2 2 4" xfId="47449" xr:uid="{D3EA5C02-921A-475E-A43B-6ADD1A361E49}"/>
    <cellStyle name="Percent 4 2 3 5 2 3 2 3" xfId="16818" xr:uid="{61696BA0-69DA-44DC-B2DA-8EE2EA41FF61}"/>
    <cellStyle name="Percent 4 2 3 5 2 3 2 4" xfId="29071" xr:uid="{EAB0D1DE-A1D2-49C5-B56E-C6025931FB47}"/>
    <cellStyle name="Percent 4 2 3 5 2 3 2 5" xfId="41323" xr:uid="{A891C6CD-C865-4520-9A3A-FBF2B0A5F358}"/>
    <cellStyle name="Percent 4 2 3 5 2 3 2 6" xfId="54657" xr:uid="{719717B5-B226-4B48-9D9F-CA461AA87E27}"/>
    <cellStyle name="Percent 4 2 3 5 2 3 3" xfId="7617" xr:uid="{4534D672-0693-47B2-8925-9F48311534F6}"/>
    <cellStyle name="Percent 4 2 3 5 2 3 3 2" xfId="19882" xr:uid="{B30856F3-4ED6-4411-B711-9C904E6C96E7}"/>
    <cellStyle name="Percent 4 2 3 5 2 3 3 3" xfId="32134" xr:uid="{718265F7-BB1E-47A0-8F77-93C9579376B2}"/>
    <cellStyle name="Percent 4 2 3 5 2 3 3 4" xfId="44386" xr:uid="{783BA439-306C-4527-AAB9-A7999EF166A5}"/>
    <cellStyle name="Percent 4 2 3 5 2 3 4" xfId="13755" xr:uid="{DEC9FC16-DE21-41AB-8AA7-7E134FD1B628}"/>
    <cellStyle name="Percent 4 2 3 5 2 3 5" xfId="26008" xr:uid="{CD38CE76-CA68-422C-A9C2-4383B59F5069}"/>
    <cellStyle name="Percent 4 2 3 5 2 3 6" xfId="38260" xr:uid="{AC904F47-D194-40AD-939E-E514A9DAB5DE}"/>
    <cellStyle name="Percent 4 2 3 5 2 3 7" xfId="51594" xr:uid="{E89BA15B-F448-49E7-84EA-64D9603EE266}"/>
    <cellStyle name="Percent 4 2 3 5 2 4" xfId="2569" xr:uid="{B9B5A4CE-C7E4-44C3-8977-4FE93F03079B}"/>
    <cellStyle name="Percent 4 2 3 5 2 4 2" xfId="5633" xr:uid="{6CDA58BC-6333-4A54-B4A8-7434F9B36411}"/>
    <cellStyle name="Percent 4 2 3 5 2 4 2 2" xfId="11761" xr:uid="{DBF3BFDA-6D55-41DA-81FD-92437C31FBBB}"/>
    <cellStyle name="Percent 4 2 3 5 2 4 2 2 2" xfId="24026" xr:uid="{034BAB0C-B9A8-4B03-BBE1-7C5699959AF3}"/>
    <cellStyle name="Percent 4 2 3 5 2 4 2 2 3" xfId="36278" xr:uid="{11A06CF1-45E3-4D84-9E5D-4858F224B5FC}"/>
    <cellStyle name="Percent 4 2 3 5 2 4 2 2 4" xfId="48530" xr:uid="{ED11E2E5-8D08-4872-AC52-403B9CD8B3C2}"/>
    <cellStyle name="Percent 4 2 3 5 2 4 2 3" xfId="17899" xr:uid="{C21C8D19-FE0E-480B-92E1-A74ABA905B90}"/>
    <cellStyle name="Percent 4 2 3 5 2 4 2 4" xfId="30152" xr:uid="{3A0F4A78-9AEA-4408-8D47-C7740F738038}"/>
    <cellStyle name="Percent 4 2 3 5 2 4 2 5" xfId="42404" xr:uid="{51816211-3F6B-4F2E-ABF6-C5323343B41A}"/>
    <cellStyle name="Percent 4 2 3 5 2 4 2 6" xfId="55738" xr:uid="{A0C12BAD-D03E-436E-992F-83420EA4105F}"/>
    <cellStyle name="Percent 4 2 3 5 2 4 3" xfId="8698" xr:uid="{414199F6-37FC-4D4D-909F-2B0232D22B3E}"/>
    <cellStyle name="Percent 4 2 3 5 2 4 3 2" xfId="20963" xr:uid="{17812573-8211-45B6-AE2A-F7A2F7A04E65}"/>
    <cellStyle name="Percent 4 2 3 5 2 4 3 3" xfId="33215" xr:uid="{15E90FD1-2554-4D5F-9C68-DC6782A5E039}"/>
    <cellStyle name="Percent 4 2 3 5 2 4 3 4" xfId="45467" xr:uid="{D06439C7-55A9-4BF0-8A14-01C7BFDFC799}"/>
    <cellStyle name="Percent 4 2 3 5 2 4 4" xfId="14836" xr:uid="{A3114E8A-D65A-48A4-8341-6CA2C9863036}"/>
    <cellStyle name="Percent 4 2 3 5 2 4 5" xfId="27089" xr:uid="{E965F91D-5489-4C1A-91C3-E9A4D2693A31}"/>
    <cellStyle name="Percent 4 2 3 5 2 4 6" xfId="39341" xr:uid="{EE067877-ADAE-4C5C-8ED9-53E74BC60482}"/>
    <cellStyle name="Percent 4 2 3 5 2 4 7" xfId="52675" xr:uid="{C155BB43-70B2-4055-9C81-D6BECF32A7D5}"/>
    <cellStyle name="Percent 4 2 3 5 2 5" xfId="3472" xr:uid="{C857E463-2756-4DA5-9739-E6CA74E0B128}"/>
    <cellStyle name="Percent 4 2 3 5 2 5 2" xfId="9600" xr:uid="{96AFED50-E2DA-4D83-A4D1-46C454BBEE1B}"/>
    <cellStyle name="Percent 4 2 3 5 2 5 2 2" xfId="21865" xr:uid="{9CF32162-A88A-4433-8352-2283C595E306}"/>
    <cellStyle name="Percent 4 2 3 5 2 5 2 3" xfId="34117" xr:uid="{CABF0B1F-AD17-4D78-A5F6-9BA89B2249F7}"/>
    <cellStyle name="Percent 4 2 3 5 2 5 2 4" xfId="46369" xr:uid="{206DAF76-B30C-46C5-8FCD-E703F782D42F}"/>
    <cellStyle name="Percent 4 2 3 5 2 5 3" xfId="15738" xr:uid="{161ECCFC-01DD-4CBC-B82A-1C23183F7C4E}"/>
    <cellStyle name="Percent 4 2 3 5 2 5 4" xfId="27991" xr:uid="{624F71FE-C35D-4D9D-939F-21199324C853}"/>
    <cellStyle name="Percent 4 2 3 5 2 5 5" xfId="40243" xr:uid="{747BC23A-BACC-493F-A1D8-C3C4B7BF0954}"/>
    <cellStyle name="Percent 4 2 3 5 2 5 6" xfId="53577" xr:uid="{A389447A-D285-4C85-B0E5-EB24AE326B2B}"/>
    <cellStyle name="Percent 4 2 3 5 2 6" xfId="6536" xr:uid="{44746DA8-83B0-47A6-831B-540F74947D31}"/>
    <cellStyle name="Percent 4 2 3 5 2 6 2" xfId="18801" xr:uid="{532015C5-8CE2-4249-B0E7-4F3B634D9A98}"/>
    <cellStyle name="Percent 4 2 3 5 2 6 3" xfId="31054" xr:uid="{22C0C098-74B0-4E7E-A24A-1EDAB1119FF9}"/>
    <cellStyle name="Percent 4 2 3 5 2 6 4" xfId="43306" xr:uid="{753056EA-B704-483F-8DA2-A0DB72D9A733}"/>
    <cellStyle name="Percent 4 2 3 5 2 7" xfId="12675" xr:uid="{A19F8118-4BA7-4117-9D7F-FB55F4658E6A}"/>
    <cellStyle name="Percent 4 2 3 5 2 8" xfId="24928" xr:uid="{13E7B273-7F1C-4775-831B-0EC32E911A96}"/>
    <cellStyle name="Percent 4 2 3 5 2 9" xfId="37180" xr:uid="{4A5D3166-3732-47A9-9BF1-E1803BC4C0DB}"/>
    <cellStyle name="Percent 4 2 3 5 3" xfId="650" xr:uid="{0C9707F7-9179-4C94-9A89-E14941086B37}"/>
    <cellStyle name="Percent 4 2 3 5 3 10" xfId="50760" xr:uid="{D684578C-CDB8-400B-A9A6-1B89A34F2094}"/>
    <cellStyle name="Percent 4 2 3 5 3 2" xfId="1731" xr:uid="{0D443FD7-EC8A-46F2-8AF9-E719E5BE290F}"/>
    <cellStyle name="Percent 4 2 3 5 3 2 2" xfId="4798" xr:uid="{318AE028-6BCA-40E7-89E0-25765C0E5B33}"/>
    <cellStyle name="Percent 4 2 3 5 3 2 2 2" xfId="10926" xr:uid="{FC572A68-8C0D-487A-8AA3-FE1A4BE83AC2}"/>
    <cellStyle name="Percent 4 2 3 5 3 2 2 2 2" xfId="23191" xr:uid="{10C7E68A-18EB-4872-BD95-1FCFCA6CF728}"/>
    <cellStyle name="Percent 4 2 3 5 3 2 2 2 3" xfId="35443" xr:uid="{2975DACA-6F8D-4051-BBA4-8D1B3135AD42}"/>
    <cellStyle name="Percent 4 2 3 5 3 2 2 2 4" xfId="47695" xr:uid="{86F57720-EC00-4909-AE9A-BBE493254FC3}"/>
    <cellStyle name="Percent 4 2 3 5 3 2 2 3" xfId="17064" xr:uid="{F3FBAAC8-63F5-4B82-B0AA-299F3D194CB4}"/>
    <cellStyle name="Percent 4 2 3 5 3 2 2 4" xfId="29317" xr:uid="{2042B8CB-D2DC-4942-B810-80F240C2C4CB}"/>
    <cellStyle name="Percent 4 2 3 5 3 2 2 5" xfId="41569" xr:uid="{094EED47-F60F-4061-BED0-559A2BA94732}"/>
    <cellStyle name="Percent 4 2 3 5 3 2 2 6" xfId="54903" xr:uid="{06303F5C-7F7D-4207-AB4D-6D0EC6F80112}"/>
    <cellStyle name="Percent 4 2 3 5 3 2 3" xfId="7863" xr:uid="{94880D80-62B0-4F28-9890-912C241B5A19}"/>
    <cellStyle name="Percent 4 2 3 5 3 2 3 2" xfId="20128" xr:uid="{C13494EF-90ED-4E1D-ACB1-76B93C88A82A}"/>
    <cellStyle name="Percent 4 2 3 5 3 2 3 3" xfId="32380" xr:uid="{9BB407F7-2754-4B2D-80BF-F3665F3A9BDB}"/>
    <cellStyle name="Percent 4 2 3 5 3 2 3 4" xfId="44632" xr:uid="{3FA37407-0543-431E-ADB0-1BA02E714802}"/>
    <cellStyle name="Percent 4 2 3 5 3 2 4" xfId="14001" xr:uid="{6209BD41-8463-44A1-A500-C0BE201E2701}"/>
    <cellStyle name="Percent 4 2 3 5 3 2 5" xfId="26254" xr:uid="{AC0FE843-62CE-4E81-8CE8-0820B5D6C0A9}"/>
    <cellStyle name="Percent 4 2 3 5 3 2 6" xfId="38506" xr:uid="{43156F84-3369-45CB-B05B-D7C745903169}"/>
    <cellStyle name="Percent 4 2 3 5 3 2 7" xfId="51840" xr:uid="{3082DD73-B0B2-4B72-90DC-CB4BF859A5CA}"/>
    <cellStyle name="Percent 4 2 3 5 3 3" xfId="2815" xr:uid="{9E4F882F-A096-42EA-B086-B404A4A010E8}"/>
    <cellStyle name="Percent 4 2 3 5 3 3 2" xfId="5879" xr:uid="{04EFA68C-37D7-40F1-9EB3-7021813C5560}"/>
    <cellStyle name="Percent 4 2 3 5 3 3 2 2" xfId="12007" xr:uid="{60C2A747-7584-467B-98BA-D7F7270C5062}"/>
    <cellStyle name="Percent 4 2 3 5 3 3 2 2 2" xfId="24272" xr:uid="{22609A05-4470-4411-AA67-38704F68AF65}"/>
    <cellStyle name="Percent 4 2 3 5 3 3 2 2 3" xfId="36524" xr:uid="{B35AF8C6-BD7C-4B53-9974-2AFDCDE90AC5}"/>
    <cellStyle name="Percent 4 2 3 5 3 3 2 2 4" xfId="48776" xr:uid="{CDAC3C8F-2D28-490C-97C6-E94F7499BAA5}"/>
    <cellStyle name="Percent 4 2 3 5 3 3 2 3" xfId="18145" xr:uid="{6BE0FA4A-C9A3-459D-AB79-0AD79A17A322}"/>
    <cellStyle name="Percent 4 2 3 5 3 3 2 4" xfId="30398" xr:uid="{4D30041C-6527-4C72-8940-5926FB5F57F0}"/>
    <cellStyle name="Percent 4 2 3 5 3 3 2 5" xfId="42650" xr:uid="{44858698-16FD-40B2-B28E-754BC327E4DB}"/>
    <cellStyle name="Percent 4 2 3 5 3 3 2 6" xfId="55984" xr:uid="{3E489E79-3EA5-4343-9FBA-238846B18862}"/>
    <cellStyle name="Percent 4 2 3 5 3 3 3" xfId="8944" xr:uid="{42FEB950-5ECF-490F-9510-A2B412D8A7AB}"/>
    <cellStyle name="Percent 4 2 3 5 3 3 3 2" xfId="21209" xr:uid="{3283795A-32A3-4C9D-9F62-34CF017C9FF1}"/>
    <cellStyle name="Percent 4 2 3 5 3 3 3 3" xfId="33461" xr:uid="{915BC73B-51FC-4176-8647-4316F7752536}"/>
    <cellStyle name="Percent 4 2 3 5 3 3 3 4" xfId="45713" xr:uid="{411092A0-2034-4D67-BF03-4360F77A0C6E}"/>
    <cellStyle name="Percent 4 2 3 5 3 3 4" xfId="15082" xr:uid="{B9449DD7-37FC-4ABB-9D93-D0B2BF1F8D61}"/>
    <cellStyle name="Percent 4 2 3 5 3 3 5" xfId="27335" xr:uid="{E5E239E2-47AB-42E4-B457-13DFDB725B0A}"/>
    <cellStyle name="Percent 4 2 3 5 3 3 6" xfId="39587" xr:uid="{12D1C100-FFDB-45FA-9313-AAD24955113B}"/>
    <cellStyle name="Percent 4 2 3 5 3 3 7" xfId="52921" xr:uid="{0CAD847E-16AB-4F83-AF1D-E2267A0B5843}"/>
    <cellStyle name="Percent 4 2 3 5 3 4" xfId="3718" xr:uid="{033B6482-3BD4-4ED1-8105-2A4A624C0003}"/>
    <cellStyle name="Percent 4 2 3 5 3 4 2" xfId="9846" xr:uid="{3E0670C0-061B-4169-B0B8-FC5D7414488D}"/>
    <cellStyle name="Percent 4 2 3 5 3 4 2 2" xfId="22111" xr:uid="{9CE6D43A-94A9-45E4-8AEA-746DC44DD7C3}"/>
    <cellStyle name="Percent 4 2 3 5 3 4 2 3" xfId="34363" xr:uid="{4BEE83FA-64A3-47CE-BF3A-B25D40ABBCF4}"/>
    <cellStyle name="Percent 4 2 3 5 3 4 2 4" xfId="46615" xr:uid="{2BA164BC-6139-4B4E-93D8-B5854697E277}"/>
    <cellStyle name="Percent 4 2 3 5 3 4 3" xfId="15984" xr:uid="{DABF0F1A-9420-434C-8BF3-8CFD0303E286}"/>
    <cellStyle name="Percent 4 2 3 5 3 4 4" xfId="28237" xr:uid="{E2266E10-73EF-4D8E-ADD4-9231AB6ED9BA}"/>
    <cellStyle name="Percent 4 2 3 5 3 4 5" xfId="40489" xr:uid="{80C77FD8-AD5F-4C97-B691-805A97C3FFEB}"/>
    <cellStyle name="Percent 4 2 3 5 3 4 6" xfId="53823" xr:uid="{4110AA85-A600-4B02-80A9-0B86EBECBF5C}"/>
    <cellStyle name="Percent 4 2 3 5 3 5" xfId="6783" xr:uid="{C0CAB8EC-8E73-43F1-8FD4-8472CC9DEF50}"/>
    <cellStyle name="Percent 4 2 3 5 3 5 2" xfId="19048" xr:uid="{B7279AE6-B07D-447F-8027-6E6B260DCCEB}"/>
    <cellStyle name="Percent 4 2 3 5 3 5 3" xfId="31300" xr:uid="{3246B03B-92B4-4697-898E-0665E45E55B0}"/>
    <cellStyle name="Percent 4 2 3 5 3 5 4" xfId="43552" xr:uid="{B444A224-D22C-4CB8-BFD7-A856D6D07D10}"/>
    <cellStyle name="Percent 4 2 3 5 3 6" xfId="12921" xr:uid="{121613D8-D77D-40D9-94AF-7E173CE2FF8C}"/>
    <cellStyle name="Percent 4 2 3 5 3 7" xfId="25174" xr:uid="{F376B374-D6DF-4E60-8668-3DFAECFD74F4}"/>
    <cellStyle name="Percent 4 2 3 5 3 8" xfId="37426" xr:uid="{F09D26F5-5CBA-44B8-8862-15A146C3C6BE}"/>
    <cellStyle name="Percent 4 2 3 5 3 9" xfId="49679" xr:uid="{1E2E8486-5402-4F17-9BCF-F7F114F15DA8}"/>
    <cellStyle name="Percent 4 2 3 5 4" xfId="1281" xr:uid="{D46A59D2-A5BB-4BDB-9D54-14A2B5E27CE4}"/>
    <cellStyle name="Percent 4 2 3 5 4 2" xfId="4348" xr:uid="{B3A2862F-38C7-40A1-A4F1-A688EA8D57A1}"/>
    <cellStyle name="Percent 4 2 3 5 4 2 2" xfId="10476" xr:uid="{66167127-A2F7-444B-97D6-0CD891F3F24B}"/>
    <cellStyle name="Percent 4 2 3 5 4 2 2 2" xfId="22741" xr:uid="{1AEC4D20-FF73-4B48-A3EF-71BEC8AE2431}"/>
    <cellStyle name="Percent 4 2 3 5 4 2 2 3" xfId="34993" xr:uid="{CB03E8D6-3F4E-40C7-B6A0-08A0008FE70A}"/>
    <cellStyle name="Percent 4 2 3 5 4 2 2 4" xfId="47245" xr:uid="{35F65887-3AB9-455D-8C80-BE10A8B3FB71}"/>
    <cellStyle name="Percent 4 2 3 5 4 2 3" xfId="16614" xr:uid="{4D8227F6-F92B-4BFA-9CDB-DB6D03A1E5C9}"/>
    <cellStyle name="Percent 4 2 3 5 4 2 4" xfId="28867" xr:uid="{1ED686B6-A9DC-49AF-9496-74D3D0224979}"/>
    <cellStyle name="Percent 4 2 3 5 4 2 5" xfId="41119" xr:uid="{D5EC36E9-EB0F-49B2-9548-91548A31871E}"/>
    <cellStyle name="Percent 4 2 3 5 4 2 6" xfId="54453" xr:uid="{F43A538A-8F56-4E36-B562-E3C914FB0E61}"/>
    <cellStyle name="Percent 4 2 3 5 4 3" xfId="7413" xr:uid="{646B6FEE-FDEE-4331-88C7-3EED0DED5C97}"/>
    <cellStyle name="Percent 4 2 3 5 4 3 2" xfId="19678" xr:uid="{2250447D-FB17-4E99-8360-BBAB86B6A481}"/>
    <cellStyle name="Percent 4 2 3 5 4 3 3" xfId="31930" xr:uid="{A961D8C5-D8FE-4880-98FC-53936127368A}"/>
    <cellStyle name="Percent 4 2 3 5 4 3 4" xfId="44182" xr:uid="{A75DF6B1-F030-4880-ABD3-C6FB83EF75CB}"/>
    <cellStyle name="Percent 4 2 3 5 4 4" xfId="13551" xr:uid="{A7D10B0E-41AE-4875-AF1F-9B118178FCD2}"/>
    <cellStyle name="Percent 4 2 3 5 4 5" xfId="25804" xr:uid="{09829820-7D9C-44DF-818E-75F07BC7303D}"/>
    <cellStyle name="Percent 4 2 3 5 4 6" xfId="38056" xr:uid="{3EBF5DAA-6D7D-4BA3-89B2-A1EE40E4454A}"/>
    <cellStyle name="Percent 4 2 3 5 4 7" xfId="51390" xr:uid="{22C27903-1A78-41D6-80A9-82E848499589}"/>
    <cellStyle name="Percent 4 2 3 5 5" xfId="2365" xr:uid="{3E620AB8-9131-48D8-A466-531DE7D136DF}"/>
    <cellStyle name="Percent 4 2 3 5 5 2" xfId="5429" xr:uid="{81563A23-383E-4EB8-AD7B-2EF5761C1BF0}"/>
    <cellStyle name="Percent 4 2 3 5 5 2 2" xfId="11557" xr:uid="{BA74DAF3-C329-4268-B761-BFD27070A57A}"/>
    <cellStyle name="Percent 4 2 3 5 5 2 2 2" xfId="23822" xr:uid="{90DBCD27-DB79-484C-A905-34AFBAB30AFB}"/>
    <cellStyle name="Percent 4 2 3 5 5 2 2 3" xfId="36074" xr:uid="{F24F1D34-125C-403F-AD4C-9B62DDB8A712}"/>
    <cellStyle name="Percent 4 2 3 5 5 2 2 4" xfId="48326" xr:uid="{4C0726A0-A3BE-49FA-9E99-805C69EBD7E3}"/>
    <cellStyle name="Percent 4 2 3 5 5 2 3" xfId="17695" xr:uid="{833546DC-E7F4-4F35-8114-C75064D0243F}"/>
    <cellStyle name="Percent 4 2 3 5 5 2 4" xfId="29948" xr:uid="{1B9F4F52-ADE4-4489-8F07-A4BEE3545D16}"/>
    <cellStyle name="Percent 4 2 3 5 5 2 5" xfId="42200" xr:uid="{C2256E29-D5EC-4B5A-A948-7D05E9B3D08D}"/>
    <cellStyle name="Percent 4 2 3 5 5 2 6" xfId="55534" xr:uid="{BE779112-94A5-406E-81B8-F5A2F69FB033}"/>
    <cellStyle name="Percent 4 2 3 5 5 3" xfId="8494" xr:uid="{0A2F1B67-B090-4B6E-99B5-A18264C695BC}"/>
    <cellStyle name="Percent 4 2 3 5 5 3 2" xfId="20759" xr:uid="{5CF255EE-1D1E-4F02-B3EC-8255980E1305}"/>
    <cellStyle name="Percent 4 2 3 5 5 3 3" xfId="33011" xr:uid="{00ABC792-2087-4E4C-98F2-560F43EC3D6C}"/>
    <cellStyle name="Percent 4 2 3 5 5 3 4" xfId="45263" xr:uid="{F28A723B-54DF-4D96-94AB-E9ED9C5B8CB0}"/>
    <cellStyle name="Percent 4 2 3 5 5 4" xfId="14632" xr:uid="{C5CDD7DF-9A06-4517-A487-F1388D4CEA5B}"/>
    <cellStyle name="Percent 4 2 3 5 5 5" xfId="26885" xr:uid="{F5E969CC-3211-4FDC-8B69-56696F3688A8}"/>
    <cellStyle name="Percent 4 2 3 5 5 6" xfId="39137" xr:uid="{99E8A33A-A089-4542-A593-1F96FACD96D5}"/>
    <cellStyle name="Percent 4 2 3 5 5 7" xfId="52471" xr:uid="{12756EBF-911B-4D5B-B1DC-181260210DB3}"/>
    <cellStyle name="Percent 4 2 3 5 6" xfId="3268" xr:uid="{FCD3C57D-C622-4E22-ABD7-C8A1E1A09D17}"/>
    <cellStyle name="Percent 4 2 3 5 6 2" xfId="9396" xr:uid="{B8B86148-940D-4D0B-B5F0-50156EB8F0E4}"/>
    <cellStyle name="Percent 4 2 3 5 6 2 2" xfId="21661" xr:uid="{06165E5D-8ECB-4194-BE5D-73B843168DF2}"/>
    <cellStyle name="Percent 4 2 3 5 6 2 3" xfId="33913" xr:uid="{D0486C77-3368-41A1-A5EB-285CFCF0AD4F}"/>
    <cellStyle name="Percent 4 2 3 5 6 2 4" xfId="46165" xr:uid="{19D5C351-5F6E-4B97-B97E-76425BAAF2B3}"/>
    <cellStyle name="Percent 4 2 3 5 6 3" xfId="15534" xr:uid="{CCB03BA4-D199-4174-B468-278923324E12}"/>
    <cellStyle name="Percent 4 2 3 5 6 4" xfId="27787" xr:uid="{92574D84-1C3F-4951-BD7C-A880746C885B}"/>
    <cellStyle name="Percent 4 2 3 5 6 5" xfId="40039" xr:uid="{6F270A5F-4745-4283-84A7-F63C309479EB}"/>
    <cellStyle name="Percent 4 2 3 5 6 6" xfId="53373" xr:uid="{E341B014-36E4-470C-AC56-EC3F31B9CB35}"/>
    <cellStyle name="Percent 4 2 3 5 7" xfId="6332" xr:uid="{B490A706-6942-4BA6-A374-055EF40D0C48}"/>
    <cellStyle name="Percent 4 2 3 5 7 2" xfId="18597" xr:uid="{C1B1F766-3668-48C8-A576-6CEE1C522A4F}"/>
    <cellStyle name="Percent 4 2 3 5 7 3" xfId="30850" xr:uid="{5824CBCA-A286-4959-99AE-70697EC389C2}"/>
    <cellStyle name="Percent 4 2 3 5 7 4" xfId="43102" xr:uid="{D1F5C8F3-63C2-483A-8EB3-57D64CD7AB9C}"/>
    <cellStyle name="Percent 4 2 3 5 8" xfId="12471" xr:uid="{3F03DEAF-D231-478E-93AA-920EB9CC60D9}"/>
    <cellStyle name="Percent 4 2 3 5 9" xfId="24724" xr:uid="{6E3FB82D-4D63-48DB-BAC9-6EE15ACEA35F}"/>
    <cellStyle name="Percent 4 2 3 6" xfId="292" xr:uid="{8E7BB332-6DD0-4E7B-BEF8-A33395724FC1}"/>
    <cellStyle name="Percent 4 2 3 6 10" xfId="49322" xr:uid="{C436F913-7059-4D80-9F1D-941606FCDC65}"/>
    <cellStyle name="Percent 4 2 3 6 11" xfId="50403" xr:uid="{44F418BF-341C-448A-A449-82512D9541A7}"/>
    <cellStyle name="Percent 4 2 3 6 2" xfId="743" xr:uid="{1C18E092-AB78-4A3F-97F3-1068B5127B38}"/>
    <cellStyle name="Percent 4 2 3 6 2 10" xfId="50853" xr:uid="{85B21748-1B66-49F9-A681-953D6CA477DE}"/>
    <cellStyle name="Percent 4 2 3 6 2 2" xfId="1824" xr:uid="{8F77A590-B89D-4BAE-B69E-FF4231EB3207}"/>
    <cellStyle name="Percent 4 2 3 6 2 2 2" xfId="4891" xr:uid="{EBA4CBE1-1713-4C84-A698-61C50CFDC3CF}"/>
    <cellStyle name="Percent 4 2 3 6 2 2 2 2" xfId="11019" xr:uid="{023DB4A5-2A7D-4024-8BE0-291872F76AF8}"/>
    <cellStyle name="Percent 4 2 3 6 2 2 2 2 2" xfId="23284" xr:uid="{22F0E17A-B3EC-4A89-914D-AD0C80E902E6}"/>
    <cellStyle name="Percent 4 2 3 6 2 2 2 2 3" xfId="35536" xr:uid="{1751EAA6-1B24-4B40-AEEC-56811FA9C167}"/>
    <cellStyle name="Percent 4 2 3 6 2 2 2 2 4" xfId="47788" xr:uid="{AFCEBC82-DBF1-4B48-A73E-61CCDE7EE890}"/>
    <cellStyle name="Percent 4 2 3 6 2 2 2 3" xfId="17157" xr:uid="{1D86409E-203D-4708-9E69-D323EEFD8CE5}"/>
    <cellStyle name="Percent 4 2 3 6 2 2 2 4" xfId="29410" xr:uid="{A44F3A5C-7ACD-4EE3-84DD-0EE8AC3A153D}"/>
    <cellStyle name="Percent 4 2 3 6 2 2 2 5" xfId="41662" xr:uid="{AE5372C0-AAF9-4CD7-B848-E96BC8B6D2C9}"/>
    <cellStyle name="Percent 4 2 3 6 2 2 2 6" xfId="54996" xr:uid="{631307DA-B19A-42D3-B32B-9092CEB49932}"/>
    <cellStyle name="Percent 4 2 3 6 2 2 3" xfId="7956" xr:uid="{B76725BB-F643-44FB-BA9F-29FD57FF749E}"/>
    <cellStyle name="Percent 4 2 3 6 2 2 3 2" xfId="20221" xr:uid="{9FDB51D3-A9CD-4D77-B09F-407B35FA5116}"/>
    <cellStyle name="Percent 4 2 3 6 2 2 3 3" xfId="32473" xr:uid="{4E3BCB67-4582-40B3-80FA-2A8023C31284}"/>
    <cellStyle name="Percent 4 2 3 6 2 2 3 4" xfId="44725" xr:uid="{B572E06C-CB77-4F23-AE5E-063FDC1F12A5}"/>
    <cellStyle name="Percent 4 2 3 6 2 2 4" xfId="14094" xr:uid="{08CB4E78-4F06-4D65-8DEB-42227ED4D2CF}"/>
    <cellStyle name="Percent 4 2 3 6 2 2 5" xfId="26347" xr:uid="{95BAB1D1-2DBF-481F-89F2-BA678BDD5CF5}"/>
    <cellStyle name="Percent 4 2 3 6 2 2 6" xfId="38599" xr:uid="{ABD57AB4-9E0A-4D66-A38E-6878A3D7EC6F}"/>
    <cellStyle name="Percent 4 2 3 6 2 2 7" xfId="51933" xr:uid="{7581160F-A3FF-4434-9DCE-9CF75D03C1DB}"/>
    <cellStyle name="Percent 4 2 3 6 2 3" xfId="2908" xr:uid="{C51C74F2-C4CD-4F2E-9FBB-A29C61E41264}"/>
    <cellStyle name="Percent 4 2 3 6 2 3 2" xfId="5972" xr:uid="{2B736DB9-000B-4953-895E-07AB4B7A7797}"/>
    <cellStyle name="Percent 4 2 3 6 2 3 2 2" xfId="12100" xr:uid="{F04B20DC-3671-43C6-A82A-60249184501E}"/>
    <cellStyle name="Percent 4 2 3 6 2 3 2 2 2" xfId="24365" xr:uid="{B208631E-4D44-484F-9A1C-9176A1BF89F0}"/>
    <cellStyle name="Percent 4 2 3 6 2 3 2 2 3" xfId="36617" xr:uid="{ABD2BD6F-4E53-4D7C-BFCB-C6CC2CF22C94}"/>
    <cellStyle name="Percent 4 2 3 6 2 3 2 2 4" xfId="48869" xr:uid="{2FF6195B-C764-47B3-8669-41D3B390C58D}"/>
    <cellStyle name="Percent 4 2 3 6 2 3 2 3" xfId="18238" xr:uid="{526E0AA0-7A88-4A0A-ABC9-99365210AA61}"/>
    <cellStyle name="Percent 4 2 3 6 2 3 2 4" xfId="30491" xr:uid="{B8F11276-B1BC-4B85-BC2F-30069E57F87C}"/>
    <cellStyle name="Percent 4 2 3 6 2 3 2 5" xfId="42743" xr:uid="{05A7F75B-6151-44C1-8DAA-BCD157BFFF1B}"/>
    <cellStyle name="Percent 4 2 3 6 2 3 2 6" xfId="56077" xr:uid="{B734DC42-37DA-45DB-839E-5FA265D3DA86}"/>
    <cellStyle name="Percent 4 2 3 6 2 3 3" xfId="9037" xr:uid="{F01D01F4-6BE6-45E7-9A78-54A7269A2ADB}"/>
    <cellStyle name="Percent 4 2 3 6 2 3 3 2" xfId="21302" xr:uid="{6BBB2F74-B126-4DFC-9909-C65BE97B55F8}"/>
    <cellStyle name="Percent 4 2 3 6 2 3 3 3" xfId="33554" xr:uid="{7EE8EE04-A5F0-45A4-8BE9-406C6EB1929D}"/>
    <cellStyle name="Percent 4 2 3 6 2 3 3 4" xfId="45806" xr:uid="{4006515C-3802-45A5-B16E-E51112808486}"/>
    <cellStyle name="Percent 4 2 3 6 2 3 4" xfId="15175" xr:uid="{4457CDA9-BB02-4D5F-A8AB-447D5B04181A}"/>
    <cellStyle name="Percent 4 2 3 6 2 3 5" xfId="27428" xr:uid="{1B170907-DED8-46A4-9C1F-0B9AAB2BF312}"/>
    <cellStyle name="Percent 4 2 3 6 2 3 6" xfId="39680" xr:uid="{2E20DFC1-FFFA-43B5-BFEB-A0D448B3A793}"/>
    <cellStyle name="Percent 4 2 3 6 2 3 7" xfId="53014" xr:uid="{E479F050-1660-4FAD-BD26-67EDDE836C3D}"/>
    <cellStyle name="Percent 4 2 3 6 2 4" xfId="3811" xr:uid="{AEC105A6-DB68-4F55-8C2E-E8624FBC7D25}"/>
    <cellStyle name="Percent 4 2 3 6 2 4 2" xfId="9939" xr:uid="{163516F5-EE54-4AAE-A887-8D580FE6A01C}"/>
    <cellStyle name="Percent 4 2 3 6 2 4 2 2" xfId="22204" xr:uid="{62999164-3A61-43FD-8BCC-CD5F96AD21A6}"/>
    <cellStyle name="Percent 4 2 3 6 2 4 2 3" xfId="34456" xr:uid="{088AC836-E721-4AE8-9F02-7A567EB3A493}"/>
    <cellStyle name="Percent 4 2 3 6 2 4 2 4" xfId="46708" xr:uid="{252A87ED-5BD6-4530-8059-ECBD67EEA827}"/>
    <cellStyle name="Percent 4 2 3 6 2 4 3" xfId="16077" xr:uid="{D4AC95CD-4781-4825-B56E-4A750E4AC2C0}"/>
    <cellStyle name="Percent 4 2 3 6 2 4 4" xfId="28330" xr:uid="{D146BA78-2625-4704-9314-52D69C02EC25}"/>
    <cellStyle name="Percent 4 2 3 6 2 4 5" xfId="40582" xr:uid="{67924B47-EC62-45CC-9FFE-D39D2DA5C820}"/>
    <cellStyle name="Percent 4 2 3 6 2 4 6" xfId="53916" xr:uid="{8CB3ADE7-9B34-44D7-B72B-FEB3E03941EF}"/>
    <cellStyle name="Percent 4 2 3 6 2 5" xfId="6876" xr:uid="{A990A224-4CDC-4622-8A10-C082A763649D}"/>
    <cellStyle name="Percent 4 2 3 6 2 5 2" xfId="19141" xr:uid="{B5687F06-1CC3-47C1-906F-77E834B51191}"/>
    <cellStyle name="Percent 4 2 3 6 2 5 3" xfId="31393" xr:uid="{6B3105DD-AA09-4969-ADAC-9D97C26D6714}"/>
    <cellStyle name="Percent 4 2 3 6 2 5 4" xfId="43645" xr:uid="{BD9735F9-2BBB-4CE5-91B7-43BF201F5D02}"/>
    <cellStyle name="Percent 4 2 3 6 2 6" xfId="13014" xr:uid="{0358D33C-653F-45A3-A61A-33D7DC829911}"/>
    <cellStyle name="Percent 4 2 3 6 2 7" xfId="25267" xr:uid="{0B84B87A-1412-421E-8678-7D9B1CBD050C}"/>
    <cellStyle name="Percent 4 2 3 6 2 8" xfId="37519" xr:uid="{31553591-D80F-4369-A006-167B324ED548}"/>
    <cellStyle name="Percent 4 2 3 6 2 9" xfId="49772" xr:uid="{9C55C721-B2DD-4211-AD61-83EC9B964664}"/>
    <cellStyle name="Percent 4 2 3 6 3" xfId="1374" xr:uid="{54C4792A-2ED7-4DC1-AA7A-EB29C91E6E04}"/>
    <cellStyle name="Percent 4 2 3 6 3 2" xfId="4441" xr:uid="{0B492FFE-529B-48A1-8FDD-D2C78EB221BA}"/>
    <cellStyle name="Percent 4 2 3 6 3 2 2" xfId="10569" xr:uid="{0FB488BE-785C-4489-B2B1-C7DD95E7158C}"/>
    <cellStyle name="Percent 4 2 3 6 3 2 2 2" xfId="22834" xr:uid="{7ADF93B3-67AA-456F-A56B-412ED4B9E468}"/>
    <cellStyle name="Percent 4 2 3 6 3 2 2 3" xfId="35086" xr:uid="{28B9FEDE-E621-4DCA-8D40-1DC9F86EA938}"/>
    <cellStyle name="Percent 4 2 3 6 3 2 2 4" xfId="47338" xr:uid="{B51D4FE6-2140-45DD-B61F-9755E423BC5E}"/>
    <cellStyle name="Percent 4 2 3 6 3 2 3" xfId="16707" xr:uid="{ABC6A2B1-7689-46BB-9B64-A1E152F01E32}"/>
    <cellStyle name="Percent 4 2 3 6 3 2 4" xfId="28960" xr:uid="{2E215001-7558-4B14-8B3D-85D67F6EF1AA}"/>
    <cellStyle name="Percent 4 2 3 6 3 2 5" xfId="41212" xr:uid="{8C35B27E-4B69-4976-B8C3-9E3F5E65D4F7}"/>
    <cellStyle name="Percent 4 2 3 6 3 2 6" xfId="54546" xr:uid="{826180A9-C472-40C1-A949-2005BC204932}"/>
    <cellStyle name="Percent 4 2 3 6 3 3" xfId="7506" xr:uid="{9A0DBE62-C701-490A-A0BB-BCC2A72E5D0A}"/>
    <cellStyle name="Percent 4 2 3 6 3 3 2" xfId="19771" xr:uid="{CFAC99DD-1270-41F1-8A65-C67C3798968B}"/>
    <cellStyle name="Percent 4 2 3 6 3 3 3" xfId="32023" xr:uid="{1E90CF8A-1345-47EA-9506-D32CEC87F18B}"/>
    <cellStyle name="Percent 4 2 3 6 3 3 4" xfId="44275" xr:uid="{DCD33114-2B33-4286-9EB2-949F13466243}"/>
    <cellStyle name="Percent 4 2 3 6 3 4" xfId="13644" xr:uid="{DC939DBE-9B91-4653-B637-C71101E6D1DB}"/>
    <cellStyle name="Percent 4 2 3 6 3 5" xfId="25897" xr:uid="{0D82F289-2C37-4D93-832C-2433E6A1475A}"/>
    <cellStyle name="Percent 4 2 3 6 3 6" xfId="38149" xr:uid="{AE7919A7-186C-4C03-9671-FF370FC89972}"/>
    <cellStyle name="Percent 4 2 3 6 3 7" xfId="51483" xr:uid="{770D38FF-96EB-4985-9FFC-C0D0281596E2}"/>
    <cellStyle name="Percent 4 2 3 6 4" xfId="2458" xr:uid="{54134640-4D0A-4E53-B46B-A739F9FE6903}"/>
    <cellStyle name="Percent 4 2 3 6 4 2" xfId="5522" xr:uid="{039754FD-030F-4504-AC47-2B8F8F4FBF0F}"/>
    <cellStyle name="Percent 4 2 3 6 4 2 2" xfId="11650" xr:uid="{3D4A73E6-9D7B-46F7-B332-C8430E7508B3}"/>
    <cellStyle name="Percent 4 2 3 6 4 2 2 2" xfId="23915" xr:uid="{7D3E4204-60F6-4636-BAA3-A95C7A4BC5A2}"/>
    <cellStyle name="Percent 4 2 3 6 4 2 2 3" xfId="36167" xr:uid="{7AA97D07-435C-46E0-829C-5D06C2394867}"/>
    <cellStyle name="Percent 4 2 3 6 4 2 2 4" xfId="48419" xr:uid="{8545CFCA-5E5E-47CF-A234-7C701C483EBE}"/>
    <cellStyle name="Percent 4 2 3 6 4 2 3" xfId="17788" xr:uid="{22B7D495-7A01-49AF-8AEF-C379E6E0D120}"/>
    <cellStyle name="Percent 4 2 3 6 4 2 4" xfId="30041" xr:uid="{7D2DFF8A-9DDC-403B-AE58-F15017E42BD2}"/>
    <cellStyle name="Percent 4 2 3 6 4 2 5" xfId="42293" xr:uid="{53EF2F95-C532-4407-B061-C3F01F72F714}"/>
    <cellStyle name="Percent 4 2 3 6 4 2 6" xfId="55627" xr:uid="{59DCA8E4-B867-4AB1-84D7-980FCFF3BC3F}"/>
    <cellStyle name="Percent 4 2 3 6 4 3" xfId="8587" xr:uid="{A948B8F8-FA5F-447D-921D-52DCA276AA25}"/>
    <cellStyle name="Percent 4 2 3 6 4 3 2" xfId="20852" xr:uid="{8DD0C27A-0F6E-4BA8-801D-6811B0B4D913}"/>
    <cellStyle name="Percent 4 2 3 6 4 3 3" xfId="33104" xr:uid="{491B7463-036A-42D4-B871-C65C19814ECF}"/>
    <cellStyle name="Percent 4 2 3 6 4 3 4" xfId="45356" xr:uid="{F4A8E911-9B96-4C9F-83DA-AAF121C3E93D}"/>
    <cellStyle name="Percent 4 2 3 6 4 4" xfId="14725" xr:uid="{A90E0406-2275-4D57-9C7E-872EB32FA1BD}"/>
    <cellStyle name="Percent 4 2 3 6 4 5" xfId="26978" xr:uid="{152D6671-0098-4CD2-8DE0-59768C7EB847}"/>
    <cellStyle name="Percent 4 2 3 6 4 6" xfId="39230" xr:uid="{AA7B6D18-E51E-4616-B184-42482A3058DE}"/>
    <cellStyle name="Percent 4 2 3 6 4 7" xfId="52564" xr:uid="{68552A14-F452-48C5-BCBC-AB747BB24F97}"/>
    <cellStyle name="Percent 4 2 3 6 5" xfId="3361" xr:uid="{4692F844-2657-43E3-8687-7DDCFD5AFD14}"/>
    <cellStyle name="Percent 4 2 3 6 5 2" xfId="9489" xr:uid="{E94B0F01-58FE-4E5F-89DA-69DDD54C1B36}"/>
    <cellStyle name="Percent 4 2 3 6 5 2 2" xfId="21754" xr:uid="{73A322F0-9D54-4363-A9A1-124597B64BD5}"/>
    <cellStyle name="Percent 4 2 3 6 5 2 3" xfId="34006" xr:uid="{8864B5F7-81D8-426D-8B5B-66F5D4F3C9BB}"/>
    <cellStyle name="Percent 4 2 3 6 5 2 4" xfId="46258" xr:uid="{D6CB4F57-5D7B-4471-BB6B-D4EB8876ED23}"/>
    <cellStyle name="Percent 4 2 3 6 5 3" xfId="15627" xr:uid="{0ABD8089-3FD5-4BAB-A459-8CA5AD046D43}"/>
    <cellStyle name="Percent 4 2 3 6 5 4" xfId="27880" xr:uid="{11F171BC-3125-4314-8688-5F86BE58B4A1}"/>
    <cellStyle name="Percent 4 2 3 6 5 5" xfId="40132" xr:uid="{80242466-FB7C-4F62-8C48-3DA025E442FB}"/>
    <cellStyle name="Percent 4 2 3 6 5 6" xfId="53466" xr:uid="{3990B3D9-54B1-4EBE-BAFE-4423A0667412}"/>
    <cellStyle name="Percent 4 2 3 6 6" xfId="6425" xr:uid="{A9003CB5-7418-4444-B3AC-D56EA0201CCA}"/>
    <cellStyle name="Percent 4 2 3 6 6 2" xfId="18690" xr:uid="{E6B2A722-38FC-4427-A176-BB4FBEB5810A}"/>
    <cellStyle name="Percent 4 2 3 6 6 3" xfId="30943" xr:uid="{A363AEE2-783F-4F20-B84C-FD1AEB1416E3}"/>
    <cellStyle name="Percent 4 2 3 6 6 4" xfId="43195" xr:uid="{40A0441B-39BE-4083-9F14-8BFB8B3D4461}"/>
    <cellStyle name="Percent 4 2 3 6 7" xfId="12564" xr:uid="{0BEB5F67-5694-42D8-8074-3D670FBDF7BE}"/>
    <cellStyle name="Percent 4 2 3 6 8" xfId="24817" xr:uid="{45D1A0B7-303A-41F3-A83C-B2CAC83FAD2D}"/>
    <cellStyle name="Percent 4 2 3 6 9" xfId="37069" xr:uid="{838D4B1A-D2BD-4203-9523-C8331ED1A839}"/>
    <cellStyle name="Percent 4 2 3 7" xfId="496" xr:uid="{B55647F1-4C3B-411B-A3E2-41199214D21F}"/>
    <cellStyle name="Percent 4 2 3 7 10" xfId="49526" xr:uid="{8D48B75C-5EA9-4B64-A1FD-5B2E0A22A996}"/>
    <cellStyle name="Percent 4 2 3 7 11" xfId="50607" xr:uid="{9E7B0748-9B48-4560-9693-73A5843A0454}"/>
    <cellStyle name="Percent 4 2 3 7 2" xfId="947" xr:uid="{0F33F905-E35C-4C35-B1C3-3EF5A570267D}"/>
    <cellStyle name="Percent 4 2 3 7 2 10" xfId="51057" xr:uid="{5331E46C-3B27-42DD-BE8F-F093D8407DE0}"/>
    <cellStyle name="Percent 4 2 3 7 2 2" xfId="2028" xr:uid="{B2215824-98BD-450B-A3AA-1A62535E9B64}"/>
    <cellStyle name="Percent 4 2 3 7 2 2 2" xfId="5095" xr:uid="{63A8D95F-E103-47B4-9868-7964478F1879}"/>
    <cellStyle name="Percent 4 2 3 7 2 2 2 2" xfId="11223" xr:uid="{521206E8-25E7-4826-A26C-89BD51C207A7}"/>
    <cellStyle name="Percent 4 2 3 7 2 2 2 2 2" xfId="23488" xr:uid="{2664BB07-CF22-459A-A438-4BD50682B321}"/>
    <cellStyle name="Percent 4 2 3 7 2 2 2 2 3" xfId="35740" xr:uid="{5E5F247F-4AA6-4B2B-B32D-F0363A04A1A3}"/>
    <cellStyle name="Percent 4 2 3 7 2 2 2 2 4" xfId="47992" xr:uid="{F59C6DED-D32B-42A1-B523-963B7331D3B8}"/>
    <cellStyle name="Percent 4 2 3 7 2 2 2 3" xfId="17361" xr:uid="{EA2EF914-D412-4D97-B402-F68DF5C7A8C8}"/>
    <cellStyle name="Percent 4 2 3 7 2 2 2 4" xfId="29614" xr:uid="{FEDC88E0-1878-437D-BACF-93ED579414EF}"/>
    <cellStyle name="Percent 4 2 3 7 2 2 2 5" xfId="41866" xr:uid="{83A28466-BF57-4D91-9910-EA9B6AF81699}"/>
    <cellStyle name="Percent 4 2 3 7 2 2 2 6" xfId="55200" xr:uid="{7AF7C23D-8FFA-4B08-A7CD-4B799054C2E1}"/>
    <cellStyle name="Percent 4 2 3 7 2 2 3" xfId="8160" xr:uid="{E2BA7F2B-1303-4345-8D9E-09A596B069AF}"/>
    <cellStyle name="Percent 4 2 3 7 2 2 3 2" xfId="20425" xr:uid="{635978A5-10B1-4143-8B55-9110E77C76DB}"/>
    <cellStyle name="Percent 4 2 3 7 2 2 3 3" xfId="32677" xr:uid="{B877D63B-0D36-4238-8B59-604EFAA6EC0F}"/>
    <cellStyle name="Percent 4 2 3 7 2 2 3 4" xfId="44929" xr:uid="{4F35277B-9FF5-4F39-B917-AFA831E46B1E}"/>
    <cellStyle name="Percent 4 2 3 7 2 2 4" xfId="14298" xr:uid="{D8F34EDA-EDE2-4CC1-8683-B4BFA438B9E0}"/>
    <cellStyle name="Percent 4 2 3 7 2 2 5" xfId="26551" xr:uid="{2C76C990-6BA3-4551-B018-EE3D2C3843A9}"/>
    <cellStyle name="Percent 4 2 3 7 2 2 6" xfId="38803" xr:uid="{59615196-C40A-4D12-8B00-5393C1C74C6B}"/>
    <cellStyle name="Percent 4 2 3 7 2 2 7" xfId="52137" xr:uid="{558C0C4F-5C74-4562-8919-B6B69205A82C}"/>
    <cellStyle name="Percent 4 2 3 7 2 3" xfId="3112" xr:uid="{4BE3FAEE-0B6B-45B8-807B-74BDCD73102D}"/>
    <cellStyle name="Percent 4 2 3 7 2 3 2" xfId="6176" xr:uid="{0BC8972F-C8B4-417C-B62B-8CC99B220B44}"/>
    <cellStyle name="Percent 4 2 3 7 2 3 2 2" xfId="12304" xr:uid="{43BA7271-DE90-4857-8B98-847F6D4D35ED}"/>
    <cellStyle name="Percent 4 2 3 7 2 3 2 2 2" xfId="24569" xr:uid="{B3561BC6-1E3B-47D9-9D86-1103A0767AE4}"/>
    <cellStyle name="Percent 4 2 3 7 2 3 2 2 3" xfId="36821" xr:uid="{E948F0E1-8B10-42BB-9C0E-F56A7A035C03}"/>
    <cellStyle name="Percent 4 2 3 7 2 3 2 2 4" xfId="49073" xr:uid="{CEA5DC3D-2911-4073-9AA7-701C6F1D385E}"/>
    <cellStyle name="Percent 4 2 3 7 2 3 2 3" xfId="18442" xr:uid="{475AB9C9-AE2C-4E64-8A52-8917FFCE8F32}"/>
    <cellStyle name="Percent 4 2 3 7 2 3 2 4" xfId="30695" xr:uid="{EF2D002C-4387-46E6-986A-AB037E4D7EAC}"/>
    <cellStyle name="Percent 4 2 3 7 2 3 2 5" xfId="42947" xr:uid="{86530114-CC87-46EE-BF55-201B0A357103}"/>
    <cellStyle name="Percent 4 2 3 7 2 3 2 6" xfId="56281" xr:uid="{48C555F0-1E61-4553-B333-5F83E3B0C1A6}"/>
    <cellStyle name="Percent 4 2 3 7 2 3 3" xfId="9241" xr:uid="{F5D423D8-C018-4B41-B24B-372B191F6DEE}"/>
    <cellStyle name="Percent 4 2 3 7 2 3 3 2" xfId="21506" xr:uid="{CA63EC24-4FDB-45FD-BE02-9A5C6B9E3758}"/>
    <cellStyle name="Percent 4 2 3 7 2 3 3 3" xfId="33758" xr:uid="{CDFB56BB-4FA0-4D21-933C-49129D8B09E6}"/>
    <cellStyle name="Percent 4 2 3 7 2 3 3 4" xfId="46010" xr:uid="{70292D52-F2F5-4A55-8150-271C8E165B72}"/>
    <cellStyle name="Percent 4 2 3 7 2 3 4" xfId="15379" xr:uid="{5BB51D29-61B0-4935-B3F5-36196CC515D8}"/>
    <cellStyle name="Percent 4 2 3 7 2 3 5" xfId="27632" xr:uid="{53D7BA53-5502-410D-86DC-A3C5095666C0}"/>
    <cellStyle name="Percent 4 2 3 7 2 3 6" xfId="39884" xr:uid="{369DF8A0-41A7-46BE-AC5E-345604BED4ED}"/>
    <cellStyle name="Percent 4 2 3 7 2 3 7" xfId="53218" xr:uid="{72D36110-F7A5-490E-8327-F72BB1F5DE9B}"/>
    <cellStyle name="Percent 4 2 3 7 2 4" xfId="4015" xr:uid="{F83238A9-0488-43D9-936E-03A7CD67DCF4}"/>
    <cellStyle name="Percent 4 2 3 7 2 4 2" xfId="10143" xr:uid="{AB5D0ED4-CA5C-4C73-AB03-16CB80E344CB}"/>
    <cellStyle name="Percent 4 2 3 7 2 4 2 2" xfId="22408" xr:uid="{2B302274-F369-487A-9087-B2A561FEF160}"/>
    <cellStyle name="Percent 4 2 3 7 2 4 2 3" xfId="34660" xr:uid="{F4806BCB-EDD8-4E08-A2FA-1E41DEC10479}"/>
    <cellStyle name="Percent 4 2 3 7 2 4 2 4" xfId="46912" xr:uid="{57DDA1E6-E36B-48D2-87D1-E8FF478E6A2C}"/>
    <cellStyle name="Percent 4 2 3 7 2 4 3" xfId="16281" xr:uid="{E8058A39-B01A-4C8F-9DF1-4367660DFD32}"/>
    <cellStyle name="Percent 4 2 3 7 2 4 4" xfId="28534" xr:uid="{C534451C-7FD9-41DC-BBD6-EA07204FAE32}"/>
    <cellStyle name="Percent 4 2 3 7 2 4 5" xfId="40786" xr:uid="{EEC913CA-80E8-49B8-81A2-126F4B20735B}"/>
    <cellStyle name="Percent 4 2 3 7 2 4 6" xfId="54120" xr:uid="{36FE04A2-52A1-44B7-AF9A-7D21D73D4B19}"/>
    <cellStyle name="Percent 4 2 3 7 2 5" xfId="7080" xr:uid="{89BDEDF8-7C46-47BF-A625-B8F5DFCC69DC}"/>
    <cellStyle name="Percent 4 2 3 7 2 5 2" xfId="19345" xr:uid="{9AB8CAB7-9330-4C3F-9563-A0F0EBF88EC7}"/>
    <cellStyle name="Percent 4 2 3 7 2 5 3" xfId="31597" xr:uid="{E81D23E9-D9E9-4384-B785-C84D958D56EA}"/>
    <cellStyle name="Percent 4 2 3 7 2 5 4" xfId="43849" xr:uid="{480B4A6F-A16F-43BC-B643-396085A39FCF}"/>
    <cellStyle name="Percent 4 2 3 7 2 6" xfId="13218" xr:uid="{05BB6FDC-951C-4F05-B1A4-7B35EC505125}"/>
    <cellStyle name="Percent 4 2 3 7 2 7" xfId="25471" xr:uid="{D1C96021-9E97-4132-BB91-0A5521789118}"/>
    <cellStyle name="Percent 4 2 3 7 2 8" xfId="37723" xr:uid="{FA8BFED7-631B-46BB-BCF1-3B63AD0AA67C}"/>
    <cellStyle name="Percent 4 2 3 7 2 9" xfId="49976" xr:uid="{4A6E08F9-1FD7-4C46-9171-085EFF2F4797}"/>
    <cellStyle name="Percent 4 2 3 7 3" xfId="1578" xr:uid="{F385AF4A-0E8F-49C7-A0C1-95CE1DDAEA7E}"/>
    <cellStyle name="Percent 4 2 3 7 3 2" xfId="4645" xr:uid="{196F0182-A472-4FD3-875B-F90309695E27}"/>
    <cellStyle name="Percent 4 2 3 7 3 2 2" xfId="10773" xr:uid="{6633DE7F-C7F0-4883-8872-11973542651F}"/>
    <cellStyle name="Percent 4 2 3 7 3 2 2 2" xfId="23038" xr:uid="{FDACD865-2435-45BA-83AB-6719E926688D}"/>
    <cellStyle name="Percent 4 2 3 7 3 2 2 3" xfId="35290" xr:uid="{6320544E-E5C8-4B37-A2C2-F7967EECA639}"/>
    <cellStyle name="Percent 4 2 3 7 3 2 2 4" xfId="47542" xr:uid="{B2B1FE81-F9BE-44DB-8B19-15B7525ED52B}"/>
    <cellStyle name="Percent 4 2 3 7 3 2 3" xfId="16911" xr:uid="{04599CE9-2FED-428E-A1BD-810CE9E78D21}"/>
    <cellStyle name="Percent 4 2 3 7 3 2 4" xfId="29164" xr:uid="{2DA6D151-67A4-4B0D-BE22-287886F40560}"/>
    <cellStyle name="Percent 4 2 3 7 3 2 5" xfId="41416" xr:uid="{E4CC1F6E-8C22-48AF-9846-010D005B83C4}"/>
    <cellStyle name="Percent 4 2 3 7 3 2 6" xfId="54750" xr:uid="{3FE924C8-5E56-41D1-8D42-585B9D3D5CD8}"/>
    <cellStyle name="Percent 4 2 3 7 3 3" xfId="7710" xr:uid="{4AADB320-2046-4475-96BD-BDEB84AB4892}"/>
    <cellStyle name="Percent 4 2 3 7 3 3 2" xfId="19975" xr:uid="{29ED5779-751A-492C-8AD4-CA50613FD6B0}"/>
    <cellStyle name="Percent 4 2 3 7 3 3 3" xfId="32227" xr:uid="{D0A2CA92-90EB-4059-B4C1-9D25C764FF2B}"/>
    <cellStyle name="Percent 4 2 3 7 3 3 4" xfId="44479" xr:uid="{C054056F-565D-403E-A7BA-DF2768C0B256}"/>
    <cellStyle name="Percent 4 2 3 7 3 4" xfId="13848" xr:uid="{2C7F5E3C-C167-484E-97D0-C41B7D941A5C}"/>
    <cellStyle name="Percent 4 2 3 7 3 5" xfId="26101" xr:uid="{BCA7C446-299C-43D0-98FB-2DA7F6416711}"/>
    <cellStyle name="Percent 4 2 3 7 3 6" xfId="38353" xr:uid="{F74DD9C1-EE9F-491C-90B6-35C40B12B56E}"/>
    <cellStyle name="Percent 4 2 3 7 3 7" xfId="51687" xr:uid="{695D65F0-140D-4754-BE6E-E60B596FA7CB}"/>
    <cellStyle name="Percent 4 2 3 7 4" xfId="2662" xr:uid="{CAF51E80-293C-4AB0-9688-AC3A091897B4}"/>
    <cellStyle name="Percent 4 2 3 7 4 2" xfId="5726" xr:uid="{C735A639-CCA1-4A97-94A1-FD8F1DB2B51C}"/>
    <cellStyle name="Percent 4 2 3 7 4 2 2" xfId="11854" xr:uid="{50D3FE99-AACC-4D5E-AFB2-D1BCA83E69EE}"/>
    <cellStyle name="Percent 4 2 3 7 4 2 2 2" xfId="24119" xr:uid="{EF08C13A-C5C5-4579-8F9F-B8A92A107EA6}"/>
    <cellStyle name="Percent 4 2 3 7 4 2 2 3" xfId="36371" xr:uid="{A94F381A-7074-422F-92D4-2DAF47022935}"/>
    <cellStyle name="Percent 4 2 3 7 4 2 2 4" xfId="48623" xr:uid="{56ED12BE-08D4-4117-ACCD-63727EACC965}"/>
    <cellStyle name="Percent 4 2 3 7 4 2 3" xfId="17992" xr:uid="{639CD436-02A9-4339-9407-E51820716C82}"/>
    <cellStyle name="Percent 4 2 3 7 4 2 4" xfId="30245" xr:uid="{04499E78-AFB7-4C82-B63F-0EA09236831E}"/>
    <cellStyle name="Percent 4 2 3 7 4 2 5" xfId="42497" xr:uid="{81B7BFC3-1F8B-49D8-9143-56F045CC64CD}"/>
    <cellStyle name="Percent 4 2 3 7 4 2 6" xfId="55831" xr:uid="{A2041747-9D47-41D2-B10E-51B0AF35670B}"/>
    <cellStyle name="Percent 4 2 3 7 4 3" xfId="8791" xr:uid="{6D5D93FE-94D3-4CD6-AAC6-E2C254868267}"/>
    <cellStyle name="Percent 4 2 3 7 4 3 2" xfId="21056" xr:uid="{0924CEAD-BD33-4256-9E9F-3433A08B1E29}"/>
    <cellStyle name="Percent 4 2 3 7 4 3 3" xfId="33308" xr:uid="{6F99F8C3-0677-408C-898D-85334536309C}"/>
    <cellStyle name="Percent 4 2 3 7 4 3 4" xfId="45560" xr:uid="{8FCA154D-3347-428E-B3A3-25EF5A55872D}"/>
    <cellStyle name="Percent 4 2 3 7 4 4" xfId="14929" xr:uid="{022C7248-047E-46A1-9D04-038B6F751C37}"/>
    <cellStyle name="Percent 4 2 3 7 4 5" xfId="27182" xr:uid="{04F21B2D-466A-4E6E-AC13-5814E5EEF665}"/>
    <cellStyle name="Percent 4 2 3 7 4 6" xfId="39434" xr:uid="{72AFF64B-D2CB-4FC0-8C09-3580AFE39DF0}"/>
    <cellStyle name="Percent 4 2 3 7 4 7" xfId="52768" xr:uid="{6C7EC090-00E8-499A-B4FB-D3725EBADDD7}"/>
    <cellStyle name="Percent 4 2 3 7 5" xfId="3565" xr:uid="{4102378F-6CB7-49EF-975E-FC24ACC89943}"/>
    <cellStyle name="Percent 4 2 3 7 5 2" xfId="9693" xr:uid="{5818483A-D8F4-42C3-B5FC-9539AD6D59B0}"/>
    <cellStyle name="Percent 4 2 3 7 5 2 2" xfId="21958" xr:uid="{9779FD03-1131-44B9-8DE7-3A500045F57B}"/>
    <cellStyle name="Percent 4 2 3 7 5 2 3" xfId="34210" xr:uid="{D3646D86-9024-4796-99EF-34D383EAF54F}"/>
    <cellStyle name="Percent 4 2 3 7 5 2 4" xfId="46462" xr:uid="{033C632F-60AC-4554-B761-875354CE6A7C}"/>
    <cellStyle name="Percent 4 2 3 7 5 3" xfId="15831" xr:uid="{E92F766D-59C9-4FCC-BA7E-7E250BF506A5}"/>
    <cellStyle name="Percent 4 2 3 7 5 4" xfId="28084" xr:uid="{C2E270C2-9355-4F99-B2B8-98D9F06CD717}"/>
    <cellStyle name="Percent 4 2 3 7 5 5" xfId="40336" xr:uid="{3C0E473A-54DF-49D9-BAE4-18176E05411C}"/>
    <cellStyle name="Percent 4 2 3 7 5 6" xfId="53670" xr:uid="{F2E86340-474F-4858-967C-6D15F751BB09}"/>
    <cellStyle name="Percent 4 2 3 7 6" xfId="6629" xr:uid="{8E49389F-3B21-4CB4-B4A1-662F3B3AE740}"/>
    <cellStyle name="Percent 4 2 3 7 6 2" xfId="18894" xr:uid="{171779D8-A93A-4917-AAB0-9225146B1FE4}"/>
    <cellStyle name="Percent 4 2 3 7 6 3" xfId="31147" xr:uid="{C9210985-5411-4BD2-BC15-77176239C8C5}"/>
    <cellStyle name="Percent 4 2 3 7 6 4" xfId="43399" xr:uid="{5483E7C7-AD75-4BA4-AEAD-A1433F930180}"/>
    <cellStyle name="Percent 4 2 3 7 7" xfId="12768" xr:uid="{76F8F798-4A1F-4878-8E75-2C2D355CFD24}"/>
    <cellStyle name="Percent 4 2 3 7 8" xfId="25021" xr:uid="{52380F07-159E-4877-A195-E8E98C024FA8}"/>
    <cellStyle name="Percent 4 2 3 7 9" xfId="37273" xr:uid="{F5907E66-A78B-4EEF-A588-AE40786FBE77}"/>
    <cellStyle name="Percent 4 2 3 8" xfId="539" xr:uid="{67CA865B-8895-42CC-B519-2604F4F51B72}"/>
    <cellStyle name="Percent 4 2 3 8 10" xfId="50649" xr:uid="{BE543895-A89E-4D31-BAB1-248EF7A9D98D}"/>
    <cellStyle name="Percent 4 2 3 8 2" xfId="1620" xr:uid="{0D45A3B6-806F-4CA5-A867-A825A54D8744}"/>
    <cellStyle name="Percent 4 2 3 8 2 2" xfId="4687" xr:uid="{666FECD9-0385-43DD-B21D-D7DDAD5646F4}"/>
    <cellStyle name="Percent 4 2 3 8 2 2 2" xfId="10815" xr:uid="{BEF6CEA1-E254-4C24-88DB-970E4EA66522}"/>
    <cellStyle name="Percent 4 2 3 8 2 2 2 2" xfId="23080" xr:uid="{9ADFF173-BDAB-4E75-BB8E-3DA597F05083}"/>
    <cellStyle name="Percent 4 2 3 8 2 2 2 3" xfId="35332" xr:uid="{32879998-2DAA-4A6A-B9F8-D37466A0D850}"/>
    <cellStyle name="Percent 4 2 3 8 2 2 2 4" xfId="47584" xr:uid="{2FD5B06D-3BD7-4BB0-8615-65C934F41807}"/>
    <cellStyle name="Percent 4 2 3 8 2 2 3" xfId="16953" xr:uid="{3CA9D257-B752-4826-A02B-616F7A4EC583}"/>
    <cellStyle name="Percent 4 2 3 8 2 2 4" xfId="29206" xr:uid="{5C8432BA-5208-4718-B446-44ED7C0E394E}"/>
    <cellStyle name="Percent 4 2 3 8 2 2 5" xfId="41458" xr:uid="{25E1145E-540A-487D-BD86-DD1E91365601}"/>
    <cellStyle name="Percent 4 2 3 8 2 2 6" xfId="54792" xr:uid="{21F49E75-87FF-4558-BBEC-07961717A23D}"/>
    <cellStyle name="Percent 4 2 3 8 2 3" xfId="7752" xr:uid="{29C702F3-3FC1-42C6-87B5-0616324C6C53}"/>
    <cellStyle name="Percent 4 2 3 8 2 3 2" xfId="20017" xr:uid="{9605E1BE-8807-4A85-833F-8ADCB0736E35}"/>
    <cellStyle name="Percent 4 2 3 8 2 3 3" xfId="32269" xr:uid="{57861E24-E00C-496E-A300-D395BE2FA539}"/>
    <cellStyle name="Percent 4 2 3 8 2 3 4" xfId="44521" xr:uid="{8D1305C7-6EDA-4181-A54F-41AE9C69EB16}"/>
    <cellStyle name="Percent 4 2 3 8 2 4" xfId="13890" xr:uid="{52FB5B07-2E4D-4CB5-9C36-075F75A6E408}"/>
    <cellStyle name="Percent 4 2 3 8 2 5" xfId="26143" xr:uid="{A629B9AB-D1B5-419C-B3F6-CC0167CCFC95}"/>
    <cellStyle name="Percent 4 2 3 8 2 6" xfId="38395" xr:uid="{2FDB1972-2610-4CCA-9702-7392E931AA8D}"/>
    <cellStyle name="Percent 4 2 3 8 2 7" xfId="51729" xr:uid="{75CF9B72-83E0-4441-BCE5-4E9759FAD8DD}"/>
    <cellStyle name="Percent 4 2 3 8 3" xfId="2704" xr:uid="{2B9890FB-5009-4155-92C9-058192823374}"/>
    <cellStyle name="Percent 4 2 3 8 3 2" xfId="5768" xr:uid="{6CE94641-06E0-4D80-B258-A79BE3C3706C}"/>
    <cellStyle name="Percent 4 2 3 8 3 2 2" xfId="11896" xr:uid="{65A64802-237B-4676-A010-192C6956727B}"/>
    <cellStyle name="Percent 4 2 3 8 3 2 2 2" xfId="24161" xr:uid="{E292D82A-9E2A-4A3C-BA80-CAAD289E25BB}"/>
    <cellStyle name="Percent 4 2 3 8 3 2 2 3" xfId="36413" xr:uid="{5D6E8A39-1952-424D-9A35-5470259DDB45}"/>
    <cellStyle name="Percent 4 2 3 8 3 2 2 4" xfId="48665" xr:uid="{2C97CBD5-0BE4-4C9C-A0EF-AD93E867F39B}"/>
    <cellStyle name="Percent 4 2 3 8 3 2 3" xfId="18034" xr:uid="{585818D5-7F44-4E93-8C21-02E7BF85BB2D}"/>
    <cellStyle name="Percent 4 2 3 8 3 2 4" xfId="30287" xr:uid="{810B61AD-2F52-4673-98DB-E9C2BCFE8A78}"/>
    <cellStyle name="Percent 4 2 3 8 3 2 5" xfId="42539" xr:uid="{089178F6-3C64-441E-A31C-929D179D8B92}"/>
    <cellStyle name="Percent 4 2 3 8 3 2 6" xfId="55873" xr:uid="{DAB7CA4D-C5F8-49CF-9470-4A7A11822255}"/>
    <cellStyle name="Percent 4 2 3 8 3 3" xfId="8833" xr:uid="{69BD0086-907A-4C3A-AE49-A14DE0276E5A}"/>
    <cellStyle name="Percent 4 2 3 8 3 3 2" xfId="21098" xr:uid="{11B01091-E681-4CC8-9C83-D803EF9E359F}"/>
    <cellStyle name="Percent 4 2 3 8 3 3 3" xfId="33350" xr:uid="{5E3DF987-23E0-4F01-8475-039DEDDBDD89}"/>
    <cellStyle name="Percent 4 2 3 8 3 3 4" xfId="45602" xr:uid="{5FB5C78A-981B-4473-8439-232F35515DCE}"/>
    <cellStyle name="Percent 4 2 3 8 3 4" xfId="14971" xr:uid="{56EE8737-58CD-4505-8AFC-282B4773E2C5}"/>
    <cellStyle name="Percent 4 2 3 8 3 5" xfId="27224" xr:uid="{CDDAF2FE-A7A2-46E1-8D03-75E17F4ACF33}"/>
    <cellStyle name="Percent 4 2 3 8 3 6" xfId="39476" xr:uid="{E415DD77-3113-4F25-9860-7FAC8594493D}"/>
    <cellStyle name="Percent 4 2 3 8 3 7" xfId="52810" xr:uid="{1136E83F-D63F-459F-A705-6A402D8ABA55}"/>
    <cellStyle name="Percent 4 2 3 8 4" xfId="3607" xr:uid="{C455891C-8AB7-45F5-B524-E9F0DB9AEB97}"/>
    <cellStyle name="Percent 4 2 3 8 4 2" xfId="9735" xr:uid="{9FF4B56F-824A-4A5A-917C-EA42F7D75808}"/>
    <cellStyle name="Percent 4 2 3 8 4 2 2" xfId="22000" xr:uid="{6664DB88-36B8-44B3-A2B0-C6A639289F09}"/>
    <cellStyle name="Percent 4 2 3 8 4 2 3" xfId="34252" xr:uid="{9B1AFDBB-0369-4E99-B260-9679849A8D1F}"/>
    <cellStyle name="Percent 4 2 3 8 4 2 4" xfId="46504" xr:uid="{AAC390F0-677C-4810-AF4E-DE5F5E5694BB}"/>
    <cellStyle name="Percent 4 2 3 8 4 3" xfId="15873" xr:uid="{F79757C2-0E00-40A2-A9C2-2B537A00A4F5}"/>
    <cellStyle name="Percent 4 2 3 8 4 4" xfId="28126" xr:uid="{A1BA6126-8FD1-4449-9995-6D807E10D344}"/>
    <cellStyle name="Percent 4 2 3 8 4 5" xfId="40378" xr:uid="{B5072670-E27F-4D6E-868D-720F2850BF92}"/>
    <cellStyle name="Percent 4 2 3 8 4 6" xfId="53712" xr:uid="{B9AB4A11-CCE4-4D9C-9C8F-4E7925DE516F}"/>
    <cellStyle name="Percent 4 2 3 8 5" xfId="6672" xr:uid="{1A7A609A-03B9-4226-A9E0-B584B29580BF}"/>
    <cellStyle name="Percent 4 2 3 8 5 2" xfId="18937" xr:uid="{B01B46B8-B755-4EBF-8352-0716CF903FEF}"/>
    <cellStyle name="Percent 4 2 3 8 5 3" xfId="31189" xr:uid="{F378C168-A263-483B-8C43-7094D1710180}"/>
    <cellStyle name="Percent 4 2 3 8 5 4" xfId="43441" xr:uid="{61B5EB29-28DA-47CD-95F1-8B5FACED18F6}"/>
    <cellStyle name="Percent 4 2 3 8 6" xfId="12810" xr:uid="{817126DF-B7A3-4FEF-A7EB-4FE847280F7C}"/>
    <cellStyle name="Percent 4 2 3 8 7" xfId="25063" xr:uid="{65F1FD89-8625-4920-B01F-27604D4EF73F}"/>
    <cellStyle name="Percent 4 2 3 8 8" xfId="37315" xr:uid="{A380F00C-6302-417D-A8DD-90964375209D}"/>
    <cellStyle name="Percent 4 2 3 8 9" xfId="49568" xr:uid="{52ABF503-E141-49EB-B493-43EC334688D1}"/>
    <cellStyle name="Percent 4 2 3 9" xfId="990" xr:uid="{36BF7E9B-CB44-4D96-B9E1-87210F7DBB36}"/>
    <cellStyle name="Percent 4 2 3 9 2" xfId="2070" xr:uid="{521790D7-7A79-407E-A25F-43493B4486A9}"/>
    <cellStyle name="Percent 4 2 3 9 2 2" xfId="5137" xr:uid="{6608151B-F7E7-445C-B9C2-6F51DD975931}"/>
    <cellStyle name="Percent 4 2 3 9 2 2 2" xfId="11265" xr:uid="{D4E3820A-B71E-47FE-BFDB-04132C202B17}"/>
    <cellStyle name="Percent 4 2 3 9 2 2 2 2" xfId="23530" xr:uid="{A2B19D18-2847-4441-B2A0-2C78BAC57ECF}"/>
    <cellStyle name="Percent 4 2 3 9 2 2 2 3" xfId="35782" xr:uid="{F02E4967-A825-40CE-9877-42F275E79808}"/>
    <cellStyle name="Percent 4 2 3 9 2 2 2 4" xfId="48034" xr:uid="{C5A3DBB8-B58D-454B-AF29-92C8CFED65FC}"/>
    <cellStyle name="Percent 4 2 3 9 2 2 3" xfId="17403" xr:uid="{AFBB03E6-A949-4795-B646-480A67BE4317}"/>
    <cellStyle name="Percent 4 2 3 9 2 2 4" xfId="29656" xr:uid="{EDD8378B-BF18-4DE2-883B-55C54B4BEC88}"/>
    <cellStyle name="Percent 4 2 3 9 2 2 5" xfId="41908" xr:uid="{C8543F0F-ABCE-40D9-9724-78E719E1011B}"/>
    <cellStyle name="Percent 4 2 3 9 2 2 6" xfId="55242" xr:uid="{5424BCB3-12E3-4050-8DEA-FD60917F8455}"/>
    <cellStyle name="Percent 4 2 3 9 2 3" xfId="8202" xr:uid="{A52D148E-2FC1-450B-B38B-AF3A0DFA7103}"/>
    <cellStyle name="Percent 4 2 3 9 2 3 2" xfId="20467" xr:uid="{B4D2A531-E8C5-42A5-9FD4-9D565D001BFF}"/>
    <cellStyle name="Percent 4 2 3 9 2 3 3" xfId="32719" xr:uid="{D577243E-280B-4889-8508-845D01CDAED3}"/>
    <cellStyle name="Percent 4 2 3 9 2 3 4" xfId="44971" xr:uid="{7D93D787-77C0-4AED-9215-3C68881A1B5D}"/>
    <cellStyle name="Percent 4 2 3 9 2 4" xfId="14340" xr:uid="{3D82BEF1-DF70-496C-86CC-3D3F44A541F6}"/>
    <cellStyle name="Percent 4 2 3 9 2 5" xfId="26593" xr:uid="{1122A78B-B7A0-4A25-B718-943E67A65C84}"/>
    <cellStyle name="Percent 4 2 3 9 2 6" xfId="38845" xr:uid="{408584A0-5B8D-4278-AE8B-A47A5474986E}"/>
    <cellStyle name="Percent 4 2 3 9 2 7" xfId="52179" xr:uid="{19389051-9A99-4669-9D42-01EC47AD8A69}"/>
    <cellStyle name="Percent 4 2 3 9 3" xfId="4057" xr:uid="{CCA99EEE-D231-4C3C-98C6-32B68377EA10}"/>
    <cellStyle name="Percent 4 2 3 9 3 2" xfId="10185" xr:uid="{85785B58-1BD2-4D16-8D52-6070D4493837}"/>
    <cellStyle name="Percent 4 2 3 9 3 2 2" xfId="22450" xr:uid="{E2F0989B-A05E-445F-B4D2-24B4439C0E0D}"/>
    <cellStyle name="Percent 4 2 3 9 3 2 3" xfId="34702" xr:uid="{159AD083-7971-4A59-BEAF-3D1DA35A3AEF}"/>
    <cellStyle name="Percent 4 2 3 9 3 2 4" xfId="46954" xr:uid="{36B1E56F-5BE4-47E8-9304-68266164B852}"/>
    <cellStyle name="Percent 4 2 3 9 3 3" xfId="16323" xr:uid="{8FCA97B6-6AEF-4AB9-A21B-86A7823DB1ED}"/>
    <cellStyle name="Percent 4 2 3 9 3 4" xfId="28576" xr:uid="{CA347108-4161-429C-ADD6-D936209298A6}"/>
    <cellStyle name="Percent 4 2 3 9 3 5" xfId="40828" xr:uid="{6B00AECB-0451-40D8-A153-1B5B7F23AF1E}"/>
    <cellStyle name="Percent 4 2 3 9 3 6" xfId="54162" xr:uid="{66E21F13-54EA-4CD7-A6AD-171E31C93F65}"/>
    <cellStyle name="Percent 4 2 3 9 4" xfId="7122" xr:uid="{F247D6B2-8FB0-4CCD-A610-07CC9DFADC58}"/>
    <cellStyle name="Percent 4 2 3 9 4 2" xfId="19387" xr:uid="{08499A1A-B3A0-403E-B9B2-3F6F3A151CC2}"/>
    <cellStyle name="Percent 4 2 3 9 4 3" xfId="31639" xr:uid="{710EF1A9-830B-4F10-8B04-79A3F23D18F7}"/>
    <cellStyle name="Percent 4 2 3 9 4 4" xfId="43891" xr:uid="{48A806D0-1641-41D8-844B-BBE58F7EF74A}"/>
    <cellStyle name="Percent 4 2 3 9 5" xfId="13260" xr:uid="{52123DF2-999A-4A83-949A-2B4CEC948E1B}"/>
    <cellStyle name="Percent 4 2 3 9 6" xfId="25513" xr:uid="{E9939381-3B5F-44B2-A408-207E4E4F073D}"/>
    <cellStyle name="Percent 4 2 3 9 7" xfId="37765" xr:uid="{AEE25FD9-53E7-49C1-83EE-5208D127B9DD}"/>
    <cellStyle name="Percent 4 2 3 9 8" xfId="50018" xr:uid="{C02968D7-D6E9-420D-8144-889BBB10A58F}"/>
    <cellStyle name="Percent 4 2 3 9 9" xfId="51099" xr:uid="{370F8632-2740-42FC-9A99-3D1093856F7A}"/>
    <cellStyle name="Percent 4 2 4" xfId="94" xr:uid="{355102CC-2D91-4084-91E0-E17C24D639B2}"/>
    <cellStyle name="Percent 4 2 4 10" xfId="2260" xr:uid="{28A79D23-B36D-4728-9871-6E58F1915D1C}"/>
    <cellStyle name="Percent 4 2 4 10 2" xfId="5324" xr:uid="{701C7BAC-87C5-4D7A-9645-DE3F4912A5F3}"/>
    <cellStyle name="Percent 4 2 4 10 2 2" xfId="11452" xr:uid="{AC965138-DEEB-4E1A-9B58-F606329C8464}"/>
    <cellStyle name="Percent 4 2 4 10 2 2 2" xfId="23717" xr:uid="{73A42CD9-A80B-4F3F-8069-9198565F3338}"/>
    <cellStyle name="Percent 4 2 4 10 2 2 3" xfId="35969" xr:uid="{105AE75C-4130-4CFF-9F17-99EE2705C619}"/>
    <cellStyle name="Percent 4 2 4 10 2 2 4" xfId="48221" xr:uid="{9EA91C4A-9FC3-4830-95FC-51FD5734A34A}"/>
    <cellStyle name="Percent 4 2 4 10 2 3" xfId="17590" xr:uid="{BDBA8942-D15D-4E28-A7E7-21663F3B3957}"/>
    <cellStyle name="Percent 4 2 4 10 2 4" xfId="29843" xr:uid="{B8E24880-573C-47DE-A193-CFDFCEA7E9C4}"/>
    <cellStyle name="Percent 4 2 4 10 2 5" xfId="42095" xr:uid="{EFEC4A7E-ADC9-4B7F-98F4-B8AE83D235D6}"/>
    <cellStyle name="Percent 4 2 4 10 2 6" xfId="55429" xr:uid="{2E2A9B77-3CE3-4F9E-A44B-9095B95A0E0C}"/>
    <cellStyle name="Percent 4 2 4 10 3" xfId="8389" xr:uid="{7824D237-E96E-4938-85FA-F8E3BF470808}"/>
    <cellStyle name="Percent 4 2 4 10 3 2" xfId="20654" xr:uid="{EB2D922E-4E39-4604-A732-03D18B0829AB}"/>
    <cellStyle name="Percent 4 2 4 10 3 3" xfId="32906" xr:uid="{4EC2A588-D85E-4C74-A75E-4800DDF438DC}"/>
    <cellStyle name="Percent 4 2 4 10 3 4" xfId="45158" xr:uid="{2760973F-BCE6-47EF-9BF7-6DC1DB29A868}"/>
    <cellStyle name="Percent 4 2 4 10 4" xfId="14527" xr:uid="{3C063EE1-45A8-4079-A40F-CCA1D2F14828}"/>
    <cellStyle name="Percent 4 2 4 10 5" xfId="26780" xr:uid="{F3CDDD86-3819-4001-BA93-6AD6D8C6341D}"/>
    <cellStyle name="Percent 4 2 4 10 6" xfId="39032" xr:uid="{6C3D38FF-584A-4E2F-B38C-5631F0250187}"/>
    <cellStyle name="Percent 4 2 4 10 7" xfId="52366" xr:uid="{A5400C18-4A7A-4F48-8AC2-B3E97BA2CAC9}"/>
    <cellStyle name="Percent 4 2 4 11" xfId="3163" xr:uid="{E2D09F08-A371-41C6-8EBA-B25FEAE94A41}"/>
    <cellStyle name="Percent 4 2 4 11 2" xfId="9291" xr:uid="{74B0A8E2-13DD-4563-B38D-72EAC84DE2A8}"/>
    <cellStyle name="Percent 4 2 4 11 2 2" xfId="21556" xr:uid="{1D544CEE-8498-4956-A090-258DDDC8AB62}"/>
    <cellStyle name="Percent 4 2 4 11 2 3" xfId="33808" xr:uid="{F84E234A-34A5-4255-BAA0-110F06F294F9}"/>
    <cellStyle name="Percent 4 2 4 11 2 4" xfId="46060" xr:uid="{406BBE53-9EAE-4C88-BB9A-2FA94FAAF597}"/>
    <cellStyle name="Percent 4 2 4 11 3" xfId="15429" xr:uid="{B3306BE4-FB25-4BE8-83FA-A93CB751AD6A}"/>
    <cellStyle name="Percent 4 2 4 11 4" xfId="27682" xr:uid="{0CD8A32E-5EC9-45A9-B974-CEB6F8BF60FA}"/>
    <cellStyle name="Percent 4 2 4 11 5" xfId="39934" xr:uid="{4610D798-8A31-408F-ADB9-D4AB7B911FFC}"/>
    <cellStyle name="Percent 4 2 4 11 6" xfId="53268" xr:uid="{AE8D7A20-AF77-46C6-8D69-D95191EDA538}"/>
    <cellStyle name="Percent 4 2 4 12" xfId="6227" xr:uid="{33CD9421-0B86-4320-9879-25F7C2B2FEAD}"/>
    <cellStyle name="Percent 4 2 4 12 2" xfId="18492" xr:uid="{FA48E6E2-10F6-42C7-8474-415068E26DA5}"/>
    <cellStyle name="Percent 4 2 4 12 3" xfId="30745" xr:uid="{919DDF81-5898-4164-BE26-AF42BAC63EB7}"/>
    <cellStyle name="Percent 4 2 4 12 4" xfId="42997" xr:uid="{C022498C-58FE-4ABB-AB99-18A60A695CDD}"/>
    <cellStyle name="Percent 4 2 4 13" xfId="12366" xr:uid="{780C0F72-AA58-4525-A69C-1BF340DCC21E}"/>
    <cellStyle name="Percent 4 2 4 14" xfId="24619" xr:uid="{B6279BCD-BC9D-4ED9-A6BE-49320191E2FD}"/>
    <cellStyle name="Percent 4 2 4 15" xfId="36871" xr:uid="{9520B31E-0908-41FF-816C-B6E90A949C37}"/>
    <cellStyle name="Percent 4 2 4 16" xfId="49124" xr:uid="{8D0B2F7A-5B50-4F43-AD44-90E8E09AE6A1}"/>
    <cellStyle name="Percent 4 2 4 17" xfId="50205" xr:uid="{C5CA7CA6-F33E-4123-AC67-F91ECDAE0650}"/>
    <cellStyle name="Percent 4 2 4 2" xfId="136" xr:uid="{496BF323-DFE3-4984-92B1-B38841EEC73A}"/>
    <cellStyle name="Percent 4 2 4 2 10" xfId="6269" xr:uid="{14D885ED-8344-4B6D-A687-2B11FA04D5ED}"/>
    <cellStyle name="Percent 4 2 4 2 10 2" xfId="18534" xr:uid="{046EF4EB-9D5E-4501-ACAF-3E2EFD47219B}"/>
    <cellStyle name="Percent 4 2 4 2 10 3" xfId="30787" xr:uid="{1BA281D0-0668-456C-94A9-59E0FC412E6F}"/>
    <cellStyle name="Percent 4 2 4 2 10 4" xfId="43039" xr:uid="{7FEF7F6F-8BC3-4CEA-A1E8-AB72F43C89CB}"/>
    <cellStyle name="Percent 4 2 4 2 11" xfId="12408" xr:uid="{49139217-2AB5-4E8B-BC2A-C80E897AE0C4}"/>
    <cellStyle name="Percent 4 2 4 2 12" xfId="24661" xr:uid="{FC0021DD-AF39-4D3A-B8B7-8DF44750D8F3}"/>
    <cellStyle name="Percent 4 2 4 2 13" xfId="36913" xr:uid="{F1F64405-EC56-465B-A008-DA6165955A1D}"/>
    <cellStyle name="Percent 4 2 4 2 14" xfId="49166" xr:uid="{E72A80BB-3377-4484-8F9D-9D0A5ADDC9D4}"/>
    <cellStyle name="Percent 4 2 4 2 15" xfId="50247" xr:uid="{8F133E9E-ED1D-4174-A9C3-B045DBFBEE22}"/>
    <cellStyle name="Percent 4 2 4 2 2" xfId="247" xr:uid="{40D19452-A114-4484-9687-5E8F5138B47A}"/>
    <cellStyle name="Percent 4 2 4 2 2 10" xfId="37024" xr:uid="{0B294B2A-C4F4-40F5-8C10-F2C624EBBD79}"/>
    <cellStyle name="Percent 4 2 4 2 2 11" xfId="49277" xr:uid="{A99D2ED7-4E85-4A41-80DD-EE14E2E23CC0}"/>
    <cellStyle name="Percent 4 2 4 2 2 12" xfId="50358" xr:uid="{B18301A4-F51B-4665-BC81-B8C7C213740C}"/>
    <cellStyle name="Percent 4 2 4 2 2 2" xfId="451" xr:uid="{AB901F5A-C5BB-4DF2-A7F5-FE3399142410}"/>
    <cellStyle name="Percent 4 2 4 2 2 2 10" xfId="49481" xr:uid="{717FF34F-D186-49DA-AE0B-B4D668745974}"/>
    <cellStyle name="Percent 4 2 4 2 2 2 11" xfId="50562" xr:uid="{E9C32251-D52E-4BFC-A909-7A05F44931DE}"/>
    <cellStyle name="Percent 4 2 4 2 2 2 2" xfId="902" xr:uid="{138502A2-79C6-4B92-A0B1-9ACCDB38FBE8}"/>
    <cellStyle name="Percent 4 2 4 2 2 2 2 10" xfId="51012" xr:uid="{A69F1A29-208B-4C5B-B861-5232E7F92EF6}"/>
    <cellStyle name="Percent 4 2 4 2 2 2 2 2" xfId="1983" xr:uid="{61F38DFE-4602-43DD-B375-B267D9E06643}"/>
    <cellStyle name="Percent 4 2 4 2 2 2 2 2 2" xfId="5050" xr:uid="{3E5DB623-1C43-42A0-8955-082349C5E9FD}"/>
    <cellStyle name="Percent 4 2 4 2 2 2 2 2 2 2" xfId="11178" xr:uid="{322AF007-D446-4D38-85BA-15743C34F193}"/>
    <cellStyle name="Percent 4 2 4 2 2 2 2 2 2 2 2" xfId="23443" xr:uid="{83224FF8-D534-4D29-87B2-F4F15FC77A5F}"/>
    <cellStyle name="Percent 4 2 4 2 2 2 2 2 2 2 3" xfId="35695" xr:uid="{BFE44DD3-8E52-45A3-8F99-9C4C36EA4B87}"/>
    <cellStyle name="Percent 4 2 4 2 2 2 2 2 2 2 4" xfId="47947" xr:uid="{8F13FD7E-A050-4FFF-8BD9-CA4A2500F99B}"/>
    <cellStyle name="Percent 4 2 4 2 2 2 2 2 2 3" xfId="17316" xr:uid="{FF4325A6-8DB8-4AB1-9C1B-B99D4D86B7B6}"/>
    <cellStyle name="Percent 4 2 4 2 2 2 2 2 2 4" xfId="29569" xr:uid="{FAEFB636-53D3-4BE6-9A17-5D337BCCD306}"/>
    <cellStyle name="Percent 4 2 4 2 2 2 2 2 2 5" xfId="41821" xr:uid="{FBD1B2FD-7C6B-40AC-A42D-FB239DA23662}"/>
    <cellStyle name="Percent 4 2 4 2 2 2 2 2 2 6" xfId="55155" xr:uid="{AE7BD470-E9D7-4803-8AFB-77028345F53C}"/>
    <cellStyle name="Percent 4 2 4 2 2 2 2 2 3" xfId="8115" xr:uid="{5C3A6231-0C8E-47F8-9D15-7702175DD6F7}"/>
    <cellStyle name="Percent 4 2 4 2 2 2 2 2 3 2" xfId="20380" xr:uid="{26368766-8933-4A92-B527-A88931A04A4C}"/>
    <cellStyle name="Percent 4 2 4 2 2 2 2 2 3 3" xfId="32632" xr:uid="{D8E47A77-9E2C-40C3-8B95-DFA9F3FDB5C5}"/>
    <cellStyle name="Percent 4 2 4 2 2 2 2 2 3 4" xfId="44884" xr:uid="{2EBB9108-3B3E-456C-907A-0791303AAF41}"/>
    <cellStyle name="Percent 4 2 4 2 2 2 2 2 4" xfId="14253" xr:uid="{0D367617-8ACE-47B6-951B-5508434171E7}"/>
    <cellStyle name="Percent 4 2 4 2 2 2 2 2 5" xfId="26506" xr:uid="{CDD44AED-5F4C-40DA-8AE3-779FB29F3EB6}"/>
    <cellStyle name="Percent 4 2 4 2 2 2 2 2 6" xfId="38758" xr:uid="{30C7DABC-D74E-4F1A-ABA8-0BDF2FE754D5}"/>
    <cellStyle name="Percent 4 2 4 2 2 2 2 2 7" xfId="52092" xr:uid="{665F719D-948D-402B-9FDB-9417B629EDB3}"/>
    <cellStyle name="Percent 4 2 4 2 2 2 2 3" xfId="3067" xr:uid="{CBA3E0BE-AFFC-4E18-B720-4C7E019C7CA5}"/>
    <cellStyle name="Percent 4 2 4 2 2 2 2 3 2" xfId="6131" xr:uid="{B0B3C1DE-8875-4F4D-A0EE-89EED64B4E5D}"/>
    <cellStyle name="Percent 4 2 4 2 2 2 2 3 2 2" xfId="12259" xr:uid="{426290F2-97F0-4E4F-859D-1F6EC3DEBAEF}"/>
    <cellStyle name="Percent 4 2 4 2 2 2 2 3 2 2 2" xfId="24524" xr:uid="{74D59B29-ECBE-45D2-9B64-E62F1BE9E240}"/>
    <cellStyle name="Percent 4 2 4 2 2 2 2 3 2 2 3" xfId="36776" xr:uid="{4E75C694-B73B-4690-A9DC-31CC26452E99}"/>
    <cellStyle name="Percent 4 2 4 2 2 2 2 3 2 2 4" xfId="49028" xr:uid="{F1532B62-6F3F-406E-8933-E387B05F4D4A}"/>
    <cellStyle name="Percent 4 2 4 2 2 2 2 3 2 3" xfId="18397" xr:uid="{9C68C4ED-2238-4C04-A22F-ABB3F225A68A}"/>
    <cellStyle name="Percent 4 2 4 2 2 2 2 3 2 4" xfId="30650" xr:uid="{4FAA1BFA-08F6-4813-8510-7FB7718ACA6C}"/>
    <cellStyle name="Percent 4 2 4 2 2 2 2 3 2 5" xfId="42902" xr:uid="{21567273-D79F-4F8F-9415-784F8BA849F4}"/>
    <cellStyle name="Percent 4 2 4 2 2 2 2 3 2 6" xfId="56236" xr:uid="{9ED3C482-BAF2-47C6-8BFA-A9D0E9075A88}"/>
    <cellStyle name="Percent 4 2 4 2 2 2 2 3 3" xfId="9196" xr:uid="{C1AFA032-5502-40F4-969B-AADB3AD08B6E}"/>
    <cellStyle name="Percent 4 2 4 2 2 2 2 3 3 2" xfId="21461" xr:uid="{1ED7E7BE-E1D9-421D-9849-1B2B0FD17BE1}"/>
    <cellStyle name="Percent 4 2 4 2 2 2 2 3 3 3" xfId="33713" xr:uid="{43FCA706-FBBF-48A4-BB81-7C765A992B0F}"/>
    <cellStyle name="Percent 4 2 4 2 2 2 2 3 3 4" xfId="45965" xr:uid="{E22C5D37-ED75-4640-BF9A-5B314FBE7FE9}"/>
    <cellStyle name="Percent 4 2 4 2 2 2 2 3 4" xfId="15334" xr:uid="{3D549EE2-EEE5-43A8-B1C2-75EEFC937079}"/>
    <cellStyle name="Percent 4 2 4 2 2 2 2 3 5" xfId="27587" xr:uid="{CE54B3E5-6376-4E39-A43D-0924364D0B0D}"/>
    <cellStyle name="Percent 4 2 4 2 2 2 2 3 6" xfId="39839" xr:uid="{430CBE59-A4B1-48B9-8A6A-64A45C68FCFC}"/>
    <cellStyle name="Percent 4 2 4 2 2 2 2 3 7" xfId="53173" xr:uid="{B462BB5E-D092-40D4-AA81-20D36C6BB4A1}"/>
    <cellStyle name="Percent 4 2 4 2 2 2 2 4" xfId="3970" xr:uid="{28E20A5A-29DC-4D11-B211-5196E05F518A}"/>
    <cellStyle name="Percent 4 2 4 2 2 2 2 4 2" xfId="10098" xr:uid="{377348F1-DBE3-441C-9C8A-EF4A342C0E5C}"/>
    <cellStyle name="Percent 4 2 4 2 2 2 2 4 2 2" xfId="22363" xr:uid="{B7FA6BA5-B8CA-42F8-831C-2A1C35965063}"/>
    <cellStyle name="Percent 4 2 4 2 2 2 2 4 2 3" xfId="34615" xr:uid="{A0F090DF-6A2B-4B78-8869-5BBE91886C2C}"/>
    <cellStyle name="Percent 4 2 4 2 2 2 2 4 2 4" xfId="46867" xr:uid="{59AC5339-84E9-493B-9735-385EFA9C89D2}"/>
    <cellStyle name="Percent 4 2 4 2 2 2 2 4 3" xfId="16236" xr:uid="{DBDA06F5-F695-475A-808B-E99EB3A5DB9D}"/>
    <cellStyle name="Percent 4 2 4 2 2 2 2 4 4" xfId="28489" xr:uid="{BB427F19-D094-4740-8531-41926AD8DBA9}"/>
    <cellStyle name="Percent 4 2 4 2 2 2 2 4 5" xfId="40741" xr:uid="{6FC44311-E87F-4EC6-8772-C5D3C6EFDD23}"/>
    <cellStyle name="Percent 4 2 4 2 2 2 2 4 6" xfId="54075" xr:uid="{BBA86CA0-C8BA-43A2-BA35-0E16E5D29918}"/>
    <cellStyle name="Percent 4 2 4 2 2 2 2 5" xfId="7035" xr:uid="{973B6AF8-C57B-4D03-84E5-229EBD5B149A}"/>
    <cellStyle name="Percent 4 2 4 2 2 2 2 5 2" xfId="19300" xr:uid="{8D310351-5547-4F70-8C90-F1582C9B1851}"/>
    <cellStyle name="Percent 4 2 4 2 2 2 2 5 3" xfId="31552" xr:uid="{6EC08140-CB45-410E-9EB6-0B2FB0439883}"/>
    <cellStyle name="Percent 4 2 4 2 2 2 2 5 4" xfId="43804" xr:uid="{563B9CDD-0317-41CE-85DF-09EC3181019C}"/>
    <cellStyle name="Percent 4 2 4 2 2 2 2 6" xfId="13173" xr:uid="{118AC4AB-829A-410F-A476-1B44D1F34AFC}"/>
    <cellStyle name="Percent 4 2 4 2 2 2 2 7" xfId="25426" xr:uid="{923360C0-F874-4467-8CD8-5F73B936257D}"/>
    <cellStyle name="Percent 4 2 4 2 2 2 2 8" xfId="37678" xr:uid="{D18C74B0-F386-4923-996B-A3713C84C7C0}"/>
    <cellStyle name="Percent 4 2 4 2 2 2 2 9" xfId="49931" xr:uid="{02ED1A38-ADAD-488F-ACD2-CBAB4454E246}"/>
    <cellStyle name="Percent 4 2 4 2 2 2 3" xfId="1533" xr:uid="{E6EF4832-E7E9-4491-A8B6-FCAF95594942}"/>
    <cellStyle name="Percent 4 2 4 2 2 2 3 2" xfId="4600" xr:uid="{B4D86919-8D0B-440D-B4E2-AC28FFA5500D}"/>
    <cellStyle name="Percent 4 2 4 2 2 2 3 2 2" xfId="10728" xr:uid="{1EC539F4-7276-4AA9-BB0C-E3A358EFBF7D}"/>
    <cellStyle name="Percent 4 2 4 2 2 2 3 2 2 2" xfId="22993" xr:uid="{4413A2E8-F3EE-4A33-9904-0C02705708AC}"/>
    <cellStyle name="Percent 4 2 4 2 2 2 3 2 2 3" xfId="35245" xr:uid="{D99A9C46-DA32-4ADC-ABBD-93B573E9006B}"/>
    <cellStyle name="Percent 4 2 4 2 2 2 3 2 2 4" xfId="47497" xr:uid="{5CC027F8-02B1-436B-96F8-4B52E37BFE89}"/>
    <cellStyle name="Percent 4 2 4 2 2 2 3 2 3" xfId="16866" xr:uid="{543BEFF2-8A94-4D86-98D1-050247A1666B}"/>
    <cellStyle name="Percent 4 2 4 2 2 2 3 2 4" xfId="29119" xr:uid="{DD7EDACF-0EB4-473D-8DEB-3FB1E97E1599}"/>
    <cellStyle name="Percent 4 2 4 2 2 2 3 2 5" xfId="41371" xr:uid="{217AB5FC-0F58-46BA-9F1D-99C275F019EB}"/>
    <cellStyle name="Percent 4 2 4 2 2 2 3 2 6" xfId="54705" xr:uid="{4EBE4D1A-8411-4D62-AA72-F2EA5B7B8C57}"/>
    <cellStyle name="Percent 4 2 4 2 2 2 3 3" xfId="7665" xr:uid="{82A4AD77-F4C9-4CB8-9BBC-D9333B568226}"/>
    <cellStyle name="Percent 4 2 4 2 2 2 3 3 2" xfId="19930" xr:uid="{5FCC8178-97BD-498F-A4D8-DAA2ED305DBA}"/>
    <cellStyle name="Percent 4 2 4 2 2 2 3 3 3" xfId="32182" xr:uid="{57997606-C97B-4F01-9BF8-4D2F224CD3BD}"/>
    <cellStyle name="Percent 4 2 4 2 2 2 3 3 4" xfId="44434" xr:uid="{E8EF7187-5515-439B-A675-E6F7A0381F10}"/>
    <cellStyle name="Percent 4 2 4 2 2 2 3 4" xfId="13803" xr:uid="{DC6BC156-3CB6-4A65-BC05-AC807D60361F}"/>
    <cellStyle name="Percent 4 2 4 2 2 2 3 5" xfId="26056" xr:uid="{E1300A70-24F7-4C87-AB0B-59D9B3B042FF}"/>
    <cellStyle name="Percent 4 2 4 2 2 2 3 6" xfId="38308" xr:uid="{F511684F-237A-4E6F-998D-62E009E879D8}"/>
    <cellStyle name="Percent 4 2 4 2 2 2 3 7" xfId="51642" xr:uid="{CF05CE46-6BB7-45EF-9CDB-B10A6DFB336A}"/>
    <cellStyle name="Percent 4 2 4 2 2 2 4" xfId="2617" xr:uid="{7704272D-92CB-4A8F-9731-F917431EB097}"/>
    <cellStyle name="Percent 4 2 4 2 2 2 4 2" xfId="5681" xr:uid="{E47488EE-EB32-489A-AA87-763B2FD207CE}"/>
    <cellStyle name="Percent 4 2 4 2 2 2 4 2 2" xfId="11809" xr:uid="{5575E6D8-27A5-44B0-B5D2-853E1728182E}"/>
    <cellStyle name="Percent 4 2 4 2 2 2 4 2 2 2" xfId="24074" xr:uid="{C55954D8-FD17-4227-AB24-470353FDA5D1}"/>
    <cellStyle name="Percent 4 2 4 2 2 2 4 2 2 3" xfId="36326" xr:uid="{9E884CD2-9526-411F-B8C3-9A742010FAD2}"/>
    <cellStyle name="Percent 4 2 4 2 2 2 4 2 2 4" xfId="48578" xr:uid="{27B6D990-B368-4FAF-8BE7-A1259925256E}"/>
    <cellStyle name="Percent 4 2 4 2 2 2 4 2 3" xfId="17947" xr:uid="{1BCB2FB6-1639-47F2-B676-8C01BDC3E639}"/>
    <cellStyle name="Percent 4 2 4 2 2 2 4 2 4" xfId="30200" xr:uid="{3A1174A9-16B7-47B8-88DC-B515B977B2FF}"/>
    <cellStyle name="Percent 4 2 4 2 2 2 4 2 5" xfId="42452" xr:uid="{4ED62BEE-5632-4DBE-8EF2-A6C1F013B2D0}"/>
    <cellStyle name="Percent 4 2 4 2 2 2 4 2 6" xfId="55786" xr:uid="{C3E46B66-27F7-48A0-82F5-B2095F47FFB6}"/>
    <cellStyle name="Percent 4 2 4 2 2 2 4 3" xfId="8746" xr:uid="{731D3B98-9E2A-4AE6-A891-39839510216F}"/>
    <cellStyle name="Percent 4 2 4 2 2 2 4 3 2" xfId="21011" xr:uid="{E35F5325-ECA0-4885-BD9A-BB94A379BF9A}"/>
    <cellStyle name="Percent 4 2 4 2 2 2 4 3 3" xfId="33263" xr:uid="{66B216CD-45C8-43AA-80D6-A9473CF4DD19}"/>
    <cellStyle name="Percent 4 2 4 2 2 2 4 3 4" xfId="45515" xr:uid="{9643674F-11E1-4A11-B844-BC4D7227D3C8}"/>
    <cellStyle name="Percent 4 2 4 2 2 2 4 4" xfId="14884" xr:uid="{578348AF-D2A7-4D2B-86CC-C8AF50E6544F}"/>
    <cellStyle name="Percent 4 2 4 2 2 2 4 5" xfId="27137" xr:uid="{CB126B96-581C-407B-A1D5-C29DB6291508}"/>
    <cellStyle name="Percent 4 2 4 2 2 2 4 6" xfId="39389" xr:uid="{15A30E54-C28C-4F0C-A1A8-7B456EAE8AAB}"/>
    <cellStyle name="Percent 4 2 4 2 2 2 4 7" xfId="52723" xr:uid="{CE3D5DDF-2857-483F-B1F0-7760126C7FF8}"/>
    <cellStyle name="Percent 4 2 4 2 2 2 5" xfId="3520" xr:uid="{3BDF3DE3-FF3D-4B94-A80C-2E802C77F7CC}"/>
    <cellStyle name="Percent 4 2 4 2 2 2 5 2" xfId="9648" xr:uid="{992A5CB6-4F3C-4A19-8CB9-ACEF912749AE}"/>
    <cellStyle name="Percent 4 2 4 2 2 2 5 2 2" xfId="21913" xr:uid="{84E84B00-A232-4F8B-824A-1AC7CF0006FD}"/>
    <cellStyle name="Percent 4 2 4 2 2 2 5 2 3" xfId="34165" xr:uid="{1FEDAB13-BEF0-493A-AE8E-68CAFBE615D2}"/>
    <cellStyle name="Percent 4 2 4 2 2 2 5 2 4" xfId="46417" xr:uid="{D7F3B44C-2391-4676-89BF-35CA9122549B}"/>
    <cellStyle name="Percent 4 2 4 2 2 2 5 3" xfId="15786" xr:uid="{C74BDCAF-B9C4-4198-BC60-C7B730EBF772}"/>
    <cellStyle name="Percent 4 2 4 2 2 2 5 4" xfId="28039" xr:uid="{6DBEF2D6-D2C4-4E7B-9D82-1732FB6BDCF8}"/>
    <cellStyle name="Percent 4 2 4 2 2 2 5 5" xfId="40291" xr:uid="{9DE42FCB-FB20-4FB3-B766-D9931B56C07B}"/>
    <cellStyle name="Percent 4 2 4 2 2 2 5 6" xfId="53625" xr:uid="{AD5BBD19-8E40-4EF6-AAC5-1BDB5159F249}"/>
    <cellStyle name="Percent 4 2 4 2 2 2 6" xfId="6584" xr:uid="{D139984F-2126-4B1E-9C7B-C229966E1FEB}"/>
    <cellStyle name="Percent 4 2 4 2 2 2 6 2" xfId="18849" xr:uid="{367A6D67-EF4B-40D9-8CF5-ACFDAF421C81}"/>
    <cellStyle name="Percent 4 2 4 2 2 2 6 3" xfId="31102" xr:uid="{6E530DA5-1017-4358-B4C3-8F2BB58CAA00}"/>
    <cellStyle name="Percent 4 2 4 2 2 2 6 4" xfId="43354" xr:uid="{4EDC7911-8595-4A2E-9448-30D4EBC7B2DD}"/>
    <cellStyle name="Percent 4 2 4 2 2 2 7" xfId="12723" xr:uid="{ACEF4809-7291-4E52-86D1-19BDD0BD34A0}"/>
    <cellStyle name="Percent 4 2 4 2 2 2 8" xfId="24976" xr:uid="{950FF306-DCF9-44C6-9386-D127250FABC5}"/>
    <cellStyle name="Percent 4 2 4 2 2 2 9" xfId="37228" xr:uid="{5A3F4858-C0FE-4391-A81F-BF1658C25002}"/>
    <cellStyle name="Percent 4 2 4 2 2 3" xfId="698" xr:uid="{CF837681-C27B-4A54-849C-C31E5C0A627A}"/>
    <cellStyle name="Percent 4 2 4 2 2 3 10" xfId="50808" xr:uid="{B6138A2B-F35F-4CEB-A538-1E8BFAAEB918}"/>
    <cellStyle name="Percent 4 2 4 2 2 3 2" xfId="1779" xr:uid="{86AE736A-C4C8-4060-A5AA-2B18F2225F33}"/>
    <cellStyle name="Percent 4 2 4 2 2 3 2 2" xfId="4846" xr:uid="{0A0BA447-0B12-4E95-AF5E-4950D13DDDD4}"/>
    <cellStyle name="Percent 4 2 4 2 2 3 2 2 2" xfId="10974" xr:uid="{57684BE8-CAED-40B3-8283-5A4B145770B9}"/>
    <cellStyle name="Percent 4 2 4 2 2 3 2 2 2 2" xfId="23239" xr:uid="{31305956-04FF-4E71-9749-58B46BB1BB37}"/>
    <cellStyle name="Percent 4 2 4 2 2 3 2 2 2 3" xfId="35491" xr:uid="{F497E7F8-1C5C-41A8-A250-26EE2EE7038F}"/>
    <cellStyle name="Percent 4 2 4 2 2 3 2 2 2 4" xfId="47743" xr:uid="{6B4AB73F-D102-4178-BDD7-9105B844FD98}"/>
    <cellStyle name="Percent 4 2 4 2 2 3 2 2 3" xfId="17112" xr:uid="{4EA33B92-7FF6-4A95-9291-661BB936F73E}"/>
    <cellStyle name="Percent 4 2 4 2 2 3 2 2 4" xfId="29365" xr:uid="{52D367B4-7386-44BD-BDA9-FBBBAE197E87}"/>
    <cellStyle name="Percent 4 2 4 2 2 3 2 2 5" xfId="41617" xr:uid="{4621CD3E-4130-41E9-BDAD-D8E796C58EDE}"/>
    <cellStyle name="Percent 4 2 4 2 2 3 2 2 6" xfId="54951" xr:uid="{21F3F02C-C90B-4AA9-B88C-8D272B76C41B}"/>
    <cellStyle name="Percent 4 2 4 2 2 3 2 3" xfId="7911" xr:uid="{335E0A3D-FD77-458C-A3B6-C574932E2B86}"/>
    <cellStyle name="Percent 4 2 4 2 2 3 2 3 2" xfId="20176" xr:uid="{6554AC19-714A-45D9-8516-1E8FAE9C5324}"/>
    <cellStyle name="Percent 4 2 4 2 2 3 2 3 3" xfId="32428" xr:uid="{BC3DC635-2B8B-40EB-A1F3-FFA1D3386C8C}"/>
    <cellStyle name="Percent 4 2 4 2 2 3 2 3 4" xfId="44680" xr:uid="{A36BE3B3-6FDC-4415-B2E8-D5056ADF48CA}"/>
    <cellStyle name="Percent 4 2 4 2 2 3 2 4" xfId="14049" xr:uid="{9EC0ADFB-C91D-4082-B0E3-CE5D6F08E3FC}"/>
    <cellStyle name="Percent 4 2 4 2 2 3 2 5" xfId="26302" xr:uid="{A1CE0709-5190-40C3-8FFB-48FBAC620D6E}"/>
    <cellStyle name="Percent 4 2 4 2 2 3 2 6" xfId="38554" xr:uid="{68E3E359-2F5E-4A7B-9CFB-E236111EA6C1}"/>
    <cellStyle name="Percent 4 2 4 2 2 3 2 7" xfId="51888" xr:uid="{DC257255-882E-45EC-AFFF-025308141134}"/>
    <cellStyle name="Percent 4 2 4 2 2 3 3" xfId="2863" xr:uid="{29925A0F-81DF-4059-A640-A58C07F5156A}"/>
    <cellStyle name="Percent 4 2 4 2 2 3 3 2" xfId="5927" xr:uid="{DEEE3349-27B5-41AF-B074-0A4248327604}"/>
    <cellStyle name="Percent 4 2 4 2 2 3 3 2 2" xfId="12055" xr:uid="{DBDA6CD5-17D3-4DD4-BF3F-4B1F6D878675}"/>
    <cellStyle name="Percent 4 2 4 2 2 3 3 2 2 2" xfId="24320" xr:uid="{F3C86390-FDD9-4F15-86F8-6FE11375BA6A}"/>
    <cellStyle name="Percent 4 2 4 2 2 3 3 2 2 3" xfId="36572" xr:uid="{9989AA22-7821-4C5A-AB1E-690E488F4A13}"/>
    <cellStyle name="Percent 4 2 4 2 2 3 3 2 2 4" xfId="48824" xr:uid="{2782B80D-86A7-4BBD-8906-AF3494A2FE4C}"/>
    <cellStyle name="Percent 4 2 4 2 2 3 3 2 3" xfId="18193" xr:uid="{74B40EFC-1C04-4F91-941E-EDD534D8CD11}"/>
    <cellStyle name="Percent 4 2 4 2 2 3 3 2 4" xfId="30446" xr:uid="{A4FCD715-7426-4769-B31B-B13B116072CA}"/>
    <cellStyle name="Percent 4 2 4 2 2 3 3 2 5" xfId="42698" xr:uid="{17FA8FD8-7219-49CC-BE22-FA48F8D1E30B}"/>
    <cellStyle name="Percent 4 2 4 2 2 3 3 2 6" xfId="56032" xr:uid="{BAE6E4FD-9FCC-4BAD-807C-B5012E452C9F}"/>
    <cellStyle name="Percent 4 2 4 2 2 3 3 3" xfId="8992" xr:uid="{C2A30BD3-8292-42FA-AA95-AE6703CAC923}"/>
    <cellStyle name="Percent 4 2 4 2 2 3 3 3 2" xfId="21257" xr:uid="{EA4B6910-4535-4838-843E-0373241FF341}"/>
    <cellStyle name="Percent 4 2 4 2 2 3 3 3 3" xfId="33509" xr:uid="{2F564092-369A-45CD-A933-010DAC6F3615}"/>
    <cellStyle name="Percent 4 2 4 2 2 3 3 3 4" xfId="45761" xr:uid="{17CB3706-7867-45FE-ABD3-E40F4C0EB4EE}"/>
    <cellStyle name="Percent 4 2 4 2 2 3 3 4" xfId="15130" xr:uid="{619D1030-B2BB-4AB2-B519-9E348F6B1D8F}"/>
    <cellStyle name="Percent 4 2 4 2 2 3 3 5" xfId="27383" xr:uid="{4F437DBD-52ED-4AB0-A825-A6F51DF654A1}"/>
    <cellStyle name="Percent 4 2 4 2 2 3 3 6" xfId="39635" xr:uid="{E890A05D-ADB6-4944-B3B1-0BD9A8E69B1A}"/>
    <cellStyle name="Percent 4 2 4 2 2 3 3 7" xfId="52969" xr:uid="{C5CBF0FA-34F8-488C-85EA-44B5440E8C75}"/>
    <cellStyle name="Percent 4 2 4 2 2 3 4" xfId="3766" xr:uid="{F15D9515-B2A6-4562-B132-68A3E57B32A0}"/>
    <cellStyle name="Percent 4 2 4 2 2 3 4 2" xfId="9894" xr:uid="{D2FA5C0E-5CCB-40DE-99CA-8F58674F2F77}"/>
    <cellStyle name="Percent 4 2 4 2 2 3 4 2 2" xfId="22159" xr:uid="{5D99F063-16C8-4C8B-A018-9AB5C8FCF5DB}"/>
    <cellStyle name="Percent 4 2 4 2 2 3 4 2 3" xfId="34411" xr:uid="{73826366-E31C-45FC-9D74-626C2607E5BF}"/>
    <cellStyle name="Percent 4 2 4 2 2 3 4 2 4" xfId="46663" xr:uid="{97D0D203-3570-4439-A7C0-FFDD0ABFE29A}"/>
    <cellStyle name="Percent 4 2 4 2 2 3 4 3" xfId="16032" xr:uid="{F6B132E0-8C11-4253-A9C7-9B8D8A25463F}"/>
    <cellStyle name="Percent 4 2 4 2 2 3 4 4" xfId="28285" xr:uid="{76918D26-3848-4269-91CA-3039E4A650A0}"/>
    <cellStyle name="Percent 4 2 4 2 2 3 4 5" xfId="40537" xr:uid="{19CA4596-A92A-4676-904D-C16971B7BEDE}"/>
    <cellStyle name="Percent 4 2 4 2 2 3 4 6" xfId="53871" xr:uid="{2A6E9DDD-F9E3-4BFF-8FDA-8C7C9B7A1FAC}"/>
    <cellStyle name="Percent 4 2 4 2 2 3 5" xfId="6831" xr:uid="{416A47CD-6F98-4098-BAC0-B623829CF61E}"/>
    <cellStyle name="Percent 4 2 4 2 2 3 5 2" xfId="19096" xr:uid="{80EFCFED-C0B7-41D6-BF27-F21DC40280ED}"/>
    <cellStyle name="Percent 4 2 4 2 2 3 5 3" xfId="31348" xr:uid="{2A4B821D-4052-4DAB-B2C7-98FDBD36FC2B}"/>
    <cellStyle name="Percent 4 2 4 2 2 3 5 4" xfId="43600" xr:uid="{7635525A-12D6-4746-A4D6-82038AAF51E2}"/>
    <cellStyle name="Percent 4 2 4 2 2 3 6" xfId="12969" xr:uid="{9DBA01BD-48C5-47DF-9682-B699DF4FF49D}"/>
    <cellStyle name="Percent 4 2 4 2 2 3 7" xfId="25222" xr:uid="{F76A1D3E-78DC-4CA7-990E-4BB45AF710CB}"/>
    <cellStyle name="Percent 4 2 4 2 2 3 8" xfId="37474" xr:uid="{1558BF74-F8B2-45CF-81D0-3E29E59FBCB8}"/>
    <cellStyle name="Percent 4 2 4 2 2 3 9" xfId="49727" xr:uid="{E8D039B2-5F87-487B-843B-66F80F2D0D72}"/>
    <cellStyle name="Percent 4 2 4 2 2 4" xfId="1329" xr:uid="{A605C879-A412-4B3D-B6DA-17079FC2D538}"/>
    <cellStyle name="Percent 4 2 4 2 2 4 2" xfId="4396" xr:uid="{10241219-8A15-4C0C-9B05-5D7CD45F46F7}"/>
    <cellStyle name="Percent 4 2 4 2 2 4 2 2" xfId="10524" xr:uid="{47E8B6BA-92A4-4C41-82E3-2A1F56E262C8}"/>
    <cellStyle name="Percent 4 2 4 2 2 4 2 2 2" xfId="22789" xr:uid="{26C51657-C03D-4FF5-AAA8-B72B95BF30CC}"/>
    <cellStyle name="Percent 4 2 4 2 2 4 2 2 3" xfId="35041" xr:uid="{A0624445-FAD4-44A0-BAAA-E7A78A518555}"/>
    <cellStyle name="Percent 4 2 4 2 2 4 2 2 4" xfId="47293" xr:uid="{A80491B2-00E1-47C3-BDBC-806670AA95D3}"/>
    <cellStyle name="Percent 4 2 4 2 2 4 2 3" xfId="16662" xr:uid="{45BF115F-406D-45EC-BA3E-BA1EDAB7E276}"/>
    <cellStyle name="Percent 4 2 4 2 2 4 2 4" xfId="28915" xr:uid="{6D82B109-D92E-4F38-90AA-8CDAAB7F7046}"/>
    <cellStyle name="Percent 4 2 4 2 2 4 2 5" xfId="41167" xr:uid="{83FE7816-F90E-4E08-8393-F48F18EC9B6B}"/>
    <cellStyle name="Percent 4 2 4 2 2 4 2 6" xfId="54501" xr:uid="{740ACE25-3838-493A-9E35-DD67E3372141}"/>
    <cellStyle name="Percent 4 2 4 2 2 4 3" xfId="7461" xr:uid="{54710ACB-B242-42A7-8EA1-1D07B25894AC}"/>
    <cellStyle name="Percent 4 2 4 2 2 4 3 2" xfId="19726" xr:uid="{B487361F-FD3D-422A-8A34-A17E5CD3E955}"/>
    <cellStyle name="Percent 4 2 4 2 2 4 3 3" xfId="31978" xr:uid="{7D6EE7CA-2268-46FF-8209-FB008E5B1EE4}"/>
    <cellStyle name="Percent 4 2 4 2 2 4 3 4" xfId="44230" xr:uid="{3C0C6B63-AD45-46DD-832A-C2F2CC64306B}"/>
    <cellStyle name="Percent 4 2 4 2 2 4 4" xfId="13599" xr:uid="{03C2E03F-8E2C-43A8-9D51-8DF98D45BF26}"/>
    <cellStyle name="Percent 4 2 4 2 2 4 5" xfId="25852" xr:uid="{B707A293-FC0E-4BF1-A997-3DF3A6399C70}"/>
    <cellStyle name="Percent 4 2 4 2 2 4 6" xfId="38104" xr:uid="{7B7CFAEB-3ABC-48DB-B483-0122FB8915A1}"/>
    <cellStyle name="Percent 4 2 4 2 2 4 7" xfId="51438" xr:uid="{C51DBEAC-3490-4608-A4BA-59B211F6BAC8}"/>
    <cellStyle name="Percent 4 2 4 2 2 5" xfId="2413" xr:uid="{FBEA8D38-498A-4456-8556-55B0309A9712}"/>
    <cellStyle name="Percent 4 2 4 2 2 5 2" xfId="5477" xr:uid="{97DCF7BE-8F0A-4879-AD8C-A347FA1B647C}"/>
    <cellStyle name="Percent 4 2 4 2 2 5 2 2" xfId="11605" xr:uid="{245CA55D-8AE2-48D3-B82D-FB269079E9C2}"/>
    <cellStyle name="Percent 4 2 4 2 2 5 2 2 2" xfId="23870" xr:uid="{294D8D6B-1450-4921-AF69-E974222219F2}"/>
    <cellStyle name="Percent 4 2 4 2 2 5 2 2 3" xfId="36122" xr:uid="{2C9E181B-A38A-47DA-8D09-899EAF89BF5C}"/>
    <cellStyle name="Percent 4 2 4 2 2 5 2 2 4" xfId="48374" xr:uid="{6A0E3B1B-7898-4941-A0F1-9F0C4BF13AC7}"/>
    <cellStyle name="Percent 4 2 4 2 2 5 2 3" xfId="17743" xr:uid="{94B80595-B996-40F6-854F-55A6038F1239}"/>
    <cellStyle name="Percent 4 2 4 2 2 5 2 4" xfId="29996" xr:uid="{0ADF7C61-F9DF-47D6-81F3-50015AFFB27B}"/>
    <cellStyle name="Percent 4 2 4 2 2 5 2 5" xfId="42248" xr:uid="{5538CD15-E3FB-4296-AEE7-1A15556411FB}"/>
    <cellStyle name="Percent 4 2 4 2 2 5 2 6" xfId="55582" xr:uid="{CD1BCA68-FA32-4ABF-8D02-C62F9589C5F8}"/>
    <cellStyle name="Percent 4 2 4 2 2 5 3" xfId="8542" xr:uid="{FF4A37CC-386A-4CF8-9480-FE801926F4CA}"/>
    <cellStyle name="Percent 4 2 4 2 2 5 3 2" xfId="20807" xr:uid="{144EA43A-DCAD-4330-89B0-C34D6F04FEE2}"/>
    <cellStyle name="Percent 4 2 4 2 2 5 3 3" xfId="33059" xr:uid="{C2A025C1-A574-46AC-AAE6-0E76A99CCE76}"/>
    <cellStyle name="Percent 4 2 4 2 2 5 3 4" xfId="45311" xr:uid="{F15E98BF-2642-4186-88F0-24674E7DE8C5}"/>
    <cellStyle name="Percent 4 2 4 2 2 5 4" xfId="14680" xr:uid="{D87A32E0-55CE-4891-8CBB-051B9F730E8F}"/>
    <cellStyle name="Percent 4 2 4 2 2 5 5" xfId="26933" xr:uid="{43D111D3-130B-46BD-A345-49EF0CC8C050}"/>
    <cellStyle name="Percent 4 2 4 2 2 5 6" xfId="39185" xr:uid="{C9C778E7-36E9-4724-9AB7-305F4A7D0730}"/>
    <cellStyle name="Percent 4 2 4 2 2 5 7" xfId="52519" xr:uid="{26181130-D7DA-4235-B168-E909E4D747F5}"/>
    <cellStyle name="Percent 4 2 4 2 2 6" xfId="3316" xr:uid="{691EC5D0-726B-4292-9C96-E3E088609B12}"/>
    <cellStyle name="Percent 4 2 4 2 2 6 2" xfId="9444" xr:uid="{6C4019CD-22DE-4AF9-B774-72C368A71D11}"/>
    <cellStyle name="Percent 4 2 4 2 2 6 2 2" xfId="21709" xr:uid="{A1650A55-357F-46BA-BF23-6855DDF510D7}"/>
    <cellStyle name="Percent 4 2 4 2 2 6 2 3" xfId="33961" xr:uid="{0A47DA5B-1D4A-4E65-94AF-1E6225FAA81C}"/>
    <cellStyle name="Percent 4 2 4 2 2 6 2 4" xfId="46213" xr:uid="{C527AF53-6079-438A-A0DC-282505E95AE0}"/>
    <cellStyle name="Percent 4 2 4 2 2 6 3" xfId="15582" xr:uid="{FFD318DE-2383-48E3-B650-57A700D17E45}"/>
    <cellStyle name="Percent 4 2 4 2 2 6 4" xfId="27835" xr:uid="{9F9CC857-FE5D-4B82-8FF4-830661183A3B}"/>
    <cellStyle name="Percent 4 2 4 2 2 6 5" xfId="40087" xr:uid="{E155C0E6-353E-4573-9DCA-8E3A43DA7CF9}"/>
    <cellStyle name="Percent 4 2 4 2 2 6 6" xfId="53421" xr:uid="{A90ACDCD-7E74-4E47-A78F-4534FF80243C}"/>
    <cellStyle name="Percent 4 2 4 2 2 7" xfId="6380" xr:uid="{221806B5-4A28-4723-A4D6-9F5CB198CC31}"/>
    <cellStyle name="Percent 4 2 4 2 2 7 2" xfId="18645" xr:uid="{B8A24FBF-273F-4EB7-BEEA-42E0B4BB085D}"/>
    <cellStyle name="Percent 4 2 4 2 2 7 3" xfId="30898" xr:uid="{38C38BE9-BF6F-428C-B89B-A75CDFE571BB}"/>
    <cellStyle name="Percent 4 2 4 2 2 7 4" xfId="43150" xr:uid="{BAAC0793-97F0-47EC-AF6E-586E67B29CDC}"/>
    <cellStyle name="Percent 4 2 4 2 2 8" xfId="12519" xr:uid="{53BB1FEC-27A3-4379-B1C8-62598347B2A7}"/>
    <cellStyle name="Percent 4 2 4 2 2 9" xfId="24772" xr:uid="{659C562C-2DBD-4B78-B51F-91D362A557D2}"/>
    <cellStyle name="Percent 4 2 4 2 3" xfId="340" xr:uid="{4261C4FE-1DFE-415B-89DA-59BFE54C7657}"/>
    <cellStyle name="Percent 4 2 4 2 3 10" xfId="49370" xr:uid="{0B0F650F-22E0-4F95-BDF5-A614CF0551F9}"/>
    <cellStyle name="Percent 4 2 4 2 3 11" xfId="50451" xr:uid="{35437010-D0E6-439F-8115-D97BFBF251DC}"/>
    <cellStyle name="Percent 4 2 4 2 3 2" xfId="791" xr:uid="{2CD65353-D1C3-4ACA-A338-7544239D045B}"/>
    <cellStyle name="Percent 4 2 4 2 3 2 10" xfId="50901" xr:uid="{B007C0F0-BADA-46BE-852E-AC518EA60C90}"/>
    <cellStyle name="Percent 4 2 4 2 3 2 2" xfId="1872" xr:uid="{3901818A-63C3-451D-8279-D5177B46B882}"/>
    <cellStyle name="Percent 4 2 4 2 3 2 2 2" xfId="4939" xr:uid="{DB4348DD-77E4-49FF-A2EB-C36EC2CAB3D3}"/>
    <cellStyle name="Percent 4 2 4 2 3 2 2 2 2" xfId="11067" xr:uid="{315B634E-531F-4FD8-A24F-E9CB3BE9DF74}"/>
    <cellStyle name="Percent 4 2 4 2 3 2 2 2 2 2" xfId="23332" xr:uid="{7D2D7078-38A8-4556-914B-763524DF8327}"/>
    <cellStyle name="Percent 4 2 4 2 3 2 2 2 2 3" xfId="35584" xr:uid="{72A003B9-0BB4-44D0-9153-8404C3640443}"/>
    <cellStyle name="Percent 4 2 4 2 3 2 2 2 2 4" xfId="47836" xr:uid="{5003CA0A-CCD1-45EF-956B-E658668D183B}"/>
    <cellStyle name="Percent 4 2 4 2 3 2 2 2 3" xfId="17205" xr:uid="{BE224BC6-C31B-494A-A390-78DB795B4F7B}"/>
    <cellStyle name="Percent 4 2 4 2 3 2 2 2 4" xfId="29458" xr:uid="{ACB00792-3C19-4B0A-80E6-44C145497208}"/>
    <cellStyle name="Percent 4 2 4 2 3 2 2 2 5" xfId="41710" xr:uid="{CBA6FC4B-934F-401B-90D9-58AA2004715A}"/>
    <cellStyle name="Percent 4 2 4 2 3 2 2 2 6" xfId="55044" xr:uid="{3B06EC89-CE96-4824-B1CE-C16F8A3A3796}"/>
    <cellStyle name="Percent 4 2 4 2 3 2 2 3" xfId="8004" xr:uid="{9DE62F24-7327-4D88-962C-B133B9478D21}"/>
    <cellStyle name="Percent 4 2 4 2 3 2 2 3 2" xfId="20269" xr:uid="{F49254BC-9A12-437C-9DD1-2BF07C6BE4E2}"/>
    <cellStyle name="Percent 4 2 4 2 3 2 2 3 3" xfId="32521" xr:uid="{3BA517CE-6CD6-4F79-83A2-40021C4FEA1E}"/>
    <cellStyle name="Percent 4 2 4 2 3 2 2 3 4" xfId="44773" xr:uid="{D2F4933A-B2F8-4A1B-B8D4-C5860FE90E0E}"/>
    <cellStyle name="Percent 4 2 4 2 3 2 2 4" xfId="14142" xr:uid="{6956D8EE-E433-4F5A-92A0-5AAFF3256D30}"/>
    <cellStyle name="Percent 4 2 4 2 3 2 2 5" xfId="26395" xr:uid="{C1EB966C-5A6F-473C-AA80-564DE924BDE8}"/>
    <cellStyle name="Percent 4 2 4 2 3 2 2 6" xfId="38647" xr:uid="{92928037-FC08-4CCF-98C1-2B18B09646DD}"/>
    <cellStyle name="Percent 4 2 4 2 3 2 2 7" xfId="51981" xr:uid="{D47B1694-25D9-4A13-9BB0-5663F311D79B}"/>
    <cellStyle name="Percent 4 2 4 2 3 2 3" xfId="2956" xr:uid="{B4E6AB24-8965-41A9-A598-B8F3E8382293}"/>
    <cellStyle name="Percent 4 2 4 2 3 2 3 2" xfId="6020" xr:uid="{682B8508-63BC-41BE-BFBE-272F6BC8628D}"/>
    <cellStyle name="Percent 4 2 4 2 3 2 3 2 2" xfId="12148" xr:uid="{9F250E97-7ACF-4AEC-93D0-88EDA3BA6F4C}"/>
    <cellStyle name="Percent 4 2 4 2 3 2 3 2 2 2" xfId="24413" xr:uid="{A423D3B5-AB8C-42EE-ACCC-66B57D951586}"/>
    <cellStyle name="Percent 4 2 4 2 3 2 3 2 2 3" xfId="36665" xr:uid="{AC7250E3-53B0-4B8D-A7BB-748A844A152D}"/>
    <cellStyle name="Percent 4 2 4 2 3 2 3 2 2 4" xfId="48917" xr:uid="{D287A209-9A74-4C9F-BCC7-BBD252423606}"/>
    <cellStyle name="Percent 4 2 4 2 3 2 3 2 3" xfId="18286" xr:uid="{FA6ADC5D-3377-406B-A1FC-F640FF201415}"/>
    <cellStyle name="Percent 4 2 4 2 3 2 3 2 4" xfId="30539" xr:uid="{386ED363-E963-4603-B9EF-966BC229CD5A}"/>
    <cellStyle name="Percent 4 2 4 2 3 2 3 2 5" xfId="42791" xr:uid="{CC7F2CC3-7433-409B-8DC3-39DF5A030E11}"/>
    <cellStyle name="Percent 4 2 4 2 3 2 3 2 6" xfId="56125" xr:uid="{F8AE3E66-0993-4968-85F3-47F6370979EE}"/>
    <cellStyle name="Percent 4 2 4 2 3 2 3 3" xfId="9085" xr:uid="{36624113-F1CC-4B3A-B814-C271A8896CF3}"/>
    <cellStyle name="Percent 4 2 4 2 3 2 3 3 2" xfId="21350" xr:uid="{B002F40A-AF11-4464-B6DD-7F21D7FE45FE}"/>
    <cellStyle name="Percent 4 2 4 2 3 2 3 3 3" xfId="33602" xr:uid="{78B17277-B18E-4344-83A4-5FC866E1E8F8}"/>
    <cellStyle name="Percent 4 2 4 2 3 2 3 3 4" xfId="45854" xr:uid="{A1B54B8E-74F3-41FA-8A2B-D0CBF9AA1A88}"/>
    <cellStyle name="Percent 4 2 4 2 3 2 3 4" xfId="15223" xr:uid="{D186AEEF-A331-4D31-9D5D-3CE280C119AD}"/>
    <cellStyle name="Percent 4 2 4 2 3 2 3 5" xfId="27476" xr:uid="{9C5CA982-2857-4C27-B01C-8CD2BE8A6002}"/>
    <cellStyle name="Percent 4 2 4 2 3 2 3 6" xfId="39728" xr:uid="{919E5CBE-B496-46AC-A188-3747E00A4815}"/>
    <cellStyle name="Percent 4 2 4 2 3 2 3 7" xfId="53062" xr:uid="{6F120F14-A1A0-4044-B715-A68865AADF57}"/>
    <cellStyle name="Percent 4 2 4 2 3 2 4" xfId="3859" xr:uid="{3730E21E-963A-4DC2-9074-D399B82DE579}"/>
    <cellStyle name="Percent 4 2 4 2 3 2 4 2" xfId="9987" xr:uid="{87A66A39-516F-4EBB-A377-9A96E1B1840C}"/>
    <cellStyle name="Percent 4 2 4 2 3 2 4 2 2" xfId="22252" xr:uid="{4C833873-ED57-4B33-A609-8A056408C256}"/>
    <cellStyle name="Percent 4 2 4 2 3 2 4 2 3" xfId="34504" xr:uid="{5AD377CC-34A1-439E-8B4A-EC25934C604C}"/>
    <cellStyle name="Percent 4 2 4 2 3 2 4 2 4" xfId="46756" xr:uid="{5DEC9C12-4BBB-4D69-B39B-69377321DEA8}"/>
    <cellStyle name="Percent 4 2 4 2 3 2 4 3" xfId="16125" xr:uid="{DF4F44A6-C0D1-46A2-9AA0-103A7BD44492}"/>
    <cellStyle name="Percent 4 2 4 2 3 2 4 4" xfId="28378" xr:uid="{BFEEC648-280E-4A01-BFBA-9E1B3BB43931}"/>
    <cellStyle name="Percent 4 2 4 2 3 2 4 5" xfId="40630" xr:uid="{0F9267DE-8AD9-44C5-B845-1AA9DB64F93B}"/>
    <cellStyle name="Percent 4 2 4 2 3 2 4 6" xfId="53964" xr:uid="{E1535E94-B6E4-42B8-93B1-C5189EBC375B}"/>
    <cellStyle name="Percent 4 2 4 2 3 2 5" xfId="6924" xr:uid="{9323E7F3-F440-4F71-ACF4-FD8F3055D5E9}"/>
    <cellStyle name="Percent 4 2 4 2 3 2 5 2" xfId="19189" xr:uid="{524BD3A1-7C3E-4C38-9C9D-A27D6E221A7F}"/>
    <cellStyle name="Percent 4 2 4 2 3 2 5 3" xfId="31441" xr:uid="{6D987142-C486-49FA-A513-01DBE169D9FF}"/>
    <cellStyle name="Percent 4 2 4 2 3 2 5 4" xfId="43693" xr:uid="{480ECDD5-BF7C-46E1-AF24-C95E0BC03831}"/>
    <cellStyle name="Percent 4 2 4 2 3 2 6" xfId="13062" xr:uid="{4DF39262-BD25-4496-A946-C874BBD8C5C6}"/>
    <cellStyle name="Percent 4 2 4 2 3 2 7" xfId="25315" xr:uid="{45451BAE-1837-47D0-BCA1-329FB8C57611}"/>
    <cellStyle name="Percent 4 2 4 2 3 2 8" xfId="37567" xr:uid="{AF95726F-3405-4E78-8CDA-70D2AB5706FF}"/>
    <cellStyle name="Percent 4 2 4 2 3 2 9" xfId="49820" xr:uid="{57CA5A29-0FB2-4CAA-AF7E-D82148CBFA06}"/>
    <cellStyle name="Percent 4 2 4 2 3 3" xfId="1422" xr:uid="{70A765A6-B449-40E4-8CE9-DDA0C90A41C7}"/>
    <cellStyle name="Percent 4 2 4 2 3 3 2" xfId="4489" xr:uid="{AB08E777-F541-4935-9B5D-186163F415A2}"/>
    <cellStyle name="Percent 4 2 4 2 3 3 2 2" xfId="10617" xr:uid="{C6DC34C5-BBAC-4CFD-875F-41EE1AFCEFCC}"/>
    <cellStyle name="Percent 4 2 4 2 3 3 2 2 2" xfId="22882" xr:uid="{FE52E349-7222-4CCD-9658-6C4AE42343AC}"/>
    <cellStyle name="Percent 4 2 4 2 3 3 2 2 3" xfId="35134" xr:uid="{B3F688A6-BFFD-40C2-AF6B-85399B5310A9}"/>
    <cellStyle name="Percent 4 2 4 2 3 3 2 2 4" xfId="47386" xr:uid="{D27535FE-D4F1-4572-BB22-9BDABA8E3908}"/>
    <cellStyle name="Percent 4 2 4 2 3 3 2 3" xfId="16755" xr:uid="{54122B8B-10BB-4E64-8003-48227800C012}"/>
    <cellStyle name="Percent 4 2 4 2 3 3 2 4" xfId="29008" xr:uid="{BBA7924E-08CE-42C2-8056-258419055C6F}"/>
    <cellStyle name="Percent 4 2 4 2 3 3 2 5" xfId="41260" xr:uid="{A05A45DF-39D3-4ED4-8221-56A488D96270}"/>
    <cellStyle name="Percent 4 2 4 2 3 3 2 6" xfId="54594" xr:uid="{7F922A54-AEC3-487C-9228-0F029C765CDF}"/>
    <cellStyle name="Percent 4 2 4 2 3 3 3" xfId="7554" xr:uid="{C549F1B4-75D7-4711-BF74-00E2E5162F5B}"/>
    <cellStyle name="Percent 4 2 4 2 3 3 3 2" xfId="19819" xr:uid="{9CAEADE9-9BB2-4A01-B970-C34B18C261EF}"/>
    <cellStyle name="Percent 4 2 4 2 3 3 3 3" xfId="32071" xr:uid="{42A7EE73-3681-4189-9AA4-545D1E3E0FE5}"/>
    <cellStyle name="Percent 4 2 4 2 3 3 3 4" xfId="44323" xr:uid="{AD0D360D-B260-4CC6-93E3-305D909460F4}"/>
    <cellStyle name="Percent 4 2 4 2 3 3 4" xfId="13692" xr:uid="{D81F7126-C85D-4C6C-8660-FC5C904AE81A}"/>
    <cellStyle name="Percent 4 2 4 2 3 3 5" xfId="25945" xr:uid="{AAD10A73-C6AA-4B0A-9463-D70104C6ECB0}"/>
    <cellStyle name="Percent 4 2 4 2 3 3 6" xfId="38197" xr:uid="{B49CDF9D-8D3B-4953-9EB5-B110E8C2330E}"/>
    <cellStyle name="Percent 4 2 4 2 3 3 7" xfId="51531" xr:uid="{59346C9D-30AF-46C8-A2D5-A8EBB5E9B519}"/>
    <cellStyle name="Percent 4 2 4 2 3 4" xfId="2506" xr:uid="{A7CCEEDF-D0AD-4A7F-BBE7-FAA3A541689E}"/>
    <cellStyle name="Percent 4 2 4 2 3 4 2" xfId="5570" xr:uid="{E6733B6F-DA5A-4201-976D-6AA840362EEA}"/>
    <cellStyle name="Percent 4 2 4 2 3 4 2 2" xfId="11698" xr:uid="{2E9517CE-06EC-4C85-8958-086342F5C806}"/>
    <cellStyle name="Percent 4 2 4 2 3 4 2 2 2" xfId="23963" xr:uid="{96E438E4-C981-4689-AA01-C2C1F8155618}"/>
    <cellStyle name="Percent 4 2 4 2 3 4 2 2 3" xfId="36215" xr:uid="{8EA02C81-AC38-4DF9-85D4-D21A4E4FEDFB}"/>
    <cellStyle name="Percent 4 2 4 2 3 4 2 2 4" xfId="48467" xr:uid="{A50C9E23-4F0E-4C25-A1D9-3CAD28767929}"/>
    <cellStyle name="Percent 4 2 4 2 3 4 2 3" xfId="17836" xr:uid="{E6615D86-EBCE-4DFF-82F6-04E76AA72CB4}"/>
    <cellStyle name="Percent 4 2 4 2 3 4 2 4" xfId="30089" xr:uid="{BF1799F9-4F2C-4C9B-BC58-A76AC7B60F28}"/>
    <cellStyle name="Percent 4 2 4 2 3 4 2 5" xfId="42341" xr:uid="{F161C6FF-CA54-47DC-91F4-A549A78314D8}"/>
    <cellStyle name="Percent 4 2 4 2 3 4 2 6" xfId="55675" xr:uid="{3C139E20-FA2D-4232-8E3E-08757DECD359}"/>
    <cellStyle name="Percent 4 2 4 2 3 4 3" xfId="8635" xr:uid="{65C66450-AD78-4564-97D9-9ABE95A3B549}"/>
    <cellStyle name="Percent 4 2 4 2 3 4 3 2" xfId="20900" xr:uid="{2892BA75-37AD-47AF-81B9-63DA18927392}"/>
    <cellStyle name="Percent 4 2 4 2 3 4 3 3" xfId="33152" xr:uid="{D6A7FE91-A41A-4FA7-8C05-BD0243CC4A64}"/>
    <cellStyle name="Percent 4 2 4 2 3 4 3 4" xfId="45404" xr:uid="{03AAD204-1E24-4574-A9C8-7C9733E4D205}"/>
    <cellStyle name="Percent 4 2 4 2 3 4 4" xfId="14773" xr:uid="{B8E7031F-E904-4FF6-85FB-A48933A25EEA}"/>
    <cellStyle name="Percent 4 2 4 2 3 4 5" xfId="27026" xr:uid="{3A0EDBDF-AD42-489C-A04D-1BD75B186EA9}"/>
    <cellStyle name="Percent 4 2 4 2 3 4 6" xfId="39278" xr:uid="{846EEDCC-270C-41F2-9DE2-6339F578274A}"/>
    <cellStyle name="Percent 4 2 4 2 3 4 7" xfId="52612" xr:uid="{8F0F4F10-4530-405A-BB20-B764368307C8}"/>
    <cellStyle name="Percent 4 2 4 2 3 5" xfId="3409" xr:uid="{ED708B29-050A-4476-96A3-F0FAD9015BC8}"/>
    <cellStyle name="Percent 4 2 4 2 3 5 2" xfId="9537" xr:uid="{D1EF719B-DAF4-4830-9490-476D2BFDCDE5}"/>
    <cellStyle name="Percent 4 2 4 2 3 5 2 2" xfId="21802" xr:uid="{50626E94-0017-4F47-8292-8D96C90CEEE8}"/>
    <cellStyle name="Percent 4 2 4 2 3 5 2 3" xfId="34054" xr:uid="{EF71F907-C34D-4167-82D4-E519DD1D9051}"/>
    <cellStyle name="Percent 4 2 4 2 3 5 2 4" xfId="46306" xr:uid="{D7E2BCDD-DF4D-4282-96CF-E269B0A0DDB9}"/>
    <cellStyle name="Percent 4 2 4 2 3 5 3" xfId="15675" xr:uid="{66FFF8A0-C93F-46FE-B349-DAA265C7FB22}"/>
    <cellStyle name="Percent 4 2 4 2 3 5 4" xfId="27928" xr:uid="{944BB083-B9F3-44C1-AB92-4E4B8071F4E7}"/>
    <cellStyle name="Percent 4 2 4 2 3 5 5" xfId="40180" xr:uid="{E974B36F-B1CF-44B0-A284-490773CE2AB6}"/>
    <cellStyle name="Percent 4 2 4 2 3 5 6" xfId="53514" xr:uid="{BDA9B4B3-761E-4342-A390-32FCED8BDDFC}"/>
    <cellStyle name="Percent 4 2 4 2 3 6" xfId="6473" xr:uid="{718CB1CF-E09C-4C91-80EF-383E1A193160}"/>
    <cellStyle name="Percent 4 2 4 2 3 6 2" xfId="18738" xr:uid="{C50A8EA7-5BD0-4D8A-867D-C40D22ED76B5}"/>
    <cellStyle name="Percent 4 2 4 2 3 6 3" xfId="30991" xr:uid="{060E1F43-52D3-40C4-8E41-A918F1599D83}"/>
    <cellStyle name="Percent 4 2 4 2 3 6 4" xfId="43243" xr:uid="{CD4EDF28-7DA5-4A57-A65B-88EB2A97E540}"/>
    <cellStyle name="Percent 4 2 4 2 3 7" xfId="12612" xr:uid="{94ADE784-33FD-405A-B097-8C27664AC272}"/>
    <cellStyle name="Percent 4 2 4 2 3 8" xfId="24865" xr:uid="{E41F1C66-DA39-4E1D-9A91-BB8E5EA2BC8E}"/>
    <cellStyle name="Percent 4 2 4 2 3 9" xfId="37117" xr:uid="{01FF8879-1F15-40C5-9AB2-AF5EFA623955}"/>
    <cellStyle name="Percent 4 2 4 2 4" xfId="587" xr:uid="{8CDDECE3-ED75-4AAC-9CE3-475C55DEE122}"/>
    <cellStyle name="Percent 4 2 4 2 4 10" xfId="50697" xr:uid="{3A419943-D1CC-4F28-8D9F-6BF6A4D1F133}"/>
    <cellStyle name="Percent 4 2 4 2 4 2" xfId="1668" xr:uid="{52DBC343-D8F9-4631-A876-CEB19B0C6368}"/>
    <cellStyle name="Percent 4 2 4 2 4 2 2" xfId="4735" xr:uid="{E68AF299-FA08-4B57-8286-4612E52BC1B0}"/>
    <cellStyle name="Percent 4 2 4 2 4 2 2 2" xfId="10863" xr:uid="{7FF4C956-E093-456F-A04B-0EB5A5998495}"/>
    <cellStyle name="Percent 4 2 4 2 4 2 2 2 2" xfId="23128" xr:uid="{A1FB588B-77A4-42DC-84AB-BF7632A617D1}"/>
    <cellStyle name="Percent 4 2 4 2 4 2 2 2 3" xfId="35380" xr:uid="{0682BF1A-1829-4346-803F-16A1BD30E658}"/>
    <cellStyle name="Percent 4 2 4 2 4 2 2 2 4" xfId="47632" xr:uid="{30607351-2585-4B77-A2EE-D655BF4A1A78}"/>
    <cellStyle name="Percent 4 2 4 2 4 2 2 3" xfId="17001" xr:uid="{7077B1F4-95EB-4E9B-9147-56F3DA08C806}"/>
    <cellStyle name="Percent 4 2 4 2 4 2 2 4" xfId="29254" xr:uid="{8F76C4D5-27D5-494F-8677-454F52CB2E1E}"/>
    <cellStyle name="Percent 4 2 4 2 4 2 2 5" xfId="41506" xr:uid="{49B03E62-94DA-4A49-800B-202C929AFE2F}"/>
    <cellStyle name="Percent 4 2 4 2 4 2 2 6" xfId="54840" xr:uid="{D30F34B5-68B4-4741-8DC6-0A34FB92DFC0}"/>
    <cellStyle name="Percent 4 2 4 2 4 2 3" xfId="7800" xr:uid="{DEC70EB1-E967-413D-86D7-6C2E742E46E7}"/>
    <cellStyle name="Percent 4 2 4 2 4 2 3 2" xfId="20065" xr:uid="{76475252-0645-4E1B-9693-2CA53899E3EE}"/>
    <cellStyle name="Percent 4 2 4 2 4 2 3 3" xfId="32317" xr:uid="{FFE0A93C-6ADA-48A7-AF10-307552688333}"/>
    <cellStyle name="Percent 4 2 4 2 4 2 3 4" xfId="44569" xr:uid="{7BC307F2-BD62-4B73-93CD-EF1758C879AD}"/>
    <cellStyle name="Percent 4 2 4 2 4 2 4" xfId="13938" xr:uid="{F6E44AAB-8785-467C-8BAE-8EF76EB50E3D}"/>
    <cellStyle name="Percent 4 2 4 2 4 2 5" xfId="26191" xr:uid="{3AD74EF8-FB5B-499B-9A71-617205D93347}"/>
    <cellStyle name="Percent 4 2 4 2 4 2 6" xfId="38443" xr:uid="{42763FA6-9952-4B2F-BB18-FB7744ED7497}"/>
    <cellStyle name="Percent 4 2 4 2 4 2 7" xfId="51777" xr:uid="{037808AF-6B5D-421E-B8B7-08F70AA099D6}"/>
    <cellStyle name="Percent 4 2 4 2 4 3" xfId="2752" xr:uid="{3E1D3D5E-572E-4863-8122-E2874CDC806A}"/>
    <cellStyle name="Percent 4 2 4 2 4 3 2" xfId="5816" xr:uid="{9E5E279C-EEE6-4E9E-94D8-9C14835C06BC}"/>
    <cellStyle name="Percent 4 2 4 2 4 3 2 2" xfId="11944" xr:uid="{6AFE8020-CF68-4EE7-A807-FC144DB63DFD}"/>
    <cellStyle name="Percent 4 2 4 2 4 3 2 2 2" xfId="24209" xr:uid="{545903E5-4625-4618-8CF5-032D7734CE9E}"/>
    <cellStyle name="Percent 4 2 4 2 4 3 2 2 3" xfId="36461" xr:uid="{3AB7F225-3AE1-462D-BEA1-4ABEF111AAB4}"/>
    <cellStyle name="Percent 4 2 4 2 4 3 2 2 4" xfId="48713" xr:uid="{06E2BC5B-B8F5-4C63-9B4E-B4122B8D604E}"/>
    <cellStyle name="Percent 4 2 4 2 4 3 2 3" xfId="18082" xr:uid="{6FFF4A8A-27EA-4A1D-8FDD-4270F56EC254}"/>
    <cellStyle name="Percent 4 2 4 2 4 3 2 4" xfId="30335" xr:uid="{572761BE-5744-43FB-9FF3-DB8E9BA573E5}"/>
    <cellStyle name="Percent 4 2 4 2 4 3 2 5" xfId="42587" xr:uid="{05D5A380-E7DA-4B98-8DAF-C8310D74D99B}"/>
    <cellStyle name="Percent 4 2 4 2 4 3 2 6" xfId="55921" xr:uid="{02452C5A-1F7E-4742-8D8B-46414605FA0A}"/>
    <cellStyle name="Percent 4 2 4 2 4 3 3" xfId="8881" xr:uid="{BF57A7D7-51D7-49D8-8358-B44BD8702B00}"/>
    <cellStyle name="Percent 4 2 4 2 4 3 3 2" xfId="21146" xr:uid="{AD8FB48D-FDC5-4F2C-A16A-6250A640F3A0}"/>
    <cellStyle name="Percent 4 2 4 2 4 3 3 3" xfId="33398" xr:uid="{925A2128-D790-48E4-9E08-F4ACA2B7D451}"/>
    <cellStyle name="Percent 4 2 4 2 4 3 3 4" xfId="45650" xr:uid="{4DADA71E-F5EE-4FBF-A954-8CE09A807B4C}"/>
    <cellStyle name="Percent 4 2 4 2 4 3 4" xfId="15019" xr:uid="{0C31676D-93B0-4791-81C0-4014BBAB04C0}"/>
    <cellStyle name="Percent 4 2 4 2 4 3 5" xfId="27272" xr:uid="{ABEA64E1-B693-4876-8FCA-DFF9A7F261F4}"/>
    <cellStyle name="Percent 4 2 4 2 4 3 6" xfId="39524" xr:uid="{05C426B3-7284-4FDA-83B1-730A9CE8F5AB}"/>
    <cellStyle name="Percent 4 2 4 2 4 3 7" xfId="52858" xr:uid="{439C6C67-057A-46E5-BD8A-687770F36D1F}"/>
    <cellStyle name="Percent 4 2 4 2 4 4" xfId="3655" xr:uid="{6D8FD35A-588D-4F49-B384-66F0A8404C57}"/>
    <cellStyle name="Percent 4 2 4 2 4 4 2" xfId="9783" xr:uid="{397E8797-A45A-4F22-8E48-BE3A5710C056}"/>
    <cellStyle name="Percent 4 2 4 2 4 4 2 2" xfId="22048" xr:uid="{623EE7DD-FB24-46DF-80DB-E629B6EF13B5}"/>
    <cellStyle name="Percent 4 2 4 2 4 4 2 3" xfId="34300" xr:uid="{F59BFEE5-9963-4F17-9D5C-8179D69D7E44}"/>
    <cellStyle name="Percent 4 2 4 2 4 4 2 4" xfId="46552" xr:uid="{488ADE33-DD4C-401A-BFAC-CD9C2C9EDDE4}"/>
    <cellStyle name="Percent 4 2 4 2 4 4 3" xfId="15921" xr:uid="{81E38A84-12A2-4E02-B22A-06DBA41E1606}"/>
    <cellStyle name="Percent 4 2 4 2 4 4 4" xfId="28174" xr:uid="{661A17F6-EA3A-4BB0-AC11-A51AB0480683}"/>
    <cellStyle name="Percent 4 2 4 2 4 4 5" xfId="40426" xr:uid="{E610D870-786D-4A94-936D-B5DD13C69F0D}"/>
    <cellStyle name="Percent 4 2 4 2 4 4 6" xfId="53760" xr:uid="{DE72E7C2-E4E8-46AF-A161-C9B5E7B230BD}"/>
    <cellStyle name="Percent 4 2 4 2 4 5" xfId="6720" xr:uid="{9D6A569E-746B-4392-8D30-217DFA0058DB}"/>
    <cellStyle name="Percent 4 2 4 2 4 5 2" xfId="18985" xr:uid="{EDBC794C-7E61-4F9B-99AD-4A31FB86C674}"/>
    <cellStyle name="Percent 4 2 4 2 4 5 3" xfId="31237" xr:uid="{C1F55B80-1845-41D7-BAFE-A7DD621C7FE1}"/>
    <cellStyle name="Percent 4 2 4 2 4 5 4" xfId="43489" xr:uid="{C0CB111C-CDD1-421B-AD28-F64F2A780591}"/>
    <cellStyle name="Percent 4 2 4 2 4 6" xfId="12858" xr:uid="{8621C21E-2072-4E51-8F24-2ABB9BDEA983}"/>
    <cellStyle name="Percent 4 2 4 2 4 7" xfId="25111" xr:uid="{14CF85C5-55B5-4A46-A8C6-C7B17E6D6832}"/>
    <cellStyle name="Percent 4 2 4 2 4 8" xfId="37363" xr:uid="{F2F0FB91-F1EF-492B-9802-3840C9CB742F}"/>
    <cellStyle name="Percent 4 2 4 2 4 9" xfId="49616" xr:uid="{EB16BE61-CBFE-4FDE-A568-B6D6EB206F71}"/>
    <cellStyle name="Percent 4 2 4 2 5" xfId="1038" xr:uid="{ED966B37-31CC-408F-9DC3-6E6FFF312407}"/>
    <cellStyle name="Percent 4 2 4 2 5 2" xfId="2118" xr:uid="{5A5C5636-88A8-417B-84E8-F45CFD0B1B26}"/>
    <cellStyle name="Percent 4 2 4 2 5 2 2" xfId="5185" xr:uid="{9320BD05-5104-4D9A-B668-4ACEDC5018B0}"/>
    <cellStyle name="Percent 4 2 4 2 5 2 2 2" xfId="11313" xr:uid="{C160D19D-9ED1-4CD4-910A-20AE46F885BB}"/>
    <cellStyle name="Percent 4 2 4 2 5 2 2 2 2" xfId="23578" xr:uid="{AC9EA69A-703A-4D2E-A282-248D104BF862}"/>
    <cellStyle name="Percent 4 2 4 2 5 2 2 2 3" xfId="35830" xr:uid="{132C6592-DA83-4ACF-B571-95F39AC6F7D7}"/>
    <cellStyle name="Percent 4 2 4 2 5 2 2 2 4" xfId="48082" xr:uid="{1F2C401E-D017-4C5B-962A-E439554DBC57}"/>
    <cellStyle name="Percent 4 2 4 2 5 2 2 3" xfId="17451" xr:uid="{21168E7A-F2CC-4AB7-BD92-E553052B06A1}"/>
    <cellStyle name="Percent 4 2 4 2 5 2 2 4" xfId="29704" xr:uid="{57D62258-1953-4A49-B4C7-F76182C64C68}"/>
    <cellStyle name="Percent 4 2 4 2 5 2 2 5" xfId="41956" xr:uid="{B200D008-4BBB-4DD9-9E99-6D812097732C}"/>
    <cellStyle name="Percent 4 2 4 2 5 2 2 6" xfId="55290" xr:uid="{EAA87F49-846F-4F82-B69D-D7BF147128BE}"/>
    <cellStyle name="Percent 4 2 4 2 5 2 3" xfId="8250" xr:uid="{630DDB9B-19B4-4240-A138-0E92C8F265B3}"/>
    <cellStyle name="Percent 4 2 4 2 5 2 3 2" xfId="20515" xr:uid="{ED1C5138-2016-4C3B-BD61-2E2779DA9D42}"/>
    <cellStyle name="Percent 4 2 4 2 5 2 3 3" xfId="32767" xr:uid="{1286455E-3A19-4EF0-93C4-19FDB1575CC2}"/>
    <cellStyle name="Percent 4 2 4 2 5 2 3 4" xfId="45019" xr:uid="{571F4F18-0C18-445A-9D7A-022593FD9C97}"/>
    <cellStyle name="Percent 4 2 4 2 5 2 4" xfId="14388" xr:uid="{356BD652-9B3E-41DA-9AB6-710C582557CE}"/>
    <cellStyle name="Percent 4 2 4 2 5 2 5" xfId="26641" xr:uid="{FC6F890B-70D6-4EED-A046-F19DAF86678E}"/>
    <cellStyle name="Percent 4 2 4 2 5 2 6" xfId="38893" xr:uid="{5BFE0BD5-CA61-4EDE-B58D-5F66CF7CDCD0}"/>
    <cellStyle name="Percent 4 2 4 2 5 2 7" xfId="52227" xr:uid="{6EC31CFC-D6FF-4C30-8ED3-BB482639D1ED}"/>
    <cellStyle name="Percent 4 2 4 2 5 3" xfId="4105" xr:uid="{9C5C8E56-1C0B-4F13-B9DF-A686FBB8B1A4}"/>
    <cellStyle name="Percent 4 2 4 2 5 3 2" xfId="10233" xr:uid="{B58EF715-77D9-49F6-A5E0-01AD1AC411E1}"/>
    <cellStyle name="Percent 4 2 4 2 5 3 2 2" xfId="22498" xr:uid="{DEA204A0-76F3-47D7-8DBB-0E47B1E180B9}"/>
    <cellStyle name="Percent 4 2 4 2 5 3 2 3" xfId="34750" xr:uid="{D7767A38-E709-44D4-9D12-09273FF4274A}"/>
    <cellStyle name="Percent 4 2 4 2 5 3 2 4" xfId="47002" xr:uid="{4C973ECF-9AF3-465E-85DE-1522844AF484}"/>
    <cellStyle name="Percent 4 2 4 2 5 3 3" xfId="16371" xr:uid="{1A6981DF-DD6C-459A-9519-C76A39BA639B}"/>
    <cellStyle name="Percent 4 2 4 2 5 3 4" xfId="28624" xr:uid="{0D8F1967-BC5F-44F9-A8B6-EA596C38D224}"/>
    <cellStyle name="Percent 4 2 4 2 5 3 5" xfId="40876" xr:uid="{BF9810C9-2407-43BD-8605-537A1F7F7F57}"/>
    <cellStyle name="Percent 4 2 4 2 5 3 6" xfId="54210" xr:uid="{B50DCEE6-D8D1-4C25-944B-4AC0123A5177}"/>
    <cellStyle name="Percent 4 2 4 2 5 4" xfId="7170" xr:uid="{ABD36C6E-6224-4E23-A5DD-E0E3DA2AB862}"/>
    <cellStyle name="Percent 4 2 4 2 5 4 2" xfId="19435" xr:uid="{B68A2687-3CD0-443C-87F8-6235BFBF2269}"/>
    <cellStyle name="Percent 4 2 4 2 5 4 3" xfId="31687" xr:uid="{33A1BBDA-E56F-4395-AF0C-95EB5C8C110E}"/>
    <cellStyle name="Percent 4 2 4 2 5 4 4" xfId="43939" xr:uid="{B18710F3-EFE9-44BD-8E2E-3FBDFCD4348D}"/>
    <cellStyle name="Percent 4 2 4 2 5 5" xfId="13308" xr:uid="{47964317-B6AC-48BB-B4AC-855DF27E814F}"/>
    <cellStyle name="Percent 4 2 4 2 5 6" xfId="25561" xr:uid="{B8C4B1C7-5389-48A5-8AFF-83A8AA6A703F}"/>
    <cellStyle name="Percent 4 2 4 2 5 7" xfId="37813" xr:uid="{A183D9F7-9E4C-4BC9-A325-CA90A558D4D5}"/>
    <cellStyle name="Percent 4 2 4 2 5 8" xfId="50066" xr:uid="{9A223A28-E8DB-4F76-897F-745146F12496}"/>
    <cellStyle name="Percent 4 2 4 2 5 9" xfId="51147" xr:uid="{1477FB8D-FC80-4122-BD51-2F56123DEA1E}"/>
    <cellStyle name="Percent 4 2 4 2 6" xfId="1128" xr:uid="{465B7276-BB44-409F-8ADA-73878BE5845C}"/>
    <cellStyle name="Percent 4 2 4 2 6 2" xfId="2208" xr:uid="{8A03776B-D234-4782-B388-F3BC2936DB97}"/>
    <cellStyle name="Percent 4 2 4 2 6 2 2" xfId="5275" xr:uid="{87F3B388-8F22-4ED8-8275-31DC614282F5}"/>
    <cellStyle name="Percent 4 2 4 2 6 2 2 2" xfId="11403" xr:uid="{68D27B58-7568-48E8-8E06-95690DA136CC}"/>
    <cellStyle name="Percent 4 2 4 2 6 2 2 2 2" xfId="23668" xr:uid="{C9DBE6A2-9ACC-4FA3-8D52-C5D5AF37D851}"/>
    <cellStyle name="Percent 4 2 4 2 6 2 2 2 3" xfId="35920" xr:uid="{808EB096-03FD-4841-96AB-C215D1A3442F}"/>
    <cellStyle name="Percent 4 2 4 2 6 2 2 2 4" xfId="48172" xr:uid="{20FC71F9-14BF-47E8-83E9-43522A4A618C}"/>
    <cellStyle name="Percent 4 2 4 2 6 2 2 3" xfId="17541" xr:uid="{BA1341C5-56A9-4259-BC4D-BA0BB12A3C00}"/>
    <cellStyle name="Percent 4 2 4 2 6 2 2 4" xfId="29794" xr:uid="{8EA98160-7407-4E51-BCA2-5B8A88994B48}"/>
    <cellStyle name="Percent 4 2 4 2 6 2 2 5" xfId="42046" xr:uid="{97BCA6DB-DB9F-4D4C-A3FD-7E134F34FC1A}"/>
    <cellStyle name="Percent 4 2 4 2 6 2 2 6" xfId="55380" xr:uid="{DB9EEC58-2187-4996-943F-D88E081CCE51}"/>
    <cellStyle name="Percent 4 2 4 2 6 2 3" xfId="8340" xr:uid="{8E040691-8788-4561-BADD-B63546CB0673}"/>
    <cellStyle name="Percent 4 2 4 2 6 2 3 2" xfId="20605" xr:uid="{DB103E3B-B8D8-49A9-9D21-C112BD8E105F}"/>
    <cellStyle name="Percent 4 2 4 2 6 2 3 3" xfId="32857" xr:uid="{D578F632-F498-41E5-B33C-6FCF0DD99D5D}"/>
    <cellStyle name="Percent 4 2 4 2 6 2 3 4" xfId="45109" xr:uid="{5FB39B63-331F-4AA9-89B5-A42D4C1ED5BB}"/>
    <cellStyle name="Percent 4 2 4 2 6 2 4" xfId="14478" xr:uid="{F74F1E25-38BB-4E1B-9C00-A8CBFCB6A35B}"/>
    <cellStyle name="Percent 4 2 4 2 6 2 5" xfId="26731" xr:uid="{EF48930D-529D-4FC2-8F59-80555F5ABEDC}"/>
    <cellStyle name="Percent 4 2 4 2 6 2 6" xfId="38983" xr:uid="{CDFB7C0B-7F8A-40AA-A475-8914746689FC}"/>
    <cellStyle name="Percent 4 2 4 2 6 2 7" xfId="52317" xr:uid="{B3083534-2755-4DD4-9C4D-8F84C2CCA60C}"/>
    <cellStyle name="Percent 4 2 4 2 6 3" xfId="4195" xr:uid="{81F1C51E-6277-4E44-A403-9747772A1041}"/>
    <cellStyle name="Percent 4 2 4 2 6 3 2" xfId="10323" xr:uid="{BF37F7C3-E62D-450A-B65B-90E1594EA210}"/>
    <cellStyle name="Percent 4 2 4 2 6 3 2 2" xfId="22588" xr:uid="{0F74484D-7810-463F-81AF-3D326A591123}"/>
    <cellStyle name="Percent 4 2 4 2 6 3 2 3" xfId="34840" xr:uid="{13A43A3A-C0EF-49D4-BAC9-EF0A6EA17C9A}"/>
    <cellStyle name="Percent 4 2 4 2 6 3 2 4" xfId="47092" xr:uid="{BEBA8FE9-FF72-4936-A3C8-F829E98C60F1}"/>
    <cellStyle name="Percent 4 2 4 2 6 3 3" xfId="16461" xr:uid="{C7339C5E-0753-4332-AEAA-B440B25333E1}"/>
    <cellStyle name="Percent 4 2 4 2 6 3 4" xfId="28714" xr:uid="{878B32A6-CC8D-4544-B7E6-F1E9359641A6}"/>
    <cellStyle name="Percent 4 2 4 2 6 3 5" xfId="40966" xr:uid="{A499A560-DC1F-4574-93DE-6350FEC34CE3}"/>
    <cellStyle name="Percent 4 2 4 2 6 3 6" xfId="54300" xr:uid="{0E1B343E-F7D5-47EA-86A7-1E3ADE7C5F57}"/>
    <cellStyle name="Percent 4 2 4 2 6 4" xfId="7260" xr:uid="{D174E537-C2B6-420E-AD98-7B4DF4151BBB}"/>
    <cellStyle name="Percent 4 2 4 2 6 4 2" xfId="19525" xr:uid="{362FB7B2-3BB3-44DA-9272-95AEB6B4A31A}"/>
    <cellStyle name="Percent 4 2 4 2 6 4 3" xfId="31777" xr:uid="{E791BC23-7D74-4137-9E25-AE4DDA43A2CB}"/>
    <cellStyle name="Percent 4 2 4 2 6 4 4" xfId="44029" xr:uid="{B248C3DE-C17C-4353-A74E-40316158BC24}"/>
    <cellStyle name="Percent 4 2 4 2 6 5" xfId="13398" xr:uid="{99230CB9-28D2-4AC1-BD1E-E97E1F3D7B34}"/>
    <cellStyle name="Percent 4 2 4 2 6 6" xfId="25651" xr:uid="{DC9EE6CB-AE15-4412-B96B-B7E24366D126}"/>
    <cellStyle name="Percent 4 2 4 2 6 7" xfId="37903" xr:uid="{6884FEFA-23AE-43AC-ABFF-20FD1425DE18}"/>
    <cellStyle name="Percent 4 2 4 2 6 8" xfId="50156" xr:uid="{2548302D-47CA-4097-BB68-40994FC14AFB}"/>
    <cellStyle name="Percent 4 2 4 2 6 9" xfId="51237" xr:uid="{BAF0FB9C-45A3-4268-B009-D5DE09C123E0}"/>
    <cellStyle name="Percent 4 2 4 2 7" xfId="1218" xr:uid="{CCA1D1C5-302E-4C9A-96EE-63310E6C862E}"/>
    <cellStyle name="Percent 4 2 4 2 7 2" xfId="4285" xr:uid="{7F1EBB89-5A41-49BC-B51A-36607201B35A}"/>
    <cellStyle name="Percent 4 2 4 2 7 2 2" xfId="10413" xr:uid="{D6C25F3A-7C07-4E5B-A808-159B4FE53622}"/>
    <cellStyle name="Percent 4 2 4 2 7 2 2 2" xfId="22678" xr:uid="{BAA80858-DA9B-4962-BE27-4D1D7A8AADB7}"/>
    <cellStyle name="Percent 4 2 4 2 7 2 2 3" xfId="34930" xr:uid="{AFE64A27-41DE-4593-AFA3-7D29D2D2E515}"/>
    <cellStyle name="Percent 4 2 4 2 7 2 2 4" xfId="47182" xr:uid="{9BCD5218-0F5A-4D4E-8944-900383339135}"/>
    <cellStyle name="Percent 4 2 4 2 7 2 3" xfId="16551" xr:uid="{F2E2A355-4B1C-4C9A-AE04-5770012E5A84}"/>
    <cellStyle name="Percent 4 2 4 2 7 2 4" xfId="28804" xr:uid="{C25AFDFC-2F54-4CF1-BB47-CF43F8CE0467}"/>
    <cellStyle name="Percent 4 2 4 2 7 2 5" xfId="41056" xr:uid="{E276B013-389E-46AA-9BD2-9111C2C46399}"/>
    <cellStyle name="Percent 4 2 4 2 7 2 6" xfId="54390" xr:uid="{10214DDF-19B5-4415-BBA1-DB08C8B87B79}"/>
    <cellStyle name="Percent 4 2 4 2 7 3" xfId="7350" xr:uid="{40B2B57C-1DDD-4DDF-8696-95DD8726A0AD}"/>
    <cellStyle name="Percent 4 2 4 2 7 3 2" xfId="19615" xr:uid="{5A4DFD92-4802-42A0-8DE0-0CD75110E234}"/>
    <cellStyle name="Percent 4 2 4 2 7 3 3" xfId="31867" xr:uid="{4AEC694E-483A-4729-8618-C33C12EF996F}"/>
    <cellStyle name="Percent 4 2 4 2 7 3 4" xfId="44119" xr:uid="{0FE87FA0-A360-42DD-8E56-9C32972ED37A}"/>
    <cellStyle name="Percent 4 2 4 2 7 4" xfId="13488" xr:uid="{61855A90-99A1-461C-9EBA-4DE74887F546}"/>
    <cellStyle name="Percent 4 2 4 2 7 5" xfId="25741" xr:uid="{39BB668E-AA65-4BF6-BF53-31D6073FF662}"/>
    <cellStyle name="Percent 4 2 4 2 7 6" xfId="37993" xr:uid="{7E80A489-DB3F-4536-993B-7810F0ADA47A}"/>
    <cellStyle name="Percent 4 2 4 2 7 7" xfId="51327" xr:uid="{8240234D-24D0-4561-8454-6EC8CDB5EEDC}"/>
    <cellStyle name="Percent 4 2 4 2 8" xfId="2302" xr:uid="{51601752-3D45-4DB1-BF68-20449A0002CC}"/>
    <cellStyle name="Percent 4 2 4 2 8 2" xfId="5366" xr:uid="{53B33EDF-8E27-44D3-A65A-F54ED3DA76F9}"/>
    <cellStyle name="Percent 4 2 4 2 8 2 2" xfId="11494" xr:uid="{B747EAAA-F013-4582-8C60-BD5F8D70E903}"/>
    <cellStyle name="Percent 4 2 4 2 8 2 2 2" xfId="23759" xr:uid="{7966DC2F-9A08-424B-A2E5-7A534B7E737D}"/>
    <cellStyle name="Percent 4 2 4 2 8 2 2 3" xfId="36011" xr:uid="{D51DFF81-18C9-484D-AD46-BC9ED8D1C3A4}"/>
    <cellStyle name="Percent 4 2 4 2 8 2 2 4" xfId="48263" xr:uid="{EFDD1A49-6FF4-45A0-BA42-F7E448D443F9}"/>
    <cellStyle name="Percent 4 2 4 2 8 2 3" xfId="17632" xr:uid="{81C82227-9642-4C4C-A097-78E1D5EC5981}"/>
    <cellStyle name="Percent 4 2 4 2 8 2 4" xfId="29885" xr:uid="{982CE8FF-BACA-406D-9F4B-61B2466200B5}"/>
    <cellStyle name="Percent 4 2 4 2 8 2 5" xfId="42137" xr:uid="{7FB5FA8F-6554-4130-B986-1774FAC99EE1}"/>
    <cellStyle name="Percent 4 2 4 2 8 2 6" xfId="55471" xr:uid="{8EDE23FB-364B-434F-A8C1-591B4B2DAFD4}"/>
    <cellStyle name="Percent 4 2 4 2 8 3" xfId="8431" xr:uid="{1B02A618-5479-454E-9097-E926CAF33D3A}"/>
    <cellStyle name="Percent 4 2 4 2 8 3 2" xfId="20696" xr:uid="{C97D94EE-8C8D-4972-BC2B-5951E09C1D11}"/>
    <cellStyle name="Percent 4 2 4 2 8 3 3" xfId="32948" xr:uid="{F270A188-D1A7-4E10-A16D-E9740A29E8F3}"/>
    <cellStyle name="Percent 4 2 4 2 8 3 4" xfId="45200" xr:uid="{67CCA39D-9853-469D-90B7-F32EE3BA3634}"/>
    <cellStyle name="Percent 4 2 4 2 8 4" xfId="14569" xr:uid="{F3E0ADBF-20CA-4D7C-9D48-4D24D7FE7DE5}"/>
    <cellStyle name="Percent 4 2 4 2 8 5" xfId="26822" xr:uid="{8607F0D8-A95F-40C2-9601-97DF20A00330}"/>
    <cellStyle name="Percent 4 2 4 2 8 6" xfId="39074" xr:uid="{65EDD008-8539-465C-B622-7CC62F8B90D8}"/>
    <cellStyle name="Percent 4 2 4 2 8 7" xfId="52408" xr:uid="{A1CF373A-D134-4E7D-9ED2-511BCA7190DC}"/>
    <cellStyle name="Percent 4 2 4 2 9" xfId="3205" xr:uid="{684FED2F-916D-41FC-9474-17DD21E77F88}"/>
    <cellStyle name="Percent 4 2 4 2 9 2" xfId="9333" xr:uid="{4F453830-33D7-44EF-9C9B-E455C388FC77}"/>
    <cellStyle name="Percent 4 2 4 2 9 2 2" xfId="21598" xr:uid="{1FB6E1B6-CA58-42CC-8A93-4E3E641DC4EE}"/>
    <cellStyle name="Percent 4 2 4 2 9 2 3" xfId="33850" xr:uid="{BED95C5A-B9E7-4050-BE9C-10553CC93E67}"/>
    <cellStyle name="Percent 4 2 4 2 9 2 4" xfId="46102" xr:uid="{073907BA-019F-4CFF-8E64-05C853CF6C38}"/>
    <cellStyle name="Percent 4 2 4 2 9 3" xfId="15471" xr:uid="{32EDE8E3-473D-4BD8-9193-C6D7BB7AB6B2}"/>
    <cellStyle name="Percent 4 2 4 2 9 4" xfId="27724" xr:uid="{B63031B3-DB19-4A19-AAF1-5C5845C39AE4}"/>
    <cellStyle name="Percent 4 2 4 2 9 5" xfId="39976" xr:uid="{E2C7A82C-F99E-4119-9B53-3A560CBFC4DC}"/>
    <cellStyle name="Percent 4 2 4 2 9 6" xfId="53310" xr:uid="{BC7A1EC2-BBA4-4C11-A1BE-62F1870E73CE}"/>
    <cellStyle name="Percent 4 2 4 3" xfId="205" xr:uid="{66A9EC37-4D3F-4750-9001-56F033C19876}"/>
    <cellStyle name="Percent 4 2 4 3 10" xfId="36982" xr:uid="{BE1DBA7B-1F83-467B-B837-8AF1E56AF423}"/>
    <cellStyle name="Percent 4 2 4 3 11" xfId="49235" xr:uid="{EABD7F70-8044-4EC3-8C87-22CDC90202B3}"/>
    <cellStyle name="Percent 4 2 4 3 12" xfId="50316" xr:uid="{F8AB928F-2842-4111-BB2C-096984460C32}"/>
    <cellStyle name="Percent 4 2 4 3 2" xfId="409" xr:uid="{337064FC-8C9E-45ED-B940-7455CB0E9C14}"/>
    <cellStyle name="Percent 4 2 4 3 2 10" xfId="49439" xr:uid="{C0F4904C-D2BD-4BBE-B45F-875836F7A9FE}"/>
    <cellStyle name="Percent 4 2 4 3 2 11" xfId="50520" xr:uid="{BE7FC7A0-8F20-4F95-841E-87A8838B7B15}"/>
    <cellStyle name="Percent 4 2 4 3 2 2" xfId="860" xr:uid="{74AD9D28-D204-4754-B714-7DFFEB4615E0}"/>
    <cellStyle name="Percent 4 2 4 3 2 2 10" xfId="50970" xr:uid="{FA67E55F-CC74-46E9-87D2-AF3E074B0CFB}"/>
    <cellStyle name="Percent 4 2 4 3 2 2 2" xfId="1941" xr:uid="{A8FB8693-3EB1-471E-9814-38DBD2739532}"/>
    <cellStyle name="Percent 4 2 4 3 2 2 2 2" xfId="5008" xr:uid="{42BE82FA-F0DC-4480-A349-2D27F7B415CE}"/>
    <cellStyle name="Percent 4 2 4 3 2 2 2 2 2" xfId="11136" xr:uid="{C27297FC-41FD-4F82-BCA6-086DEF684775}"/>
    <cellStyle name="Percent 4 2 4 3 2 2 2 2 2 2" xfId="23401" xr:uid="{C50A610A-D549-42C5-877C-C40FAAD87F21}"/>
    <cellStyle name="Percent 4 2 4 3 2 2 2 2 2 3" xfId="35653" xr:uid="{C63D15C3-CC3E-4897-9DBD-3BA7B8DB398D}"/>
    <cellStyle name="Percent 4 2 4 3 2 2 2 2 2 4" xfId="47905" xr:uid="{207AE869-7264-4971-A736-2F4D7A0FE812}"/>
    <cellStyle name="Percent 4 2 4 3 2 2 2 2 3" xfId="17274" xr:uid="{72734663-C4D0-41AA-8EBD-D57E09176372}"/>
    <cellStyle name="Percent 4 2 4 3 2 2 2 2 4" xfId="29527" xr:uid="{08D6BDA6-BBC3-4D2A-9BDF-535148215084}"/>
    <cellStyle name="Percent 4 2 4 3 2 2 2 2 5" xfId="41779" xr:uid="{7D5C304C-359A-453C-9FDC-B23AF78F11BC}"/>
    <cellStyle name="Percent 4 2 4 3 2 2 2 2 6" xfId="55113" xr:uid="{AE89D10B-E208-4388-BE26-8367D74273D7}"/>
    <cellStyle name="Percent 4 2 4 3 2 2 2 3" xfId="8073" xr:uid="{73AE7045-D53B-49B4-87BA-7EA4662F8EE0}"/>
    <cellStyle name="Percent 4 2 4 3 2 2 2 3 2" xfId="20338" xr:uid="{CD4D3DFA-4E1E-4A6F-B53D-91A751272328}"/>
    <cellStyle name="Percent 4 2 4 3 2 2 2 3 3" xfId="32590" xr:uid="{A311694E-D9CA-49A7-A902-B777EEC0EA5B}"/>
    <cellStyle name="Percent 4 2 4 3 2 2 2 3 4" xfId="44842" xr:uid="{F2708F0E-AC87-4DFD-8773-9502F06D4BA3}"/>
    <cellStyle name="Percent 4 2 4 3 2 2 2 4" xfId="14211" xr:uid="{973E00E2-38CE-418E-A6D6-A3E339DE3972}"/>
    <cellStyle name="Percent 4 2 4 3 2 2 2 5" xfId="26464" xr:uid="{59128B12-FA99-4E60-ABEC-4E5900771EC9}"/>
    <cellStyle name="Percent 4 2 4 3 2 2 2 6" xfId="38716" xr:uid="{E3F15263-61CC-4CE9-A9DE-B53F9D87136A}"/>
    <cellStyle name="Percent 4 2 4 3 2 2 2 7" xfId="52050" xr:uid="{CB0761F7-4E91-4A34-B79A-B55A6685AE70}"/>
    <cellStyle name="Percent 4 2 4 3 2 2 3" xfId="3025" xr:uid="{ED3F5A7E-0722-434F-B8BD-99DF89C67BD0}"/>
    <cellStyle name="Percent 4 2 4 3 2 2 3 2" xfId="6089" xr:uid="{C4074397-E0AF-42AD-971F-BE858E3493BF}"/>
    <cellStyle name="Percent 4 2 4 3 2 2 3 2 2" xfId="12217" xr:uid="{31A3766B-326D-4521-B6BE-484459F49ED1}"/>
    <cellStyle name="Percent 4 2 4 3 2 2 3 2 2 2" xfId="24482" xr:uid="{E84DE9E7-DADF-4E7F-8CB6-139994D06969}"/>
    <cellStyle name="Percent 4 2 4 3 2 2 3 2 2 3" xfId="36734" xr:uid="{FD68FEA9-1253-41D5-B1F5-1E804BEA2124}"/>
    <cellStyle name="Percent 4 2 4 3 2 2 3 2 2 4" xfId="48986" xr:uid="{D714AEA5-1BEE-442B-BB98-ACDA52A170CC}"/>
    <cellStyle name="Percent 4 2 4 3 2 2 3 2 3" xfId="18355" xr:uid="{A1D6B421-89DB-49B6-A924-46D481344651}"/>
    <cellStyle name="Percent 4 2 4 3 2 2 3 2 4" xfId="30608" xr:uid="{B8DA17E1-BD65-4A90-8DD4-E4C9A8E25B5F}"/>
    <cellStyle name="Percent 4 2 4 3 2 2 3 2 5" xfId="42860" xr:uid="{D4D8941A-BBEA-44F0-BE75-A2D503B25242}"/>
    <cellStyle name="Percent 4 2 4 3 2 2 3 2 6" xfId="56194" xr:uid="{81AFE048-2B21-4324-B4C2-9E15A317F12B}"/>
    <cellStyle name="Percent 4 2 4 3 2 2 3 3" xfId="9154" xr:uid="{C570EF90-AE61-4211-9707-F04C40F2652D}"/>
    <cellStyle name="Percent 4 2 4 3 2 2 3 3 2" xfId="21419" xr:uid="{A0E8B92F-2194-48EC-B74B-CA0C94AE429C}"/>
    <cellStyle name="Percent 4 2 4 3 2 2 3 3 3" xfId="33671" xr:uid="{A9E7D287-03C7-4CCE-A09A-AF80E039C13D}"/>
    <cellStyle name="Percent 4 2 4 3 2 2 3 3 4" xfId="45923" xr:uid="{6A41568E-D360-4572-95D6-80AB51638189}"/>
    <cellStyle name="Percent 4 2 4 3 2 2 3 4" xfId="15292" xr:uid="{82E4D4CC-42EE-4311-B3B9-F34ED91750A2}"/>
    <cellStyle name="Percent 4 2 4 3 2 2 3 5" xfId="27545" xr:uid="{28659069-299C-432F-96A1-1BD0DF1B1317}"/>
    <cellStyle name="Percent 4 2 4 3 2 2 3 6" xfId="39797" xr:uid="{8AD5F4A8-DD32-4BC4-BABF-2B95272AD132}"/>
    <cellStyle name="Percent 4 2 4 3 2 2 3 7" xfId="53131" xr:uid="{84565870-DB24-45A0-A56B-90D3C3B7BE99}"/>
    <cellStyle name="Percent 4 2 4 3 2 2 4" xfId="3928" xr:uid="{1BD53B5E-9020-4438-A376-52624D04DE48}"/>
    <cellStyle name="Percent 4 2 4 3 2 2 4 2" xfId="10056" xr:uid="{A875345B-3B91-422A-B359-4F7E1A2A5642}"/>
    <cellStyle name="Percent 4 2 4 3 2 2 4 2 2" xfId="22321" xr:uid="{DD2D4965-B935-42E2-93B7-D1577925EF0A}"/>
    <cellStyle name="Percent 4 2 4 3 2 2 4 2 3" xfId="34573" xr:uid="{544E7317-5A93-480A-B6CE-FADBD6D27F33}"/>
    <cellStyle name="Percent 4 2 4 3 2 2 4 2 4" xfId="46825" xr:uid="{396452E9-2E85-4E58-8EE1-8DB1DA431424}"/>
    <cellStyle name="Percent 4 2 4 3 2 2 4 3" xfId="16194" xr:uid="{A55B0F86-7EE3-4F19-8992-0E03C4998988}"/>
    <cellStyle name="Percent 4 2 4 3 2 2 4 4" xfId="28447" xr:uid="{20974650-5E8F-4D4E-8A1F-6728B07B9A08}"/>
    <cellStyle name="Percent 4 2 4 3 2 2 4 5" xfId="40699" xr:uid="{04D23607-0FF7-4A13-A696-77AC3F3900B0}"/>
    <cellStyle name="Percent 4 2 4 3 2 2 4 6" xfId="54033" xr:uid="{2353D949-DEFB-47C4-B24B-03ED386FEAE0}"/>
    <cellStyle name="Percent 4 2 4 3 2 2 5" xfId="6993" xr:uid="{8B6A39CD-4C85-43F3-AC8C-1E1E381CE01B}"/>
    <cellStyle name="Percent 4 2 4 3 2 2 5 2" xfId="19258" xr:uid="{EFFABE34-4AA3-4B47-8F4B-8DAB28A38710}"/>
    <cellStyle name="Percent 4 2 4 3 2 2 5 3" xfId="31510" xr:uid="{8814A597-E001-4452-8636-8FE062C92073}"/>
    <cellStyle name="Percent 4 2 4 3 2 2 5 4" xfId="43762" xr:uid="{0602131D-83DD-44CB-B618-8712A32A1FAB}"/>
    <cellStyle name="Percent 4 2 4 3 2 2 6" xfId="13131" xr:uid="{551A9230-41FD-49C1-BBA6-53A6AB5E7C3C}"/>
    <cellStyle name="Percent 4 2 4 3 2 2 7" xfId="25384" xr:uid="{8BB72723-6432-47AE-9799-2B960F1747D2}"/>
    <cellStyle name="Percent 4 2 4 3 2 2 8" xfId="37636" xr:uid="{2439C480-47A9-4CFC-9498-33584BD35811}"/>
    <cellStyle name="Percent 4 2 4 3 2 2 9" xfId="49889" xr:uid="{EC3FF9A3-D726-4D28-BC5F-A82C10819628}"/>
    <cellStyle name="Percent 4 2 4 3 2 3" xfId="1491" xr:uid="{B97B1209-47B3-4319-9ED9-942757770389}"/>
    <cellStyle name="Percent 4 2 4 3 2 3 2" xfId="4558" xr:uid="{BC78C71C-BEDA-4F49-BCE8-E76353CBB339}"/>
    <cellStyle name="Percent 4 2 4 3 2 3 2 2" xfId="10686" xr:uid="{7D1F8AC6-9708-4F14-97DC-88B33E669109}"/>
    <cellStyle name="Percent 4 2 4 3 2 3 2 2 2" xfId="22951" xr:uid="{CBE2A56B-79E5-41C1-BF51-FD6378B9EA9D}"/>
    <cellStyle name="Percent 4 2 4 3 2 3 2 2 3" xfId="35203" xr:uid="{98A3C8A8-4A9B-4530-83BA-E33D6B766F30}"/>
    <cellStyle name="Percent 4 2 4 3 2 3 2 2 4" xfId="47455" xr:uid="{F7176C47-4E76-4DDA-8C9E-4B9E63991888}"/>
    <cellStyle name="Percent 4 2 4 3 2 3 2 3" xfId="16824" xr:uid="{89CF232E-8F38-48FA-B021-80C7FDC34C47}"/>
    <cellStyle name="Percent 4 2 4 3 2 3 2 4" xfId="29077" xr:uid="{1A4AEC45-4097-42C0-9162-6567F49537D1}"/>
    <cellStyle name="Percent 4 2 4 3 2 3 2 5" xfId="41329" xr:uid="{422CA12C-9EF8-4200-B866-2DA8E2A2982E}"/>
    <cellStyle name="Percent 4 2 4 3 2 3 2 6" xfId="54663" xr:uid="{00655585-C039-45D2-8A7E-1AF2CDE84860}"/>
    <cellStyle name="Percent 4 2 4 3 2 3 3" xfId="7623" xr:uid="{7F265086-7976-4C1A-9391-0D3A9A6A6CA2}"/>
    <cellStyle name="Percent 4 2 4 3 2 3 3 2" xfId="19888" xr:uid="{47748076-5F18-486D-BD9B-86FF5F2A12D3}"/>
    <cellStyle name="Percent 4 2 4 3 2 3 3 3" xfId="32140" xr:uid="{7D213AEE-8C25-4606-BB60-2901DB93D78C}"/>
    <cellStyle name="Percent 4 2 4 3 2 3 3 4" xfId="44392" xr:uid="{0DCC924B-82E1-4318-AF76-CEBB6A347286}"/>
    <cellStyle name="Percent 4 2 4 3 2 3 4" xfId="13761" xr:uid="{0B1B8AA3-2B83-452E-8064-DB11A4B6DF9E}"/>
    <cellStyle name="Percent 4 2 4 3 2 3 5" xfId="26014" xr:uid="{DDE71545-0DC9-44D5-B4DC-0AA12DD6C5DD}"/>
    <cellStyle name="Percent 4 2 4 3 2 3 6" xfId="38266" xr:uid="{3FB40CE3-2299-4895-A5CC-8448ED06D661}"/>
    <cellStyle name="Percent 4 2 4 3 2 3 7" xfId="51600" xr:uid="{B36F7730-CF60-4234-A1B6-C113EF10C278}"/>
    <cellStyle name="Percent 4 2 4 3 2 4" xfId="2575" xr:uid="{78161EA9-AF7C-4E4E-AF82-D9741D026DE0}"/>
    <cellStyle name="Percent 4 2 4 3 2 4 2" xfId="5639" xr:uid="{2A8CBC3D-8688-4272-9BA8-799DAEFD3E48}"/>
    <cellStyle name="Percent 4 2 4 3 2 4 2 2" xfId="11767" xr:uid="{DBEC4BFC-44A7-493E-99A5-CB0018B9DEF0}"/>
    <cellStyle name="Percent 4 2 4 3 2 4 2 2 2" xfId="24032" xr:uid="{B68149F5-8BAC-4B5E-BA80-B7C852CC1998}"/>
    <cellStyle name="Percent 4 2 4 3 2 4 2 2 3" xfId="36284" xr:uid="{162D6C50-2ED1-4A27-BA13-D6681E841904}"/>
    <cellStyle name="Percent 4 2 4 3 2 4 2 2 4" xfId="48536" xr:uid="{3C586436-AA7A-4E52-A41A-F8114BD3815A}"/>
    <cellStyle name="Percent 4 2 4 3 2 4 2 3" xfId="17905" xr:uid="{03AD0445-2DB2-4BE3-9371-595FCE52AF1F}"/>
    <cellStyle name="Percent 4 2 4 3 2 4 2 4" xfId="30158" xr:uid="{971D7920-2007-43F2-A41E-4FAA2979F7EC}"/>
    <cellStyle name="Percent 4 2 4 3 2 4 2 5" xfId="42410" xr:uid="{9D3FD704-21D3-4942-8663-4E819E02655F}"/>
    <cellStyle name="Percent 4 2 4 3 2 4 2 6" xfId="55744" xr:uid="{838B2C6F-8070-4A5D-9135-DB7F3641E3C1}"/>
    <cellStyle name="Percent 4 2 4 3 2 4 3" xfId="8704" xr:uid="{A34F56A6-0B38-4951-BA30-5D2B750D09B9}"/>
    <cellStyle name="Percent 4 2 4 3 2 4 3 2" xfId="20969" xr:uid="{15F78302-D072-484D-B629-82101B948779}"/>
    <cellStyle name="Percent 4 2 4 3 2 4 3 3" xfId="33221" xr:uid="{3F47BE8D-C5FC-45D9-BADB-E7C2B2FB967F}"/>
    <cellStyle name="Percent 4 2 4 3 2 4 3 4" xfId="45473" xr:uid="{1758C128-1495-4FEE-874B-BC72F4D948F0}"/>
    <cellStyle name="Percent 4 2 4 3 2 4 4" xfId="14842" xr:uid="{829031BB-F392-4E1C-A022-50CD7FD8000E}"/>
    <cellStyle name="Percent 4 2 4 3 2 4 5" xfId="27095" xr:uid="{A768FED1-9FBB-4AB1-A3D6-7622B37D842D}"/>
    <cellStyle name="Percent 4 2 4 3 2 4 6" xfId="39347" xr:uid="{9A9DFF05-CE2E-4170-ABCC-F0035A490479}"/>
    <cellStyle name="Percent 4 2 4 3 2 4 7" xfId="52681" xr:uid="{B623F1C3-43DA-43BE-846B-CBFF5EF96B32}"/>
    <cellStyle name="Percent 4 2 4 3 2 5" xfId="3478" xr:uid="{E55E3420-F769-4FDD-B0BC-C1C640BC23F8}"/>
    <cellStyle name="Percent 4 2 4 3 2 5 2" xfId="9606" xr:uid="{071FF12A-C606-4BCF-82CF-6930AA7809B8}"/>
    <cellStyle name="Percent 4 2 4 3 2 5 2 2" xfId="21871" xr:uid="{D9A11D65-F1C9-4D41-B58D-AB816DA11E11}"/>
    <cellStyle name="Percent 4 2 4 3 2 5 2 3" xfId="34123" xr:uid="{EE2603F9-1853-4FFF-B985-950F33E57D69}"/>
    <cellStyle name="Percent 4 2 4 3 2 5 2 4" xfId="46375" xr:uid="{FCEB2C00-5C45-426F-9FEE-08C9ABCCE4A6}"/>
    <cellStyle name="Percent 4 2 4 3 2 5 3" xfId="15744" xr:uid="{2C25861C-768F-444C-BBAD-FF3188D67A9E}"/>
    <cellStyle name="Percent 4 2 4 3 2 5 4" xfId="27997" xr:uid="{0CB59947-E0DC-4F69-936C-17C8A202D920}"/>
    <cellStyle name="Percent 4 2 4 3 2 5 5" xfId="40249" xr:uid="{0DADA589-4495-4267-945D-8750A99D976C}"/>
    <cellStyle name="Percent 4 2 4 3 2 5 6" xfId="53583" xr:uid="{1545346E-2F31-4693-A06E-08CC1C7D2F86}"/>
    <cellStyle name="Percent 4 2 4 3 2 6" xfId="6542" xr:uid="{B8F0A789-A6B6-4DD5-A196-796232C503D1}"/>
    <cellStyle name="Percent 4 2 4 3 2 6 2" xfId="18807" xr:uid="{C3D76412-49F0-4BB7-98C2-D96252C11000}"/>
    <cellStyle name="Percent 4 2 4 3 2 6 3" xfId="31060" xr:uid="{D33CD4E4-6090-412A-BD70-F2A7EF30BCAB}"/>
    <cellStyle name="Percent 4 2 4 3 2 6 4" xfId="43312" xr:uid="{0E6D861B-703E-4FE2-B1BF-46DEA97EBC11}"/>
    <cellStyle name="Percent 4 2 4 3 2 7" xfId="12681" xr:uid="{163E02A4-8443-4081-BDDD-2619766A1CE6}"/>
    <cellStyle name="Percent 4 2 4 3 2 8" xfId="24934" xr:uid="{793F3821-C0C7-428E-A317-E0737EDA51FA}"/>
    <cellStyle name="Percent 4 2 4 3 2 9" xfId="37186" xr:uid="{5955C1CE-99B2-4A83-A9D8-8CBDF5F43E96}"/>
    <cellStyle name="Percent 4 2 4 3 3" xfId="656" xr:uid="{3759749F-33A1-4875-87CF-D706B90DD5B6}"/>
    <cellStyle name="Percent 4 2 4 3 3 10" xfId="50766" xr:uid="{82FF0335-A450-41D8-A999-5BAE8ED2EF87}"/>
    <cellStyle name="Percent 4 2 4 3 3 2" xfId="1737" xr:uid="{4A55825E-65B0-453E-9CA9-29C08EBB427A}"/>
    <cellStyle name="Percent 4 2 4 3 3 2 2" xfId="4804" xr:uid="{F1314967-4EAF-45C8-851B-E1D8078E20D2}"/>
    <cellStyle name="Percent 4 2 4 3 3 2 2 2" xfId="10932" xr:uid="{E53014A0-3BAD-451B-9907-28CB9116BD34}"/>
    <cellStyle name="Percent 4 2 4 3 3 2 2 2 2" xfId="23197" xr:uid="{37BAA4BD-96C6-49D8-91D6-3F3D3F624CCF}"/>
    <cellStyle name="Percent 4 2 4 3 3 2 2 2 3" xfId="35449" xr:uid="{5BC142A4-6799-4F06-A809-893D7453C069}"/>
    <cellStyle name="Percent 4 2 4 3 3 2 2 2 4" xfId="47701" xr:uid="{FF78E702-81D3-4D73-9C25-A5A9BDFAF416}"/>
    <cellStyle name="Percent 4 2 4 3 3 2 2 3" xfId="17070" xr:uid="{94D63486-4E36-4957-AE4E-2DFF96536619}"/>
    <cellStyle name="Percent 4 2 4 3 3 2 2 4" xfId="29323" xr:uid="{6433F879-4EE6-4BA3-96F8-5FFA77D9EC78}"/>
    <cellStyle name="Percent 4 2 4 3 3 2 2 5" xfId="41575" xr:uid="{C84A2572-4DB9-4882-9A0C-E297BA586361}"/>
    <cellStyle name="Percent 4 2 4 3 3 2 2 6" xfId="54909" xr:uid="{36989761-A307-4D4E-BB8D-3E9AB5BDEDA5}"/>
    <cellStyle name="Percent 4 2 4 3 3 2 3" xfId="7869" xr:uid="{59F6C100-31F8-422E-B00E-D5DE89C022CD}"/>
    <cellStyle name="Percent 4 2 4 3 3 2 3 2" xfId="20134" xr:uid="{C509BF34-33AB-4751-9ADD-307AB289BFCE}"/>
    <cellStyle name="Percent 4 2 4 3 3 2 3 3" xfId="32386" xr:uid="{C6AB5101-09BC-408D-8D5A-228B36A6D6E7}"/>
    <cellStyle name="Percent 4 2 4 3 3 2 3 4" xfId="44638" xr:uid="{6962196E-C0B8-420D-94E3-DCB0DF494326}"/>
    <cellStyle name="Percent 4 2 4 3 3 2 4" xfId="14007" xr:uid="{FB7CC01D-BAAC-4424-8051-C60BB18012A6}"/>
    <cellStyle name="Percent 4 2 4 3 3 2 5" xfId="26260" xr:uid="{E15F1C02-AB07-4DFC-9D69-292C55047E60}"/>
    <cellStyle name="Percent 4 2 4 3 3 2 6" xfId="38512" xr:uid="{FE6CCD59-87FB-4B26-884B-DFBE2C87E325}"/>
    <cellStyle name="Percent 4 2 4 3 3 2 7" xfId="51846" xr:uid="{45B599F4-97FB-4BB7-8327-3ACB904FBA27}"/>
    <cellStyle name="Percent 4 2 4 3 3 3" xfId="2821" xr:uid="{43158F88-7F17-4A5B-9F47-BC142393369B}"/>
    <cellStyle name="Percent 4 2 4 3 3 3 2" xfId="5885" xr:uid="{5D0A792E-8971-41C7-999F-59E12275F95B}"/>
    <cellStyle name="Percent 4 2 4 3 3 3 2 2" xfId="12013" xr:uid="{494571B3-690F-45B1-B11B-846C28A8A839}"/>
    <cellStyle name="Percent 4 2 4 3 3 3 2 2 2" xfId="24278" xr:uid="{0B200941-FD3C-4DF2-8CF2-DFCEFF0158B1}"/>
    <cellStyle name="Percent 4 2 4 3 3 3 2 2 3" xfId="36530" xr:uid="{4AC0E8AE-939C-4BC9-99FB-B95FC11343B0}"/>
    <cellStyle name="Percent 4 2 4 3 3 3 2 2 4" xfId="48782" xr:uid="{768EEA76-E285-4A1A-8524-2079DE4AB978}"/>
    <cellStyle name="Percent 4 2 4 3 3 3 2 3" xfId="18151" xr:uid="{63216F6E-1585-44F0-A75E-0D5D25E0BCAF}"/>
    <cellStyle name="Percent 4 2 4 3 3 3 2 4" xfId="30404" xr:uid="{027B8E19-272D-4735-9B73-9AE8DB58E977}"/>
    <cellStyle name="Percent 4 2 4 3 3 3 2 5" xfId="42656" xr:uid="{08620B0A-9E25-4931-BAF4-9884EE81E173}"/>
    <cellStyle name="Percent 4 2 4 3 3 3 2 6" xfId="55990" xr:uid="{C9CAD4B3-99DD-43DA-A4C0-FFE885F3BD2F}"/>
    <cellStyle name="Percent 4 2 4 3 3 3 3" xfId="8950" xr:uid="{C12F6031-BA4F-44B6-A8EF-C33FAE65FB55}"/>
    <cellStyle name="Percent 4 2 4 3 3 3 3 2" xfId="21215" xr:uid="{A2EE283A-7A1F-45D8-9630-1F4C2D1E5D30}"/>
    <cellStyle name="Percent 4 2 4 3 3 3 3 3" xfId="33467" xr:uid="{83925276-DF18-4887-8643-68FA1B5D6EC5}"/>
    <cellStyle name="Percent 4 2 4 3 3 3 3 4" xfId="45719" xr:uid="{0AD4A49E-75EF-4922-9C0A-C51CCB668485}"/>
    <cellStyle name="Percent 4 2 4 3 3 3 4" xfId="15088" xr:uid="{74B8A221-80AA-44D4-AC16-7FDCBE4D37C0}"/>
    <cellStyle name="Percent 4 2 4 3 3 3 5" xfId="27341" xr:uid="{51ED4AA9-2071-4655-8053-A5400B9C6324}"/>
    <cellStyle name="Percent 4 2 4 3 3 3 6" xfId="39593" xr:uid="{B02FB4C9-CCBC-4701-8338-0E7A4A14F661}"/>
    <cellStyle name="Percent 4 2 4 3 3 3 7" xfId="52927" xr:uid="{7976E8EB-206B-4D9F-BBD3-B769ABAFBC13}"/>
    <cellStyle name="Percent 4 2 4 3 3 4" xfId="3724" xr:uid="{EB57BD49-DFE0-42D8-B7C6-68F7DD4EC5A6}"/>
    <cellStyle name="Percent 4 2 4 3 3 4 2" xfId="9852" xr:uid="{9A3E4968-4176-4316-B887-D1312A007316}"/>
    <cellStyle name="Percent 4 2 4 3 3 4 2 2" xfId="22117" xr:uid="{0AAA99B5-C4EC-4ED4-9C60-30CD0A3F9D28}"/>
    <cellStyle name="Percent 4 2 4 3 3 4 2 3" xfId="34369" xr:uid="{79F73E78-39B5-4FC8-B9CA-65B7C09FEFDB}"/>
    <cellStyle name="Percent 4 2 4 3 3 4 2 4" xfId="46621" xr:uid="{816AFFEB-383E-4712-BFB1-9D63756A11AB}"/>
    <cellStyle name="Percent 4 2 4 3 3 4 3" xfId="15990" xr:uid="{81E9C327-25E9-44E9-9352-00A05CB9252C}"/>
    <cellStyle name="Percent 4 2 4 3 3 4 4" xfId="28243" xr:uid="{23F682ED-8B25-40B6-BA11-A9E4B8A2E5C6}"/>
    <cellStyle name="Percent 4 2 4 3 3 4 5" xfId="40495" xr:uid="{B4E3D374-788A-4A6C-9918-209D66371031}"/>
    <cellStyle name="Percent 4 2 4 3 3 4 6" xfId="53829" xr:uid="{1B0B1736-1256-414F-BE43-2E9ECA0A2E83}"/>
    <cellStyle name="Percent 4 2 4 3 3 5" xfId="6789" xr:uid="{8E069870-8ADC-4CDE-A222-614FCF4BC74A}"/>
    <cellStyle name="Percent 4 2 4 3 3 5 2" xfId="19054" xr:uid="{5ECFF8CB-E2E6-4F03-A8BD-674736ECD588}"/>
    <cellStyle name="Percent 4 2 4 3 3 5 3" xfId="31306" xr:uid="{B8664013-63E0-4FEF-B274-454554A01FFD}"/>
    <cellStyle name="Percent 4 2 4 3 3 5 4" xfId="43558" xr:uid="{80EA1D60-E8A1-4ED7-B0EE-CD432C367644}"/>
    <cellStyle name="Percent 4 2 4 3 3 6" xfId="12927" xr:uid="{4F74868B-A7BB-4DC6-BD96-7E171DEBCEF6}"/>
    <cellStyle name="Percent 4 2 4 3 3 7" xfId="25180" xr:uid="{D0793C2E-D942-4396-85D4-B106367DFAEE}"/>
    <cellStyle name="Percent 4 2 4 3 3 8" xfId="37432" xr:uid="{945F8E32-E14F-4551-A88E-5A99E7553D6E}"/>
    <cellStyle name="Percent 4 2 4 3 3 9" xfId="49685" xr:uid="{B29BB560-6674-4233-A801-DA2ECE50E859}"/>
    <cellStyle name="Percent 4 2 4 3 4" xfId="1287" xr:uid="{276D8C12-6462-476C-A36B-3D11C66E4D56}"/>
    <cellStyle name="Percent 4 2 4 3 4 2" xfId="4354" xr:uid="{B5D700DB-44E5-4A95-B612-6B80F81E240F}"/>
    <cellStyle name="Percent 4 2 4 3 4 2 2" xfId="10482" xr:uid="{F4EE71CD-7661-49AB-AD0B-2B48C4F3ADDB}"/>
    <cellStyle name="Percent 4 2 4 3 4 2 2 2" xfId="22747" xr:uid="{9B32CE42-E694-471C-A899-166D3B151062}"/>
    <cellStyle name="Percent 4 2 4 3 4 2 2 3" xfId="34999" xr:uid="{62C09A68-D627-4217-A3F7-9939A56CC398}"/>
    <cellStyle name="Percent 4 2 4 3 4 2 2 4" xfId="47251" xr:uid="{54FD4B9C-F867-480F-AE27-35599B3A6BFE}"/>
    <cellStyle name="Percent 4 2 4 3 4 2 3" xfId="16620" xr:uid="{52E07F49-7DFE-4E39-8AA6-FE89480F284B}"/>
    <cellStyle name="Percent 4 2 4 3 4 2 4" xfId="28873" xr:uid="{223CDD9C-F4C5-4C8B-93DE-73C3232EA275}"/>
    <cellStyle name="Percent 4 2 4 3 4 2 5" xfId="41125" xr:uid="{CF5E5D09-EBCB-45D8-94A3-E281F513F5DC}"/>
    <cellStyle name="Percent 4 2 4 3 4 2 6" xfId="54459" xr:uid="{A198FAD0-A145-423F-8D6D-44BDEC720D43}"/>
    <cellStyle name="Percent 4 2 4 3 4 3" xfId="7419" xr:uid="{27AEE022-0738-4584-8095-04270DE8EA6F}"/>
    <cellStyle name="Percent 4 2 4 3 4 3 2" xfId="19684" xr:uid="{C0B2EAF3-10F9-4234-AF2C-124DF1709760}"/>
    <cellStyle name="Percent 4 2 4 3 4 3 3" xfId="31936" xr:uid="{A5BCC4B3-0D15-444A-BFB2-4E49DEA20B39}"/>
    <cellStyle name="Percent 4 2 4 3 4 3 4" xfId="44188" xr:uid="{0B0B1EEF-A325-4797-828F-A268556CAB1C}"/>
    <cellStyle name="Percent 4 2 4 3 4 4" xfId="13557" xr:uid="{241795D8-EB0C-434B-94EF-EE9BC1AD9DD6}"/>
    <cellStyle name="Percent 4 2 4 3 4 5" xfId="25810" xr:uid="{07752693-1DB9-4057-BE31-2C8EC930E40F}"/>
    <cellStyle name="Percent 4 2 4 3 4 6" xfId="38062" xr:uid="{C63FF65E-D707-4532-9A6D-E5A4052B326E}"/>
    <cellStyle name="Percent 4 2 4 3 4 7" xfId="51396" xr:uid="{01A55E64-6B3E-4276-92D9-00C324BEDAEE}"/>
    <cellStyle name="Percent 4 2 4 3 5" xfId="2371" xr:uid="{28E95A18-C31C-4896-BF5A-5988F46102E2}"/>
    <cellStyle name="Percent 4 2 4 3 5 2" xfId="5435" xr:uid="{8AD93A72-5B7E-4C35-A563-679C0E100916}"/>
    <cellStyle name="Percent 4 2 4 3 5 2 2" xfId="11563" xr:uid="{99659A0F-B04B-4C83-BF59-9BB12E7AC534}"/>
    <cellStyle name="Percent 4 2 4 3 5 2 2 2" xfId="23828" xr:uid="{6A2D4B8D-5152-4B66-95D4-B23AFC98B203}"/>
    <cellStyle name="Percent 4 2 4 3 5 2 2 3" xfId="36080" xr:uid="{495EC7E3-82C5-466F-8289-D4FCD1BB209E}"/>
    <cellStyle name="Percent 4 2 4 3 5 2 2 4" xfId="48332" xr:uid="{C71AB323-AE14-46A8-A8F3-CACE81B95605}"/>
    <cellStyle name="Percent 4 2 4 3 5 2 3" xfId="17701" xr:uid="{934E06C4-E0C3-44D7-8E07-C01C3EB0C9F3}"/>
    <cellStyle name="Percent 4 2 4 3 5 2 4" xfId="29954" xr:uid="{D15F94E9-FBD1-4D03-8E5C-4A3B70E90738}"/>
    <cellStyle name="Percent 4 2 4 3 5 2 5" xfId="42206" xr:uid="{1A3C8539-239A-4C8F-BBB0-C4652C017AF9}"/>
    <cellStyle name="Percent 4 2 4 3 5 2 6" xfId="55540" xr:uid="{60364A30-03D7-4D26-8271-48AEEC141A20}"/>
    <cellStyle name="Percent 4 2 4 3 5 3" xfId="8500" xr:uid="{D35E594F-2823-463B-8100-D210F28BBA81}"/>
    <cellStyle name="Percent 4 2 4 3 5 3 2" xfId="20765" xr:uid="{76498C4A-C5FC-40A3-8316-43301A43A187}"/>
    <cellStyle name="Percent 4 2 4 3 5 3 3" xfId="33017" xr:uid="{6932C34F-8920-45A5-B1E2-37E3C50F99B7}"/>
    <cellStyle name="Percent 4 2 4 3 5 3 4" xfId="45269" xr:uid="{379B043D-2B96-4FAD-82D0-A577A5AC7656}"/>
    <cellStyle name="Percent 4 2 4 3 5 4" xfId="14638" xr:uid="{07B17280-0EF1-48D4-9E08-C2084274B847}"/>
    <cellStyle name="Percent 4 2 4 3 5 5" xfId="26891" xr:uid="{9C2079AE-76B2-4769-ABD3-4D7DA19C3F61}"/>
    <cellStyle name="Percent 4 2 4 3 5 6" xfId="39143" xr:uid="{02B3C891-480C-47A9-AE16-7C755B80F481}"/>
    <cellStyle name="Percent 4 2 4 3 5 7" xfId="52477" xr:uid="{A3114280-276C-4B8D-B952-96A76DB1E020}"/>
    <cellStyle name="Percent 4 2 4 3 6" xfId="3274" xr:uid="{0ED65D4D-3907-4B24-9C96-134756075DF0}"/>
    <cellStyle name="Percent 4 2 4 3 6 2" xfId="9402" xr:uid="{1FF7C347-0451-47AC-B4F4-72E6EC142D68}"/>
    <cellStyle name="Percent 4 2 4 3 6 2 2" xfId="21667" xr:uid="{0E1B8957-7EC0-4645-819C-61A2E8C5F361}"/>
    <cellStyle name="Percent 4 2 4 3 6 2 3" xfId="33919" xr:uid="{F4E45F25-7558-4BFC-8FE6-F1770E811A05}"/>
    <cellStyle name="Percent 4 2 4 3 6 2 4" xfId="46171" xr:uid="{F182329A-90EF-4B59-A97D-05FDB587BB4A}"/>
    <cellStyle name="Percent 4 2 4 3 6 3" xfId="15540" xr:uid="{15DCAD98-E8C8-4A66-B8F9-A03448CABF77}"/>
    <cellStyle name="Percent 4 2 4 3 6 4" xfId="27793" xr:uid="{3C79FA97-7E42-4502-B66E-15E1B80B7CAD}"/>
    <cellStyle name="Percent 4 2 4 3 6 5" xfId="40045" xr:uid="{F7FBBD69-29D9-439B-90CD-7070B077F0DD}"/>
    <cellStyle name="Percent 4 2 4 3 6 6" xfId="53379" xr:uid="{189C4141-5E38-4E2E-8A42-E06F53FC9155}"/>
    <cellStyle name="Percent 4 2 4 3 7" xfId="6338" xr:uid="{225860FE-E172-4EDD-80E0-20C5339E7585}"/>
    <cellStyle name="Percent 4 2 4 3 7 2" xfId="18603" xr:uid="{15E5BE13-3971-49A1-ADD9-E3A8C72529C2}"/>
    <cellStyle name="Percent 4 2 4 3 7 3" xfId="30856" xr:uid="{758BE075-5A36-4FEE-BA6B-4B6B1AF953B9}"/>
    <cellStyle name="Percent 4 2 4 3 7 4" xfId="43108" xr:uid="{6126EB96-F91A-4139-82B6-DCCF91955AB3}"/>
    <cellStyle name="Percent 4 2 4 3 8" xfId="12477" xr:uid="{E3AEE2D5-54B0-4209-A017-54C5A395AE52}"/>
    <cellStyle name="Percent 4 2 4 3 9" xfId="24730" xr:uid="{79708BE0-321B-4F31-9720-1EEB3F879F59}"/>
    <cellStyle name="Percent 4 2 4 4" xfId="298" xr:uid="{E74644B9-0479-4861-A5AE-E7C1DBFDFE6D}"/>
    <cellStyle name="Percent 4 2 4 4 10" xfId="49328" xr:uid="{E882FB24-4DF0-465E-BE84-96E709DF7883}"/>
    <cellStyle name="Percent 4 2 4 4 11" xfId="50409" xr:uid="{07D6A736-E2BA-4320-843E-47D326EAE78D}"/>
    <cellStyle name="Percent 4 2 4 4 2" xfId="749" xr:uid="{8B721CA8-816D-4100-86E3-5B54164134E5}"/>
    <cellStyle name="Percent 4 2 4 4 2 10" xfId="50859" xr:uid="{B2CFC296-087F-4145-B6EA-FFC59A3DDDEA}"/>
    <cellStyle name="Percent 4 2 4 4 2 2" xfId="1830" xr:uid="{9562780A-489C-4212-94FC-9AD52BD35479}"/>
    <cellStyle name="Percent 4 2 4 4 2 2 2" xfId="4897" xr:uid="{24F76CD3-188E-43D4-BD5D-39777D3901A9}"/>
    <cellStyle name="Percent 4 2 4 4 2 2 2 2" xfId="11025" xr:uid="{F3E7C9E3-AF94-4D3B-8B79-86662DAEFBB3}"/>
    <cellStyle name="Percent 4 2 4 4 2 2 2 2 2" xfId="23290" xr:uid="{61FE52A1-EA32-4AB6-9513-177DA3D6A10C}"/>
    <cellStyle name="Percent 4 2 4 4 2 2 2 2 3" xfId="35542" xr:uid="{5D930F85-8231-45CE-998D-E299219CAFDA}"/>
    <cellStyle name="Percent 4 2 4 4 2 2 2 2 4" xfId="47794" xr:uid="{169B8617-A122-4A55-9254-6FC51AB5912B}"/>
    <cellStyle name="Percent 4 2 4 4 2 2 2 3" xfId="17163" xr:uid="{DE45273A-549C-49F1-B6F2-5E137EFBA599}"/>
    <cellStyle name="Percent 4 2 4 4 2 2 2 4" xfId="29416" xr:uid="{3857D0B5-45AE-41DC-AF32-35F101371BBF}"/>
    <cellStyle name="Percent 4 2 4 4 2 2 2 5" xfId="41668" xr:uid="{A4DD6BBD-148C-4C58-9F1C-3933ACE238F0}"/>
    <cellStyle name="Percent 4 2 4 4 2 2 2 6" xfId="55002" xr:uid="{47985A9B-1E4A-4CDB-AE1E-111CB11DFC8D}"/>
    <cellStyle name="Percent 4 2 4 4 2 2 3" xfId="7962" xr:uid="{93F3A872-205B-4A89-B57D-676D660103CE}"/>
    <cellStyle name="Percent 4 2 4 4 2 2 3 2" xfId="20227" xr:uid="{B1E17950-18DE-42F5-B4B2-6B60F34912D1}"/>
    <cellStyle name="Percent 4 2 4 4 2 2 3 3" xfId="32479" xr:uid="{A16E5D70-CBE5-4588-8531-89E7A32F8CF1}"/>
    <cellStyle name="Percent 4 2 4 4 2 2 3 4" xfId="44731" xr:uid="{3E97FAE5-958A-4665-A3F5-5B311AFB3CAD}"/>
    <cellStyle name="Percent 4 2 4 4 2 2 4" xfId="14100" xr:uid="{DF48D116-70D5-4780-90A2-7D5F23649FC4}"/>
    <cellStyle name="Percent 4 2 4 4 2 2 5" xfId="26353" xr:uid="{F1164300-7338-45DA-AA3E-EAAF072D3412}"/>
    <cellStyle name="Percent 4 2 4 4 2 2 6" xfId="38605" xr:uid="{ACC71FF9-0C9F-41E8-B8FB-1415DCE84CFE}"/>
    <cellStyle name="Percent 4 2 4 4 2 2 7" xfId="51939" xr:uid="{3EC3ABE2-6B48-4362-8FD7-59FA911D8059}"/>
    <cellStyle name="Percent 4 2 4 4 2 3" xfId="2914" xr:uid="{81C3DC78-1B86-4781-90A2-72B96AFCF1AF}"/>
    <cellStyle name="Percent 4 2 4 4 2 3 2" xfId="5978" xr:uid="{07533ABB-F5C1-4148-9A22-A07E7131D95C}"/>
    <cellStyle name="Percent 4 2 4 4 2 3 2 2" xfId="12106" xr:uid="{E05297D5-E86D-4811-9942-88DAA4B9448B}"/>
    <cellStyle name="Percent 4 2 4 4 2 3 2 2 2" xfId="24371" xr:uid="{C4B64096-B60C-4647-B2AA-DF94474E711C}"/>
    <cellStyle name="Percent 4 2 4 4 2 3 2 2 3" xfId="36623" xr:uid="{EAB52BE2-623A-47B0-B81A-2C0E8EBC3541}"/>
    <cellStyle name="Percent 4 2 4 4 2 3 2 2 4" xfId="48875" xr:uid="{191FF523-1F42-4492-97E1-976072D4C855}"/>
    <cellStyle name="Percent 4 2 4 4 2 3 2 3" xfId="18244" xr:uid="{21DF9749-6FC3-4A7E-9A39-396E90ECCA8A}"/>
    <cellStyle name="Percent 4 2 4 4 2 3 2 4" xfId="30497" xr:uid="{E2BDC7F0-475E-45F5-B3E3-9144761F59A7}"/>
    <cellStyle name="Percent 4 2 4 4 2 3 2 5" xfId="42749" xr:uid="{EDA2986E-6B36-4B32-BB71-3F921AA0D20E}"/>
    <cellStyle name="Percent 4 2 4 4 2 3 2 6" xfId="56083" xr:uid="{E30F8B52-6CE3-4A60-8269-71F2592788CA}"/>
    <cellStyle name="Percent 4 2 4 4 2 3 3" xfId="9043" xr:uid="{A33C4B1A-768F-4431-AF51-739F2F2C9792}"/>
    <cellStyle name="Percent 4 2 4 4 2 3 3 2" xfId="21308" xr:uid="{DB526DB0-FFFB-44D1-97EB-055DBDFBDB32}"/>
    <cellStyle name="Percent 4 2 4 4 2 3 3 3" xfId="33560" xr:uid="{649E6B8C-A202-4CF8-854A-D04D45DA9A43}"/>
    <cellStyle name="Percent 4 2 4 4 2 3 3 4" xfId="45812" xr:uid="{94BBDAA0-71AB-4D44-927C-652686A0A7D0}"/>
    <cellStyle name="Percent 4 2 4 4 2 3 4" xfId="15181" xr:uid="{5C14572D-778D-4BBD-9CF2-6DECA879AED3}"/>
    <cellStyle name="Percent 4 2 4 4 2 3 5" xfId="27434" xr:uid="{58A0B951-618D-476D-82FC-0BCD4121D589}"/>
    <cellStyle name="Percent 4 2 4 4 2 3 6" xfId="39686" xr:uid="{4D6BBDB6-BE08-4592-86EF-45BF81EC1D2A}"/>
    <cellStyle name="Percent 4 2 4 4 2 3 7" xfId="53020" xr:uid="{580F3757-00D3-4C67-9173-007C208722E6}"/>
    <cellStyle name="Percent 4 2 4 4 2 4" xfId="3817" xr:uid="{4C632A03-2E13-45FC-82BC-D939E8BBB216}"/>
    <cellStyle name="Percent 4 2 4 4 2 4 2" xfId="9945" xr:uid="{A1FAED3B-4947-4CF2-B149-902324AD674B}"/>
    <cellStyle name="Percent 4 2 4 4 2 4 2 2" xfId="22210" xr:uid="{A5CF0337-C65B-4CF3-8175-5182553E50C1}"/>
    <cellStyle name="Percent 4 2 4 4 2 4 2 3" xfId="34462" xr:uid="{11267032-E359-4C65-B72B-B59B77DF47A6}"/>
    <cellStyle name="Percent 4 2 4 4 2 4 2 4" xfId="46714" xr:uid="{94FCC3E2-9CEB-4238-B097-B3B3E03F962C}"/>
    <cellStyle name="Percent 4 2 4 4 2 4 3" xfId="16083" xr:uid="{8F87A593-53FF-45AC-A7FA-EBA0EE2D7FA6}"/>
    <cellStyle name="Percent 4 2 4 4 2 4 4" xfId="28336" xr:uid="{6A2A6264-3919-419D-BED7-735ED072C1C0}"/>
    <cellStyle name="Percent 4 2 4 4 2 4 5" xfId="40588" xr:uid="{05EA0A10-3134-4648-A654-FDD8BE2A3915}"/>
    <cellStyle name="Percent 4 2 4 4 2 4 6" xfId="53922" xr:uid="{B34212E9-AA16-43E0-9FE3-32CAFC270214}"/>
    <cellStyle name="Percent 4 2 4 4 2 5" xfId="6882" xr:uid="{1CA099DE-85ED-44A6-B525-CCFF0F219899}"/>
    <cellStyle name="Percent 4 2 4 4 2 5 2" xfId="19147" xr:uid="{0D9D6CED-18C6-4959-BF01-EBDCAA9F5420}"/>
    <cellStyle name="Percent 4 2 4 4 2 5 3" xfId="31399" xr:uid="{9A1D1D9F-FCDB-4CEF-8B0A-1249A38E4C69}"/>
    <cellStyle name="Percent 4 2 4 4 2 5 4" xfId="43651" xr:uid="{DA68FFBA-18D5-4BE1-AE8A-65CAA89CE262}"/>
    <cellStyle name="Percent 4 2 4 4 2 6" xfId="13020" xr:uid="{10CD5BCE-F485-41E9-9B1B-F0AF829D6C2A}"/>
    <cellStyle name="Percent 4 2 4 4 2 7" xfId="25273" xr:uid="{DB89BDFD-20F9-4F3D-93F9-BB8D13568661}"/>
    <cellStyle name="Percent 4 2 4 4 2 8" xfId="37525" xr:uid="{601171AB-96CC-4F4F-97E0-48DB9CB909F4}"/>
    <cellStyle name="Percent 4 2 4 4 2 9" xfId="49778" xr:uid="{155CAE19-8688-4E51-837D-870AA002661E}"/>
    <cellStyle name="Percent 4 2 4 4 3" xfId="1380" xr:uid="{796A4690-FE0C-4F81-8F11-9B56707727D6}"/>
    <cellStyle name="Percent 4 2 4 4 3 2" xfId="4447" xr:uid="{C757D1AF-83EC-403B-90BF-197D406A9C9E}"/>
    <cellStyle name="Percent 4 2 4 4 3 2 2" xfId="10575" xr:uid="{74CCDAE1-A5C2-49FE-9E6A-3B518FE3BD26}"/>
    <cellStyle name="Percent 4 2 4 4 3 2 2 2" xfId="22840" xr:uid="{BAEE7766-1026-4331-B593-F78E6BF57D62}"/>
    <cellStyle name="Percent 4 2 4 4 3 2 2 3" xfId="35092" xr:uid="{0D156F7A-D6A9-4B70-9881-93FCC157BAC0}"/>
    <cellStyle name="Percent 4 2 4 4 3 2 2 4" xfId="47344" xr:uid="{F36003F7-6035-46A3-9558-7BB5C41A7E55}"/>
    <cellStyle name="Percent 4 2 4 4 3 2 3" xfId="16713" xr:uid="{B7CD7DAB-B574-4E49-80BC-DC1316716E5D}"/>
    <cellStyle name="Percent 4 2 4 4 3 2 4" xfId="28966" xr:uid="{608ADAA9-3D11-46A9-8214-B9D5C971EC84}"/>
    <cellStyle name="Percent 4 2 4 4 3 2 5" xfId="41218" xr:uid="{DBC03B0D-363C-4D66-AB9E-A3FF6997AAFC}"/>
    <cellStyle name="Percent 4 2 4 4 3 2 6" xfId="54552" xr:uid="{96EB0EAD-8247-4523-811F-6BDBC8B7EF81}"/>
    <cellStyle name="Percent 4 2 4 4 3 3" xfId="7512" xr:uid="{0C8DBCB2-57E8-4C56-B07A-7982F5FBD43B}"/>
    <cellStyle name="Percent 4 2 4 4 3 3 2" xfId="19777" xr:uid="{76ABCE9D-C037-436C-8D7E-CE695761516B}"/>
    <cellStyle name="Percent 4 2 4 4 3 3 3" xfId="32029" xr:uid="{13D7811B-96FB-4079-94AD-747C6C48AB1C}"/>
    <cellStyle name="Percent 4 2 4 4 3 3 4" xfId="44281" xr:uid="{AB549129-8124-4568-9962-574518EC62F3}"/>
    <cellStyle name="Percent 4 2 4 4 3 4" xfId="13650" xr:uid="{911CA7A6-0604-446D-849B-AF7F9DF4169F}"/>
    <cellStyle name="Percent 4 2 4 4 3 5" xfId="25903" xr:uid="{8391FE39-3FBB-4715-B5AC-1563A61E12F0}"/>
    <cellStyle name="Percent 4 2 4 4 3 6" xfId="38155" xr:uid="{DFBBEA79-25E3-4B7A-A873-B728815E8D23}"/>
    <cellStyle name="Percent 4 2 4 4 3 7" xfId="51489" xr:uid="{EC5C9FFF-B6DC-4BE4-A085-4EA4BD2AAE78}"/>
    <cellStyle name="Percent 4 2 4 4 4" xfId="2464" xr:uid="{72CE01AE-012F-4A9D-998F-C5614DE572FE}"/>
    <cellStyle name="Percent 4 2 4 4 4 2" xfId="5528" xr:uid="{F27A3E0B-2A82-4B7A-8540-F35959C7B82D}"/>
    <cellStyle name="Percent 4 2 4 4 4 2 2" xfId="11656" xr:uid="{DE1A00D3-FC0C-43B5-A437-504AB59C6F6D}"/>
    <cellStyle name="Percent 4 2 4 4 4 2 2 2" xfId="23921" xr:uid="{EC6E09A1-713D-4938-8D43-55424C045EC7}"/>
    <cellStyle name="Percent 4 2 4 4 4 2 2 3" xfId="36173" xr:uid="{2A5917BE-1223-4A44-99DC-CDDD770AE49F}"/>
    <cellStyle name="Percent 4 2 4 4 4 2 2 4" xfId="48425" xr:uid="{267C7744-B3DA-417A-AB69-0BADCEA21CCA}"/>
    <cellStyle name="Percent 4 2 4 4 4 2 3" xfId="17794" xr:uid="{43C957CA-F74B-4702-8FA3-44D54F687C76}"/>
    <cellStyle name="Percent 4 2 4 4 4 2 4" xfId="30047" xr:uid="{7A2BF20B-14F9-4F77-97C5-018A187C587C}"/>
    <cellStyle name="Percent 4 2 4 4 4 2 5" xfId="42299" xr:uid="{831B0A46-9177-4FC1-BD58-D9D73125D43C}"/>
    <cellStyle name="Percent 4 2 4 4 4 2 6" xfId="55633" xr:uid="{D466D026-A052-45A3-B0F0-6D6DAFBD1437}"/>
    <cellStyle name="Percent 4 2 4 4 4 3" xfId="8593" xr:uid="{E0B6B14F-6C2F-48F6-9407-59499CCE1B29}"/>
    <cellStyle name="Percent 4 2 4 4 4 3 2" xfId="20858" xr:uid="{8551BAD6-09F5-419E-86DF-0A44953178E1}"/>
    <cellStyle name="Percent 4 2 4 4 4 3 3" xfId="33110" xr:uid="{4B161BB4-551A-4797-A288-BA70E9D74CB4}"/>
    <cellStyle name="Percent 4 2 4 4 4 3 4" xfId="45362" xr:uid="{C08B26AC-955A-4E2A-8CF3-AA442A3E99C5}"/>
    <cellStyle name="Percent 4 2 4 4 4 4" xfId="14731" xr:uid="{934E71F6-5DF0-431C-9743-E99DBDD66F79}"/>
    <cellStyle name="Percent 4 2 4 4 4 5" xfId="26984" xr:uid="{1C61C04F-6C7C-450E-B576-75C8F3A209C0}"/>
    <cellStyle name="Percent 4 2 4 4 4 6" xfId="39236" xr:uid="{5BB0F4D2-BB7A-4E0E-8669-DB7AF2DED8C0}"/>
    <cellStyle name="Percent 4 2 4 4 4 7" xfId="52570" xr:uid="{92C56983-8DFA-42F5-97D6-0E3E48DA9003}"/>
    <cellStyle name="Percent 4 2 4 4 5" xfId="3367" xr:uid="{D8DEA1D4-8608-4B81-9316-C35BF3D281F7}"/>
    <cellStyle name="Percent 4 2 4 4 5 2" xfId="9495" xr:uid="{63705DAA-48AA-4C11-84E1-4B81608C4EBA}"/>
    <cellStyle name="Percent 4 2 4 4 5 2 2" xfId="21760" xr:uid="{8AF4758D-C560-4177-8BCD-5C0D77603FA4}"/>
    <cellStyle name="Percent 4 2 4 4 5 2 3" xfId="34012" xr:uid="{68294641-0844-4AF2-9F91-B5BA377A2B2F}"/>
    <cellStyle name="Percent 4 2 4 4 5 2 4" xfId="46264" xr:uid="{4594C5DD-BCFC-4B1F-BF5C-E85038789550}"/>
    <cellStyle name="Percent 4 2 4 4 5 3" xfId="15633" xr:uid="{90D94227-6DEA-4EBB-A109-CBB4E8B7F743}"/>
    <cellStyle name="Percent 4 2 4 4 5 4" xfId="27886" xr:uid="{025BD3BC-77BA-46C3-AE9D-FA522CCFE2C7}"/>
    <cellStyle name="Percent 4 2 4 4 5 5" xfId="40138" xr:uid="{0A876516-9B4C-4D2E-BFDC-71949157C3D3}"/>
    <cellStyle name="Percent 4 2 4 4 5 6" xfId="53472" xr:uid="{B585FF6A-3E31-42FC-A430-7B51BAB09B97}"/>
    <cellStyle name="Percent 4 2 4 4 6" xfId="6431" xr:uid="{4D3E89FA-ADB4-4076-A1B2-FF9998DA01BF}"/>
    <cellStyle name="Percent 4 2 4 4 6 2" xfId="18696" xr:uid="{41A7E354-0583-4BB8-BE27-5EF2FA4C197C}"/>
    <cellStyle name="Percent 4 2 4 4 6 3" xfId="30949" xr:uid="{41B5EA7A-0D8A-452E-85C1-F92D0A37D744}"/>
    <cellStyle name="Percent 4 2 4 4 6 4" xfId="43201" xr:uid="{E8C8238E-69F7-4599-8921-5A0931EE58F0}"/>
    <cellStyle name="Percent 4 2 4 4 7" xfId="12570" xr:uid="{7C784CB8-BC9A-42D9-A7DB-B707E8592970}"/>
    <cellStyle name="Percent 4 2 4 4 8" xfId="24823" xr:uid="{A50D9F6D-054D-4A3B-9466-493C7F99B6E4}"/>
    <cellStyle name="Percent 4 2 4 4 9" xfId="37075" xr:uid="{316BA2BD-9DE9-48BA-9392-411A49DE0988}"/>
    <cellStyle name="Percent 4 2 4 5" xfId="502" xr:uid="{34A7DD0E-F865-4B24-8042-82EE2BBBA314}"/>
    <cellStyle name="Percent 4 2 4 5 10" xfId="49532" xr:uid="{60E2230E-BD84-4C66-93A4-D2EF875F24FF}"/>
    <cellStyle name="Percent 4 2 4 5 11" xfId="50613" xr:uid="{F25BE498-2D8F-494D-A3F3-C8CCE3FA0A0E}"/>
    <cellStyle name="Percent 4 2 4 5 2" xfId="953" xr:uid="{050159B0-CCCF-4BDC-88BB-93D5A6A88C10}"/>
    <cellStyle name="Percent 4 2 4 5 2 10" xfId="51063" xr:uid="{ACA9E2FA-5549-43D7-85A4-0EEC59DAACD0}"/>
    <cellStyle name="Percent 4 2 4 5 2 2" xfId="2034" xr:uid="{D886CBD8-FA89-494A-AA62-749C6878227C}"/>
    <cellStyle name="Percent 4 2 4 5 2 2 2" xfId="5101" xr:uid="{BA19EB9F-4C79-4618-970E-404DE16A53CE}"/>
    <cellStyle name="Percent 4 2 4 5 2 2 2 2" xfId="11229" xr:uid="{35881C32-676A-4FBA-BE42-22D64320036A}"/>
    <cellStyle name="Percent 4 2 4 5 2 2 2 2 2" xfId="23494" xr:uid="{FED144BB-4894-4EA5-A798-34955116864F}"/>
    <cellStyle name="Percent 4 2 4 5 2 2 2 2 3" xfId="35746" xr:uid="{E00C50CD-8142-4436-8893-B44DFF87AAE7}"/>
    <cellStyle name="Percent 4 2 4 5 2 2 2 2 4" xfId="47998" xr:uid="{8773BA77-DE44-406A-83DE-1F4AD1F11D73}"/>
    <cellStyle name="Percent 4 2 4 5 2 2 2 3" xfId="17367" xr:uid="{A9A4509C-78D7-4833-9E42-BD5E8DDD9E53}"/>
    <cellStyle name="Percent 4 2 4 5 2 2 2 4" xfId="29620" xr:uid="{97FC0A41-2171-44F5-9FBD-077BB75C0C62}"/>
    <cellStyle name="Percent 4 2 4 5 2 2 2 5" xfId="41872" xr:uid="{D36BA72F-7EFA-49C9-8707-5E8E7CD14B9D}"/>
    <cellStyle name="Percent 4 2 4 5 2 2 2 6" xfId="55206" xr:uid="{DD4AE885-C280-4019-9693-E091DCC5BCC7}"/>
    <cellStyle name="Percent 4 2 4 5 2 2 3" xfId="8166" xr:uid="{1D814058-D665-4C14-B606-3DEFE6BB4501}"/>
    <cellStyle name="Percent 4 2 4 5 2 2 3 2" xfId="20431" xr:uid="{3E0AEC78-2B91-40CE-973C-8913CA08A3E1}"/>
    <cellStyle name="Percent 4 2 4 5 2 2 3 3" xfId="32683" xr:uid="{E44EE9A3-443E-4C83-A30C-88CBF0BD5E17}"/>
    <cellStyle name="Percent 4 2 4 5 2 2 3 4" xfId="44935" xr:uid="{F9F367C9-2AC2-4B0D-B9FC-19A74D58C275}"/>
    <cellStyle name="Percent 4 2 4 5 2 2 4" xfId="14304" xr:uid="{1E0E9E2D-6B4C-405B-AA34-DAD77D32853C}"/>
    <cellStyle name="Percent 4 2 4 5 2 2 5" xfId="26557" xr:uid="{7CBD5570-BC56-483B-8B8C-81613188878B}"/>
    <cellStyle name="Percent 4 2 4 5 2 2 6" xfId="38809" xr:uid="{821842E6-2EAA-4E8D-979C-4260C7DA1341}"/>
    <cellStyle name="Percent 4 2 4 5 2 2 7" xfId="52143" xr:uid="{7C25DB32-98EE-423B-AC2A-D9D95FA00E58}"/>
    <cellStyle name="Percent 4 2 4 5 2 3" xfId="3118" xr:uid="{BB25090E-ECD4-4757-9B84-F830527E50CC}"/>
    <cellStyle name="Percent 4 2 4 5 2 3 2" xfId="6182" xr:uid="{7A90122F-3BDE-481E-B97A-D1D88D24A635}"/>
    <cellStyle name="Percent 4 2 4 5 2 3 2 2" xfId="12310" xr:uid="{8898434D-AA0E-4438-BB6B-D2EBCEA326F1}"/>
    <cellStyle name="Percent 4 2 4 5 2 3 2 2 2" xfId="24575" xr:uid="{B5683203-4063-48E6-AE20-31B2BAC506DD}"/>
    <cellStyle name="Percent 4 2 4 5 2 3 2 2 3" xfId="36827" xr:uid="{4D354F61-21EB-4A67-AA2B-2172F9346659}"/>
    <cellStyle name="Percent 4 2 4 5 2 3 2 2 4" xfId="49079" xr:uid="{DDC54127-B0C5-477E-AE0E-A690B189FCE5}"/>
    <cellStyle name="Percent 4 2 4 5 2 3 2 3" xfId="18448" xr:uid="{509D3A02-DC13-4AFB-AA91-39435645E89C}"/>
    <cellStyle name="Percent 4 2 4 5 2 3 2 4" xfId="30701" xr:uid="{D6DEF78F-6C1B-473A-BD07-BD36ABBA21BA}"/>
    <cellStyle name="Percent 4 2 4 5 2 3 2 5" xfId="42953" xr:uid="{9A3EB96D-F087-4FE2-A63A-F5600563C91D}"/>
    <cellStyle name="Percent 4 2 4 5 2 3 2 6" xfId="56287" xr:uid="{92B545B8-BEA2-4E02-8066-ED9FEBD11295}"/>
    <cellStyle name="Percent 4 2 4 5 2 3 3" xfId="9247" xr:uid="{14F8E6AC-72FD-4EC0-BE1D-20BBB0A76BB2}"/>
    <cellStyle name="Percent 4 2 4 5 2 3 3 2" xfId="21512" xr:uid="{7F40A73D-C474-466C-B176-F0A53A2840D6}"/>
    <cellStyle name="Percent 4 2 4 5 2 3 3 3" xfId="33764" xr:uid="{C266AC3E-007D-4B5B-BBA5-6ECEA329F2C9}"/>
    <cellStyle name="Percent 4 2 4 5 2 3 3 4" xfId="46016" xr:uid="{CA896376-A727-4588-94F9-7259CDE516B6}"/>
    <cellStyle name="Percent 4 2 4 5 2 3 4" xfId="15385" xr:uid="{81A692E3-8FD0-40D8-9EA1-B8372499E2F6}"/>
    <cellStyle name="Percent 4 2 4 5 2 3 5" xfId="27638" xr:uid="{DDFAD93B-0EBA-4548-AD43-50FFC8230ED1}"/>
    <cellStyle name="Percent 4 2 4 5 2 3 6" xfId="39890" xr:uid="{07FA0A3E-1CDD-402D-81DE-55E2F68E90CA}"/>
    <cellStyle name="Percent 4 2 4 5 2 3 7" xfId="53224" xr:uid="{1390218E-4A71-4FF9-8447-E7B3701C559B}"/>
    <cellStyle name="Percent 4 2 4 5 2 4" xfId="4021" xr:uid="{0780D6A9-B68A-4A11-926F-B5C18824AD34}"/>
    <cellStyle name="Percent 4 2 4 5 2 4 2" xfId="10149" xr:uid="{F45DCC8B-91AB-490B-8D03-FC7E4AD50D16}"/>
    <cellStyle name="Percent 4 2 4 5 2 4 2 2" xfId="22414" xr:uid="{0262A4F6-E398-46D5-83C0-D2C9D48857AC}"/>
    <cellStyle name="Percent 4 2 4 5 2 4 2 3" xfId="34666" xr:uid="{A015960B-AEBA-4558-823D-B05BB84757AB}"/>
    <cellStyle name="Percent 4 2 4 5 2 4 2 4" xfId="46918" xr:uid="{90212D80-BD4F-418B-AB37-F53A1FA49B14}"/>
    <cellStyle name="Percent 4 2 4 5 2 4 3" xfId="16287" xr:uid="{69A85271-9072-4761-9903-7E8FEB94C731}"/>
    <cellStyle name="Percent 4 2 4 5 2 4 4" xfId="28540" xr:uid="{8B513B8A-7B16-4BD5-83AF-2FAEFFCB58CF}"/>
    <cellStyle name="Percent 4 2 4 5 2 4 5" xfId="40792" xr:uid="{C86D83C6-A699-4E98-B231-D0F1E5A60EB0}"/>
    <cellStyle name="Percent 4 2 4 5 2 4 6" xfId="54126" xr:uid="{94235CD2-6337-4443-B4FE-2F0FD42FD388}"/>
    <cellStyle name="Percent 4 2 4 5 2 5" xfId="7086" xr:uid="{C39862D3-C8FD-4B20-8507-137FF30E6354}"/>
    <cellStyle name="Percent 4 2 4 5 2 5 2" xfId="19351" xr:uid="{682365D9-AF4C-41C0-81A3-93ED92BDE080}"/>
    <cellStyle name="Percent 4 2 4 5 2 5 3" xfId="31603" xr:uid="{46E1265A-C820-494A-BF26-234E56F3FB56}"/>
    <cellStyle name="Percent 4 2 4 5 2 5 4" xfId="43855" xr:uid="{C7AA520B-21DD-4FB6-A119-7E81E2372554}"/>
    <cellStyle name="Percent 4 2 4 5 2 6" xfId="13224" xr:uid="{C135A9FB-BE37-4A35-983D-FBD42F2FB5F0}"/>
    <cellStyle name="Percent 4 2 4 5 2 7" xfId="25477" xr:uid="{A5DD24DC-FFD5-4EE4-B745-290289B4F7A5}"/>
    <cellStyle name="Percent 4 2 4 5 2 8" xfId="37729" xr:uid="{C5A76FF8-44F1-46BC-884B-AE9474C46593}"/>
    <cellStyle name="Percent 4 2 4 5 2 9" xfId="49982" xr:uid="{3A735324-3103-4733-B014-B2D7CC181DA2}"/>
    <cellStyle name="Percent 4 2 4 5 3" xfId="1584" xr:uid="{1005381D-C08E-42CD-A9AA-7A8FECBFF306}"/>
    <cellStyle name="Percent 4 2 4 5 3 2" xfId="4651" xr:uid="{A51D5D6C-3E89-41E2-82ED-A1EA3CF5AAC3}"/>
    <cellStyle name="Percent 4 2 4 5 3 2 2" xfId="10779" xr:uid="{2F6A7B80-1CFF-4855-AA70-DE048C7EC4D9}"/>
    <cellStyle name="Percent 4 2 4 5 3 2 2 2" xfId="23044" xr:uid="{E91DEF0C-F9F1-4222-ACC0-74A97CA509FD}"/>
    <cellStyle name="Percent 4 2 4 5 3 2 2 3" xfId="35296" xr:uid="{A7C04969-923C-4879-B7FB-FE5A49799AF3}"/>
    <cellStyle name="Percent 4 2 4 5 3 2 2 4" xfId="47548" xr:uid="{21032474-B93D-4AC7-9AEA-9F9C9D267E9C}"/>
    <cellStyle name="Percent 4 2 4 5 3 2 3" xfId="16917" xr:uid="{C9A94DBC-F922-4853-A3DD-DB1FA5CC0D0C}"/>
    <cellStyle name="Percent 4 2 4 5 3 2 4" xfId="29170" xr:uid="{2D77EB76-8C96-4C3B-9D5C-C75A780FABC0}"/>
    <cellStyle name="Percent 4 2 4 5 3 2 5" xfId="41422" xr:uid="{F3BC14BC-6AB7-4B97-A6FC-E864C97C52A6}"/>
    <cellStyle name="Percent 4 2 4 5 3 2 6" xfId="54756" xr:uid="{302D49CC-C6A1-4A6A-B583-C06D55712EA1}"/>
    <cellStyle name="Percent 4 2 4 5 3 3" xfId="7716" xr:uid="{1BB318DD-D051-4FA1-BDBB-E5841DEADD2A}"/>
    <cellStyle name="Percent 4 2 4 5 3 3 2" xfId="19981" xr:uid="{E8FC3FE5-AFF2-40D3-A1A6-530B01615D47}"/>
    <cellStyle name="Percent 4 2 4 5 3 3 3" xfId="32233" xr:uid="{CF59B36B-5D09-424F-B894-3368D4CF7456}"/>
    <cellStyle name="Percent 4 2 4 5 3 3 4" xfId="44485" xr:uid="{714884B0-AFF3-4015-8FE1-7BA18D9F4C8D}"/>
    <cellStyle name="Percent 4 2 4 5 3 4" xfId="13854" xr:uid="{7A8811ED-4445-420F-9C15-E4AB6C21CB3C}"/>
    <cellStyle name="Percent 4 2 4 5 3 5" xfId="26107" xr:uid="{4DA5C80A-D4A4-4670-B12D-CDC053BFABA5}"/>
    <cellStyle name="Percent 4 2 4 5 3 6" xfId="38359" xr:uid="{80560464-F134-4A31-8947-3DE234331D95}"/>
    <cellStyle name="Percent 4 2 4 5 3 7" xfId="51693" xr:uid="{A33822AE-7C29-49A5-9117-09AEE4313809}"/>
    <cellStyle name="Percent 4 2 4 5 4" xfId="2668" xr:uid="{FE63CDF4-8B23-42EF-864C-297E9CD3F556}"/>
    <cellStyle name="Percent 4 2 4 5 4 2" xfId="5732" xr:uid="{BBF4313C-E8D9-42AB-AFB8-2BEC63AEDFA8}"/>
    <cellStyle name="Percent 4 2 4 5 4 2 2" xfId="11860" xr:uid="{E91A3290-0233-4C69-BAD3-9BD30D73EC1B}"/>
    <cellStyle name="Percent 4 2 4 5 4 2 2 2" xfId="24125" xr:uid="{919E3684-0C3B-4717-8408-D461F44844FC}"/>
    <cellStyle name="Percent 4 2 4 5 4 2 2 3" xfId="36377" xr:uid="{4351696B-DE27-46AF-B830-AB650FE380FD}"/>
    <cellStyle name="Percent 4 2 4 5 4 2 2 4" xfId="48629" xr:uid="{F6D9D6F0-41BD-4728-8D3B-C175C5C7A2D5}"/>
    <cellStyle name="Percent 4 2 4 5 4 2 3" xfId="17998" xr:uid="{C3ECB6C7-B0C8-4674-8276-E90F247D91DA}"/>
    <cellStyle name="Percent 4 2 4 5 4 2 4" xfId="30251" xr:uid="{1D27E239-72FA-460F-B609-51714678AFE4}"/>
    <cellStyle name="Percent 4 2 4 5 4 2 5" xfId="42503" xr:uid="{DA101290-1E74-4D60-A49C-7C0B16599204}"/>
    <cellStyle name="Percent 4 2 4 5 4 2 6" xfId="55837" xr:uid="{FF8982D1-A4FC-44A1-8FBA-5A19B6EE0212}"/>
    <cellStyle name="Percent 4 2 4 5 4 3" xfId="8797" xr:uid="{24151CF4-C9B5-44A8-B4FE-21AB4A320899}"/>
    <cellStyle name="Percent 4 2 4 5 4 3 2" xfId="21062" xr:uid="{94EC5C13-7844-4C87-B413-BA331215DB33}"/>
    <cellStyle name="Percent 4 2 4 5 4 3 3" xfId="33314" xr:uid="{0D0BB15A-5E11-40A2-9344-20F4DCA96F97}"/>
    <cellStyle name="Percent 4 2 4 5 4 3 4" xfId="45566" xr:uid="{5B58907B-E78F-444A-B82D-74BAAF949027}"/>
    <cellStyle name="Percent 4 2 4 5 4 4" xfId="14935" xr:uid="{B7C8D212-0552-4DE4-BD32-1FDE014B0A89}"/>
    <cellStyle name="Percent 4 2 4 5 4 5" xfId="27188" xr:uid="{24213C3B-D79B-432A-A482-D15991D142BB}"/>
    <cellStyle name="Percent 4 2 4 5 4 6" xfId="39440" xr:uid="{560DC0A7-0D27-4E4D-8DEB-4AD00A3467C4}"/>
    <cellStyle name="Percent 4 2 4 5 4 7" xfId="52774" xr:uid="{E1CB4F06-8CBD-4319-A29E-177D0FE92AEA}"/>
    <cellStyle name="Percent 4 2 4 5 5" xfId="3571" xr:uid="{5753E0F8-4E57-40EE-B86E-AFD4BFC383A9}"/>
    <cellStyle name="Percent 4 2 4 5 5 2" xfId="9699" xr:uid="{9BBB756A-71E7-413C-8A79-D03F9ADB5265}"/>
    <cellStyle name="Percent 4 2 4 5 5 2 2" xfId="21964" xr:uid="{F742F76D-C62B-48FC-ACAC-AD4243B73B1D}"/>
    <cellStyle name="Percent 4 2 4 5 5 2 3" xfId="34216" xr:uid="{2E9468E3-8160-4690-867F-EF6AA0A0F1FA}"/>
    <cellStyle name="Percent 4 2 4 5 5 2 4" xfId="46468" xr:uid="{F44DA0B7-B0D1-41DE-8AD1-32E3345E1C23}"/>
    <cellStyle name="Percent 4 2 4 5 5 3" xfId="15837" xr:uid="{37EAAF6C-CEDF-4720-B32D-D1BBE2EF55E3}"/>
    <cellStyle name="Percent 4 2 4 5 5 4" xfId="28090" xr:uid="{0E41A752-C1A1-4EC7-A4B5-3268EBEE214B}"/>
    <cellStyle name="Percent 4 2 4 5 5 5" xfId="40342" xr:uid="{ECE7CBEE-27FC-42BB-9C32-0D82FC81D81A}"/>
    <cellStyle name="Percent 4 2 4 5 5 6" xfId="53676" xr:uid="{231FA8FD-A8C0-4565-8D81-B96A7FF96B1C}"/>
    <cellStyle name="Percent 4 2 4 5 6" xfId="6635" xr:uid="{62C9905B-B8B9-4F64-9FD6-8BD3D50D2166}"/>
    <cellStyle name="Percent 4 2 4 5 6 2" xfId="18900" xr:uid="{E7C247B9-3238-48A2-9A14-098F81ED7C11}"/>
    <cellStyle name="Percent 4 2 4 5 6 3" xfId="31153" xr:uid="{7D696DE8-5F1E-47AC-84BD-BEA1D7FCA49E}"/>
    <cellStyle name="Percent 4 2 4 5 6 4" xfId="43405" xr:uid="{926960D9-55C5-4EDD-AD42-A9521FB96B7C}"/>
    <cellStyle name="Percent 4 2 4 5 7" xfId="12774" xr:uid="{B8AEC6F3-DCDE-411A-B915-18330CDBD48A}"/>
    <cellStyle name="Percent 4 2 4 5 8" xfId="25027" xr:uid="{6FD2E1D7-B032-4DD8-AD6E-F1F811353921}"/>
    <cellStyle name="Percent 4 2 4 5 9" xfId="37279" xr:uid="{D6DDC3D0-16E3-4A1E-9F0E-467E9D4C6759}"/>
    <cellStyle name="Percent 4 2 4 6" xfId="545" xr:uid="{2E54F31C-FD7F-4593-9E5C-3D772BDECA72}"/>
    <cellStyle name="Percent 4 2 4 6 10" xfId="50655" xr:uid="{DE9BA905-E437-4D83-8DA7-684214E2977E}"/>
    <cellStyle name="Percent 4 2 4 6 2" xfId="1626" xr:uid="{4C2E81A7-BD0E-4EF5-8035-361E49ED07F1}"/>
    <cellStyle name="Percent 4 2 4 6 2 2" xfId="4693" xr:uid="{22EE90AD-AC2D-49C0-BB0F-FBC596BF39F5}"/>
    <cellStyle name="Percent 4 2 4 6 2 2 2" xfId="10821" xr:uid="{1368CBAD-80E1-4622-8E5F-7E91BD638ABF}"/>
    <cellStyle name="Percent 4 2 4 6 2 2 2 2" xfId="23086" xr:uid="{576D490B-5BFD-4D8B-B912-0F57B7EFFAA9}"/>
    <cellStyle name="Percent 4 2 4 6 2 2 2 3" xfId="35338" xr:uid="{C294D1EB-A9F3-4386-A487-101D0B160028}"/>
    <cellStyle name="Percent 4 2 4 6 2 2 2 4" xfId="47590" xr:uid="{A85EB1B4-4F33-4FFB-9282-578453C2C7F9}"/>
    <cellStyle name="Percent 4 2 4 6 2 2 3" xfId="16959" xr:uid="{C2102A72-0B68-44DB-BFC8-F7F645652F01}"/>
    <cellStyle name="Percent 4 2 4 6 2 2 4" xfId="29212" xr:uid="{1161BFA8-2D4F-4E17-B02A-DF549B07B60F}"/>
    <cellStyle name="Percent 4 2 4 6 2 2 5" xfId="41464" xr:uid="{6B3F9F1C-2668-45C0-9744-F8DD35D663AF}"/>
    <cellStyle name="Percent 4 2 4 6 2 2 6" xfId="54798" xr:uid="{9D71DEAE-3966-4B3B-B00B-E3C5C956D560}"/>
    <cellStyle name="Percent 4 2 4 6 2 3" xfId="7758" xr:uid="{4B19BF5C-BD65-4B66-BB31-4C8E43FD588F}"/>
    <cellStyle name="Percent 4 2 4 6 2 3 2" xfId="20023" xr:uid="{7497A682-D677-4DD7-884F-4D04F2878AB9}"/>
    <cellStyle name="Percent 4 2 4 6 2 3 3" xfId="32275" xr:uid="{77F23F5C-B793-481D-B663-3DB35CE17C50}"/>
    <cellStyle name="Percent 4 2 4 6 2 3 4" xfId="44527" xr:uid="{A2F3F266-D101-419D-B505-184A2F207B77}"/>
    <cellStyle name="Percent 4 2 4 6 2 4" xfId="13896" xr:uid="{B391CB8E-AE6B-4296-BBAB-C59128C941E0}"/>
    <cellStyle name="Percent 4 2 4 6 2 5" xfId="26149" xr:uid="{05D4816E-425D-4139-809E-0399F52D9D9C}"/>
    <cellStyle name="Percent 4 2 4 6 2 6" xfId="38401" xr:uid="{2C4D5AAF-076C-4C1D-85DB-1B8EB4D34FDC}"/>
    <cellStyle name="Percent 4 2 4 6 2 7" xfId="51735" xr:uid="{4166F29A-8A64-4343-8322-5AC06408C911}"/>
    <cellStyle name="Percent 4 2 4 6 3" xfId="2710" xr:uid="{738BC591-4F2F-4465-B311-8A5F5395656E}"/>
    <cellStyle name="Percent 4 2 4 6 3 2" xfId="5774" xr:uid="{81E80D85-1A46-47CD-826E-D5864CA1A874}"/>
    <cellStyle name="Percent 4 2 4 6 3 2 2" xfId="11902" xr:uid="{B54E8F6F-0983-462E-89D8-6FDB1E385EB9}"/>
    <cellStyle name="Percent 4 2 4 6 3 2 2 2" xfId="24167" xr:uid="{FF0CA61C-6C88-4041-A257-60DF9FAF8288}"/>
    <cellStyle name="Percent 4 2 4 6 3 2 2 3" xfId="36419" xr:uid="{FC9B83AE-A1EC-43F4-830E-A486DA608C95}"/>
    <cellStyle name="Percent 4 2 4 6 3 2 2 4" xfId="48671" xr:uid="{A6764F3B-E24A-45B8-BCA6-60011D8CF080}"/>
    <cellStyle name="Percent 4 2 4 6 3 2 3" xfId="18040" xr:uid="{EB7A6CFA-34D8-4122-A57F-FB17992979BB}"/>
    <cellStyle name="Percent 4 2 4 6 3 2 4" xfId="30293" xr:uid="{CA3CE03B-6177-41A1-A6DD-A5B515E3B246}"/>
    <cellStyle name="Percent 4 2 4 6 3 2 5" xfId="42545" xr:uid="{152DEF2B-2D55-4C95-B1AD-E9D24D9B4DD7}"/>
    <cellStyle name="Percent 4 2 4 6 3 2 6" xfId="55879" xr:uid="{0AC6BA84-3983-4006-9067-56C2C9D4FA32}"/>
    <cellStyle name="Percent 4 2 4 6 3 3" xfId="8839" xr:uid="{236FB29C-F17C-4BD0-9926-CCC020D58AFD}"/>
    <cellStyle name="Percent 4 2 4 6 3 3 2" xfId="21104" xr:uid="{1C59250D-1CE8-41CE-BDEF-00BFF345BD7C}"/>
    <cellStyle name="Percent 4 2 4 6 3 3 3" xfId="33356" xr:uid="{78234398-6B0A-4EED-AE24-0323C7D18CEA}"/>
    <cellStyle name="Percent 4 2 4 6 3 3 4" xfId="45608" xr:uid="{D1859C47-ED28-4E2C-BEDB-97E79B555E6A}"/>
    <cellStyle name="Percent 4 2 4 6 3 4" xfId="14977" xr:uid="{3DA87DF7-10D4-4A7C-B7F3-66F114F2A0EC}"/>
    <cellStyle name="Percent 4 2 4 6 3 5" xfId="27230" xr:uid="{2A7A743C-460F-46B5-A279-D9C6F7AFBD48}"/>
    <cellStyle name="Percent 4 2 4 6 3 6" xfId="39482" xr:uid="{6A6F6756-13F8-452E-AB3A-2B22FBDAD57F}"/>
    <cellStyle name="Percent 4 2 4 6 3 7" xfId="52816" xr:uid="{566B2519-9F4F-4C12-B310-F3EFE98B9BCC}"/>
    <cellStyle name="Percent 4 2 4 6 4" xfId="3613" xr:uid="{DE30F420-F53F-4506-8515-131C19EC523E}"/>
    <cellStyle name="Percent 4 2 4 6 4 2" xfId="9741" xr:uid="{5E34CAF5-4AC8-4E86-9961-F0345B8037FF}"/>
    <cellStyle name="Percent 4 2 4 6 4 2 2" xfId="22006" xr:uid="{31ECCE2D-C196-463F-A1AF-6A4CDBF23A78}"/>
    <cellStyle name="Percent 4 2 4 6 4 2 3" xfId="34258" xr:uid="{02310A9A-FF9B-4C0D-9A0D-068481B6442A}"/>
    <cellStyle name="Percent 4 2 4 6 4 2 4" xfId="46510" xr:uid="{286B38DB-7925-4C10-89FE-F84885B5E924}"/>
    <cellStyle name="Percent 4 2 4 6 4 3" xfId="15879" xr:uid="{A9907C08-F6ED-497E-9A08-13511CD1F87E}"/>
    <cellStyle name="Percent 4 2 4 6 4 4" xfId="28132" xr:uid="{DECC3423-4F35-4F77-A56F-043EC7D00AEA}"/>
    <cellStyle name="Percent 4 2 4 6 4 5" xfId="40384" xr:uid="{6A141884-4B66-4C7A-B44E-CCEF822DC528}"/>
    <cellStyle name="Percent 4 2 4 6 4 6" xfId="53718" xr:uid="{44D3FFFC-834F-4028-92B1-7932449A2998}"/>
    <cellStyle name="Percent 4 2 4 6 5" xfId="6678" xr:uid="{36FFD79F-EB2B-4CE2-9BC3-8943D3722790}"/>
    <cellStyle name="Percent 4 2 4 6 5 2" xfId="18943" xr:uid="{2366BA80-309D-4C2C-9808-5E5F1FF0820D}"/>
    <cellStyle name="Percent 4 2 4 6 5 3" xfId="31195" xr:uid="{20A98029-67A9-4003-9541-515B98DA6708}"/>
    <cellStyle name="Percent 4 2 4 6 5 4" xfId="43447" xr:uid="{AF261C70-F6C6-4A97-A3B2-E4F4C26A9546}"/>
    <cellStyle name="Percent 4 2 4 6 6" xfId="12816" xr:uid="{05E3837F-9D73-4DD2-BFF0-19C6F5D2FCC5}"/>
    <cellStyle name="Percent 4 2 4 6 7" xfId="25069" xr:uid="{578B8AC6-2A1B-411E-8582-972B7D26D05D}"/>
    <cellStyle name="Percent 4 2 4 6 8" xfId="37321" xr:uid="{5140791E-3D5E-4356-ACA6-FBC2BAA2D08C}"/>
    <cellStyle name="Percent 4 2 4 6 9" xfId="49574" xr:uid="{7227C9D0-F7B9-4199-85B7-CD7890DD477E}"/>
    <cellStyle name="Percent 4 2 4 7" xfId="996" xr:uid="{76E78EE2-E216-471F-85D6-126CD2D4DC9F}"/>
    <cellStyle name="Percent 4 2 4 7 2" xfId="2076" xr:uid="{8A7BF00B-2E93-40E5-A3B5-D2C66D06D48B}"/>
    <cellStyle name="Percent 4 2 4 7 2 2" xfId="5143" xr:uid="{B51FF26B-B653-414B-9D30-222192026C33}"/>
    <cellStyle name="Percent 4 2 4 7 2 2 2" xfId="11271" xr:uid="{9D772303-BA8F-48A7-8A04-FFA651A0EFF2}"/>
    <cellStyle name="Percent 4 2 4 7 2 2 2 2" xfId="23536" xr:uid="{5F18C3FB-8A98-46F7-89A0-8D1FB377C861}"/>
    <cellStyle name="Percent 4 2 4 7 2 2 2 3" xfId="35788" xr:uid="{497C5CAD-92E3-448F-9495-F0877FF5C696}"/>
    <cellStyle name="Percent 4 2 4 7 2 2 2 4" xfId="48040" xr:uid="{E73C0C80-6914-4CEB-BF5C-70BD19CC214F}"/>
    <cellStyle name="Percent 4 2 4 7 2 2 3" xfId="17409" xr:uid="{8FCBB308-7554-4809-9241-03E57F87E0EF}"/>
    <cellStyle name="Percent 4 2 4 7 2 2 4" xfId="29662" xr:uid="{F8F67D2A-4C04-4621-8C1E-C22A4E51040A}"/>
    <cellStyle name="Percent 4 2 4 7 2 2 5" xfId="41914" xr:uid="{6B9843D4-AFF5-4DB2-AD2F-813F15E6FB7F}"/>
    <cellStyle name="Percent 4 2 4 7 2 2 6" xfId="55248" xr:uid="{C15E39DD-E254-4386-A00D-F6D73B16436C}"/>
    <cellStyle name="Percent 4 2 4 7 2 3" xfId="8208" xr:uid="{B3944BD5-3430-4632-B9BF-0707CAE30B14}"/>
    <cellStyle name="Percent 4 2 4 7 2 3 2" xfId="20473" xr:uid="{EE3828C5-D7AC-4959-AE59-D536451C6FE9}"/>
    <cellStyle name="Percent 4 2 4 7 2 3 3" xfId="32725" xr:uid="{DB7C4A6A-06A0-411E-B0E7-BCB272E485A0}"/>
    <cellStyle name="Percent 4 2 4 7 2 3 4" xfId="44977" xr:uid="{61DE84BF-4116-44B6-8CA6-E76878B0EA25}"/>
    <cellStyle name="Percent 4 2 4 7 2 4" xfId="14346" xr:uid="{0273CD12-192C-43B6-8B11-B5D0BC99E48C}"/>
    <cellStyle name="Percent 4 2 4 7 2 5" xfId="26599" xr:uid="{3368ADAB-698E-4852-BAEE-71DFC6E68E57}"/>
    <cellStyle name="Percent 4 2 4 7 2 6" xfId="38851" xr:uid="{3AABF206-9D9D-48FB-A8A4-8D2A500B9155}"/>
    <cellStyle name="Percent 4 2 4 7 2 7" xfId="52185" xr:uid="{7105C5CD-1280-4C4A-91E3-A8825843EE08}"/>
    <cellStyle name="Percent 4 2 4 7 3" xfId="4063" xr:uid="{23569A90-7050-4FC8-9823-D1F0C0C57DA8}"/>
    <cellStyle name="Percent 4 2 4 7 3 2" xfId="10191" xr:uid="{BDF41738-AF1A-4A8D-9EA5-CE0C03D9D25C}"/>
    <cellStyle name="Percent 4 2 4 7 3 2 2" xfId="22456" xr:uid="{73B6D2A5-9033-4E8E-B8E2-98C677BE3B19}"/>
    <cellStyle name="Percent 4 2 4 7 3 2 3" xfId="34708" xr:uid="{29EC437D-1F1F-49C8-BA2B-E4C84FC6A839}"/>
    <cellStyle name="Percent 4 2 4 7 3 2 4" xfId="46960" xr:uid="{0104C120-9476-4975-A46D-42E2C92DB428}"/>
    <cellStyle name="Percent 4 2 4 7 3 3" xfId="16329" xr:uid="{3D090485-0940-4990-A691-F6FCC4173464}"/>
    <cellStyle name="Percent 4 2 4 7 3 4" xfId="28582" xr:uid="{EF9A0489-0093-4F80-9587-330702942682}"/>
    <cellStyle name="Percent 4 2 4 7 3 5" xfId="40834" xr:uid="{9D7933D0-2941-4D9A-8657-1124338BA8BB}"/>
    <cellStyle name="Percent 4 2 4 7 3 6" xfId="54168" xr:uid="{69132B40-DE31-4C10-9BAF-A64C642B598E}"/>
    <cellStyle name="Percent 4 2 4 7 4" xfId="7128" xr:uid="{3E562C5B-1464-4E68-B9A5-A79A796EC3CE}"/>
    <cellStyle name="Percent 4 2 4 7 4 2" xfId="19393" xr:uid="{45A599FD-0D56-48DD-8A29-7BDDFB2C3AAC}"/>
    <cellStyle name="Percent 4 2 4 7 4 3" xfId="31645" xr:uid="{D636BBA5-17EA-4E78-A32C-6E764DC94A3E}"/>
    <cellStyle name="Percent 4 2 4 7 4 4" xfId="43897" xr:uid="{FDB23FE8-1A48-47FE-8018-FF52BDA2C575}"/>
    <cellStyle name="Percent 4 2 4 7 5" xfId="13266" xr:uid="{9FCB0FCD-21B6-4EE6-8AF9-BB24043FD802}"/>
    <cellStyle name="Percent 4 2 4 7 6" xfId="25519" xr:uid="{17C6B7FB-6C52-422C-8787-9173F0C4DD80}"/>
    <cellStyle name="Percent 4 2 4 7 7" xfId="37771" xr:uid="{EB09DE4B-F578-43FE-8ADC-D669CBFD6B96}"/>
    <cellStyle name="Percent 4 2 4 7 8" xfId="50024" xr:uid="{EBA7FE4B-C3E8-427A-B22E-E9D93F92A31E}"/>
    <cellStyle name="Percent 4 2 4 7 9" xfId="51105" xr:uid="{FFA302EB-498B-4445-88A0-5CF3E1C26664}"/>
    <cellStyle name="Percent 4 2 4 8" xfId="1086" xr:uid="{EB4CE750-E791-417A-88E4-28804B7FC1DB}"/>
    <cellStyle name="Percent 4 2 4 8 2" xfId="2166" xr:uid="{A68097C5-3F87-4034-8843-43EE3FF5368C}"/>
    <cellStyle name="Percent 4 2 4 8 2 2" xfId="5233" xr:uid="{412BF9DA-2065-4E04-8297-94D54168FDB2}"/>
    <cellStyle name="Percent 4 2 4 8 2 2 2" xfId="11361" xr:uid="{CD8FF5CA-F5A6-4E69-806A-29DBF2466A4F}"/>
    <cellStyle name="Percent 4 2 4 8 2 2 2 2" xfId="23626" xr:uid="{B4E16E1F-04FF-4B9B-A505-D5896A534CF7}"/>
    <cellStyle name="Percent 4 2 4 8 2 2 2 3" xfId="35878" xr:uid="{E79FBB1D-0F31-418B-B5FE-617079E9E013}"/>
    <cellStyle name="Percent 4 2 4 8 2 2 2 4" xfId="48130" xr:uid="{4F8CCC49-314A-4587-B74C-78E5A289F43F}"/>
    <cellStyle name="Percent 4 2 4 8 2 2 3" xfId="17499" xr:uid="{1B5FBB78-889B-430B-8675-07387DBE3FEF}"/>
    <cellStyle name="Percent 4 2 4 8 2 2 4" xfId="29752" xr:uid="{B7719C40-9B32-4D2B-B0AB-328C85A5CEE9}"/>
    <cellStyle name="Percent 4 2 4 8 2 2 5" xfId="42004" xr:uid="{3522BC72-A701-4F43-947B-68C46320FE9F}"/>
    <cellStyle name="Percent 4 2 4 8 2 2 6" xfId="55338" xr:uid="{1045E41D-81F5-4938-A9FF-6BE35C77CEEA}"/>
    <cellStyle name="Percent 4 2 4 8 2 3" xfId="8298" xr:uid="{07F42DC8-5889-44E0-939E-66153DF622DF}"/>
    <cellStyle name="Percent 4 2 4 8 2 3 2" xfId="20563" xr:uid="{52252A9E-A1BA-4AD1-9533-43B3C3B39B2A}"/>
    <cellStyle name="Percent 4 2 4 8 2 3 3" xfId="32815" xr:uid="{F8279A44-1EA5-4256-955F-6A62763312E7}"/>
    <cellStyle name="Percent 4 2 4 8 2 3 4" xfId="45067" xr:uid="{A6BA98A6-1F05-4B02-B830-D2C05C95C5B0}"/>
    <cellStyle name="Percent 4 2 4 8 2 4" xfId="14436" xr:uid="{41A595B8-2A30-44ED-8322-F4D740BDF77D}"/>
    <cellStyle name="Percent 4 2 4 8 2 5" xfId="26689" xr:uid="{A09D7442-34CA-4807-821E-1CB73694FB63}"/>
    <cellStyle name="Percent 4 2 4 8 2 6" xfId="38941" xr:uid="{3DF61314-0C5E-435A-8AA2-A72E3DDB2E98}"/>
    <cellStyle name="Percent 4 2 4 8 2 7" xfId="52275" xr:uid="{D4336BDE-8698-4AC0-AB6F-752319FA702E}"/>
    <cellStyle name="Percent 4 2 4 8 3" xfId="4153" xr:uid="{BD0C5577-C07C-4910-9EF4-B65BFF22BCC3}"/>
    <cellStyle name="Percent 4 2 4 8 3 2" xfId="10281" xr:uid="{10F84607-6F76-4851-A86D-D568730CEC6B}"/>
    <cellStyle name="Percent 4 2 4 8 3 2 2" xfId="22546" xr:uid="{5E6ECE1E-AFCD-4F1B-ABE4-60B55261389F}"/>
    <cellStyle name="Percent 4 2 4 8 3 2 3" xfId="34798" xr:uid="{1CEF4186-06F6-42F0-B25D-5706E0C9DD13}"/>
    <cellStyle name="Percent 4 2 4 8 3 2 4" xfId="47050" xr:uid="{3CD59802-45E9-4A12-BE07-6BFE47173680}"/>
    <cellStyle name="Percent 4 2 4 8 3 3" xfId="16419" xr:uid="{08C7A5F6-B941-45C5-8847-329BACC013D1}"/>
    <cellStyle name="Percent 4 2 4 8 3 4" xfId="28672" xr:uid="{730C0AB6-375E-4DD7-AE83-F5334EE95C7B}"/>
    <cellStyle name="Percent 4 2 4 8 3 5" xfId="40924" xr:uid="{0F3A96DD-61DB-45D7-9940-AD5828383200}"/>
    <cellStyle name="Percent 4 2 4 8 3 6" xfId="54258" xr:uid="{193CA0C5-6232-436D-9437-E657568F4B62}"/>
    <cellStyle name="Percent 4 2 4 8 4" xfId="7218" xr:uid="{E432CAB9-58D9-4558-AAC2-A916CAC56106}"/>
    <cellStyle name="Percent 4 2 4 8 4 2" xfId="19483" xr:uid="{20DC4BDE-664E-4CAE-99BB-53F588EBA779}"/>
    <cellStyle name="Percent 4 2 4 8 4 3" xfId="31735" xr:uid="{B33187E6-425A-486D-947B-6D94359463B6}"/>
    <cellStyle name="Percent 4 2 4 8 4 4" xfId="43987" xr:uid="{D4555691-55A8-4E24-981F-B8E206D4B80D}"/>
    <cellStyle name="Percent 4 2 4 8 5" xfId="13356" xr:uid="{BE61FDE9-7EBE-4755-AEB6-B47041B6EE5E}"/>
    <cellStyle name="Percent 4 2 4 8 6" xfId="25609" xr:uid="{55C25001-2345-4CB2-9436-FFD6B432438D}"/>
    <cellStyle name="Percent 4 2 4 8 7" xfId="37861" xr:uid="{1C25C817-24D2-46FE-87AD-359606FDB990}"/>
    <cellStyle name="Percent 4 2 4 8 8" xfId="50114" xr:uid="{158916EF-678A-4ED0-A784-0CE80DFA96E5}"/>
    <cellStyle name="Percent 4 2 4 8 9" xfId="51195" xr:uid="{EC7A3B9A-B8C8-4DA4-88B3-498547E7D376}"/>
    <cellStyle name="Percent 4 2 4 9" xfId="1176" xr:uid="{C27C1613-97C6-46FC-9004-25E05EE66E59}"/>
    <cellStyle name="Percent 4 2 4 9 2" xfId="4243" xr:uid="{61729A65-513E-4030-A3DE-131131D7A8BF}"/>
    <cellStyle name="Percent 4 2 4 9 2 2" xfId="10371" xr:uid="{76B11CEC-41FC-434E-B25A-F11DB6A07AA9}"/>
    <cellStyle name="Percent 4 2 4 9 2 2 2" xfId="22636" xr:uid="{543F01C0-5070-48B0-BB85-62ED0AA28295}"/>
    <cellStyle name="Percent 4 2 4 9 2 2 3" xfId="34888" xr:uid="{FC251229-DB0C-4192-8051-C15A17A6CE39}"/>
    <cellStyle name="Percent 4 2 4 9 2 2 4" xfId="47140" xr:uid="{5365B1F0-FE23-44AE-9B35-351D7C7A2143}"/>
    <cellStyle name="Percent 4 2 4 9 2 3" xfId="16509" xr:uid="{B24F6DC1-EEEB-4CDE-8CCE-998B02699ED8}"/>
    <cellStyle name="Percent 4 2 4 9 2 4" xfId="28762" xr:uid="{C5009174-24C4-4540-BF7F-E2C36FD40EB2}"/>
    <cellStyle name="Percent 4 2 4 9 2 5" xfId="41014" xr:uid="{81CEBF1B-CD35-437B-B759-F970AC0FAD5B}"/>
    <cellStyle name="Percent 4 2 4 9 2 6" xfId="54348" xr:uid="{41E7E033-3681-4F30-9530-C5F64CA4C8F3}"/>
    <cellStyle name="Percent 4 2 4 9 3" xfId="7308" xr:uid="{076364A7-86E1-4B44-AE1B-D0E7C46A571B}"/>
    <cellStyle name="Percent 4 2 4 9 3 2" xfId="19573" xr:uid="{FC5CD9DB-D5FA-4947-8A67-8513A5096896}"/>
    <cellStyle name="Percent 4 2 4 9 3 3" xfId="31825" xr:uid="{4142FFD1-63DE-45EB-9777-B605D80EE572}"/>
    <cellStyle name="Percent 4 2 4 9 3 4" xfId="44077" xr:uid="{9537D762-DB19-4074-AF91-1E7A7E542121}"/>
    <cellStyle name="Percent 4 2 4 9 4" xfId="13446" xr:uid="{02763201-E12D-4B95-9BB3-E0DDF70F1A10}"/>
    <cellStyle name="Percent 4 2 4 9 5" xfId="25699" xr:uid="{EE98317B-6450-4ACA-874D-709241AB25B7}"/>
    <cellStyle name="Percent 4 2 4 9 6" xfId="37951" xr:uid="{5C5FEA9F-C33C-4E82-99CA-49B3C292F3B7}"/>
    <cellStyle name="Percent 4 2 4 9 7" xfId="51285" xr:uid="{8F9ECE3B-786B-46AA-9573-FC65A17BAD12}"/>
    <cellStyle name="Percent 4 2 5" xfId="115" xr:uid="{57045D24-75D1-4AD8-B8E8-15CFBD4168D6}"/>
    <cellStyle name="Percent 4 2 5 10" xfId="6248" xr:uid="{342923B7-E626-469E-8B5C-9F902F4037DC}"/>
    <cellStyle name="Percent 4 2 5 10 2" xfId="18513" xr:uid="{2374067A-256A-468D-92A1-EEB337D8C2F1}"/>
    <cellStyle name="Percent 4 2 5 10 3" xfId="30766" xr:uid="{9674FE3F-769E-4685-87A2-04E06701B502}"/>
    <cellStyle name="Percent 4 2 5 10 4" xfId="43018" xr:uid="{F0B181D3-4661-43DA-966A-F2C53FF790F5}"/>
    <cellStyle name="Percent 4 2 5 11" xfId="12387" xr:uid="{BD6911B5-FE77-46DE-AB5F-460049C3064E}"/>
    <cellStyle name="Percent 4 2 5 12" xfId="24640" xr:uid="{A73FD7A7-0BCB-4967-8919-02F7BFCA7191}"/>
    <cellStyle name="Percent 4 2 5 13" xfId="36892" xr:uid="{C133964E-BEAE-4C5D-A05F-4FBA76074BED}"/>
    <cellStyle name="Percent 4 2 5 14" xfId="49145" xr:uid="{29D2FB53-515E-49E0-AAD3-46A85FFE0F7D}"/>
    <cellStyle name="Percent 4 2 5 15" xfId="50226" xr:uid="{AD02DB31-37AA-41DB-A58D-D7712DCE1D16}"/>
    <cellStyle name="Percent 4 2 5 2" xfId="226" xr:uid="{28AE7DA6-6523-473E-9F38-A5D2A8066952}"/>
    <cellStyle name="Percent 4 2 5 2 10" xfId="37003" xr:uid="{FA02D477-93CB-421D-8DF2-5789BF1F30DC}"/>
    <cellStyle name="Percent 4 2 5 2 11" xfId="49256" xr:uid="{C71215E2-5165-46DC-A0EE-3CD3DE42F82E}"/>
    <cellStyle name="Percent 4 2 5 2 12" xfId="50337" xr:uid="{ED7332A5-6FCF-4383-9621-107C5BED17FE}"/>
    <cellStyle name="Percent 4 2 5 2 2" xfId="430" xr:uid="{F73708EF-7E58-4DF5-A1F7-835FF03CFB91}"/>
    <cellStyle name="Percent 4 2 5 2 2 10" xfId="49460" xr:uid="{6C64908D-6792-473F-B148-71505DB95484}"/>
    <cellStyle name="Percent 4 2 5 2 2 11" xfId="50541" xr:uid="{E4377FE9-DCDF-4CCC-9D77-B94D6BD5D253}"/>
    <cellStyle name="Percent 4 2 5 2 2 2" xfId="881" xr:uid="{57BB134A-1054-4AC3-A088-CDEF7D4E1051}"/>
    <cellStyle name="Percent 4 2 5 2 2 2 10" xfId="50991" xr:uid="{A2B7A6BE-0744-491A-B697-2F8CA0255976}"/>
    <cellStyle name="Percent 4 2 5 2 2 2 2" xfId="1962" xr:uid="{2C27E8A5-6DE3-48DA-9206-257A6586E064}"/>
    <cellStyle name="Percent 4 2 5 2 2 2 2 2" xfId="5029" xr:uid="{6DF56F23-7B93-43B7-A90E-24B38B9716CD}"/>
    <cellStyle name="Percent 4 2 5 2 2 2 2 2 2" xfId="11157" xr:uid="{A13EB149-5D1A-4E01-AC96-31E2664FC386}"/>
    <cellStyle name="Percent 4 2 5 2 2 2 2 2 2 2" xfId="23422" xr:uid="{04FB4C49-2C8E-4ACB-A746-5B9895F474FA}"/>
    <cellStyle name="Percent 4 2 5 2 2 2 2 2 2 3" xfId="35674" xr:uid="{010BA2F8-4638-4B63-BC89-594BD4E2693B}"/>
    <cellStyle name="Percent 4 2 5 2 2 2 2 2 2 4" xfId="47926" xr:uid="{8FFC5415-4582-4C31-A6F0-A0AAACBF52BD}"/>
    <cellStyle name="Percent 4 2 5 2 2 2 2 2 3" xfId="17295" xr:uid="{85009E03-89E6-43FE-AD9C-654FDB1F705E}"/>
    <cellStyle name="Percent 4 2 5 2 2 2 2 2 4" xfId="29548" xr:uid="{F22DD163-87A0-4BBA-9EA1-37B2239F09A3}"/>
    <cellStyle name="Percent 4 2 5 2 2 2 2 2 5" xfId="41800" xr:uid="{29C709C3-E817-4A45-A7BF-5A0A55DDD1C6}"/>
    <cellStyle name="Percent 4 2 5 2 2 2 2 2 6" xfId="55134" xr:uid="{A1B2A7EC-EAC7-4A94-B611-43A191B235CF}"/>
    <cellStyle name="Percent 4 2 5 2 2 2 2 3" xfId="8094" xr:uid="{6E40B305-A77A-41D7-B585-A050AE170F2A}"/>
    <cellStyle name="Percent 4 2 5 2 2 2 2 3 2" xfId="20359" xr:uid="{A1A123DF-5035-40F9-89C5-B131663D1233}"/>
    <cellStyle name="Percent 4 2 5 2 2 2 2 3 3" xfId="32611" xr:uid="{21394DAC-3CBD-448F-A336-B96A47477720}"/>
    <cellStyle name="Percent 4 2 5 2 2 2 2 3 4" xfId="44863" xr:uid="{C0DDA224-400E-49A9-B606-5925192CBB84}"/>
    <cellStyle name="Percent 4 2 5 2 2 2 2 4" xfId="14232" xr:uid="{822A6A39-210C-4492-9D0C-300AA6ABCCF7}"/>
    <cellStyle name="Percent 4 2 5 2 2 2 2 5" xfId="26485" xr:uid="{4865742C-C858-4F9B-BA0B-EFFC0C1AA72B}"/>
    <cellStyle name="Percent 4 2 5 2 2 2 2 6" xfId="38737" xr:uid="{7A689115-7969-47C1-94C9-730F2C867CA3}"/>
    <cellStyle name="Percent 4 2 5 2 2 2 2 7" xfId="52071" xr:uid="{F3C41553-9310-45E7-B3AA-8992CD643F66}"/>
    <cellStyle name="Percent 4 2 5 2 2 2 3" xfId="3046" xr:uid="{5056E9DA-42BE-4B8C-A7A6-0BAB4915F02F}"/>
    <cellStyle name="Percent 4 2 5 2 2 2 3 2" xfId="6110" xr:uid="{C5A13738-0C76-4E24-A2A2-08680BEB9B86}"/>
    <cellStyle name="Percent 4 2 5 2 2 2 3 2 2" xfId="12238" xr:uid="{0A80DDDB-7205-4C9C-8FC2-6F054643956A}"/>
    <cellStyle name="Percent 4 2 5 2 2 2 3 2 2 2" xfId="24503" xr:uid="{35D54E3F-1CF2-4760-B269-2CB1048C58B1}"/>
    <cellStyle name="Percent 4 2 5 2 2 2 3 2 2 3" xfId="36755" xr:uid="{4DB5CD9B-3B2F-4C58-AB1E-0A6F0662F055}"/>
    <cellStyle name="Percent 4 2 5 2 2 2 3 2 2 4" xfId="49007" xr:uid="{13AD0519-0B1F-469E-AFC5-FCF7BFCCCBEF}"/>
    <cellStyle name="Percent 4 2 5 2 2 2 3 2 3" xfId="18376" xr:uid="{4A676BDB-1E3A-41A9-9F38-483A63F2E7D3}"/>
    <cellStyle name="Percent 4 2 5 2 2 2 3 2 4" xfId="30629" xr:uid="{EC166F3B-DC6B-4B47-B862-063D546AF018}"/>
    <cellStyle name="Percent 4 2 5 2 2 2 3 2 5" xfId="42881" xr:uid="{2FFC05CC-5622-4C23-8B7C-87452E79255C}"/>
    <cellStyle name="Percent 4 2 5 2 2 2 3 2 6" xfId="56215" xr:uid="{06A4A121-1907-4BAB-9EA2-F432FC1EB5DE}"/>
    <cellStyle name="Percent 4 2 5 2 2 2 3 3" xfId="9175" xr:uid="{D6F6658F-3700-4C6C-A67A-3B4B774206C9}"/>
    <cellStyle name="Percent 4 2 5 2 2 2 3 3 2" xfId="21440" xr:uid="{9AD11695-A3BD-4AA9-8F98-6C33B7C7FF58}"/>
    <cellStyle name="Percent 4 2 5 2 2 2 3 3 3" xfId="33692" xr:uid="{919E3513-ED51-4BD1-AB2A-FECB67174FDA}"/>
    <cellStyle name="Percent 4 2 5 2 2 2 3 3 4" xfId="45944" xr:uid="{8A7548DF-B3D7-48A0-9B95-E57C14073DF3}"/>
    <cellStyle name="Percent 4 2 5 2 2 2 3 4" xfId="15313" xr:uid="{988F0C55-67C5-4312-AD4D-B3E4467FC43B}"/>
    <cellStyle name="Percent 4 2 5 2 2 2 3 5" xfId="27566" xr:uid="{BDDD280B-1E66-4E88-96C2-2C71DBB04BD7}"/>
    <cellStyle name="Percent 4 2 5 2 2 2 3 6" xfId="39818" xr:uid="{BEC658B3-CD02-4DE3-BA37-166CAC54E642}"/>
    <cellStyle name="Percent 4 2 5 2 2 2 3 7" xfId="53152" xr:uid="{F876CF7A-B015-4853-B668-1E97B4E45D2F}"/>
    <cellStyle name="Percent 4 2 5 2 2 2 4" xfId="3949" xr:uid="{FC3EE2B8-71E3-4678-80EA-234675FFA2E8}"/>
    <cellStyle name="Percent 4 2 5 2 2 2 4 2" xfId="10077" xr:uid="{E74DA794-4329-4F39-B09D-A3D72D4D23C6}"/>
    <cellStyle name="Percent 4 2 5 2 2 2 4 2 2" xfId="22342" xr:uid="{107830EC-AA83-4C48-ABB6-23DDA154AF0E}"/>
    <cellStyle name="Percent 4 2 5 2 2 2 4 2 3" xfId="34594" xr:uid="{9D7ACAA9-7295-4473-9DD1-A1245E6A3360}"/>
    <cellStyle name="Percent 4 2 5 2 2 2 4 2 4" xfId="46846" xr:uid="{4CAC24C7-C97B-4CF8-A990-1266EFE48F5D}"/>
    <cellStyle name="Percent 4 2 5 2 2 2 4 3" xfId="16215" xr:uid="{1908BF50-99E0-462F-A68D-D359856A0660}"/>
    <cellStyle name="Percent 4 2 5 2 2 2 4 4" xfId="28468" xr:uid="{CBE888B1-5A69-4851-A126-1E710785CE70}"/>
    <cellStyle name="Percent 4 2 5 2 2 2 4 5" xfId="40720" xr:uid="{135F98E9-2619-4F4D-A2ED-DCCFD26B0BC6}"/>
    <cellStyle name="Percent 4 2 5 2 2 2 4 6" xfId="54054" xr:uid="{8F082F1E-0C46-4AFC-8AA5-22CAE4276F4D}"/>
    <cellStyle name="Percent 4 2 5 2 2 2 5" xfId="7014" xr:uid="{3DF02890-2F42-4E73-9D72-21457C5B3B38}"/>
    <cellStyle name="Percent 4 2 5 2 2 2 5 2" xfId="19279" xr:uid="{9E22C886-015E-4EAC-B97E-F1164DB29BB2}"/>
    <cellStyle name="Percent 4 2 5 2 2 2 5 3" xfId="31531" xr:uid="{E1C41D99-1E23-41D0-BFE0-D111B1F11023}"/>
    <cellStyle name="Percent 4 2 5 2 2 2 5 4" xfId="43783" xr:uid="{40FC32C0-B2AC-4051-B49E-DD0AEA6E8B3B}"/>
    <cellStyle name="Percent 4 2 5 2 2 2 6" xfId="13152" xr:uid="{813B56CC-3C29-40DC-ACDB-B31B9EC0B59C}"/>
    <cellStyle name="Percent 4 2 5 2 2 2 7" xfId="25405" xr:uid="{A1B2BC3F-766F-4622-B3DF-649486C51AB5}"/>
    <cellStyle name="Percent 4 2 5 2 2 2 8" xfId="37657" xr:uid="{4D034788-7AC1-4B10-9215-5E2504FA9FC7}"/>
    <cellStyle name="Percent 4 2 5 2 2 2 9" xfId="49910" xr:uid="{3C0C01D7-985E-46AC-A21D-944C509586BA}"/>
    <cellStyle name="Percent 4 2 5 2 2 3" xfId="1512" xr:uid="{6005DF8D-5E8E-418D-9B15-69859973C8B6}"/>
    <cellStyle name="Percent 4 2 5 2 2 3 2" xfId="4579" xr:uid="{6934F2AC-BFF3-4BA7-9299-2005BD93B8A5}"/>
    <cellStyle name="Percent 4 2 5 2 2 3 2 2" xfId="10707" xr:uid="{4DC78EB1-E556-4C27-A769-10E5D8F5E75C}"/>
    <cellStyle name="Percent 4 2 5 2 2 3 2 2 2" xfId="22972" xr:uid="{74D42A3D-E1AC-486B-957A-FF9665E7BD67}"/>
    <cellStyle name="Percent 4 2 5 2 2 3 2 2 3" xfId="35224" xr:uid="{177B8687-6638-400A-9317-88A1B2DF77DB}"/>
    <cellStyle name="Percent 4 2 5 2 2 3 2 2 4" xfId="47476" xr:uid="{9EB7E1AE-8C2A-41AD-A382-FDFCB07EFBBE}"/>
    <cellStyle name="Percent 4 2 5 2 2 3 2 3" xfId="16845" xr:uid="{62E34EC4-BCDE-4FE3-B199-FABB89994D83}"/>
    <cellStyle name="Percent 4 2 5 2 2 3 2 4" xfId="29098" xr:uid="{ACAAFAAF-7CEF-4B62-B738-562985F1E8CE}"/>
    <cellStyle name="Percent 4 2 5 2 2 3 2 5" xfId="41350" xr:uid="{A4BB65DD-E024-4AC7-B167-97ACD80D05FE}"/>
    <cellStyle name="Percent 4 2 5 2 2 3 2 6" xfId="54684" xr:uid="{2B730DAF-0F20-4649-94E3-6904E9690500}"/>
    <cellStyle name="Percent 4 2 5 2 2 3 3" xfId="7644" xr:uid="{28CC09AD-5BF4-411E-A6D4-7183A30FE0EA}"/>
    <cellStyle name="Percent 4 2 5 2 2 3 3 2" xfId="19909" xr:uid="{D57A3D36-8C09-4074-9623-734901FD1916}"/>
    <cellStyle name="Percent 4 2 5 2 2 3 3 3" xfId="32161" xr:uid="{250EF665-695D-4226-8E8A-B155EB1F9DC5}"/>
    <cellStyle name="Percent 4 2 5 2 2 3 3 4" xfId="44413" xr:uid="{A9C5B907-D0F5-472F-BE41-69DBF04516A4}"/>
    <cellStyle name="Percent 4 2 5 2 2 3 4" xfId="13782" xr:uid="{67D5A777-2E60-4C21-AEBD-D32767963663}"/>
    <cellStyle name="Percent 4 2 5 2 2 3 5" xfId="26035" xr:uid="{AC061825-7824-43B8-BDB2-5B7ED4BA4C53}"/>
    <cellStyle name="Percent 4 2 5 2 2 3 6" xfId="38287" xr:uid="{9E12D850-D078-4D2E-8866-9BB8E0CF2CC0}"/>
    <cellStyle name="Percent 4 2 5 2 2 3 7" xfId="51621" xr:uid="{68769B9F-128B-4C14-8F8F-BE68BFE7B3A7}"/>
    <cellStyle name="Percent 4 2 5 2 2 4" xfId="2596" xr:uid="{57BD2EDB-AE3B-408F-B5F3-A07F6E7BCEEB}"/>
    <cellStyle name="Percent 4 2 5 2 2 4 2" xfId="5660" xr:uid="{5508EF1B-19C8-4F81-B471-E7FDFCC33BC4}"/>
    <cellStyle name="Percent 4 2 5 2 2 4 2 2" xfId="11788" xr:uid="{A4A517A8-4B46-451A-9EE8-B08B0643880E}"/>
    <cellStyle name="Percent 4 2 5 2 2 4 2 2 2" xfId="24053" xr:uid="{33424BD0-F94E-4117-9127-93CE1F93161F}"/>
    <cellStyle name="Percent 4 2 5 2 2 4 2 2 3" xfId="36305" xr:uid="{38496CBD-92A1-47A2-9C06-4A03D17AAB74}"/>
    <cellStyle name="Percent 4 2 5 2 2 4 2 2 4" xfId="48557" xr:uid="{C8F1B2FE-8E89-4069-A18A-0959EA832D45}"/>
    <cellStyle name="Percent 4 2 5 2 2 4 2 3" xfId="17926" xr:uid="{58B0C273-3685-4DA5-8259-7EA07BD2B3A5}"/>
    <cellStyle name="Percent 4 2 5 2 2 4 2 4" xfId="30179" xr:uid="{BDBE6563-04D3-4BE1-A9D0-F9935181B42A}"/>
    <cellStyle name="Percent 4 2 5 2 2 4 2 5" xfId="42431" xr:uid="{FFBF20CB-6163-41DF-BBEB-DC225D845D84}"/>
    <cellStyle name="Percent 4 2 5 2 2 4 2 6" xfId="55765" xr:uid="{79DD3737-16F2-4BCF-8905-EBC5A4A5D936}"/>
    <cellStyle name="Percent 4 2 5 2 2 4 3" xfId="8725" xr:uid="{7D03C411-A6C4-47D2-93D4-31A8BA25B379}"/>
    <cellStyle name="Percent 4 2 5 2 2 4 3 2" xfId="20990" xr:uid="{F7F85557-7A73-4BAD-87A4-07E6E31D3D24}"/>
    <cellStyle name="Percent 4 2 5 2 2 4 3 3" xfId="33242" xr:uid="{2CC73DD7-8157-4534-8B94-F51B4C5885E8}"/>
    <cellStyle name="Percent 4 2 5 2 2 4 3 4" xfId="45494" xr:uid="{E6789202-28B4-47D8-B4DC-3404B9D3AA3B}"/>
    <cellStyle name="Percent 4 2 5 2 2 4 4" xfId="14863" xr:uid="{E858AB9E-704B-404F-BF24-61F821DB520C}"/>
    <cellStyle name="Percent 4 2 5 2 2 4 5" xfId="27116" xr:uid="{6AEEF7AA-BC46-4B3B-97C8-79102B817349}"/>
    <cellStyle name="Percent 4 2 5 2 2 4 6" xfId="39368" xr:uid="{623E8D06-9851-4250-9763-05CEA03F2AC9}"/>
    <cellStyle name="Percent 4 2 5 2 2 4 7" xfId="52702" xr:uid="{3B730037-3321-4875-9ADA-DB0DA89FE3DA}"/>
    <cellStyle name="Percent 4 2 5 2 2 5" xfId="3499" xr:uid="{7427D95A-BBD2-4B93-AB87-E587BAE6E58D}"/>
    <cellStyle name="Percent 4 2 5 2 2 5 2" xfId="9627" xr:uid="{A7100A3F-8CC0-45BD-9075-2D4FC147411F}"/>
    <cellStyle name="Percent 4 2 5 2 2 5 2 2" xfId="21892" xr:uid="{831460A8-71A4-4005-B313-B7B61BFD84D7}"/>
    <cellStyle name="Percent 4 2 5 2 2 5 2 3" xfId="34144" xr:uid="{51DFF3DD-63E7-4D3D-99B2-DBF7F58278B7}"/>
    <cellStyle name="Percent 4 2 5 2 2 5 2 4" xfId="46396" xr:uid="{48A05B7D-5639-4E8B-955C-91A776E41A93}"/>
    <cellStyle name="Percent 4 2 5 2 2 5 3" xfId="15765" xr:uid="{3749E2E0-98CD-4D47-8510-EB00946C32BD}"/>
    <cellStyle name="Percent 4 2 5 2 2 5 4" xfId="28018" xr:uid="{E807D5F0-9F32-433D-9762-DDCBCFBDCCF7}"/>
    <cellStyle name="Percent 4 2 5 2 2 5 5" xfId="40270" xr:uid="{84D915D9-2CE7-412A-A629-230DE8BB03E6}"/>
    <cellStyle name="Percent 4 2 5 2 2 5 6" xfId="53604" xr:uid="{C4F0911D-4078-4727-972C-0B27823A3019}"/>
    <cellStyle name="Percent 4 2 5 2 2 6" xfId="6563" xr:uid="{63EE33B1-44CB-4847-8DC7-2D110A25BA3A}"/>
    <cellStyle name="Percent 4 2 5 2 2 6 2" xfId="18828" xr:uid="{E35ED4F7-C198-4B94-873B-84529AD16104}"/>
    <cellStyle name="Percent 4 2 5 2 2 6 3" xfId="31081" xr:uid="{31E9D64F-8EBF-41D9-BC2D-BC2CF54141EC}"/>
    <cellStyle name="Percent 4 2 5 2 2 6 4" xfId="43333" xr:uid="{8A323DDD-B071-42A8-A58F-DA1BA8032179}"/>
    <cellStyle name="Percent 4 2 5 2 2 7" xfId="12702" xr:uid="{FB34447F-79B6-48D2-9389-D74846461E06}"/>
    <cellStyle name="Percent 4 2 5 2 2 8" xfId="24955" xr:uid="{3D1CADE1-1FF0-4345-B539-69CD16CFA241}"/>
    <cellStyle name="Percent 4 2 5 2 2 9" xfId="37207" xr:uid="{87D884C1-4E2A-43AF-8AF3-CE0B4AACF22B}"/>
    <cellStyle name="Percent 4 2 5 2 3" xfId="677" xr:uid="{09050540-9A08-4C58-8DBE-28E7393FA9B7}"/>
    <cellStyle name="Percent 4 2 5 2 3 10" xfId="50787" xr:uid="{FAF305C7-6F89-40AA-BAB8-B77E85E00005}"/>
    <cellStyle name="Percent 4 2 5 2 3 2" xfId="1758" xr:uid="{BC18678A-B536-4B66-A299-8904E563E4D9}"/>
    <cellStyle name="Percent 4 2 5 2 3 2 2" xfId="4825" xr:uid="{F6967310-2C43-4DFD-84CC-74383C09279B}"/>
    <cellStyle name="Percent 4 2 5 2 3 2 2 2" xfId="10953" xr:uid="{1B8EFFAD-6179-47F3-A1DA-5634484AE21C}"/>
    <cellStyle name="Percent 4 2 5 2 3 2 2 2 2" xfId="23218" xr:uid="{FFA280F4-196A-46D5-A5FE-9003D819B934}"/>
    <cellStyle name="Percent 4 2 5 2 3 2 2 2 3" xfId="35470" xr:uid="{7A31F493-8164-49D3-9641-115804126D03}"/>
    <cellStyle name="Percent 4 2 5 2 3 2 2 2 4" xfId="47722" xr:uid="{019D8A70-30B3-4A69-B441-68B9B4A73532}"/>
    <cellStyle name="Percent 4 2 5 2 3 2 2 3" xfId="17091" xr:uid="{84C71230-1F05-48BD-92DD-FE1ED45C30D3}"/>
    <cellStyle name="Percent 4 2 5 2 3 2 2 4" xfId="29344" xr:uid="{A8C926E1-BDBC-4F43-9464-1D1919E06848}"/>
    <cellStyle name="Percent 4 2 5 2 3 2 2 5" xfId="41596" xr:uid="{4F7FFF40-AAA9-422A-BA20-8D2C923E8E71}"/>
    <cellStyle name="Percent 4 2 5 2 3 2 2 6" xfId="54930" xr:uid="{FBFD3A8F-59A6-4CB7-9708-C3266C73F6AB}"/>
    <cellStyle name="Percent 4 2 5 2 3 2 3" xfId="7890" xr:uid="{FED019EA-3B56-445A-BFA5-4789D380C329}"/>
    <cellStyle name="Percent 4 2 5 2 3 2 3 2" xfId="20155" xr:uid="{0B6F64FE-1591-402F-8EF8-3A7AA6FDA1FC}"/>
    <cellStyle name="Percent 4 2 5 2 3 2 3 3" xfId="32407" xr:uid="{7FACCB6B-2F09-4223-BE37-F1CFFC0103F5}"/>
    <cellStyle name="Percent 4 2 5 2 3 2 3 4" xfId="44659" xr:uid="{0B4F84B4-AEA7-42F5-9B0B-37B5A912D998}"/>
    <cellStyle name="Percent 4 2 5 2 3 2 4" xfId="14028" xr:uid="{EE6A05B2-2A50-4092-96DA-4C41C64DAFDD}"/>
    <cellStyle name="Percent 4 2 5 2 3 2 5" xfId="26281" xr:uid="{10FDFF26-A8C3-499D-8D8B-6FFEAF94101C}"/>
    <cellStyle name="Percent 4 2 5 2 3 2 6" xfId="38533" xr:uid="{98596E34-4D91-475A-B7BF-B380651C55A5}"/>
    <cellStyle name="Percent 4 2 5 2 3 2 7" xfId="51867" xr:uid="{BC5332BE-F579-4019-B7B2-E12517A9DD5B}"/>
    <cellStyle name="Percent 4 2 5 2 3 3" xfId="2842" xr:uid="{E73168AD-6D12-4103-BE56-E2DA4A71A3B8}"/>
    <cellStyle name="Percent 4 2 5 2 3 3 2" xfId="5906" xr:uid="{E0E6177E-1550-4B80-BCC1-B11AC7AC72C4}"/>
    <cellStyle name="Percent 4 2 5 2 3 3 2 2" xfId="12034" xr:uid="{EF352B9E-6DB2-4C74-8E42-DE2F01DD4F88}"/>
    <cellStyle name="Percent 4 2 5 2 3 3 2 2 2" xfId="24299" xr:uid="{3D206101-E1B4-422E-BF44-273B866696B5}"/>
    <cellStyle name="Percent 4 2 5 2 3 3 2 2 3" xfId="36551" xr:uid="{2BEF42DA-64AB-468B-9B09-687D13676366}"/>
    <cellStyle name="Percent 4 2 5 2 3 3 2 2 4" xfId="48803" xr:uid="{C7A36779-0234-44E4-A232-9594CB857B64}"/>
    <cellStyle name="Percent 4 2 5 2 3 3 2 3" xfId="18172" xr:uid="{2F8466FE-B3D8-4982-B77B-062626E168D0}"/>
    <cellStyle name="Percent 4 2 5 2 3 3 2 4" xfId="30425" xr:uid="{1265F20E-F960-4DEB-876A-7566DD7EFD2B}"/>
    <cellStyle name="Percent 4 2 5 2 3 3 2 5" xfId="42677" xr:uid="{A768E531-6B14-4917-8BDB-A9BE6530186C}"/>
    <cellStyle name="Percent 4 2 5 2 3 3 2 6" xfId="56011" xr:uid="{373DCD3E-D11A-468F-AB41-26A41430EDD4}"/>
    <cellStyle name="Percent 4 2 5 2 3 3 3" xfId="8971" xr:uid="{72ECF309-9485-43A5-A381-E1103756F742}"/>
    <cellStyle name="Percent 4 2 5 2 3 3 3 2" xfId="21236" xr:uid="{AA2C529E-B4C9-42C4-A6A2-9F0C0AA900C6}"/>
    <cellStyle name="Percent 4 2 5 2 3 3 3 3" xfId="33488" xr:uid="{553D39D8-8F27-409E-8BBF-4E3DFC43F6CA}"/>
    <cellStyle name="Percent 4 2 5 2 3 3 3 4" xfId="45740" xr:uid="{81014C69-C102-414F-B4CD-B26B9BF01BD6}"/>
    <cellStyle name="Percent 4 2 5 2 3 3 4" xfId="15109" xr:uid="{8F41A078-CEF8-478C-9B02-FC741E9D8538}"/>
    <cellStyle name="Percent 4 2 5 2 3 3 5" xfId="27362" xr:uid="{6C8523AC-3B90-4505-B3B5-33B57261A226}"/>
    <cellStyle name="Percent 4 2 5 2 3 3 6" xfId="39614" xr:uid="{4751D593-6A66-48BD-9E93-6C321E566FD4}"/>
    <cellStyle name="Percent 4 2 5 2 3 3 7" xfId="52948" xr:uid="{375E9403-0B1E-4C30-9059-823B485D4DED}"/>
    <cellStyle name="Percent 4 2 5 2 3 4" xfId="3745" xr:uid="{387FA26C-9328-4BD1-9317-29A16D7A1421}"/>
    <cellStyle name="Percent 4 2 5 2 3 4 2" xfId="9873" xr:uid="{DD8528F4-6949-46BC-A9D1-D5362F34644F}"/>
    <cellStyle name="Percent 4 2 5 2 3 4 2 2" xfId="22138" xr:uid="{D7D11477-687C-45D7-951D-4DE823CBE5F1}"/>
    <cellStyle name="Percent 4 2 5 2 3 4 2 3" xfId="34390" xr:uid="{57B71EF1-AC08-4379-859B-2ECC90A26819}"/>
    <cellStyle name="Percent 4 2 5 2 3 4 2 4" xfId="46642" xr:uid="{FDE6E99C-FAF5-4113-A9B6-26D54BFDBF6C}"/>
    <cellStyle name="Percent 4 2 5 2 3 4 3" xfId="16011" xr:uid="{8510E1E5-999B-42E1-ACE5-4501E6F26AE9}"/>
    <cellStyle name="Percent 4 2 5 2 3 4 4" xfId="28264" xr:uid="{E442A485-84D6-4656-83AC-070250481E8E}"/>
    <cellStyle name="Percent 4 2 5 2 3 4 5" xfId="40516" xr:uid="{4B673710-D8FA-45F2-AAE4-F62493D2F577}"/>
    <cellStyle name="Percent 4 2 5 2 3 4 6" xfId="53850" xr:uid="{0B602333-09D4-4A2E-BB60-7A3871E39A9A}"/>
    <cellStyle name="Percent 4 2 5 2 3 5" xfId="6810" xr:uid="{2D7552B3-F801-42B2-9F16-D32A68247403}"/>
    <cellStyle name="Percent 4 2 5 2 3 5 2" xfId="19075" xr:uid="{30486180-2449-46BF-BED4-C41C8D899DB4}"/>
    <cellStyle name="Percent 4 2 5 2 3 5 3" xfId="31327" xr:uid="{7073D27B-0305-43D0-849C-CC51C73EB8C9}"/>
    <cellStyle name="Percent 4 2 5 2 3 5 4" xfId="43579" xr:uid="{32BF54FD-8698-4140-88CD-919E8FA886E1}"/>
    <cellStyle name="Percent 4 2 5 2 3 6" xfId="12948" xr:uid="{E5C7E7E8-43E4-48F3-BC37-3B5B5B58E013}"/>
    <cellStyle name="Percent 4 2 5 2 3 7" xfId="25201" xr:uid="{70B3B9D8-7D12-4769-868F-58B9C6473786}"/>
    <cellStyle name="Percent 4 2 5 2 3 8" xfId="37453" xr:uid="{218DED52-61EC-45B8-AEDE-A396EAD25239}"/>
    <cellStyle name="Percent 4 2 5 2 3 9" xfId="49706" xr:uid="{53CCA579-1E85-4343-A0A3-14ABFB173EAA}"/>
    <cellStyle name="Percent 4 2 5 2 4" xfId="1308" xr:uid="{6D8FEB92-8198-4739-A40A-C5472B03DFCA}"/>
    <cellStyle name="Percent 4 2 5 2 4 2" xfId="4375" xr:uid="{1304F029-5776-42FA-8726-FBFBECE5B2FA}"/>
    <cellStyle name="Percent 4 2 5 2 4 2 2" xfId="10503" xr:uid="{8FB140F9-797F-4B6B-9E57-B2F8BB9A84BC}"/>
    <cellStyle name="Percent 4 2 5 2 4 2 2 2" xfId="22768" xr:uid="{99CD9414-E385-42B3-8A80-FE445C22A3B6}"/>
    <cellStyle name="Percent 4 2 5 2 4 2 2 3" xfId="35020" xr:uid="{837A5091-9E2B-4EE4-AB20-9C0E0AE39DB3}"/>
    <cellStyle name="Percent 4 2 5 2 4 2 2 4" xfId="47272" xr:uid="{F34D68FD-3586-4157-A1AF-AE9331BBEBBD}"/>
    <cellStyle name="Percent 4 2 5 2 4 2 3" xfId="16641" xr:uid="{3B591619-7FAA-42A9-92F3-1FF5BD536AD2}"/>
    <cellStyle name="Percent 4 2 5 2 4 2 4" xfId="28894" xr:uid="{2E7AED7E-A40C-466C-A95A-E9F88BC4195C}"/>
    <cellStyle name="Percent 4 2 5 2 4 2 5" xfId="41146" xr:uid="{527EB3E4-FE80-47E0-90AD-ECCD6B910CEF}"/>
    <cellStyle name="Percent 4 2 5 2 4 2 6" xfId="54480" xr:uid="{43C81573-0033-4876-A024-038DA702588C}"/>
    <cellStyle name="Percent 4 2 5 2 4 3" xfId="7440" xr:uid="{0ACBFDA6-A93B-4E13-AD60-733E9F57BC53}"/>
    <cellStyle name="Percent 4 2 5 2 4 3 2" xfId="19705" xr:uid="{03BCE67A-6DB9-4FC4-8AF1-D8B87F8D61CD}"/>
    <cellStyle name="Percent 4 2 5 2 4 3 3" xfId="31957" xr:uid="{92DC5B33-E0B0-4C82-B14B-EC16032DFFD5}"/>
    <cellStyle name="Percent 4 2 5 2 4 3 4" xfId="44209" xr:uid="{3C5FE2F5-1AEE-4066-9F6F-41586CD805C9}"/>
    <cellStyle name="Percent 4 2 5 2 4 4" xfId="13578" xr:uid="{7D7FF0A3-C282-4283-AFAE-B54C0DBD0031}"/>
    <cellStyle name="Percent 4 2 5 2 4 5" xfId="25831" xr:uid="{487F7C3F-926C-4A0A-94F1-67A8E5EC5ED6}"/>
    <cellStyle name="Percent 4 2 5 2 4 6" xfId="38083" xr:uid="{931C71DD-F7CF-4280-88ED-F6814DE501CC}"/>
    <cellStyle name="Percent 4 2 5 2 4 7" xfId="51417" xr:uid="{EAAA9916-DAF1-4919-AA32-E24D304A4715}"/>
    <cellStyle name="Percent 4 2 5 2 5" xfId="2392" xr:uid="{21D7AFD3-5225-4ABA-8F95-912566D4EC46}"/>
    <cellStyle name="Percent 4 2 5 2 5 2" xfId="5456" xr:uid="{42C005EC-78C6-4A7A-B64F-C49D95B7B19C}"/>
    <cellStyle name="Percent 4 2 5 2 5 2 2" xfId="11584" xr:uid="{FA5F7631-A739-4170-AAC5-143E4EF7BEB2}"/>
    <cellStyle name="Percent 4 2 5 2 5 2 2 2" xfId="23849" xr:uid="{3AEA5038-C1AB-437E-8042-B40CA918CA36}"/>
    <cellStyle name="Percent 4 2 5 2 5 2 2 3" xfId="36101" xr:uid="{491C3719-3C9A-4CE1-BF1E-C83EC2FF0DC6}"/>
    <cellStyle name="Percent 4 2 5 2 5 2 2 4" xfId="48353" xr:uid="{0F38F874-BF4B-421F-8243-878AB747EB28}"/>
    <cellStyle name="Percent 4 2 5 2 5 2 3" xfId="17722" xr:uid="{7C351BE3-1620-44AF-A9BA-B10025FE3199}"/>
    <cellStyle name="Percent 4 2 5 2 5 2 4" xfId="29975" xr:uid="{1BF6CFE7-2143-4792-BE95-FE378C59C650}"/>
    <cellStyle name="Percent 4 2 5 2 5 2 5" xfId="42227" xr:uid="{CA6CA54A-995F-418A-A680-EF48D6D97F4C}"/>
    <cellStyle name="Percent 4 2 5 2 5 2 6" xfId="55561" xr:uid="{367F079E-455F-4322-978A-709A4BE3650B}"/>
    <cellStyle name="Percent 4 2 5 2 5 3" xfId="8521" xr:uid="{C1699615-9569-4E1C-8C1A-AE6212C61303}"/>
    <cellStyle name="Percent 4 2 5 2 5 3 2" xfId="20786" xr:uid="{7BCA09C7-EAE0-4FFE-8D8E-2331440BD2FD}"/>
    <cellStyle name="Percent 4 2 5 2 5 3 3" xfId="33038" xr:uid="{289B9F01-8482-4284-BD85-7340D293AAE7}"/>
    <cellStyle name="Percent 4 2 5 2 5 3 4" xfId="45290" xr:uid="{AE454FAC-17E5-4A3D-9EDB-F4E84FAFF84C}"/>
    <cellStyle name="Percent 4 2 5 2 5 4" xfId="14659" xr:uid="{348D55E8-9F23-4480-9803-DC044C184F92}"/>
    <cellStyle name="Percent 4 2 5 2 5 5" xfId="26912" xr:uid="{FE3305BE-1E16-4064-AED4-CC9A4B1BADAA}"/>
    <cellStyle name="Percent 4 2 5 2 5 6" xfId="39164" xr:uid="{3686CF50-241A-441D-870A-D888BFB93898}"/>
    <cellStyle name="Percent 4 2 5 2 5 7" xfId="52498" xr:uid="{A3EB56D5-5C1C-4BAA-A3AB-8D7502672C8C}"/>
    <cellStyle name="Percent 4 2 5 2 6" xfId="3295" xr:uid="{C5CA84B1-6041-46EE-8CE5-75CEEAA703A7}"/>
    <cellStyle name="Percent 4 2 5 2 6 2" xfId="9423" xr:uid="{7541F6E4-EEEB-49F8-963F-A1C26F88C669}"/>
    <cellStyle name="Percent 4 2 5 2 6 2 2" xfId="21688" xr:uid="{CAA76A2D-BDEC-477A-96FD-A09C35A232A0}"/>
    <cellStyle name="Percent 4 2 5 2 6 2 3" xfId="33940" xr:uid="{1ACC14DE-9345-40BB-87B3-B8B9CA5240FB}"/>
    <cellStyle name="Percent 4 2 5 2 6 2 4" xfId="46192" xr:uid="{60303A44-BDB6-4BB0-B46B-F035E02A62F1}"/>
    <cellStyle name="Percent 4 2 5 2 6 3" xfId="15561" xr:uid="{43137BFB-E677-4BEA-854F-E7B53C028EF1}"/>
    <cellStyle name="Percent 4 2 5 2 6 4" xfId="27814" xr:uid="{4FA50D4D-96B9-43AE-9DF3-2C27E4817D49}"/>
    <cellStyle name="Percent 4 2 5 2 6 5" xfId="40066" xr:uid="{2516830C-1AAB-41C5-BE9A-914ED9C9A5DE}"/>
    <cellStyle name="Percent 4 2 5 2 6 6" xfId="53400" xr:uid="{30E439D1-9605-4DA7-820C-BBB6F818AD47}"/>
    <cellStyle name="Percent 4 2 5 2 7" xfId="6359" xr:uid="{F0B5D5C1-1B4F-46CC-ABB6-09F395A443F4}"/>
    <cellStyle name="Percent 4 2 5 2 7 2" xfId="18624" xr:uid="{A0DEF3CB-1422-444C-B507-9B4631A1631E}"/>
    <cellStyle name="Percent 4 2 5 2 7 3" xfId="30877" xr:uid="{EA849EFB-50B5-4DE4-A000-8917176C7A55}"/>
    <cellStyle name="Percent 4 2 5 2 7 4" xfId="43129" xr:uid="{4AEF9B46-16F2-46D5-94D1-599EFC20EC2C}"/>
    <cellStyle name="Percent 4 2 5 2 8" xfId="12498" xr:uid="{9B3E0FC4-3EB8-492D-ADF8-C5D6F8E04E6E}"/>
    <cellStyle name="Percent 4 2 5 2 9" xfId="24751" xr:uid="{04F3B43D-3E99-4B0D-9359-A63EC89908DE}"/>
    <cellStyle name="Percent 4 2 5 3" xfId="319" xr:uid="{2EF05009-AA8F-4CC5-9583-8357380FED8C}"/>
    <cellStyle name="Percent 4 2 5 3 10" xfId="49349" xr:uid="{6D5045EE-045A-401C-A42C-2E31F3A2C4B8}"/>
    <cellStyle name="Percent 4 2 5 3 11" xfId="50430" xr:uid="{30D0E6FA-072E-47C2-843B-2B379DFB8E45}"/>
    <cellStyle name="Percent 4 2 5 3 2" xfId="770" xr:uid="{00D821C7-F8FC-441E-946A-2318F5260607}"/>
    <cellStyle name="Percent 4 2 5 3 2 10" xfId="50880" xr:uid="{9B423402-33CB-4286-89D3-31F512D91ECB}"/>
    <cellStyle name="Percent 4 2 5 3 2 2" xfId="1851" xr:uid="{580FE4AA-2B85-468F-A29B-41EE5B19DD59}"/>
    <cellStyle name="Percent 4 2 5 3 2 2 2" xfId="4918" xr:uid="{1A8B2EBD-DD6A-4344-B97E-3BCB0D5E5B0C}"/>
    <cellStyle name="Percent 4 2 5 3 2 2 2 2" xfId="11046" xr:uid="{EDA0AE83-BF5E-4DE2-B539-770789B6E5D2}"/>
    <cellStyle name="Percent 4 2 5 3 2 2 2 2 2" xfId="23311" xr:uid="{BC9FFAE9-3D2C-4014-9055-0F7F0DCF2691}"/>
    <cellStyle name="Percent 4 2 5 3 2 2 2 2 3" xfId="35563" xr:uid="{5575575A-E21D-4881-8578-34E42BA8E5B2}"/>
    <cellStyle name="Percent 4 2 5 3 2 2 2 2 4" xfId="47815" xr:uid="{D093F6D2-B299-4142-8ED5-811B25B1C631}"/>
    <cellStyle name="Percent 4 2 5 3 2 2 2 3" xfId="17184" xr:uid="{0651C51B-2264-47F8-8B0B-8291C753FC14}"/>
    <cellStyle name="Percent 4 2 5 3 2 2 2 4" xfId="29437" xr:uid="{70AD2097-5485-44C1-92B7-11D294CE895D}"/>
    <cellStyle name="Percent 4 2 5 3 2 2 2 5" xfId="41689" xr:uid="{A7554CD4-16D0-4C0A-B02C-E71C681E7EC5}"/>
    <cellStyle name="Percent 4 2 5 3 2 2 2 6" xfId="55023" xr:uid="{AD9DEE73-5EF4-424F-9518-8BE7A749921F}"/>
    <cellStyle name="Percent 4 2 5 3 2 2 3" xfId="7983" xr:uid="{49E3E4A2-A171-4AA3-9FDD-FF8D175ABFA8}"/>
    <cellStyle name="Percent 4 2 5 3 2 2 3 2" xfId="20248" xr:uid="{DC45F146-B500-4365-8BA3-5C4027994BBB}"/>
    <cellStyle name="Percent 4 2 5 3 2 2 3 3" xfId="32500" xr:uid="{4B48C80D-587A-4035-84E4-7CFAAD6AF363}"/>
    <cellStyle name="Percent 4 2 5 3 2 2 3 4" xfId="44752" xr:uid="{24DBF1C6-A9AC-4888-88E6-F94057136082}"/>
    <cellStyle name="Percent 4 2 5 3 2 2 4" xfId="14121" xr:uid="{39EA63BB-483D-4F5C-B71E-8F65A94BCD32}"/>
    <cellStyle name="Percent 4 2 5 3 2 2 5" xfId="26374" xr:uid="{BD8F94A6-5BE8-4471-8443-D431688246AC}"/>
    <cellStyle name="Percent 4 2 5 3 2 2 6" xfId="38626" xr:uid="{CE59923E-3B35-4B13-ADB4-E7F2011F62EB}"/>
    <cellStyle name="Percent 4 2 5 3 2 2 7" xfId="51960" xr:uid="{0A784AC0-1C9A-4C79-B10D-178329E3108D}"/>
    <cellStyle name="Percent 4 2 5 3 2 3" xfId="2935" xr:uid="{4772C007-4D28-411D-9BE9-609F00401F36}"/>
    <cellStyle name="Percent 4 2 5 3 2 3 2" xfId="5999" xr:uid="{851C8045-205A-425D-9CDF-A0DCD0EC7908}"/>
    <cellStyle name="Percent 4 2 5 3 2 3 2 2" xfId="12127" xr:uid="{490271E5-81CF-487D-8153-0B3193EBCC4F}"/>
    <cellStyle name="Percent 4 2 5 3 2 3 2 2 2" xfId="24392" xr:uid="{F763A276-D3F2-45A4-B5FB-DE957CBEE9E9}"/>
    <cellStyle name="Percent 4 2 5 3 2 3 2 2 3" xfId="36644" xr:uid="{D37B504A-77DF-4137-B37F-185AD992E005}"/>
    <cellStyle name="Percent 4 2 5 3 2 3 2 2 4" xfId="48896" xr:uid="{9C5E9B44-E66A-424D-BF1B-9E5107ACAACC}"/>
    <cellStyle name="Percent 4 2 5 3 2 3 2 3" xfId="18265" xr:uid="{ED80B6B5-C146-4111-825E-F98460CE073F}"/>
    <cellStyle name="Percent 4 2 5 3 2 3 2 4" xfId="30518" xr:uid="{2D59AE77-1783-4F6A-A398-92761C6EC319}"/>
    <cellStyle name="Percent 4 2 5 3 2 3 2 5" xfId="42770" xr:uid="{BCBDDEAD-9AAD-48AE-91E8-3B7EACAA7863}"/>
    <cellStyle name="Percent 4 2 5 3 2 3 2 6" xfId="56104" xr:uid="{23E367A6-96DC-4D56-B1E1-38D10467D339}"/>
    <cellStyle name="Percent 4 2 5 3 2 3 3" xfId="9064" xr:uid="{59955325-2D67-4696-912B-D341E2AE236D}"/>
    <cellStyle name="Percent 4 2 5 3 2 3 3 2" xfId="21329" xr:uid="{D533A16D-184F-48F7-9DB4-D6D94B4B1843}"/>
    <cellStyle name="Percent 4 2 5 3 2 3 3 3" xfId="33581" xr:uid="{386F96E2-7D28-4574-9000-608BBE4EB999}"/>
    <cellStyle name="Percent 4 2 5 3 2 3 3 4" xfId="45833" xr:uid="{F3036367-D456-439F-BF11-D3AC1F89EEBF}"/>
    <cellStyle name="Percent 4 2 5 3 2 3 4" xfId="15202" xr:uid="{A6B8C1F0-70FC-4C9E-8AE0-3923BD6C7683}"/>
    <cellStyle name="Percent 4 2 5 3 2 3 5" xfId="27455" xr:uid="{CE5DE734-8025-48C2-BEF0-281120DC2590}"/>
    <cellStyle name="Percent 4 2 5 3 2 3 6" xfId="39707" xr:uid="{EAC5DDDD-3916-413F-8363-1F7AE19C23AE}"/>
    <cellStyle name="Percent 4 2 5 3 2 3 7" xfId="53041" xr:uid="{A8A0C0D3-FD93-46C4-93AE-9A96E46A3651}"/>
    <cellStyle name="Percent 4 2 5 3 2 4" xfId="3838" xr:uid="{5B34A86F-7F9F-4CAD-8977-45BE4BDC7F07}"/>
    <cellStyle name="Percent 4 2 5 3 2 4 2" xfId="9966" xr:uid="{19BF7AE7-B228-4974-9C41-066869C034BC}"/>
    <cellStyle name="Percent 4 2 5 3 2 4 2 2" xfId="22231" xr:uid="{B5196EFE-F196-4876-AF87-08B8AA22BE1C}"/>
    <cellStyle name="Percent 4 2 5 3 2 4 2 3" xfId="34483" xr:uid="{D703B013-8C7B-41F3-830D-72CDAD113E4A}"/>
    <cellStyle name="Percent 4 2 5 3 2 4 2 4" xfId="46735" xr:uid="{280956B1-CD54-4671-A670-B051EA7AA14A}"/>
    <cellStyle name="Percent 4 2 5 3 2 4 3" xfId="16104" xr:uid="{7B294C4A-37F7-4771-AB7C-09D6181E6B49}"/>
    <cellStyle name="Percent 4 2 5 3 2 4 4" xfId="28357" xr:uid="{EF153891-F80D-434F-A7DB-30D43D377BEC}"/>
    <cellStyle name="Percent 4 2 5 3 2 4 5" xfId="40609" xr:uid="{6AEA40D2-5049-4FA4-AE76-BCDADF33DFF9}"/>
    <cellStyle name="Percent 4 2 5 3 2 4 6" xfId="53943" xr:uid="{0B1A42EA-6019-4B65-A901-635E0C0F5E2B}"/>
    <cellStyle name="Percent 4 2 5 3 2 5" xfId="6903" xr:uid="{52BECAB2-AFB4-474D-A711-A163B19F8222}"/>
    <cellStyle name="Percent 4 2 5 3 2 5 2" xfId="19168" xr:uid="{056A53C0-F97D-401B-BFFB-1973FD13ED5A}"/>
    <cellStyle name="Percent 4 2 5 3 2 5 3" xfId="31420" xr:uid="{FB65DD73-BFA2-486E-84F2-2E04DFB829DC}"/>
    <cellStyle name="Percent 4 2 5 3 2 5 4" xfId="43672" xr:uid="{3BEF38A2-1296-46EF-959E-3BD9FDE8F433}"/>
    <cellStyle name="Percent 4 2 5 3 2 6" xfId="13041" xr:uid="{694C546C-C56F-4A69-9208-5F2C542390F8}"/>
    <cellStyle name="Percent 4 2 5 3 2 7" xfId="25294" xr:uid="{ABCAAD97-1FD2-4843-902C-5FA2BEF69CEC}"/>
    <cellStyle name="Percent 4 2 5 3 2 8" xfId="37546" xr:uid="{8BBA6CEA-0341-4D96-9BEF-224418A2A804}"/>
    <cellStyle name="Percent 4 2 5 3 2 9" xfId="49799" xr:uid="{9FDD0E9D-2C56-47DE-8457-49EC383127AE}"/>
    <cellStyle name="Percent 4 2 5 3 3" xfId="1401" xr:uid="{9D8690D2-D36F-4171-A661-7D3096E7CCE2}"/>
    <cellStyle name="Percent 4 2 5 3 3 2" xfId="4468" xr:uid="{E3E9721B-C947-478C-85AF-6E73D1878956}"/>
    <cellStyle name="Percent 4 2 5 3 3 2 2" xfId="10596" xr:uid="{43FE3C45-9AFF-46DF-B7B5-319A46517A5C}"/>
    <cellStyle name="Percent 4 2 5 3 3 2 2 2" xfId="22861" xr:uid="{FDDE356A-1C61-4640-8CE3-339FBF0B7E0C}"/>
    <cellStyle name="Percent 4 2 5 3 3 2 2 3" xfId="35113" xr:uid="{7772BC2D-7B1B-4C2E-AE47-EEF3DA4BE1A3}"/>
    <cellStyle name="Percent 4 2 5 3 3 2 2 4" xfId="47365" xr:uid="{708CC57E-1CC2-4AB9-9655-07AE39FB871E}"/>
    <cellStyle name="Percent 4 2 5 3 3 2 3" xfId="16734" xr:uid="{1952C347-24D0-4197-9466-36182ADB5172}"/>
    <cellStyle name="Percent 4 2 5 3 3 2 4" xfId="28987" xr:uid="{083A9EC9-0F6D-49EC-B41F-2A09C5CF1C0F}"/>
    <cellStyle name="Percent 4 2 5 3 3 2 5" xfId="41239" xr:uid="{411D105E-5F6B-44B7-A304-07E100A687C6}"/>
    <cellStyle name="Percent 4 2 5 3 3 2 6" xfId="54573" xr:uid="{18088A6F-B186-4C88-A433-FD883F79B909}"/>
    <cellStyle name="Percent 4 2 5 3 3 3" xfId="7533" xr:uid="{2C4046FE-EC0C-49FD-8E70-B1037C36D061}"/>
    <cellStyle name="Percent 4 2 5 3 3 3 2" xfId="19798" xr:uid="{BE8D7563-52B2-4AF7-818D-7B9142EA1456}"/>
    <cellStyle name="Percent 4 2 5 3 3 3 3" xfId="32050" xr:uid="{0976D3A7-5CC6-44AF-AEEF-04200B13BD92}"/>
    <cellStyle name="Percent 4 2 5 3 3 3 4" xfId="44302" xr:uid="{7ECBF844-2269-4D80-89F3-F3ED0D24E970}"/>
    <cellStyle name="Percent 4 2 5 3 3 4" xfId="13671" xr:uid="{6DF356A1-8F19-40F6-B06B-BAEA414F8F2D}"/>
    <cellStyle name="Percent 4 2 5 3 3 5" xfId="25924" xr:uid="{47143A90-65D4-4BD5-8ED0-A28C8F8AD791}"/>
    <cellStyle name="Percent 4 2 5 3 3 6" xfId="38176" xr:uid="{D2DEB681-B06B-4BE8-B619-B059FAA790F1}"/>
    <cellStyle name="Percent 4 2 5 3 3 7" xfId="51510" xr:uid="{F750933C-B169-4374-9A1D-2547133AF10C}"/>
    <cellStyle name="Percent 4 2 5 3 4" xfId="2485" xr:uid="{1E077B48-CF96-4843-8A1C-1E73D218626E}"/>
    <cellStyle name="Percent 4 2 5 3 4 2" xfId="5549" xr:uid="{5742A1B5-C9FB-40F5-9965-7ECD046E2993}"/>
    <cellStyle name="Percent 4 2 5 3 4 2 2" xfId="11677" xr:uid="{92477F91-7036-4B5D-8FEA-A4FEB55999F3}"/>
    <cellStyle name="Percent 4 2 5 3 4 2 2 2" xfId="23942" xr:uid="{2860D72E-589A-4B11-B901-E5BB93024A9E}"/>
    <cellStyle name="Percent 4 2 5 3 4 2 2 3" xfId="36194" xr:uid="{BA0C1436-A2E3-4CB8-9740-C136C3BEDE58}"/>
    <cellStyle name="Percent 4 2 5 3 4 2 2 4" xfId="48446" xr:uid="{E0E51615-4F6E-40B8-8680-DEF8CA9AC6A4}"/>
    <cellStyle name="Percent 4 2 5 3 4 2 3" xfId="17815" xr:uid="{CA35B7A2-D838-4EC8-8C4D-3D98D9CE3E44}"/>
    <cellStyle name="Percent 4 2 5 3 4 2 4" xfId="30068" xr:uid="{210EE639-5A03-45F5-8DA0-D5036DC62DFC}"/>
    <cellStyle name="Percent 4 2 5 3 4 2 5" xfId="42320" xr:uid="{0FA58393-070E-463C-B61A-9DF492DC02C7}"/>
    <cellStyle name="Percent 4 2 5 3 4 2 6" xfId="55654" xr:uid="{7ED8569F-36E4-409C-9467-77248B955E5A}"/>
    <cellStyle name="Percent 4 2 5 3 4 3" xfId="8614" xr:uid="{1E816B55-D6E1-4031-8CA1-BE6AE7894097}"/>
    <cellStyle name="Percent 4 2 5 3 4 3 2" xfId="20879" xr:uid="{BBC43EF0-F1E9-4E69-8639-FF9A655850C6}"/>
    <cellStyle name="Percent 4 2 5 3 4 3 3" xfId="33131" xr:uid="{BABE3D23-D6EE-4FFA-8FE2-3369807704FC}"/>
    <cellStyle name="Percent 4 2 5 3 4 3 4" xfId="45383" xr:uid="{9932B243-3276-492A-8CDF-09F46A539081}"/>
    <cellStyle name="Percent 4 2 5 3 4 4" xfId="14752" xr:uid="{3D7A6F87-1452-4875-A795-4ADC906FF446}"/>
    <cellStyle name="Percent 4 2 5 3 4 5" xfId="27005" xr:uid="{63FAD0D3-F84E-445D-8485-FD24A947E761}"/>
    <cellStyle name="Percent 4 2 5 3 4 6" xfId="39257" xr:uid="{D8FEBCC9-3123-43A5-816D-4840B4AC4146}"/>
    <cellStyle name="Percent 4 2 5 3 4 7" xfId="52591" xr:uid="{F8411ECF-9EC7-42C1-A34F-460E2BCB63FE}"/>
    <cellStyle name="Percent 4 2 5 3 5" xfId="3388" xr:uid="{CC515685-AF06-4E3E-B335-2744936019DF}"/>
    <cellStyle name="Percent 4 2 5 3 5 2" xfId="9516" xr:uid="{14E0A754-51E0-4E22-8239-D198537FE35C}"/>
    <cellStyle name="Percent 4 2 5 3 5 2 2" xfId="21781" xr:uid="{140B5061-4BF9-421D-9B28-F9AB49A1E642}"/>
    <cellStyle name="Percent 4 2 5 3 5 2 3" xfId="34033" xr:uid="{5714D689-3378-494A-BA99-4996DF48B51D}"/>
    <cellStyle name="Percent 4 2 5 3 5 2 4" xfId="46285" xr:uid="{FDDD32C8-88C3-484F-B5DE-880565C8F49B}"/>
    <cellStyle name="Percent 4 2 5 3 5 3" xfId="15654" xr:uid="{D02DA8FC-ACC2-4F6A-9A07-567BF09CAF7F}"/>
    <cellStyle name="Percent 4 2 5 3 5 4" xfId="27907" xr:uid="{9C44F359-7C41-467A-B560-81E4C821154D}"/>
    <cellStyle name="Percent 4 2 5 3 5 5" xfId="40159" xr:uid="{6A2C0A04-D592-4C43-BEB9-8535B300F71F}"/>
    <cellStyle name="Percent 4 2 5 3 5 6" xfId="53493" xr:uid="{B318EE70-A15B-4CEE-B08D-4BD727DCE574}"/>
    <cellStyle name="Percent 4 2 5 3 6" xfId="6452" xr:uid="{95BBF68B-1F8A-4342-81B4-213A25D0EF0E}"/>
    <cellStyle name="Percent 4 2 5 3 6 2" xfId="18717" xr:uid="{3722A5E1-277D-4A0B-89BF-802184544D0D}"/>
    <cellStyle name="Percent 4 2 5 3 6 3" xfId="30970" xr:uid="{083CE951-B9A6-460A-845B-45E9F3522E15}"/>
    <cellStyle name="Percent 4 2 5 3 6 4" xfId="43222" xr:uid="{44726DDC-3084-4FCA-A32B-30403E111CD0}"/>
    <cellStyle name="Percent 4 2 5 3 7" xfId="12591" xr:uid="{D40AFE02-6250-4C67-9E5D-690B411E1C76}"/>
    <cellStyle name="Percent 4 2 5 3 8" xfId="24844" xr:uid="{45740283-C106-4C7C-A46A-833BC6A0B999}"/>
    <cellStyle name="Percent 4 2 5 3 9" xfId="37096" xr:uid="{3FFE02A3-5826-44CE-A0AF-E3206A78EA02}"/>
    <cellStyle name="Percent 4 2 5 4" xfId="566" xr:uid="{82ED38A9-67FA-4C58-A5B5-566ED5C68113}"/>
    <cellStyle name="Percent 4 2 5 4 10" xfId="50676" xr:uid="{C9D8A574-3F67-462D-ABC8-56FF3C975602}"/>
    <cellStyle name="Percent 4 2 5 4 2" xfId="1647" xr:uid="{7AD6E8CD-AC3A-44DC-830D-EB25FC8F120F}"/>
    <cellStyle name="Percent 4 2 5 4 2 2" xfId="4714" xr:uid="{C603D8AD-07B4-4BD2-93DE-4D3A87545CE1}"/>
    <cellStyle name="Percent 4 2 5 4 2 2 2" xfId="10842" xr:uid="{3EC520FC-D9C5-4B0A-8EDC-761427B2CD35}"/>
    <cellStyle name="Percent 4 2 5 4 2 2 2 2" xfId="23107" xr:uid="{DBF98004-4CBF-4CDD-AEE9-254D8DC40E04}"/>
    <cellStyle name="Percent 4 2 5 4 2 2 2 3" xfId="35359" xr:uid="{3CE65B81-ACA8-4A3A-A4B3-8112681BC783}"/>
    <cellStyle name="Percent 4 2 5 4 2 2 2 4" xfId="47611" xr:uid="{E7BAF32E-79E1-4C78-821B-48C0CCECF7C8}"/>
    <cellStyle name="Percent 4 2 5 4 2 2 3" xfId="16980" xr:uid="{F5745FCC-0041-4E57-B5CC-6C5490B2F22B}"/>
    <cellStyle name="Percent 4 2 5 4 2 2 4" xfId="29233" xr:uid="{94F1BE7E-9C32-46EB-B320-66380D5272F7}"/>
    <cellStyle name="Percent 4 2 5 4 2 2 5" xfId="41485" xr:uid="{8471B96B-3E94-4E35-B3E8-9783BC59DF0A}"/>
    <cellStyle name="Percent 4 2 5 4 2 2 6" xfId="54819" xr:uid="{E7FAC2C6-1F38-43F9-A940-C63C94DD9F10}"/>
    <cellStyle name="Percent 4 2 5 4 2 3" xfId="7779" xr:uid="{6887B39B-B202-4EC6-B4BA-AD1EB8BF131C}"/>
    <cellStyle name="Percent 4 2 5 4 2 3 2" xfId="20044" xr:uid="{324F649A-2FA3-4BC3-8D9D-1AE884C5E298}"/>
    <cellStyle name="Percent 4 2 5 4 2 3 3" xfId="32296" xr:uid="{1202205B-2E49-401E-9EAF-9B4AB78B2181}"/>
    <cellStyle name="Percent 4 2 5 4 2 3 4" xfId="44548" xr:uid="{BB3D9EAB-0779-4B69-A0E1-9639EC12EF61}"/>
    <cellStyle name="Percent 4 2 5 4 2 4" xfId="13917" xr:uid="{F5C80D10-29FA-4086-9A3A-136DAC49A8A6}"/>
    <cellStyle name="Percent 4 2 5 4 2 5" xfId="26170" xr:uid="{B4BF7788-59F2-4924-984D-651FFC4C3BBC}"/>
    <cellStyle name="Percent 4 2 5 4 2 6" xfId="38422" xr:uid="{71567E4B-360F-485E-9A08-752DDB17DE6C}"/>
    <cellStyle name="Percent 4 2 5 4 2 7" xfId="51756" xr:uid="{24267770-C4D6-4B59-9001-0EB7038B7A31}"/>
    <cellStyle name="Percent 4 2 5 4 3" xfId="2731" xr:uid="{C557ADEF-79EF-4B22-BA63-AB1CCDBCAC30}"/>
    <cellStyle name="Percent 4 2 5 4 3 2" xfId="5795" xr:uid="{0F5A390F-DA41-4282-A7EC-A642E6E4BADA}"/>
    <cellStyle name="Percent 4 2 5 4 3 2 2" xfId="11923" xr:uid="{9B2516C7-BB6B-45A5-809A-5B43DC87C9EC}"/>
    <cellStyle name="Percent 4 2 5 4 3 2 2 2" xfId="24188" xr:uid="{346D3C48-220D-4886-9855-B3354199FC7E}"/>
    <cellStyle name="Percent 4 2 5 4 3 2 2 3" xfId="36440" xr:uid="{1EE791B1-D49A-4B71-94FB-BCEE860A5F25}"/>
    <cellStyle name="Percent 4 2 5 4 3 2 2 4" xfId="48692" xr:uid="{E9E8FEFF-9596-4EA6-9CD8-C90636A04D53}"/>
    <cellStyle name="Percent 4 2 5 4 3 2 3" xfId="18061" xr:uid="{9FBF3C1F-7E55-403D-9549-5595B186774E}"/>
    <cellStyle name="Percent 4 2 5 4 3 2 4" xfId="30314" xr:uid="{6C457240-9D55-4A19-8C25-5AF258F2B4EB}"/>
    <cellStyle name="Percent 4 2 5 4 3 2 5" xfId="42566" xr:uid="{4709A622-0D5B-4E80-8F67-3C7929F0C953}"/>
    <cellStyle name="Percent 4 2 5 4 3 2 6" xfId="55900" xr:uid="{B15016C4-616A-46BF-9513-8A4EE23404F3}"/>
    <cellStyle name="Percent 4 2 5 4 3 3" xfId="8860" xr:uid="{38053912-7F5E-4AC6-9E10-7F0A963844EC}"/>
    <cellStyle name="Percent 4 2 5 4 3 3 2" xfId="21125" xr:uid="{17BEB106-A6EC-4CD7-BE00-5F3CF6C028E4}"/>
    <cellStyle name="Percent 4 2 5 4 3 3 3" xfId="33377" xr:uid="{3B85F9D5-402C-4B8C-A2D9-B18BBB62DCEA}"/>
    <cellStyle name="Percent 4 2 5 4 3 3 4" xfId="45629" xr:uid="{DB29A094-E3BC-4228-B560-E9C1D73CF6D4}"/>
    <cellStyle name="Percent 4 2 5 4 3 4" xfId="14998" xr:uid="{628B8F0D-A29B-4EEE-A906-24358B7A1F87}"/>
    <cellStyle name="Percent 4 2 5 4 3 5" xfId="27251" xr:uid="{F0A58F29-81DE-410A-8808-C12A4583F487}"/>
    <cellStyle name="Percent 4 2 5 4 3 6" xfId="39503" xr:uid="{74E058A9-93B5-49BA-9F6E-BBB32214226A}"/>
    <cellStyle name="Percent 4 2 5 4 3 7" xfId="52837" xr:uid="{750D5D60-DD3B-4571-A87E-6677D3D0C6D1}"/>
    <cellStyle name="Percent 4 2 5 4 4" xfId="3634" xr:uid="{2D3F1A1E-46A6-49D0-A2EC-FB225E3D7A1B}"/>
    <cellStyle name="Percent 4 2 5 4 4 2" xfId="9762" xr:uid="{943D5005-FC86-4A01-AC49-6252CACE16A7}"/>
    <cellStyle name="Percent 4 2 5 4 4 2 2" xfId="22027" xr:uid="{5BA08267-2431-4E6F-B033-549FE9632C13}"/>
    <cellStyle name="Percent 4 2 5 4 4 2 3" xfId="34279" xr:uid="{4E3B7AF6-1F2F-4069-9338-95E4DD470E08}"/>
    <cellStyle name="Percent 4 2 5 4 4 2 4" xfId="46531" xr:uid="{75F30004-9C80-4DFB-8825-C99CD9D5D2DD}"/>
    <cellStyle name="Percent 4 2 5 4 4 3" xfId="15900" xr:uid="{2A9DC86D-EBB7-41A2-9DCF-74E2E1918577}"/>
    <cellStyle name="Percent 4 2 5 4 4 4" xfId="28153" xr:uid="{0BA8D99E-58E6-4DAA-969F-67D2B47CE8D7}"/>
    <cellStyle name="Percent 4 2 5 4 4 5" xfId="40405" xr:uid="{DF616DA1-5AA8-41CA-BCE2-9795D38EFB19}"/>
    <cellStyle name="Percent 4 2 5 4 4 6" xfId="53739" xr:uid="{1B9F99D7-5430-4A5D-A253-4F77E2991802}"/>
    <cellStyle name="Percent 4 2 5 4 5" xfId="6699" xr:uid="{72E75D9D-A6D7-4B6F-8BAB-F723994EDA22}"/>
    <cellStyle name="Percent 4 2 5 4 5 2" xfId="18964" xr:uid="{B7B1B6D5-71D1-4EA0-88E9-3C39B914374D}"/>
    <cellStyle name="Percent 4 2 5 4 5 3" xfId="31216" xr:uid="{ADFD84DB-482A-4264-9333-04706FDF592A}"/>
    <cellStyle name="Percent 4 2 5 4 5 4" xfId="43468" xr:uid="{09FB4EC9-826E-4FEB-B263-BE62F1588360}"/>
    <cellStyle name="Percent 4 2 5 4 6" xfId="12837" xr:uid="{1A35201B-C5CF-4ADB-ABB5-550C2FBFC52C}"/>
    <cellStyle name="Percent 4 2 5 4 7" xfId="25090" xr:uid="{61EEEFB1-56DD-48FC-9719-B80D15244260}"/>
    <cellStyle name="Percent 4 2 5 4 8" xfId="37342" xr:uid="{2B89560D-1B7C-4593-BDE7-9A9CE19C5D4A}"/>
    <cellStyle name="Percent 4 2 5 4 9" xfId="49595" xr:uid="{68DD11AD-6FF6-4B0F-AC9A-C46ADE7C5A49}"/>
    <cellStyle name="Percent 4 2 5 5" xfId="1017" xr:uid="{654950C1-AEAB-4AB3-8037-7C3BE45CFBED}"/>
    <cellStyle name="Percent 4 2 5 5 2" xfId="2097" xr:uid="{8BFC0BA8-AFF3-4A61-8EC6-0BF6A42B4BD4}"/>
    <cellStyle name="Percent 4 2 5 5 2 2" xfId="5164" xr:uid="{898BAF07-784F-4D7F-AD3F-487569CB76D2}"/>
    <cellStyle name="Percent 4 2 5 5 2 2 2" xfId="11292" xr:uid="{64CF67CE-38A8-4647-A68B-A47BDF033150}"/>
    <cellStyle name="Percent 4 2 5 5 2 2 2 2" xfId="23557" xr:uid="{EEC94972-BFC2-4A30-80B4-ECF6FBC916FB}"/>
    <cellStyle name="Percent 4 2 5 5 2 2 2 3" xfId="35809" xr:uid="{4D9FE906-DE48-4A72-8618-55365C79C748}"/>
    <cellStyle name="Percent 4 2 5 5 2 2 2 4" xfId="48061" xr:uid="{F26E57EA-0360-43A1-9A79-FA546219EEA7}"/>
    <cellStyle name="Percent 4 2 5 5 2 2 3" xfId="17430" xr:uid="{587DC2BB-BAE3-4977-B9B5-37CD9ED6030A}"/>
    <cellStyle name="Percent 4 2 5 5 2 2 4" xfId="29683" xr:uid="{E61831B4-B2B2-4EFF-A7E7-6D26C363FA4F}"/>
    <cellStyle name="Percent 4 2 5 5 2 2 5" xfId="41935" xr:uid="{A03A4068-3B8B-4594-AF8B-7F76163B7F22}"/>
    <cellStyle name="Percent 4 2 5 5 2 2 6" xfId="55269" xr:uid="{4BD7FA0A-6509-43FB-8D4E-4730E6BD0E1D}"/>
    <cellStyle name="Percent 4 2 5 5 2 3" xfId="8229" xr:uid="{694E8ADE-AD41-4629-BC88-F42C74140F70}"/>
    <cellStyle name="Percent 4 2 5 5 2 3 2" xfId="20494" xr:uid="{223220FE-6200-4ECA-9991-00C70D6AC829}"/>
    <cellStyle name="Percent 4 2 5 5 2 3 3" xfId="32746" xr:uid="{E79F4603-65ED-427B-9907-7672FF34635C}"/>
    <cellStyle name="Percent 4 2 5 5 2 3 4" xfId="44998" xr:uid="{EFE0C506-8E2D-42D9-9A73-1BD36F64E0F1}"/>
    <cellStyle name="Percent 4 2 5 5 2 4" xfId="14367" xr:uid="{195BA56D-EB38-4E02-8476-C923B0C51286}"/>
    <cellStyle name="Percent 4 2 5 5 2 5" xfId="26620" xr:uid="{674CB516-560D-4100-98CC-AA3F862C69A6}"/>
    <cellStyle name="Percent 4 2 5 5 2 6" xfId="38872" xr:uid="{A974F7C4-875A-4007-AEE4-D5C9C6E78516}"/>
    <cellStyle name="Percent 4 2 5 5 2 7" xfId="52206" xr:uid="{327F07A4-54BB-41CE-A0FD-136C02FA29FA}"/>
    <cellStyle name="Percent 4 2 5 5 3" xfId="4084" xr:uid="{3E74247B-679E-4A07-B749-9F8653B02DB4}"/>
    <cellStyle name="Percent 4 2 5 5 3 2" xfId="10212" xr:uid="{D3B6986B-E164-4C7A-BD30-1FDD559BB127}"/>
    <cellStyle name="Percent 4 2 5 5 3 2 2" xfId="22477" xr:uid="{AF4471CD-75DF-478D-8B07-1D630D2ED804}"/>
    <cellStyle name="Percent 4 2 5 5 3 2 3" xfId="34729" xr:uid="{864C9215-0B93-43F9-A10B-94A313F12E65}"/>
    <cellStyle name="Percent 4 2 5 5 3 2 4" xfId="46981" xr:uid="{1CAACEED-E5BA-45D4-B2AB-60EA4FD74C2E}"/>
    <cellStyle name="Percent 4 2 5 5 3 3" xfId="16350" xr:uid="{C1DA6E83-8F59-4B97-A7AD-2C464593F6C1}"/>
    <cellStyle name="Percent 4 2 5 5 3 4" xfId="28603" xr:uid="{30690B4F-573B-4808-B4B6-61A86F855433}"/>
    <cellStyle name="Percent 4 2 5 5 3 5" xfId="40855" xr:uid="{72CE46F6-1D24-45FA-8120-23CD3F56DACE}"/>
    <cellStyle name="Percent 4 2 5 5 3 6" xfId="54189" xr:uid="{9C8C63E8-D39E-4D23-8E7D-4D4115A98B10}"/>
    <cellStyle name="Percent 4 2 5 5 4" xfId="7149" xr:uid="{EFA990BD-95B7-4B10-9C2B-B7BB91B1CC4C}"/>
    <cellStyle name="Percent 4 2 5 5 4 2" xfId="19414" xr:uid="{2CB83FD3-EDDD-404B-8EBB-4A191501B2BE}"/>
    <cellStyle name="Percent 4 2 5 5 4 3" xfId="31666" xr:uid="{A9DC9049-E55F-4AAE-9158-CA6BFA23FA08}"/>
    <cellStyle name="Percent 4 2 5 5 4 4" xfId="43918" xr:uid="{1E4B1CC3-DC76-44BB-8484-15DA8E0BB996}"/>
    <cellStyle name="Percent 4 2 5 5 5" xfId="13287" xr:uid="{ABE427DB-F17D-4CA0-8209-7CFC60E790AD}"/>
    <cellStyle name="Percent 4 2 5 5 6" xfId="25540" xr:uid="{8F4AE357-F68B-48A1-BFB1-B2276907641A}"/>
    <cellStyle name="Percent 4 2 5 5 7" xfId="37792" xr:uid="{366C9B2C-A144-4468-98C0-0370C4B20661}"/>
    <cellStyle name="Percent 4 2 5 5 8" xfId="50045" xr:uid="{A84BE535-88E5-450F-9280-BBB72FA25C2E}"/>
    <cellStyle name="Percent 4 2 5 5 9" xfId="51126" xr:uid="{F9854AAD-D462-4489-98BB-80399C457F8B}"/>
    <cellStyle name="Percent 4 2 5 6" xfId="1107" xr:uid="{5E7CF086-ECD4-4640-A10E-0610818A65E0}"/>
    <cellStyle name="Percent 4 2 5 6 2" xfId="2187" xr:uid="{F5F692D2-0B5F-4AA9-BEDF-7B164C3F5F3A}"/>
    <cellStyle name="Percent 4 2 5 6 2 2" xfId="5254" xr:uid="{19ABCF83-4D42-4A00-A5F5-A8C8D1E3742D}"/>
    <cellStyle name="Percent 4 2 5 6 2 2 2" xfId="11382" xr:uid="{9431CF7E-ABB4-452A-A36D-57BB0A10B9DA}"/>
    <cellStyle name="Percent 4 2 5 6 2 2 2 2" xfId="23647" xr:uid="{9AB2A5BA-7202-4918-A72D-D8C46E546D64}"/>
    <cellStyle name="Percent 4 2 5 6 2 2 2 3" xfId="35899" xr:uid="{A4D92979-EE55-4CB8-A210-98F84B97E6B6}"/>
    <cellStyle name="Percent 4 2 5 6 2 2 2 4" xfId="48151" xr:uid="{97264424-84AB-4E9C-8C72-BAFA63759D13}"/>
    <cellStyle name="Percent 4 2 5 6 2 2 3" xfId="17520" xr:uid="{33ACEC1A-0CE5-4C10-BC58-62BBD6B875A4}"/>
    <cellStyle name="Percent 4 2 5 6 2 2 4" xfId="29773" xr:uid="{0C039812-B12B-4A25-8876-E45C3AE10580}"/>
    <cellStyle name="Percent 4 2 5 6 2 2 5" xfId="42025" xr:uid="{9381CC2E-9003-442B-8CA0-4785BEFD4195}"/>
    <cellStyle name="Percent 4 2 5 6 2 2 6" xfId="55359" xr:uid="{03D93B39-8E57-4C93-BAF7-143877A14A9B}"/>
    <cellStyle name="Percent 4 2 5 6 2 3" xfId="8319" xr:uid="{027E6FFA-9113-40AD-8FA4-014273FB6A3D}"/>
    <cellStyle name="Percent 4 2 5 6 2 3 2" xfId="20584" xr:uid="{EC9F6B0B-B009-4931-B032-59E472CD8A3E}"/>
    <cellStyle name="Percent 4 2 5 6 2 3 3" xfId="32836" xr:uid="{E8B01284-6E55-4B0C-A204-24BA286062AC}"/>
    <cellStyle name="Percent 4 2 5 6 2 3 4" xfId="45088" xr:uid="{3E0F9664-5F3D-48EC-BD0B-40CF5F690ECA}"/>
    <cellStyle name="Percent 4 2 5 6 2 4" xfId="14457" xr:uid="{826BCB8B-3091-49AC-AA64-8337163A9108}"/>
    <cellStyle name="Percent 4 2 5 6 2 5" xfId="26710" xr:uid="{BB99ECEB-69C6-425B-A232-66F55C4A25C2}"/>
    <cellStyle name="Percent 4 2 5 6 2 6" xfId="38962" xr:uid="{5F4C5676-83AF-495F-99B2-5A2F155FBA2D}"/>
    <cellStyle name="Percent 4 2 5 6 2 7" xfId="52296" xr:uid="{714C0436-D259-41FB-9186-8C80F1B0E770}"/>
    <cellStyle name="Percent 4 2 5 6 3" xfId="4174" xr:uid="{4DBA9704-9FEE-4873-B30E-A54A96E0B3DD}"/>
    <cellStyle name="Percent 4 2 5 6 3 2" xfId="10302" xr:uid="{420E560D-DB75-40D4-82CA-1969BDCDCE2F}"/>
    <cellStyle name="Percent 4 2 5 6 3 2 2" xfId="22567" xr:uid="{63879A48-C392-4F02-81A7-00D032DBDCF3}"/>
    <cellStyle name="Percent 4 2 5 6 3 2 3" xfId="34819" xr:uid="{3586C965-136A-4ED5-AB9E-18FA518C545F}"/>
    <cellStyle name="Percent 4 2 5 6 3 2 4" xfId="47071" xr:uid="{2FA97A55-00F1-4A2E-8F7F-B055C8688649}"/>
    <cellStyle name="Percent 4 2 5 6 3 3" xfId="16440" xr:uid="{136712A4-8D74-408D-8D77-38CA4B7E1532}"/>
    <cellStyle name="Percent 4 2 5 6 3 4" xfId="28693" xr:uid="{42C5EA04-3E51-4111-9DB0-FA534E630CC4}"/>
    <cellStyle name="Percent 4 2 5 6 3 5" xfId="40945" xr:uid="{99DBCE30-F93B-40CF-A0EE-07A29809DAE4}"/>
    <cellStyle name="Percent 4 2 5 6 3 6" xfId="54279" xr:uid="{DF11FB30-CDE9-4724-9B59-45A05D647A9D}"/>
    <cellStyle name="Percent 4 2 5 6 4" xfId="7239" xr:uid="{5C08F1C9-AE2C-459B-A4CA-575FE60372A1}"/>
    <cellStyle name="Percent 4 2 5 6 4 2" xfId="19504" xr:uid="{0F852C51-FB0A-410A-8B31-200B7E0DA52B}"/>
    <cellStyle name="Percent 4 2 5 6 4 3" xfId="31756" xr:uid="{FBF8361D-4127-4755-845C-2B50C8F05E1B}"/>
    <cellStyle name="Percent 4 2 5 6 4 4" xfId="44008" xr:uid="{333BADC4-FE62-46F2-93B5-F5E3595E4551}"/>
    <cellStyle name="Percent 4 2 5 6 5" xfId="13377" xr:uid="{ABCF9236-C058-4E6B-A7C8-BB603A87A665}"/>
    <cellStyle name="Percent 4 2 5 6 6" xfId="25630" xr:uid="{622D1086-FA20-429C-9A36-F3D5911169D8}"/>
    <cellStyle name="Percent 4 2 5 6 7" xfId="37882" xr:uid="{325CE92B-1610-43B1-810A-9582ECB86313}"/>
    <cellStyle name="Percent 4 2 5 6 8" xfId="50135" xr:uid="{B845DA48-0342-452E-8EC2-B38F2ED41BA9}"/>
    <cellStyle name="Percent 4 2 5 6 9" xfId="51216" xr:uid="{139BC18D-347B-438E-9FBA-662F41B906F0}"/>
    <cellStyle name="Percent 4 2 5 7" xfId="1197" xr:uid="{71360252-3E39-4DA9-BDC0-374A7C190C31}"/>
    <cellStyle name="Percent 4 2 5 7 2" xfId="4264" xr:uid="{A535D4F5-E8B9-47C5-9568-3A9E6C352DCD}"/>
    <cellStyle name="Percent 4 2 5 7 2 2" xfId="10392" xr:uid="{005D02DF-C650-4046-A1E1-7ADBAC20C89A}"/>
    <cellStyle name="Percent 4 2 5 7 2 2 2" xfId="22657" xr:uid="{E15AD7BE-8C8E-47B8-B600-58650CEB4AD8}"/>
    <cellStyle name="Percent 4 2 5 7 2 2 3" xfId="34909" xr:uid="{D7E6D87C-1C48-4696-83AD-11049C6E64A3}"/>
    <cellStyle name="Percent 4 2 5 7 2 2 4" xfId="47161" xr:uid="{FF3C3B99-9549-488D-8EB2-AE6461F09EA2}"/>
    <cellStyle name="Percent 4 2 5 7 2 3" xfId="16530" xr:uid="{51D94385-C5A6-48A7-A6D6-A8BD22528703}"/>
    <cellStyle name="Percent 4 2 5 7 2 4" xfId="28783" xr:uid="{208236E8-242D-4D08-8BAD-8323BE814D41}"/>
    <cellStyle name="Percent 4 2 5 7 2 5" xfId="41035" xr:uid="{2B34EEC2-AAB5-489E-888B-9DAE93CB6823}"/>
    <cellStyle name="Percent 4 2 5 7 2 6" xfId="54369" xr:uid="{6E34DF79-F4E4-4FC6-A5C9-E021B96B8E81}"/>
    <cellStyle name="Percent 4 2 5 7 3" xfId="7329" xr:uid="{E186FBF8-A9D1-46F0-8B66-E6788FF5D525}"/>
    <cellStyle name="Percent 4 2 5 7 3 2" xfId="19594" xr:uid="{7A7731F3-FFEB-4ACE-9C0D-AF94B2D312B2}"/>
    <cellStyle name="Percent 4 2 5 7 3 3" xfId="31846" xr:uid="{01ECC1B4-E8C7-402B-B550-62D20848BB26}"/>
    <cellStyle name="Percent 4 2 5 7 3 4" xfId="44098" xr:uid="{37969EF3-44CD-4269-98F8-097520697B7B}"/>
    <cellStyle name="Percent 4 2 5 7 4" xfId="13467" xr:uid="{844EA82B-B63A-4BEE-AA5A-030F42E32BDE}"/>
    <cellStyle name="Percent 4 2 5 7 5" xfId="25720" xr:uid="{930CB47A-8652-4D1E-BAE2-0AFD922ED647}"/>
    <cellStyle name="Percent 4 2 5 7 6" xfId="37972" xr:uid="{44B86032-C1DC-4182-9564-2E4D044B11E5}"/>
    <cellStyle name="Percent 4 2 5 7 7" xfId="51306" xr:uid="{85A84DB8-C46B-4864-9F6C-0F3EF5F47005}"/>
    <cellStyle name="Percent 4 2 5 8" xfId="2281" xr:uid="{5C53FA48-3165-4CA4-9AE6-4E77CF0190C6}"/>
    <cellStyle name="Percent 4 2 5 8 2" xfId="5345" xr:uid="{1A73F05B-B534-4065-80E2-8DC0DFFB7CC1}"/>
    <cellStyle name="Percent 4 2 5 8 2 2" xfId="11473" xr:uid="{AFFED289-5306-4234-A857-22982B0FF538}"/>
    <cellStyle name="Percent 4 2 5 8 2 2 2" xfId="23738" xr:uid="{D1A1B29C-01B1-484C-9C1E-FF8B5AE51F30}"/>
    <cellStyle name="Percent 4 2 5 8 2 2 3" xfId="35990" xr:uid="{E6087755-5D5D-46A2-85D4-9FB12074FE83}"/>
    <cellStyle name="Percent 4 2 5 8 2 2 4" xfId="48242" xr:uid="{7616FA48-456A-4116-8A05-439416F94B91}"/>
    <cellStyle name="Percent 4 2 5 8 2 3" xfId="17611" xr:uid="{8B9D9E82-FEF5-4955-BC65-D38E510D7928}"/>
    <cellStyle name="Percent 4 2 5 8 2 4" xfId="29864" xr:uid="{38C0E1B4-8831-4FD5-8EC6-DB0B731C044C}"/>
    <cellStyle name="Percent 4 2 5 8 2 5" xfId="42116" xr:uid="{A6DB9222-B4ED-45B5-A05B-0A7914A76C72}"/>
    <cellStyle name="Percent 4 2 5 8 2 6" xfId="55450" xr:uid="{E9031F62-9121-4CF9-B149-B7A1BD82B68B}"/>
    <cellStyle name="Percent 4 2 5 8 3" xfId="8410" xr:uid="{7E610F67-C9EC-49C6-994A-2D8C9B1AF53D}"/>
    <cellStyle name="Percent 4 2 5 8 3 2" xfId="20675" xr:uid="{E76DD35B-50EA-4674-89B6-B474AA23A9CD}"/>
    <cellStyle name="Percent 4 2 5 8 3 3" xfId="32927" xr:uid="{625D6D2F-C92D-4A47-B5B4-88EC7CEB8D76}"/>
    <cellStyle name="Percent 4 2 5 8 3 4" xfId="45179" xr:uid="{6F516DD6-756E-48F5-805B-91D68E58D195}"/>
    <cellStyle name="Percent 4 2 5 8 4" xfId="14548" xr:uid="{70C414B0-D761-4C24-86EC-BCAB37B349E0}"/>
    <cellStyle name="Percent 4 2 5 8 5" xfId="26801" xr:uid="{076265BB-0ECE-4E6D-9903-4942CAA74C2E}"/>
    <cellStyle name="Percent 4 2 5 8 6" xfId="39053" xr:uid="{09AE8854-51FF-45D2-BF9D-47C0FF624224}"/>
    <cellStyle name="Percent 4 2 5 8 7" xfId="52387" xr:uid="{F2CA4E29-A2D2-4FD9-AAA3-4F565444FDE8}"/>
    <cellStyle name="Percent 4 2 5 9" xfId="3184" xr:uid="{18AB38FC-0838-440E-AB23-AC017B9B5892}"/>
    <cellStyle name="Percent 4 2 5 9 2" xfId="9312" xr:uid="{E906CEA6-D593-4743-AAF5-D88F4397A2C7}"/>
    <cellStyle name="Percent 4 2 5 9 2 2" xfId="21577" xr:uid="{83BA4585-AAE3-4108-80EF-D87115B49520}"/>
    <cellStyle name="Percent 4 2 5 9 2 3" xfId="33829" xr:uid="{974574E8-366F-455A-A957-DAA01D316654}"/>
    <cellStyle name="Percent 4 2 5 9 2 4" xfId="46081" xr:uid="{9AEFB93B-CADE-4D68-9D52-4E635AFF563B}"/>
    <cellStyle name="Percent 4 2 5 9 3" xfId="15450" xr:uid="{8C2F3B81-A225-42CA-8C65-9E633830FEA2}"/>
    <cellStyle name="Percent 4 2 5 9 4" xfId="27703" xr:uid="{067610AE-A455-476F-9D47-70DA66CDCBE0}"/>
    <cellStyle name="Percent 4 2 5 9 5" xfId="39955" xr:uid="{57ECBB80-3DAF-412E-84C1-F34E20B9D2ED}"/>
    <cellStyle name="Percent 4 2 5 9 6" xfId="53289" xr:uid="{71C2452B-DB24-4325-9425-70AF990851BA}"/>
    <cellStyle name="Percent 4 2 6" xfId="157" xr:uid="{352808E2-BE77-4CCB-916D-61C2E14DBCBB}"/>
    <cellStyle name="Percent 4 2 6 10" xfId="6290" xr:uid="{3448FE99-2C31-4875-B758-9F5D9D52C77E}"/>
    <cellStyle name="Percent 4 2 6 10 2" xfId="18555" xr:uid="{9FFCACAF-C8BB-4626-B897-CCECBE7369E3}"/>
    <cellStyle name="Percent 4 2 6 10 3" xfId="30808" xr:uid="{4466D6EA-4ADA-4D9C-9C17-26F44F34747C}"/>
    <cellStyle name="Percent 4 2 6 10 4" xfId="43060" xr:uid="{3752D5D2-D9B4-4399-AD7F-996D6CEBAC4E}"/>
    <cellStyle name="Percent 4 2 6 11" xfId="12429" xr:uid="{4B9AB8DA-CDE7-4200-8597-BDF015B09835}"/>
    <cellStyle name="Percent 4 2 6 12" xfId="24682" xr:uid="{40423BCF-04AC-4EE5-B5D5-86601BC91B5F}"/>
    <cellStyle name="Percent 4 2 6 13" xfId="36934" xr:uid="{6C6BC409-23DD-4F2C-A1B0-2570C5F3469C}"/>
    <cellStyle name="Percent 4 2 6 14" xfId="49187" xr:uid="{0074EEB7-646F-4895-9295-4AA146885AC4}"/>
    <cellStyle name="Percent 4 2 6 15" xfId="50268" xr:uid="{DB7B6E3D-B37E-4D56-ACDC-2184BAB0E789}"/>
    <cellStyle name="Percent 4 2 6 2" xfId="268" xr:uid="{6659B14E-D6C3-4E25-82C5-9B925AA4EACA}"/>
    <cellStyle name="Percent 4 2 6 2 10" xfId="37045" xr:uid="{44133012-B329-4C86-B95A-AE4A9C5007EB}"/>
    <cellStyle name="Percent 4 2 6 2 11" xfId="49298" xr:uid="{C401BC29-1E8D-4AD3-B53C-A345A880998B}"/>
    <cellStyle name="Percent 4 2 6 2 12" xfId="50379" xr:uid="{3CC55556-63D7-4A20-BC2B-E47BEAE484EC}"/>
    <cellStyle name="Percent 4 2 6 2 2" xfId="472" xr:uid="{1356B702-A148-492F-ACF0-77658DCCDAA4}"/>
    <cellStyle name="Percent 4 2 6 2 2 10" xfId="49502" xr:uid="{95E4B9B7-ACB5-4BC3-99DE-8A77C3F638D8}"/>
    <cellStyle name="Percent 4 2 6 2 2 11" xfId="50583" xr:uid="{DEA01C31-2E1B-41C2-ACAD-A6B39E98D2D4}"/>
    <cellStyle name="Percent 4 2 6 2 2 2" xfId="923" xr:uid="{4E57D6D4-B710-4A61-B760-D63D84EEA2B9}"/>
    <cellStyle name="Percent 4 2 6 2 2 2 10" xfId="51033" xr:uid="{0235090A-CFC1-494E-BCC7-4C6BE7A51B63}"/>
    <cellStyle name="Percent 4 2 6 2 2 2 2" xfId="2004" xr:uid="{D5D26D41-38A7-4E85-8738-F3E0FB433018}"/>
    <cellStyle name="Percent 4 2 6 2 2 2 2 2" xfId="5071" xr:uid="{9568D48E-8220-4EF1-AD00-37CCD2DF8A35}"/>
    <cellStyle name="Percent 4 2 6 2 2 2 2 2 2" xfId="11199" xr:uid="{4251245D-B2E4-4A51-9166-2ECABCA4267E}"/>
    <cellStyle name="Percent 4 2 6 2 2 2 2 2 2 2" xfId="23464" xr:uid="{43A776BC-40A8-4AED-91E0-EE5CEEDF5C9C}"/>
    <cellStyle name="Percent 4 2 6 2 2 2 2 2 2 3" xfId="35716" xr:uid="{36F0CE8B-CD41-4376-A1CA-97AA29506B8E}"/>
    <cellStyle name="Percent 4 2 6 2 2 2 2 2 2 4" xfId="47968" xr:uid="{E7D6B262-6172-42DB-9FE0-0D2229F7C59B}"/>
    <cellStyle name="Percent 4 2 6 2 2 2 2 2 3" xfId="17337" xr:uid="{99533B0F-51D5-4470-97D5-3DB47EAE866A}"/>
    <cellStyle name="Percent 4 2 6 2 2 2 2 2 4" xfId="29590" xr:uid="{E772210E-6DF3-4BBB-B993-E5D878357220}"/>
    <cellStyle name="Percent 4 2 6 2 2 2 2 2 5" xfId="41842" xr:uid="{6AC70B08-FDCB-4F82-A5FF-42CA0B043C23}"/>
    <cellStyle name="Percent 4 2 6 2 2 2 2 2 6" xfId="55176" xr:uid="{3F71C82B-C4C8-4131-97F0-12F1048F90E7}"/>
    <cellStyle name="Percent 4 2 6 2 2 2 2 3" xfId="8136" xr:uid="{86D23C15-077F-4B0D-B2C5-7F8ABDFE78F1}"/>
    <cellStyle name="Percent 4 2 6 2 2 2 2 3 2" xfId="20401" xr:uid="{09B66C15-7A8D-4717-8935-1B7182102210}"/>
    <cellStyle name="Percent 4 2 6 2 2 2 2 3 3" xfId="32653" xr:uid="{ED849ECA-D0EB-4700-8BA8-AC6377DD8664}"/>
    <cellStyle name="Percent 4 2 6 2 2 2 2 3 4" xfId="44905" xr:uid="{48644422-F48D-4B1E-9187-8EB8F79975A4}"/>
    <cellStyle name="Percent 4 2 6 2 2 2 2 4" xfId="14274" xr:uid="{75940EE6-C56E-44DA-B70C-7CB59AA354C0}"/>
    <cellStyle name="Percent 4 2 6 2 2 2 2 5" xfId="26527" xr:uid="{DFD2CF30-D32E-4233-BB26-609820750B0A}"/>
    <cellStyle name="Percent 4 2 6 2 2 2 2 6" xfId="38779" xr:uid="{5E7F9897-7360-4AC9-B91D-1D30DC0C7CB4}"/>
    <cellStyle name="Percent 4 2 6 2 2 2 2 7" xfId="52113" xr:uid="{9073BD45-4A50-44B9-B2D0-930B8CEE36EA}"/>
    <cellStyle name="Percent 4 2 6 2 2 2 3" xfId="3088" xr:uid="{9C92ECA0-82C0-43E6-A7DE-B89D62445751}"/>
    <cellStyle name="Percent 4 2 6 2 2 2 3 2" xfId="6152" xr:uid="{26D49E2A-1021-4F81-B558-F22ACB47A5A1}"/>
    <cellStyle name="Percent 4 2 6 2 2 2 3 2 2" xfId="12280" xr:uid="{24B80F22-95E4-4613-BF6D-44E3559A21B0}"/>
    <cellStyle name="Percent 4 2 6 2 2 2 3 2 2 2" xfId="24545" xr:uid="{5F60AB68-AFA0-4228-BE0A-9F8B96DFA6B0}"/>
    <cellStyle name="Percent 4 2 6 2 2 2 3 2 2 3" xfId="36797" xr:uid="{5285DEFB-959D-43F2-BA3F-BA2B6676590A}"/>
    <cellStyle name="Percent 4 2 6 2 2 2 3 2 2 4" xfId="49049" xr:uid="{4EFD8CB2-8ECE-44FE-935E-46ED4302B4DA}"/>
    <cellStyle name="Percent 4 2 6 2 2 2 3 2 3" xfId="18418" xr:uid="{973208C1-194E-47A0-B609-EA1F321288C5}"/>
    <cellStyle name="Percent 4 2 6 2 2 2 3 2 4" xfId="30671" xr:uid="{E5A4AC18-3A0C-4474-A8E5-3463D1DFB375}"/>
    <cellStyle name="Percent 4 2 6 2 2 2 3 2 5" xfId="42923" xr:uid="{0E8B4687-FEC3-4F85-925F-92653CF53AA8}"/>
    <cellStyle name="Percent 4 2 6 2 2 2 3 2 6" xfId="56257" xr:uid="{9C5D2A66-2D8E-4CC4-83F4-EA32CDA7C879}"/>
    <cellStyle name="Percent 4 2 6 2 2 2 3 3" xfId="9217" xr:uid="{5D75C3EB-E83C-44C9-A8EA-5743C8DA368C}"/>
    <cellStyle name="Percent 4 2 6 2 2 2 3 3 2" xfId="21482" xr:uid="{807A4184-E3C4-4868-838D-84A5AA8D44CE}"/>
    <cellStyle name="Percent 4 2 6 2 2 2 3 3 3" xfId="33734" xr:uid="{226E816B-A7CE-45A3-BCE8-BAF1F3E824F8}"/>
    <cellStyle name="Percent 4 2 6 2 2 2 3 3 4" xfId="45986" xr:uid="{094626E7-2A8A-49DE-9541-EE4FBCE45D93}"/>
    <cellStyle name="Percent 4 2 6 2 2 2 3 4" xfId="15355" xr:uid="{3B67FF96-F150-4446-BA22-A2545124FA08}"/>
    <cellStyle name="Percent 4 2 6 2 2 2 3 5" xfId="27608" xr:uid="{E12C8F56-2A20-4FAC-8E52-6DBBB39E0A91}"/>
    <cellStyle name="Percent 4 2 6 2 2 2 3 6" xfId="39860" xr:uid="{8D2AD75B-5F46-46DE-9153-6A43994A40E7}"/>
    <cellStyle name="Percent 4 2 6 2 2 2 3 7" xfId="53194" xr:uid="{3020CA61-1FA4-40C0-A963-0DA533E4F04A}"/>
    <cellStyle name="Percent 4 2 6 2 2 2 4" xfId="3991" xr:uid="{20B8EF78-8EAE-4416-A095-C2A8C490F80F}"/>
    <cellStyle name="Percent 4 2 6 2 2 2 4 2" xfId="10119" xr:uid="{AE482704-B2BA-4C71-B60B-9C2CBD22D46F}"/>
    <cellStyle name="Percent 4 2 6 2 2 2 4 2 2" xfId="22384" xr:uid="{01D17D21-3A15-4FC1-AB42-E68457381526}"/>
    <cellStyle name="Percent 4 2 6 2 2 2 4 2 3" xfId="34636" xr:uid="{F45A92FA-2743-4CF9-84A7-CFFD6D227C8D}"/>
    <cellStyle name="Percent 4 2 6 2 2 2 4 2 4" xfId="46888" xr:uid="{E8E7CABD-CEB5-4BCD-BB18-DF86CC1D38AB}"/>
    <cellStyle name="Percent 4 2 6 2 2 2 4 3" xfId="16257" xr:uid="{9AD4B431-CCCA-49D6-918E-84CF2A9D7B2D}"/>
    <cellStyle name="Percent 4 2 6 2 2 2 4 4" xfId="28510" xr:uid="{9DC801E5-85EC-4F91-8317-688B7991F764}"/>
    <cellStyle name="Percent 4 2 6 2 2 2 4 5" xfId="40762" xr:uid="{B5BD3172-7C28-4F53-A7A0-E337786BE7C9}"/>
    <cellStyle name="Percent 4 2 6 2 2 2 4 6" xfId="54096" xr:uid="{DB337112-1499-4BC6-8A74-8B773573E29E}"/>
    <cellStyle name="Percent 4 2 6 2 2 2 5" xfId="7056" xr:uid="{0E761A98-9268-4EA1-85C5-5B59E8497CA1}"/>
    <cellStyle name="Percent 4 2 6 2 2 2 5 2" xfId="19321" xr:uid="{4C47B02E-2A46-40D4-A0D8-8F275DC48CCE}"/>
    <cellStyle name="Percent 4 2 6 2 2 2 5 3" xfId="31573" xr:uid="{D5C39131-AFB5-4F82-A5BF-6E84B6AB9C49}"/>
    <cellStyle name="Percent 4 2 6 2 2 2 5 4" xfId="43825" xr:uid="{57D2BB2D-1FB9-44B9-BE4F-59C464F46752}"/>
    <cellStyle name="Percent 4 2 6 2 2 2 6" xfId="13194" xr:uid="{F333F691-490D-4182-BA24-58CA4C401367}"/>
    <cellStyle name="Percent 4 2 6 2 2 2 7" xfId="25447" xr:uid="{00D7271C-3773-4CC6-82EF-52BA00839D7A}"/>
    <cellStyle name="Percent 4 2 6 2 2 2 8" xfId="37699" xr:uid="{380B1F3A-405F-4005-A2A5-C0D6BAF300F9}"/>
    <cellStyle name="Percent 4 2 6 2 2 2 9" xfId="49952" xr:uid="{426C3EC8-56A9-4FA9-9741-3CB7A4C51BF1}"/>
    <cellStyle name="Percent 4 2 6 2 2 3" xfId="1554" xr:uid="{65EDAAF3-EA4D-4387-9CE2-361354E53AD0}"/>
    <cellStyle name="Percent 4 2 6 2 2 3 2" xfId="4621" xr:uid="{52DF4CC7-D83C-4BF4-A1AB-1FA9B8323276}"/>
    <cellStyle name="Percent 4 2 6 2 2 3 2 2" xfId="10749" xr:uid="{9D5527AF-9FBE-4384-9DFC-FFDE8FB21265}"/>
    <cellStyle name="Percent 4 2 6 2 2 3 2 2 2" xfId="23014" xr:uid="{6736E79B-0BC8-4A02-BF9B-2F78E519C7F9}"/>
    <cellStyle name="Percent 4 2 6 2 2 3 2 2 3" xfId="35266" xr:uid="{B62DA16B-5A84-4036-BCA8-37313BDFF982}"/>
    <cellStyle name="Percent 4 2 6 2 2 3 2 2 4" xfId="47518" xr:uid="{98136E7D-F22C-42BD-B2DD-8B64BACFEB29}"/>
    <cellStyle name="Percent 4 2 6 2 2 3 2 3" xfId="16887" xr:uid="{E0541E50-D82E-472F-90C0-33628CC05A68}"/>
    <cellStyle name="Percent 4 2 6 2 2 3 2 4" xfId="29140" xr:uid="{5314855D-B6FF-4CE8-BC35-1B80C6AE4CD8}"/>
    <cellStyle name="Percent 4 2 6 2 2 3 2 5" xfId="41392" xr:uid="{AEF9D8B1-939E-4221-BA3B-D699F2432631}"/>
    <cellStyle name="Percent 4 2 6 2 2 3 2 6" xfId="54726" xr:uid="{D7CC4DE4-8924-4D7A-AA10-C8559C9D6F7B}"/>
    <cellStyle name="Percent 4 2 6 2 2 3 3" xfId="7686" xr:uid="{8558F190-03BF-45D3-B3FC-EF19ABC1A40E}"/>
    <cellStyle name="Percent 4 2 6 2 2 3 3 2" xfId="19951" xr:uid="{F677B600-97E3-409A-B408-543F4AA718D1}"/>
    <cellStyle name="Percent 4 2 6 2 2 3 3 3" xfId="32203" xr:uid="{C5DAAEE0-FD06-402F-987F-160F3FDA3F65}"/>
    <cellStyle name="Percent 4 2 6 2 2 3 3 4" xfId="44455" xr:uid="{6FC9A3F0-89C5-482B-9B98-9BD3EB8D1B03}"/>
    <cellStyle name="Percent 4 2 6 2 2 3 4" xfId="13824" xr:uid="{2E1346C1-FC35-401D-B901-696A782B7024}"/>
    <cellStyle name="Percent 4 2 6 2 2 3 5" xfId="26077" xr:uid="{C262B09D-FF68-49A2-982F-D321562B2DFC}"/>
    <cellStyle name="Percent 4 2 6 2 2 3 6" xfId="38329" xr:uid="{462272CC-586F-4F8E-A362-6A9F3B12DB75}"/>
    <cellStyle name="Percent 4 2 6 2 2 3 7" xfId="51663" xr:uid="{2C9C616E-D1C7-4006-A864-8778774C87C6}"/>
    <cellStyle name="Percent 4 2 6 2 2 4" xfId="2638" xr:uid="{A8778FB2-0069-4588-9879-E5AAB05EFE05}"/>
    <cellStyle name="Percent 4 2 6 2 2 4 2" xfId="5702" xr:uid="{670FF331-3548-4B38-8171-B75EB2E2A1FC}"/>
    <cellStyle name="Percent 4 2 6 2 2 4 2 2" xfId="11830" xr:uid="{2AB95A4C-4CEC-40F1-91DC-0A8A3F5D4745}"/>
    <cellStyle name="Percent 4 2 6 2 2 4 2 2 2" xfId="24095" xr:uid="{119B6249-9923-4719-A21E-3C5C686AC3EC}"/>
    <cellStyle name="Percent 4 2 6 2 2 4 2 2 3" xfId="36347" xr:uid="{2D4FBB76-42F1-47F3-815C-3BD8F1E17B71}"/>
    <cellStyle name="Percent 4 2 6 2 2 4 2 2 4" xfId="48599" xr:uid="{315CD301-87F9-4288-9692-F032D1E31DED}"/>
    <cellStyle name="Percent 4 2 6 2 2 4 2 3" xfId="17968" xr:uid="{1F6B4E3F-8945-4B01-9A66-7D991C007797}"/>
    <cellStyle name="Percent 4 2 6 2 2 4 2 4" xfId="30221" xr:uid="{85017E96-94A2-42AC-BC1F-B0471FF1505F}"/>
    <cellStyle name="Percent 4 2 6 2 2 4 2 5" xfId="42473" xr:uid="{3648F9A4-AF1A-47A1-B795-77624530976A}"/>
    <cellStyle name="Percent 4 2 6 2 2 4 2 6" xfId="55807" xr:uid="{DF4D9CA1-6B0A-4DBB-A4A9-AC07D598A82F}"/>
    <cellStyle name="Percent 4 2 6 2 2 4 3" xfId="8767" xr:uid="{A61F642A-578E-4616-88A7-5995F2536CF4}"/>
    <cellStyle name="Percent 4 2 6 2 2 4 3 2" xfId="21032" xr:uid="{C42C65D7-481F-4BBE-BA4F-5CE7989BC841}"/>
    <cellStyle name="Percent 4 2 6 2 2 4 3 3" xfId="33284" xr:uid="{859E7321-64C8-4316-A0AC-04DD11E2DCED}"/>
    <cellStyle name="Percent 4 2 6 2 2 4 3 4" xfId="45536" xr:uid="{C86EFF4C-0D32-41E4-9642-724E2B6758F3}"/>
    <cellStyle name="Percent 4 2 6 2 2 4 4" xfId="14905" xr:uid="{7C973FEB-0918-4CE0-9A25-E226834AEA43}"/>
    <cellStyle name="Percent 4 2 6 2 2 4 5" xfId="27158" xr:uid="{8D139535-F294-4B40-83FB-3AACAF9A3990}"/>
    <cellStyle name="Percent 4 2 6 2 2 4 6" xfId="39410" xr:uid="{04F97174-CE57-4B0A-9B2F-F1CA1E22B678}"/>
    <cellStyle name="Percent 4 2 6 2 2 4 7" xfId="52744" xr:uid="{E09763BC-959B-43EC-ADC4-EE5474953548}"/>
    <cellStyle name="Percent 4 2 6 2 2 5" xfId="3541" xr:uid="{D34E8DF9-E8A0-4C81-A19E-066985555F43}"/>
    <cellStyle name="Percent 4 2 6 2 2 5 2" xfId="9669" xr:uid="{47779A93-81DD-4F50-A889-51C7DA7198A8}"/>
    <cellStyle name="Percent 4 2 6 2 2 5 2 2" xfId="21934" xr:uid="{DB814657-5F8D-47E0-B115-456C5A238560}"/>
    <cellStyle name="Percent 4 2 6 2 2 5 2 3" xfId="34186" xr:uid="{0486C5DC-B39E-4953-9BE3-FE681074F582}"/>
    <cellStyle name="Percent 4 2 6 2 2 5 2 4" xfId="46438" xr:uid="{843E4A27-6FD0-4FC1-941C-DBD6654E5EFD}"/>
    <cellStyle name="Percent 4 2 6 2 2 5 3" xfId="15807" xr:uid="{2E763ABA-1D73-433A-9F6C-DD4F145F5959}"/>
    <cellStyle name="Percent 4 2 6 2 2 5 4" xfId="28060" xr:uid="{67A41156-1A87-40EC-9A04-320C1235C3DE}"/>
    <cellStyle name="Percent 4 2 6 2 2 5 5" xfId="40312" xr:uid="{8DFBAB24-F84A-45D4-BDB9-0CAF7BEE6635}"/>
    <cellStyle name="Percent 4 2 6 2 2 5 6" xfId="53646" xr:uid="{7E8EBF4B-2004-4DF7-8EA7-D3ADCC5407C2}"/>
    <cellStyle name="Percent 4 2 6 2 2 6" xfId="6605" xr:uid="{0B7441D0-8A78-4AEF-9371-47788DEB652F}"/>
    <cellStyle name="Percent 4 2 6 2 2 6 2" xfId="18870" xr:uid="{82F5864C-76CD-407E-A401-B99792C73E57}"/>
    <cellStyle name="Percent 4 2 6 2 2 6 3" xfId="31123" xr:uid="{4C365E0D-093F-45F6-A4B3-0B70F67A0240}"/>
    <cellStyle name="Percent 4 2 6 2 2 6 4" xfId="43375" xr:uid="{E7B3F04E-9769-4A04-81AF-AFA1E8731785}"/>
    <cellStyle name="Percent 4 2 6 2 2 7" xfId="12744" xr:uid="{506FF13B-CAFB-4BA3-8DE4-AAB95E1C6858}"/>
    <cellStyle name="Percent 4 2 6 2 2 8" xfId="24997" xr:uid="{F6CC5781-57FB-4FEB-AC26-578B34629832}"/>
    <cellStyle name="Percent 4 2 6 2 2 9" xfId="37249" xr:uid="{B10EB73B-9641-4AC9-BEC0-7E71DB680D96}"/>
    <cellStyle name="Percent 4 2 6 2 3" xfId="719" xr:uid="{F8BC4A27-B249-4A42-A6BD-BB4EB80BCBAA}"/>
    <cellStyle name="Percent 4 2 6 2 3 10" xfId="50829" xr:uid="{669832EA-9F58-4B03-A7AF-257B9CFE9B7F}"/>
    <cellStyle name="Percent 4 2 6 2 3 2" xfId="1800" xr:uid="{C868843B-149B-478F-A43D-A743A5E8778B}"/>
    <cellStyle name="Percent 4 2 6 2 3 2 2" xfId="4867" xr:uid="{8F24B358-752E-4477-B06F-4A51CD464B4B}"/>
    <cellStyle name="Percent 4 2 6 2 3 2 2 2" xfId="10995" xr:uid="{4F896F1D-2970-414C-97ED-B39B56CF5FAC}"/>
    <cellStyle name="Percent 4 2 6 2 3 2 2 2 2" xfId="23260" xr:uid="{3BCB2D60-CF7E-48C4-ACE2-478A865F3F67}"/>
    <cellStyle name="Percent 4 2 6 2 3 2 2 2 3" xfId="35512" xr:uid="{B8BB6DC5-BB39-4FBC-8B61-675ABA41CECC}"/>
    <cellStyle name="Percent 4 2 6 2 3 2 2 2 4" xfId="47764" xr:uid="{3653658C-0AFF-4272-8A4E-C3D2161C055A}"/>
    <cellStyle name="Percent 4 2 6 2 3 2 2 3" xfId="17133" xr:uid="{03006BC1-848E-4CDE-BF8D-A7E891D7F572}"/>
    <cellStyle name="Percent 4 2 6 2 3 2 2 4" xfId="29386" xr:uid="{E6B0B790-BC27-4FB0-9F74-2667C050EAA1}"/>
    <cellStyle name="Percent 4 2 6 2 3 2 2 5" xfId="41638" xr:uid="{09607571-D3E7-410D-A4BA-3C3310AA3D3A}"/>
    <cellStyle name="Percent 4 2 6 2 3 2 2 6" xfId="54972" xr:uid="{75581C1A-9521-442F-8A45-DFA896B00FC9}"/>
    <cellStyle name="Percent 4 2 6 2 3 2 3" xfId="7932" xr:uid="{A936B6A5-A6FA-4E8D-B1AC-8B3B139E38F9}"/>
    <cellStyle name="Percent 4 2 6 2 3 2 3 2" xfId="20197" xr:uid="{2CAF5CF5-7470-46C1-BFC5-379E8E59D7D3}"/>
    <cellStyle name="Percent 4 2 6 2 3 2 3 3" xfId="32449" xr:uid="{07C392A1-46E6-473E-89CE-4E94800952D0}"/>
    <cellStyle name="Percent 4 2 6 2 3 2 3 4" xfId="44701" xr:uid="{6845342F-589B-46ED-9817-1BE3EBABD4F1}"/>
    <cellStyle name="Percent 4 2 6 2 3 2 4" xfId="14070" xr:uid="{7A01E7CC-110B-4B17-81DA-8DCF4B78974E}"/>
    <cellStyle name="Percent 4 2 6 2 3 2 5" xfId="26323" xr:uid="{0C6FD15E-4AEA-4856-BCF9-47D42B61DC29}"/>
    <cellStyle name="Percent 4 2 6 2 3 2 6" xfId="38575" xr:uid="{078A8FC7-3426-4892-A33D-5D2F55A84217}"/>
    <cellStyle name="Percent 4 2 6 2 3 2 7" xfId="51909" xr:uid="{1062DF99-B4F4-48D1-9FC6-43739678B58A}"/>
    <cellStyle name="Percent 4 2 6 2 3 3" xfId="2884" xr:uid="{6B4B0508-D4FA-454C-9094-35B2D87C730C}"/>
    <cellStyle name="Percent 4 2 6 2 3 3 2" xfId="5948" xr:uid="{8016EDA5-FDA2-40A3-AA06-C5297DFC41B7}"/>
    <cellStyle name="Percent 4 2 6 2 3 3 2 2" xfId="12076" xr:uid="{ECDBD199-1B4A-416E-B641-06A84491FCA8}"/>
    <cellStyle name="Percent 4 2 6 2 3 3 2 2 2" xfId="24341" xr:uid="{95BE577B-6B59-4647-B9A3-66EDED2EE45B}"/>
    <cellStyle name="Percent 4 2 6 2 3 3 2 2 3" xfId="36593" xr:uid="{57EBC623-2524-476E-843D-FBAB7C5ADFFC}"/>
    <cellStyle name="Percent 4 2 6 2 3 3 2 2 4" xfId="48845" xr:uid="{615B157A-26C8-4A83-9DEB-77D6842A31CC}"/>
    <cellStyle name="Percent 4 2 6 2 3 3 2 3" xfId="18214" xr:uid="{FFA32CE0-7009-4233-8560-132235A37B52}"/>
    <cellStyle name="Percent 4 2 6 2 3 3 2 4" xfId="30467" xr:uid="{E50225AF-034B-425F-81A5-9D5A52EF05FD}"/>
    <cellStyle name="Percent 4 2 6 2 3 3 2 5" xfId="42719" xr:uid="{ED4FB3F9-EC0B-40E4-899E-B18BAE233647}"/>
    <cellStyle name="Percent 4 2 6 2 3 3 2 6" xfId="56053" xr:uid="{CE902B33-1655-4259-BC55-6AFA3A57F9B3}"/>
    <cellStyle name="Percent 4 2 6 2 3 3 3" xfId="9013" xr:uid="{FAA2E889-863D-49CE-9DD9-BE013B445510}"/>
    <cellStyle name="Percent 4 2 6 2 3 3 3 2" xfId="21278" xr:uid="{8CEA116E-BD7A-4123-8BA8-3707FBE2E819}"/>
    <cellStyle name="Percent 4 2 6 2 3 3 3 3" xfId="33530" xr:uid="{D1560B4E-B064-45BF-AA6D-379BE65E7146}"/>
    <cellStyle name="Percent 4 2 6 2 3 3 3 4" xfId="45782" xr:uid="{53C671F8-3516-4741-857F-7E50D60803C4}"/>
    <cellStyle name="Percent 4 2 6 2 3 3 4" xfId="15151" xr:uid="{D2BFD8F9-2A60-4169-A283-E25B8A382168}"/>
    <cellStyle name="Percent 4 2 6 2 3 3 5" xfId="27404" xr:uid="{937D6684-C005-4D2F-8059-A3FF6F9854A6}"/>
    <cellStyle name="Percent 4 2 6 2 3 3 6" xfId="39656" xr:uid="{541F65BA-5015-49A4-9A2F-F4B7815FB9D2}"/>
    <cellStyle name="Percent 4 2 6 2 3 3 7" xfId="52990" xr:uid="{1A65F12F-0CD9-4F96-8E3D-310BB87F3854}"/>
    <cellStyle name="Percent 4 2 6 2 3 4" xfId="3787" xr:uid="{11CAE3EB-5308-46FB-B4AB-DD67ABBCBF78}"/>
    <cellStyle name="Percent 4 2 6 2 3 4 2" xfId="9915" xr:uid="{84297389-503F-4CFD-9691-01A9731581F6}"/>
    <cellStyle name="Percent 4 2 6 2 3 4 2 2" xfId="22180" xr:uid="{D3FB5DD5-0B1B-4EEF-A7AC-6EEA5438CE08}"/>
    <cellStyle name="Percent 4 2 6 2 3 4 2 3" xfId="34432" xr:uid="{EC533C2B-2739-4353-9A7C-83608A3FF0E9}"/>
    <cellStyle name="Percent 4 2 6 2 3 4 2 4" xfId="46684" xr:uid="{A24106E1-CB8F-4545-9F2A-30F77F8AB873}"/>
    <cellStyle name="Percent 4 2 6 2 3 4 3" xfId="16053" xr:uid="{A5FC49FE-3693-4051-ABCD-7347C1F71062}"/>
    <cellStyle name="Percent 4 2 6 2 3 4 4" xfId="28306" xr:uid="{F1A1E37C-A2F5-4D41-93B6-3CB0C06376F6}"/>
    <cellStyle name="Percent 4 2 6 2 3 4 5" xfId="40558" xr:uid="{CCAF5087-0E4C-40C2-9681-D8306A017314}"/>
    <cellStyle name="Percent 4 2 6 2 3 4 6" xfId="53892" xr:uid="{5A71B42D-69A3-4987-A6B6-D83B0DA318C9}"/>
    <cellStyle name="Percent 4 2 6 2 3 5" xfId="6852" xr:uid="{5D483289-803F-4E82-8FEE-9C68DD7609DA}"/>
    <cellStyle name="Percent 4 2 6 2 3 5 2" xfId="19117" xr:uid="{C03F1637-B6CA-4D3C-80B4-5144F179E4E2}"/>
    <cellStyle name="Percent 4 2 6 2 3 5 3" xfId="31369" xr:uid="{A890E2B0-CB46-48DC-89D7-D1AABE30FE93}"/>
    <cellStyle name="Percent 4 2 6 2 3 5 4" xfId="43621" xr:uid="{8B65AA1D-0130-4744-A8C7-2C0326CE7C34}"/>
    <cellStyle name="Percent 4 2 6 2 3 6" xfId="12990" xr:uid="{7E2F0B31-7574-49F4-BD89-A3C94B59C5CB}"/>
    <cellStyle name="Percent 4 2 6 2 3 7" xfId="25243" xr:uid="{77FE8158-0AE8-4D05-ADC7-5C1C5B860567}"/>
    <cellStyle name="Percent 4 2 6 2 3 8" xfId="37495" xr:uid="{88AEDC96-3BB1-4B1D-9712-918A46FB6540}"/>
    <cellStyle name="Percent 4 2 6 2 3 9" xfId="49748" xr:uid="{C3C15153-E26B-49E9-A0CE-4B34C5435425}"/>
    <cellStyle name="Percent 4 2 6 2 4" xfId="1350" xr:uid="{6E957190-FCFC-4800-832F-A396FFEBBFAB}"/>
    <cellStyle name="Percent 4 2 6 2 4 2" xfId="4417" xr:uid="{F2E793C7-A9F6-4916-BA9F-1034E0B24A65}"/>
    <cellStyle name="Percent 4 2 6 2 4 2 2" xfId="10545" xr:uid="{903FAEDB-B55E-4CED-9303-FFDD3E07D5BB}"/>
    <cellStyle name="Percent 4 2 6 2 4 2 2 2" xfId="22810" xr:uid="{0917F683-7CFB-478B-99A7-C0A5591D49C5}"/>
    <cellStyle name="Percent 4 2 6 2 4 2 2 3" xfId="35062" xr:uid="{37256CA0-BAB2-4508-9ACF-4ACBD27E8E0C}"/>
    <cellStyle name="Percent 4 2 6 2 4 2 2 4" xfId="47314" xr:uid="{24C76BA3-9131-4580-BC25-14A7CAE9759C}"/>
    <cellStyle name="Percent 4 2 6 2 4 2 3" xfId="16683" xr:uid="{2D555ECA-A568-4BB0-A439-03DE042BC131}"/>
    <cellStyle name="Percent 4 2 6 2 4 2 4" xfId="28936" xr:uid="{B1649474-9E0A-4BE7-A52C-9780B8AE9995}"/>
    <cellStyle name="Percent 4 2 6 2 4 2 5" xfId="41188" xr:uid="{50B48A14-77CA-4704-B426-912341FA98EA}"/>
    <cellStyle name="Percent 4 2 6 2 4 2 6" xfId="54522" xr:uid="{A192CAA7-4496-48C5-AC20-C9E0E0560545}"/>
    <cellStyle name="Percent 4 2 6 2 4 3" xfId="7482" xr:uid="{BB6E218A-29E1-4CD3-93A1-A4EABDB52F20}"/>
    <cellStyle name="Percent 4 2 6 2 4 3 2" xfId="19747" xr:uid="{FBABB030-5A7C-40EA-9DF1-C524E37020D2}"/>
    <cellStyle name="Percent 4 2 6 2 4 3 3" xfId="31999" xr:uid="{EBA427F4-13C3-49B0-B128-CFAB587FD9D6}"/>
    <cellStyle name="Percent 4 2 6 2 4 3 4" xfId="44251" xr:uid="{D6E28727-92F1-4A4D-90FB-CDD1865012A2}"/>
    <cellStyle name="Percent 4 2 6 2 4 4" xfId="13620" xr:uid="{56F630B8-3C21-474D-A8F2-7B12CC0D1CFA}"/>
    <cellStyle name="Percent 4 2 6 2 4 5" xfId="25873" xr:uid="{753904BB-F537-4C15-9A39-2BCA60E994A5}"/>
    <cellStyle name="Percent 4 2 6 2 4 6" xfId="38125" xr:uid="{70463575-AB08-419B-B53F-1ABD7A611769}"/>
    <cellStyle name="Percent 4 2 6 2 4 7" xfId="51459" xr:uid="{9FE6230A-9ED5-4986-ACF2-42A114AC1615}"/>
    <cellStyle name="Percent 4 2 6 2 5" xfId="2434" xr:uid="{84CF73FC-7B9A-4B32-81B1-7B43CD1F7DD9}"/>
    <cellStyle name="Percent 4 2 6 2 5 2" xfId="5498" xr:uid="{7DEDC1E6-B9E9-4513-9AC1-537285B8F63C}"/>
    <cellStyle name="Percent 4 2 6 2 5 2 2" xfId="11626" xr:uid="{C98D8D7B-CEEE-457C-9C82-48B5D40D9497}"/>
    <cellStyle name="Percent 4 2 6 2 5 2 2 2" xfId="23891" xr:uid="{19122210-BB40-414D-B0F4-9233A8C08AA6}"/>
    <cellStyle name="Percent 4 2 6 2 5 2 2 3" xfId="36143" xr:uid="{15441C24-CD32-485A-8A53-6CC558EE3F61}"/>
    <cellStyle name="Percent 4 2 6 2 5 2 2 4" xfId="48395" xr:uid="{C726D522-F950-44EA-8492-5CAF3EE798C9}"/>
    <cellStyle name="Percent 4 2 6 2 5 2 3" xfId="17764" xr:uid="{36A88619-A973-4EEC-BE90-F4B6E5D8F3BB}"/>
    <cellStyle name="Percent 4 2 6 2 5 2 4" xfId="30017" xr:uid="{A1D28841-D3B1-4BF0-BC3E-71CDCF8C216C}"/>
    <cellStyle name="Percent 4 2 6 2 5 2 5" xfId="42269" xr:uid="{8A828F1F-5AF1-428A-BC88-BAFFE0A1AD1F}"/>
    <cellStyle name="Percent 4 2 6 2 5 2 6" xfId="55603" xr:uid="{D0AEDF46-3562-490B-B088-55CB46699252}"/>
    <cellStyle name="Percent 4 2 6 2 5 3" xfId="8563" xr:uid="{B26BF009-3614-4595-AC79-BA722E521F4F}"/>
    <cellStyle name="Percent 4 2 6 2 5 3 2" xfId="20828" xr:uid="{7BF00DB8-62AC-499A-8770-2543318D70CD}"/>
    <cellStyle name="Percent 4 2 6 2 5 3 3" xfId="33080" xr:uid="{9E6A8CE6-9EAC-48F4-9A00-11452399A2A4}"/>
    <cellStyle name="Percent 4 2 6 2 5 3 4" xfId="45332" xr:uid="{0C62FBB0-9A55-4170-B37A-311480800422}"/>
    <cellStyle name="Percent 4 2 6 2 5 4" xfId="14701" xr:uid="{5333AF30-DC68-46C4-94A9-617116C50AE0}"/>
    <cellStyle name="Percent 4 2 6 2 5 5" xfId="26954" xr:uid="{A11CBBF9-2CF5-43AB-BA99-88DCFE070F29}"/>
    <cellStyle name="Percent 4 2 6 2 5 6" xfId="39206" xr:uid="{32447A6B-2C22-421B-AB4D-4FFFC6782F63}"/>
    <cellStyle name="Percent 4 2 6 2 5 7" xfId="52540" xr:uid="{107C5BE0-FE5D-4C75-9796-EBBCB5392765}"/>
    <cellStyle name="Percent 4 2 6 2 6" xfId="3337" xr:uid="{723943C6-2BFA-4BB0-A076-FD4D781BFC5D}"/>
    <cellStyle name="Percent 4 2 6 2 6 2" xfId="9465" xr:uid="{F12588AD-1B3E-4D40-8EE3-F894A3E13B96}"/>
    <cellStyle name="Percent 4 2 6 2 6 2 2" xfId="21730" xr:uid="{35D9A9E7-781A-46B1-970D-374E0CE30720}"/>
    <cellStyle name="Percent 4 2 6 2 6 2 3" xfId="33982" xr:uid="{BA414267-3A3F-4EF1-B453-6A48398643D2}"/>
    <cellStyle name="Percent 4 2 6 2 6 2 4" xfId="46234" xr:uid="{EF434ACD-71AB-496E-A217-327050AB806D}"/>
    <cellStyle name="Percent 4 2 6 2 6 3" xfId="15603" xr:uid="{D92EF300-2A2A-432F-9259-7BE6B821EB48}"/>
    <cellStyle name="Percent 4 2 6 2 6 4" xfId="27856" xr:uid="{AAAAE807-B9F7-4DDB-B426-36F42235FC89}"/>
    <cellStyle name="Percent 4 2 6 2 6 5" xfId="40108" xr:uid="{ECE74F02-F16F-4635-9878-C5B69569A838}"/>
    <cellStyle name="Percent 4 2 6 2 6 6" xfId="53442" xr:uid="{D3F33CA4-890A-4077-8128-C8BA032DD0D0}"/>
    <cellStyle name="Percent 4 2 6 2 7" xfId="6401" xr:uid="{05DC1569-6095-452D-997F-7AFFF454F590}"/>
    <cellStyle name="Percent 4 2 6 2 7 2" xfId="18666" xr:uid="{A340699F-EC0D-4C6C-950A-194FFA9F787E}"/>
    <cellStyle name="Percent 4 2 6 2 7 3" xfId="30919" xr:uid="{80BD45B4-C67E-4215-BAE5-C8012BAB4F4E}"/>
    <cellStyle name="Percent 4 2 6 2 7 4" xfId="43171" xr:uid="{2BAEE7AD-E790-41FB-B409-913834250310}"/>
    <cellStyle name="Percent 4 2 6 2 8" xfId="12540" xr:uid="{8E3510B7-65DF-4584-8B70-B13EB0BD9271}"/>
    <cellStyle name="Percent 4 2 6 2 9" xfId="24793" xr:uid="{AF71FE45-86FB-48FC-A403-859094AB7666}"/>
    <cellStyle name="Percent 4 2 6 3" xfId="361" xr:uid="{52996C16-A3EE-4B85-8254-D43F6E207F8E}"/>
    <cellStyle name="Percent 4 2 6 3 10" xfId="49391" xr:uid="{9C085039-133B-46FB-BDB0-08CE5A467F3C}"/>
    <cellStyle name="Percent 4 2 6 3 11" xfId="50472" xr:uid="{D13F0D3E-3730-438A-87D3-01C3968791DC}"/>
    <cellStyle name="Percent 4 2 6 3 2" xfId="812" xr:uid="{F23AC18E-24EA-4DB4-A0EC-6144459C1E19}"/>
    <cellStyle name="Percent 4 2 6 3 2 10" xfId="50922" xr:uid="{13A9D4DA-93FE-4399-97DE-5E82DE949D9F}"/>
    <cellStyle name="Percent 4 2 6 3 2 2" xfId="1893" xr:uid="{21C077D1-2061-45E3-AEFA-5AC5CB203C00}"/>
    <cellStyle name="Percent 4 2 6 3 2 2 2" xfId="4960" xr:uid="{62B45EF7-6CC4-4E95-9F39-03CAC7C6CE13}"/>
    <cellStyle name="Percent 4 2 6 3 2 2 2 2" xfId="11088" xr:uid="{6FB586E5-203C-4383-8111-8B766998E279}"/>
    <cellStyle name="Percent 4 2 6 3 2 2 2 2 2" xfId="23353" xr:uid="{5FAB9ECB-C4CE-4060-87A6-FAEC9414289E}"/>
    <cellStyle name="Percent 4 2 6 3 2 2 2 2 3" xfId="35605" xr:uid="{7AD815CE-20FC-4D56-B9B1-06D6BC2F43A5}"/>
    <cellStyle name="Percent 4 2 6 3 2 2 2 2 4" xfId="47857" xr:uid="{401F22F1-64EF-40CF-B480-66A7F8166FD7}"/>
    <cellStyle name="Percent 4 2 6 3 2 2 2 3" xfId="17226" xr:uid="{A31974AA-7AFC-4053-BE2A-D21204421BC0}"/>
    <cellStyle name="Percent 4 2 6 3 2 2 2 4" xfId="29479" xr:uid="{4DDBECC7-5C30-483C-AFC7-F92842E59A43}"/>
    <cellStyle name="Percent 4 2 6 3 2 2 2 5" xfId="41731" xr:uid="{02577D2D-B1C5-4168-AF26-BDF1FD6A1188}"/>
    <cellStyle name="Percent 4 2 6 3 2 2 2 6" xfId="55065" xr:uid="{E11A686C-0326-4F6E-857D-B1210EB6DA3E}"/>
    <cellStyle name="Percent 4 2 6 3 2 2 3" xfId="8025" xr:uid="{2FE630B1-8638-4121-9B63-94FB68F05076}"/>
    <cellStyle name="Percent 4 2 6 3 2 2 3 2" xfId="20290" xr:uid="{70E15B92-1C00-4253-AA31-DC180A8A21E5}"/>
    <cellStyle name="Percent 4 2 6 3 2 2 3 3" xfId="32542" xr:uid="{EDAB5D60-0F08-4353-8AC6-08C810CE789E}"/>
    <cellStyle name="Percent 4 2 6 3 2 2 3 4" xfId="44794" xr:uid="{49B0EFD3-4B00-4708-82F0-DEDB696DCBE4}"/>
    <cellStyle name="Percent 4 2 6 3 2 2 4" xfId="14163" xr:uid="{93DF98EB-52C9-45A4-BD42-67A63C4D8479}"/>
    <cellStyle name="Percent 4 2 6 3 2 2 5" xfId="26416" xr:uid="{85C9A308-45A6-45A0-80D0-411FCD6CBE73}"/>
    <cellStyle name="Percent 4 2 6 3 2 2 6" xfId="38668" xr:uid="{F7918648-F7C1-4759-A12C-7BB8D2781A79}"/>
    <cellStyle name="Percent 4 2 6 3 2 2 7" xfId="52002" xr:uid="{7A16BB20-D0D5-4F0C-8D7E-3C19D7AB8382}"/>
    <cellStyle name="Percent 4 2 6 3 2 3" xfId="2977" xr:uid="{3BC092DE-FE5C-41A6-B80E-6262D3DB0BF6}"/>
    <cellStyle name="Percent 4 2 6 3 2 3 2" xfId="6041" xr:uid="{BD4A8257-B00D-490F-AFDD-FCA41FF39E03}"/>
    <cellStyle name="Percent 4 2 6 3 2 3 2 2" xfId="12169" xr:uid="{DF5C38B0-2108-43C0-9EB2-B803D1FFCA0F}"/>
    <cellStyle name="Percent 4 2 6 3 2 3 2 2 2" xfId="24434" xr:uid="{46775DDF-6279-4FF2-A2FC-DD280AEF2E20}"/>
    <cellStyle name="Percent 4 2 6 3 2 3 2 2 3" xfId="36686" xr:uid="{52A24049-20EC-4043-B983-3E36B415F1BF}"/>
    <cellStyle name="Percent 4 2 6 3 2 3 2 2 4" xfId="48938" xr:uid="{E9204036-1AF4-4E0E-8D50-6FB1269A7642}"/>
    <cellStyle name="Percent 4 2 6 3 2 3 2 3" xfId="18307" xr:uid="{8D03D344-57B1-4350-AAB2-837E1A5BA3E0}"/>
    <cellStyle name="Percent 4 2 6 3 2 3 2 4" xfId="30560" xr:uid="{6070E8B5-E8C4-4375-915C-AA0A5777C05C}"/>
    <cellStyle name="Percent 4 2 6 3 2 3 2 5" xfId="42812" xr:uid="{2D5F3021-A9F4-4C2B-B04A-6696CC6AADED}"/>
    <cellStyle name="Percent 4 2 6 3 2 3 2 6" xfId="56146" xr:uid="{B4445FCA-A7E0-4537-9460-8A20350564DC}"/>
    <cellStyle name="Percent 4 2 6 3 2 3 3" xfId="9106" xr:uid="{756C2A90-A40C-4809-98F3-90415095978E}"/>
    <cellStyle name="Percent 4 2 6 3 2 3 3 2" xfId="21371" xr:uid="{40B9A627-3AF3-4059-9D76-CA54ECB27907}"/>
    <cellStyle name="Percent 4 2 6 3 2 3 3 3" xfId="33623" xr:uid="{223B074C-3AA9-4AA3-85B8-4C3B2B2878FA}"/>
    <cellStyle name="Percent 4 2 6 3 2 3 3 4" xfId="45875" xr:uid="{1DEEBD55-7A54-4A4C-8E56-6F2EEF41CDA3}"/>
    <cellStyle name="Percent 4 2 6 3 2 3 4" xfId="15244" xr:uid="{1542ECC3-682A-4A58-879F-41403FB17F39}"/>
    <cellStyle name="Percent 4 2 6 3 2 3 5" xfId="27497" xr:uid="{DD720B6E-FA47-436D-8A12-FEA0681894ED}"/>
    <cellStyle name="Percent 4 2 6 3 2 3 6" xfId="39749" xr:uid="{4BC17AAD-329B-43F3-B29B-1EF08F229DBE}"/>
    <cellStyle name="Percent 4 2 6 3 2 3 7" xfId="53083" xr:uid="{FDB03B66-9200-4C6C-B303-1634E1341D3E}"/>
    <cellStyle name="Percent 4 2 6 3 2 4" xfId="3880" xr:uid="{14DD5778-7705-46CF-BE00-0412A2EE62A5}"/>
    <cellStyle name="Percent 4 2 6 3 2 4 2" xfId="10008" xr:uid="{669DF0ED-640D-4594-9897-F59AA5D49FE4}"/>
    <cellStyle name="Percent 4 2 6 3 2 4 2 2" xfId="22273" xr:uid="{702E121D-B00C-4927-98C7-7ED8DB1B88C2}"/>
    <cellStyle name="Percent 4 2 6 3 2 4 2 3" xfId="34525" xr:uid="{9E744EF5-FD1F-4DBF-8FDD-46E13E30AB6C}"/>
    <cellStyle name="Percent 4 2 6 3 2 4 2 4" xfId="46777" xr:uid="{1B1055E1-BA61-4B32-9CEC-C17AA4942EE8}"/>
    <cellStyle name="Percent 4 2 6 3 2 4 3" xfId="16146" xr:uid="{886E7F79-2E5B-4E00-AFEE-07374E46CCCE}"/>
    <cellStyle name="Percent 4 2 6 3 2 4 4" xfId="28399" xr:uid="{57EDE741-5931-4FB6-8778-59DC9A144D68}"/>
    <cellStyle name="Percent 4 2 6 3 2 4 5" xfId="40651" xr:uid="{2A3A8B97-2186-4E90-A129-13405D0FA3B4}"/>
    <cellStyle name="Percent 4 2 6 3 2 4 6" xfId="53985" xr:uid="{61334384-5635-42B4-9456-D7D5CC58CBDE}"/>
    <cellStyle name="Percent 4 2 6 3 2 5" xfId="6945" xr:uid="{575542E4-B549-4783-9F87-A1C9A2316F88}"/>
    <cellStyle name="Percent 4 2 6 3 2 5 2" xfId="19210" xr:uid="{731735C8-1D3C-4380-A5B8-C8397FCDF095}"/>
    <cellStyle name="Percent 4 2 6 3 2 5 3" xfId="31462" xr:uid="{08E05E77-17BB-4CD9-BDDD-3EDCFCBD0775}"/>
    <cellStyle name="Percent 4 2 6 3 2 5 4" xfId="43714" xr:uid="{72F0D307-AC1F-42DF-BF0D-0225F8F770BC}"/>
    <cellStyle name="Percent 4 2 6 3 2 6" xfId="13083" xr:uid="{F1FF3FD0-83FB-4B10-8548-047FEE57D375}"/>
    <cellStyle name="Percent 4 2 6 3 2 7" xfId="25336" xr:uid="{F85A0963-190F-4C28-BC76-872D93E9FECE}"/>
    <cellStyle name="Percent 4 2 6 3 2 8" xfId="37588" xr:uid="{546EE0DF-502B-4604-8AEB-80217C3DBAE0}"/>
    <cellStyle name="Percent 4 2 6 3 2 9" xfId="49841" xr:uid="{BA109B6B-28C6-42DC-A952-090AFF6B7284}"/>
    <cellStyle name="Percent 4 2 6 3 3" xfId="1443" xr:uid="{5D98F22D-AC69-48F6-A01B-FF134D2E9EE9}"/>
    <cellStyle name="Percent 4 2 6 3 3 2" xfId="4510" xr:uid="{0FFEC0B8-EE30-4581-97D2-09B2320CF816}"/>
    <cellStyle name="Percent 4 2 6 3 3 2 2" xfId="10638" xr:uid="{B90833D7-A38D-4076-9203-0AAB5F4A26EA}"/>
    <cellStyle name="Percent 4 2 6 3 3 2 2 2" xfId="22903" xr:uid="{5A2DF86D-DD32-4117-B24E-34667ACD740A}"/>
    <cellStyle name="Percent 4 2 6 3 3 2 2 3" xfId="35155" xr:uid="{43108EFD-121F-4C29-8A79-6AD28B8BECA1}"/>
    <cellStyle name="Percent 4 2 6 3 3 2 2 4" xfId="47407" xr:uid="{1A176AD1-F1E1-45E3-9B03-B4980E9528F0}"/>
    <cellStyle name="Percent 4 2 6 3 3 2 3" xfId="16776" xr:uid="{B7AF8B66-1406-4DAE-A8F0-31B7E05DC2EB}"/>
    <cellStyle name="Percent 4 2 6 3 3 2 4" xfId="29029" xr:uid="{FB05F810-676E-422C-8A18-389A56C74ECA}"/>
    <cellStyle name="Percent 4 2 6 3 3 2 5" xfId="41281" xr:uid="{21003C12-FC0A-45C3-B834-673E9361003A}"/>
    <cellStyle name="Percent 4 2 6 3 3 2 6" xfId="54615" xr:uid="{834D57C8-1A62-4936-A7FA-9A12B57A210E}"/>
    <cellStyle name="Percent 4 2 6 3 3 3" xfId="7575" xr:uid="{5DC500CF-C74B-4AF6-B049-46BF54973C19}"/>
    <cellStyle name="Percent 4 2 6 3 3 3 2" xfId="19840" xr:uid="{037335B8-7449-4001-A3DC-EC4070F2B3FD}"/>
    <cellStyle name="Percent 4 2 6 3 3 3 3" xfId="32092" xr:uid="{ECA3ED5F-A57F-40B2-BD79-E9589A2C5943}"/>
    <cellStyle name="Percent 4 2 6 3 3 3 4" xfId="44344" xr:uid="{B4A50F62-DB30-424F-BA6F-737D467ED446}"/>
    <cellStyle name="Percent 4 2 6 3 3 4" xfId="13713" xr:uid="{76F68A82-A86B-4737-A835-F4F164980071}"/>
    <cellStyle name="Percent 4 2 6 3 3 5" xfId="25966" xr:uid="{BE261D18-0925-4348-BFEC-1368A8E71525}"/>
    <cellStyle name="Percent 4 2 6 3 3 6" xfId="38218" xr:uid="{DDF83064-9A85-4411-B479-BA8B1196120B}"/>
    <cellStyle name="Percent 4 2 6 3 3 7" xfId="51552" xr:uid="{0F28BAE9-EC89-46E6-AFCF-602E05CE9DCF}"/>
    <cellStyle name="Percent 4 2 6 3 4" xfId="2527" xr:uid="{CEB2B4D3-315D-4DC7-AB81-88810E3BEB7E}"/>
    <cellStyle name="Percent 4 2 6 3 4 2" xfId="5591" xr:uid="{36952BD5-DBEA-4AE1-BC10-6F0A0FD82FB8}"/>
    <cellStyle name="Percent 4 2 6 3 4 2 2" xfId="11719" xr:uid="{FEE4D9D3-3FF9-4170-94CE-428ABAD0F0AB}"/>
    <cellStyle name="Percent 4 2 6 3 4 2 2 2" xfId="23984" xr:uid="{8D6535A7-2F98-4FB1-8078-66B111E33F9F}"/>
    <cellStyle name="Percent 4 2 6 3 4 2 2 3" xfId="36236" xr:uid="{919B44F7-A8D0-411B-ABD3-DC3D239572D3}"/>
    <cellStyle name="Percent 4 2 6 3 4 2 2 4" xfId="48488" xr:uid="{59E1ED2D-265B-4821-9124-219DDEF714BB}"/>
    <cellStyle name="Percent 4 2 6 3 4 2 3" xfId="17857" xr:uid="{100E2346-6F26-4758-B372-B36578FE914D}"/>
    <cellStyle name="Percent 4 2 6 3 4 2 4" xfId="30110" xr:uid="{AD03E67D-39F9-442E-A815-28F29179A607}"/>
    <cellStyle name="Percent 4 2 6 3 4 2 5" xfId="42362" xr:uid="{13662CD5-117E-4445-ADE1-6BD6179C6D29}"/>
    <cellStyle name="Percent 4 2 6 3 4 2 6" xfId="55696" xr:uid="{D57544B5-D6B7-473B-9563-DA6BC1F3C091}"/>
    <cellStyle name="Percent 4 2 6 3 4 3" xfId="8656" xr:uid="{721377A6-A1C1-4A2D-8CD9-978F58770A9A}"/>
    <cellStyle name="Percent 4 2 6 3 4 3 2" xfId="20921" xr:uid="{0C36336E-CDAE-4E9B-A433-297E04FC5301}"/>
    <cellStyle name="Percent 4 2 6 3 4 3 3" xfId="33173" xr:uid="{7B8D2283-FD97-4FAB-ADD1-7BBE569F436B}"/>
    <cellStyle name="Percent 4 2 6 3 4 3 4" xfId="45425" xr:uid="{01491A26-84A9-410D-8E48-F007DFCA9DFC}"/>
    <cellStyle name="Percent 4 2 6 3 4 4" xfId="14794" xr:uid="{8067BE99-5F55-4745-B7B9-C2B233AB0108}"/>
    <cellStyle name="Percent 4 2 6 3 4 5" xfId="27047" xr:uid="{5B38AF8A-9A05-47F5-AB18-7C7D3E5489A7}"/>
    <cellStyle name="Percent 4 2 6 3 4 6" xfId="39299" xr:uid="{8DA131DE-9E97-4B6B-BBA2-355837EA30FC}"/>
    <cellStyle name="Percent 4 2 6 3 4 7" xfId="52633" xr:uid="{7F5E65A2-BA20-4AB9-B7BA-B0E0FD3FCF97}"/>
    <cellStyle name="Percent 4 2 6 3 5" xfId="3430" xr:uid="{D9296B0C-7586-404F-90AA-A0FDD8AD5E46}"/>
    <cellStyle name="Percent 4 2 6 3 5 2" xfId="9558" xr:uid="{0225A3B5-0802-4015-9E3E-795096FBF650}"/>
    <cellStyle name="Percent 4 2 6 3 5 2 2" xfId="21823" xr:uid="{30238B08-F1B1-48C6-988D-6BFC3C4F4966}"/>
    <cellStyle name="Percent 4 2 6 3 5 2 3" xfId="34075" xr:uid="{180700FE-2EFD-40F6-9048-5B0F94F5428D}"/>
    <cellStyle name="Percent 4 2 6 3 5 2 4" xfId="46327" xr:uid="{025AB266-B7DA-46AE-A36A-BBAADD91F7FC}"/>
    <cellStyle name="Percent 4 2 6 3 5 3" xfId="15696" xr:uid="{02393B4D-EEC1-4DE6-8C66-540A6EBFCE8F}"/>
    <cellStyle name="Percent 4 2 6 3 5 4" xfId="27949" xr:uid="{4F0486A2-5D7B-45FA-99A0-6F883BCFD1CC}"/>
    <cellStyle name="Percent 4 2 6 3 5 5" xfId="40201" xr:uid="{F2105B21-7BEC-419B-8574-50050B1810D0}"/>
    <cellStyle name="Percent 4 2 6 3 5 6" xfId="53535" xr:uid="{EA2F5A8D-4A88-4BD8-BA85-BC1F53857897}"/>
    <cellStyle name="Percent 4 2 6 3 6" xfId="6494" xr:uid="{DE815A45-0508-4A4A-9C10-035A66311E7B}"/>
    <cellStyle name="Percent 4 2 6 3 6 2" xfId="18759" xr:uid="{EE7DA575-CA84-4A74-8AC3-46A82EE030DE}"/>
    <cellStyle name="Percent 4 2 6 3 6 3" xfId="31012" xr:uid="{280DB8F8-6655-477A-8CAC-AD08F7E62C6E}"/>
    <cellStyle name="Percent 4 2 6 3 6 4" xfId="43264" xr:uid="{FAF70158-0B16-4F30-8436-01FBB9AC8F43}"/>
    <cellStyle name="Percent 4 2 6 3 7" xfId="12633" xr:uid="{26D735AF-A78A-46DF-9571-49370CEF33EF}"/>
    <cellStyle name="Percent 4 2 6 3 8" xfId="24886" xr:uid="{42FE8924-A304-4432-9293-2D9FECEC9BDD}"/>
    <cellStyle name="Percent 4 2 6 3 9" xfId="37138" xr:uid="{CA732248-49A1-4CB6-AE14-9A800CF4DF59}"/>
    <cellStyle name="Percent 4 2 6 4" xfId="608" xr:uid="{371D788F-E5D0-4642-8665-C7B842D97030}"/>
    <cellStyle name="Percent 4 2 6 4 10" xfId="50718" xr:uid="{8C4FDF5E-56BA-4859-8EAC-78866DDA092E}"/>
    <cellStyle name="Percent 4 2 6 4 2" xfId="1689" xr:uid="{BEF53054-035B-4693-A9F9-1D5D46E796A4}"/>
    <cellStyle name="Percent 4 2 6 4 2 2" xfId="4756" xr:uid="{F9DFEEB4-F0A4-48A8-BECD-ADEA51A84F19}"/>
    <cellStyle name="Percent 4 2 6 4 2 2 2" xfId="10884" xr:uid="{03CC4F4A-D027-4342-8B19-7AC2F15BAF17}"/>
    <cellStyle name="Percent 4 2 6 4 2 2 2 2" xfId="23149" xr:uid="{781A068B-D690-4E84-BEDD-C86E2D261AA3}"/>
    <cellStyle name="Percent 4 2 6 4 2 2 2 3" xfId="35401" xr:uid="{402A4693-4AEC-4956-AE7D-4A5A584803AA}"/>
    <cellStyle name="Percent 4 2 6 4 2 2 2 4" xfId="47653" xr:uid="{84FB6A06-562B-40BB-9F74-70FB131DE60D}"/>
    <cellStyle name="Percent 4 2 6 4 2 2 3" xfId="17022" xr:uid="{6C34E6C3-76B6-4FC3-818C-BD02D3039603}"/>
    <cellStyle name="Percent 4 2 6 4 2 2 4" xfId="29275" xr:uid="{D26DED3C-D1FD-4F4B-BAE2-1031C319EF7C}"/>
    <cellStyle name="Percent 4 2 6 4 2 2 5" xfId="41527" xr:uid="{2FD45B7B-F1FB-41F3-979C-207A41B0B649}"/>
    <cellStyle name="Percent 4 2 6 4 2 2 6" xfId="54861" xr:uid="{EB3DF92D-D4EB-40B9-9FE1-290085326F6F}"/>
    <cellStyle name="Percent 4 2 6 4 2 3" xfId="7821" xr:uid="{50EAE2A5-6EE1-4C53-9812-443A1CDB293E}"/>
    <cellStyle name="Percent 4 2 6 4 2 3 2" xfId="20086" xr:uid="{A39A8F7F-CF70-42DF-889A-11A5F27CED1C}"/>
    <cellStyle name="Percent 4 2 6 4 2 3 3" xfId="32338" xr:uid="{431116C3-166D-40A1-90A0-7F8646E8E430}"/>
    <cellStyle name="Percent 4 2 6 4 2 3 4" xfId="44590" xr:uid="{4067F82B-E5E4-4706-8FB8-F515A83C440B}"/>
    <cellStyle name="Percent 4 2 6 4 2 4" xfId="13959" xr:uid="{0BDBCB90-2C29-4437-8575-C8E1E9B5D558}"/>
    <cellStyle name="Percent 4 2 6 4 2 5" xfId="26212" xr:uid="{8321F3DE-D451-4AF1-AA81-5DEFD064129B}"/>
    <cellStyle name="Percent 4 2 6 4 2 6" xfId="38464" xr:uid="{495EA1A4-15D6-4DB9-B9D1-1DDDFE4E112D}"/>
    <cellStyle name="Percent 4 2 6 4 2 7" xfId="51798" xr:uid="{E39FCCA0-C1A1-4241-B508-EB348101984F}"/>
    <cellStyle name="Percent 4 2 6 4 3" xfId="2773" xr:uid="{03ED65E6-57DA-492B-8867-5FB615982108}"/>
    <cellStyle name="Percent 4 2 6 4 3 2" xfId="5837" xr:uid="{8C7AAB30-EDCE-49E2-B1B8-E84D015F98CF}"/>
    <cellStyle name="Percent 4 2 6 4 3 2 2" xfId="11965" xr:uid="{EC5296A3-6744-40C3-9D37-1BF28F9D7DFA}"/>
    <cellStyle name="Percent 4 2 6 4 3 2 2 2" xfId="24230" xr:uid="{A1F600BE-6A4B-4E9D-871C-5189AA1A6D22}"/>
    <cellStyle name="Percent 4 2 6 4 3 2 2 3" xfId="36482" xr:uid="{D7B4117C-EF66-49E7-9931-09D8098AC7D4}"/>
    <cellStyle name="Percent 4 2 6 4 3 2 2 4" xfId="48734" xr:uid="{8031BFAE-69E6-42FA-A45B-9BF5EC289BD1}"/>
    <cellStyle name="Percent 4 2 6 4 3 2 3" xfId="18103" xr:uid="{7047858D-E186-4210-BF1C-1D1F7C5C5FFC}"/>
    <cellStyle name="Percent 4 2 6 4 3 2 4" xfId="30356" xr:uid="{87DE79F7-726C-4404-A3DE-848A71A7CDA3}"/>
    <cellStyle name="Percent 4 2 6 4 3 2 5" xfId="42608" xr:uid="{8932A58D-89A2-4360-94D9-58BFB417A43A}"/>
    <cellStyle name="Percent 4 2 6 4 3 2 6" xfId="55942" xr:uid="{752F1BE8-1D63-468E-A34F-974584A2724E}"/>
    <cellStyle name="Percent 4 2 6 4 3 3" xfId="8902" xr:uid="{EE989AD4-7FAE-4B38-9346-EFFC2D5D63D7}"/>
    <cellStyle name="Percent 4 2 6 4 3 3 2" xfId="21167" xr:uid="{55C17188-386A-4E06-9B0D-E82B6EECCB0A}"/>
    <cellStyle name="Percent 4 2 6 4 3 3 3" xfId="33419" xr:uid="{EBF83A3C-5BFB-4AC1-9B6A-43F825874BF0}"/>
    <cellStyle name="Percent 4 2 6 4 3 3 4" xfId="45671" xr:uid="{CE827CD1-93D8-4F6A-B9C1-409DC5534C16}"/>
    <cellStyle name="Percent 4 2 6 4 3 4" xfId="15040" xr:uid="{6ED6190C-BFAC-4C23-9FCD-F79D693FCD33}"/>
    <cellStyle name="Percent 4 2 6 4 3 5" xfId="27293" xr:uid="{219B3EC3-35E4-4334-85FE-63FF4B351238}"/>
    <cellStyle name="Percent 4 2 6 4 3 6" xfId="39545" xr:uid="{538793DE-276D-4E18-A0AE-24CFF89EDD5A}"/>
    <cellStyle name="Percent 4 2 6 4 3 7" xfId="52879" xr:uid="{25CFE17D-8156-4A6C-BEC1-5FCCECFC2039}"/>
    <cellStyle name="Percent 4 2 6 4 4" xfId="3676" xr:uid="{F092D206-7006-4393-A2A1-B99C88C5844B}"/>
    <cellStyle name="Percent 4 2 6 4 4 2" xfId="9804" xr:uid="{626C9245-7C69-4586-847C-E7605AB34C77}"/>
    <cellStyle name="Percent 4 2 6 4 4 2 2" xfId="22069" xr:uid="{8C13625B-9913-4B5A-91F9-D6D3C04BA7B7}"/>
    <cellStyle name="Percent 4 2 6 4 4 2 3" xfId="34321" xr:uid="{F874C44A-F8EE-4905-8029-4B69B38DB63E}"/>
    <cellStyle name="Percent 4 2 6 4 4 2 4" xfId="46573" xr:uid="{EF28340D-9658-49A4-9A58-5445FEC5EB60}"/>
    <cellStyle name="Percent 4 2 6 4 4 3" xfId="15942" xr:uid="{A184A859-5BCF-4FC4-905C-994E74CF9C96}"/>
    <cellStyle name="Percent 4 2 6 4 4 4" xfId="28195" xr:uid="{3E5EE008-A3B9-449E-9862-3FAECDB3119C}"/>
    <cellStyle name="Percent 4 2 6 4 4 5" xfId="40447" xr:uid="{618DCD92-6CB1-476A-898F-64BCB0392D01}"/>
    <cellStyle name="Percent 4 2 6 4 4 6" xfId="53781" xr:uid="{DB0A6DDB-67F6-4145-8316-A615AD99E11A}"/>
    <cellStyle name="Percent 4 2 6 4 5" xfId="6741" xr:uid="{7CBBBC52-0ABC-4490-B3EF-0131916E2EAF}"/>
    <cellStyle name="Percent 4 2 6 4 5 2" xfId="19006" xr:uid="{00B6BC3A-43C8-4862-A5B0-140BE01F47F3}"/>
    <cellStyle name="Percent 4 2 6 4 5 3" xfId="31258" xr:uid="{611952A5-36AF-4D48-AE30-2621131AC374}"/>
    <cellStyle name="Percent 4 2 6 4 5 4" xfId="43510" xr:uid="{35499553-C76C-4AAD-B87C-D575003DE138}"/>
    <cellStyle name="Percent 4 2 6 4 6" xfId="12879" xr:uid="{5BC69E36-6958-4309-AD00-80D11DD2A583}"/>
    <cellStyle name="Percent 4 2 6 4 7" xfId="25132" xr:uid="{73ABA4C8-D06F-41FA-A05C-2E50322EA151}"/>
    <cellStyle name="Percent 4 2 6 4 8" xfId="37384" xr:uid="{DA68D404-32A5-4440-B219-B3E19FFDF7B2}"/>
    <cellStyle name="Percent 4 2 6 4 9" xfId="49637" xr:uid="{3A1A45C7-8F55-4EC6-8E41-235A957A82F0}"/>
    <cellStyle name="Percent 4 2 6 5" xfId="1059" xr:uid="{F576EC34-D291-4EE5-9735-4A8817E69B97}"/>
    <cellStyle name="Percent 4 2 6 5 2" xfId="2139" xr:uid="{3676CD20-4E3A-4F3E-A5C3-8CE36508B621}"/>
    <cellStyle name="Percent 4 2 6 5 2 2" xfId="5206" xr:uid="{0A27D78C-71AF-4D2F-851C-F6D8F0E89CD5}"/>
    <cellStyle name="Percent 4 2 6 5 2 2 2" xfId="11334" xr:uid="{C82955AE-9D83-4EFD-A543-CE59C8666986}"/>
    <cellStyle name="Percent 4 2 6 5 2 2 2 2" xfId="23599" xr:uid="{32BA36AE-3AD8-434B-B449-33350538B82B}"/>
    <cellStyle name="Percent 4 2 6 5 2 2 2 3" xfId="35851" xr:uid="{CB843F94-0F50-48B0-AF44-B42A0F206984}"/>
    <cellStyle name="Percent 4 2 6 5 2 2 2 4" xfId="48103" xr:uid="{A2C176B4-0572-4063-89FD-BD27E59C2740}"/>
    <cellStyle name="Percent 4 2 6 5 2 2 3" xfId="17472" xr:uid="{CB108E77-9DAE-4DC9-978D-9CB87092E5F5}"/>
    <cellStyle name="Percent 4 2 6 5 2 2 4" xfId="29725" xr:uid="{A7D7E1B7-CE4F-41DE-A246-4FFDE1E52E0C}"/>
    <cellStyle name="Percent 4 2 6 5 2 2 5" xfId="41977" xr:uid="{D50AAB4B-4420-4E95-897A-4C2C01B50F99}"/>
    <cellStyle name="Percent 4 2 6 5 2 2 6" xfId="55311" xr:uid="{1ACC821B-0647-4C25-9030-B8AF7FF86A46}"/>
    <cellStyle name="Percent 4 2 6 5 2 3" xfId="8271" xr:uid="{25BBD3C2-2D44-4261-ADC2-EFC57FE95FB5}"/>
    <cellStyle name="Percent 4 2 6 5 2 3 2" xfId="20536" xr:uid="{62D5C7B8-9048-4CA2-B4CD-BDAD260AA609}"/>
    <cellStyle name="Percent 4 2 6 5 2 3 3" xfId="32788" xr:uid="{6B5C82CA-95A3-4C4A-BED7-34019F2451B6}"/>
    <cellStyle name="Percent 4 2 6 5 2 3 4" xfId="45040" xr:uid="{AF30825C-C614-4D8A-B65B-AC458F9AFCF3}"/>
    <cellStyle name="Percent 4 2 6 5 2 4" xfId="14409" xr:uid="{1BA02D8A-DC32-4C99-A308-2333C4BE592E}"/>
    <cellStyle name="Percent 4 2 6 5 2 5" xfId="26662" xr:uid="{7F54A7AD-63D3-4424-ABAE-D3ED5713F6FB}"/>
    <cellStyle name="Percent 4 2 6 5 2 6" xfId="38914" xr:uid="{62472690-8A59-4612-BAE4-285BEF3148BF}"/>
    <cellStyle name="Percent 4 2 6 5 2 7" xfId="52248" xr:uid="{86BD8ED4-C229-490D-95A3-C05BE58D9BC4}"/>
    <cellStyle name="Percent 4 2 6 5 3" xfId="4126" xr:uid="{51AA89FB-72FE-4885-AD32-D0019685FA68}"/>
    <cellStyle name="Percent 4 2 6 5 3 2" xfId="10254" xr:uid="{0C01FD78-58D2-41C4-BC20-B389F4FC5177}"/>
    <cellStyle name="Percent 4 2 6 5 3 2 2" xfId="22519" xr:uid="{B5E66864-7375-44B5-9C6E-3E72A30A73B9}"/>
    <cellStyle name="Percent 4 2 6 5 3 2 3" xfId="34771" xr:uid="{0279DAA9-9179-47A3-BAEA-97ED97F21ED4}"/>
    <cellStyle name="Percent 4 2 6 5 3 2 4" xfId="47023" xr:uid="{03F4E38E-903E-4361-B334-F9787E7AF50F}"/>
    <cellStyle name="Percent 4 2 6 5 3 3" xfId="16392" xr:uid="{F5F89D94-DF2C-47DB-966B-03B96A227DAF}"/>
    <cellStyle name="Percent 4 2 6 5 3 4" xfId="28645" xr:uid="{15A380D0-2CD4-4E7B-83CA-4C15FD16AE0D}"/>
    <cellStyle name="Percent 4 2 6 5 3 5" xfId="40897" xr:uid="{7477E537-F7EE-4ECB-B65D-708D7CA28C9C}"/>
    <cellStyle name="Percent 4 2 6 5 3 6" xfId="54231" xr:uid="{42B57845-274E-4D8E-B8CB-7F98A9868E38}"/>
    <cellStyle name="Percent 4 2 6 5 4" xfId="7191" xr:uid="{CF7402A0-2464-4E59-ADC9-F99C0F77902A}"/>
    <cellStyle name="Percent 4 2 6 5 4 2" xfId="19456" xr:uid="{92831D57-7C18-4FEA-90BF-A3FD248C0F7C}"/>
    <cellStyle name="Percent 4 2 6 5 4 3" xfId="31708" xr:uid="{9A8BCB33-5362-4568-A88A-3AC0E5434BC5}"/>
    <cellStyle name="Percent 4 2 6 5 4 4" xfId="43960" xr:uid="{9ABDC720-417A-46F3-8FF1-8EA3F00827CC}"/>
    <cellStyle name="Percent 4 2 6 5 5" xfId="13329" xr:uid="{48A7B560-58B7-4AE4-972F-A1657740F9CF}"/>
    <cellStyle name="Percent 4 2 6 5 6" xfId="25582" xr:uid="{0F50E986-84B8-4CFC-8E30-9F27E1876639}"/>
    <cellStyle name="Percent 4 2 6 5 7" xfId="37834" xr:uid="{AF11B1D4-44CE-4288-9D69-94E66B3B8F20}"/>
    <cellStyle name="Percent 4 2 6 5 8" xfId="50087" xr:uid="{FF670B8A-0102-47E8-9F12-051AC8BCE4D9}"/>
    <cellStyle name="Percent 4 2 6 5 9" xfId="51168" xr:uid="{7832EDA8-BF99-4F2A-B036-62EBDD207247}"/>
    <cellStyle name="Percent 4 2 6 6" xfId="1149" xr:uid="{7C694B34-5742-4D2C-90A6-0CD571EE2055}"/>
    <cellStyle name="Percent 4 2 6 6 2" xfId="2229" xr:uid="{353DB0A2-0FAD-487C-9349-C4A140D5D301}"/>
    <cellStyle name="Percent 4 2 6 6 2 2" xfId="5296" xr:uid="{1F5120B9-CC7E-4730-B26D-446E95CC734E}"/>
    <cellStyle name="Percent 4 2 6 6 2 2 2" xfId="11424" xr:uid="{09C39C73-6FBC-4338-A9EF-F99E04FFCE42}"/>
    <cellStyle name="Percent 4 2 6 6 2 2 2 2" xfId="23689" xr:uid="{DCCD9F07-BD07-420E-B224-56A7E2D712DF}"/>
    <cellStyle name="Percent 4 2 6 6 2 2 2 3" xfId="35941" xr:uid="{E2F3BD73-233F-4934-B2FD-F4129B30AAE8}"/>
    <cellStyle name="Percent 4 2 6 6 2 2 2 4" xfId="48193" xr:uid="{6E324A7D-963F-41A8-83BB-DB9FCBBDA9BA}"/>
    <cellStyle name="Percent 4 2 6 6 2 2 3" xfId="17562" xr:uid="{4F8C82B6-A852-4E9F-BBAC-9F2AEF55CF74}"/>
    <cellStyle name="Percent 4 2 6 6 2 2 4" xfId="29815" xr:uid="{0C71F7AA-A724-4FB5-857A-90BE02394DD4}"/>
    <cellStyle name="Percent 4 2 6 6 2 2 5" xfId="42067" xr:uid="{5CFB83B5-2F64-4C1A-AAD7-98CCEDF1FD3D}"/>
    <cellStyle name="Percent 4 2 6 6 2 2 6" xfId="55401" xr:uid="{924653B7-EDED-4A53-A0C9-546EBF242CCE}"/>
    <cellStyle name="Percent 4 2 6 6 2 3" xfId="8361" xr:uid="{E791E630-CBEC-4F06-9D5F-934B5FDECAF7}"/>
    <cellStyle name="Percent 4 2 6 6 2 3 2" xfId="20626" xr:uid="{87AE7842-1EC0-4D95-A593-FE218FB6BCEF}"/>
    <cellStyle name="Percent 4 2 6 6 2 3 3" xfId="32878" xr:uid="{C8E77ADB-BD37-498F-8C41-BFF5A43D1342}"/>
    <cellStyle name="Percent 4 2 6 6 2 3 4" xfId="45130" xr:uid="{AD2852C3-2D61-4C86-B5E9-DF651F878C5D}"/>
    <cellStyle name="Percent 4 2 6 6 2 4" xfId="14499" xr:uid="{8ACAF558-648A-4551-8B78-4B15217E502B}"/>
    <cellStyle name="Percent 4 2 6 6 2 5" xfId="26752" xr:uid="{C2D659DC-2113-425C-B518-563065CCA9A8}"/>
    <cellStyle name="Percent 4 2 6 6 2 6" xfId="39004" xr:uid="{A391F614-0BFE-41BF-821E-0EC9DF283F84}"/>
    <cellStyle name="Percent 4 2 6 6 2 7" xfId="52338" xr:uid="{E7FDA3C2-5491-4C64-9ED9-8D2144C62FF3}"/>
    <cellStyle name="Percent 4 2 6 6 3" xfId="4216" xr:uid="{C4359793-0EDE-4F15-A9D5-3F27DA45F36C}"/>
    <cellStyle name="Percent 4 2 6 6 3 2" xfId="10344" xr:uid="{0AB82316-DC2E-48C7-AEFB-F1A492354C2C}"/>
    <cellStyle name="Percent 4 2 6 6 3 2 2" xfId="22609" xr:uid="{004AA15B-3566-4610-A13A-01C7108B31B1}"/>
    <cellStyle name="Percent 4 2 6 6 3 2 3" xfId="34861" xr:uid="{D8C7C07F-4954-4FFF-B955-4E1B61465B1C}"/>
    <cellStyle name="Percent 4 2 6 6 3 2 4" xfId="47113" xr:uid="{F55441FD-D5CB-4BD7-B11F-909BCDD4E9C2}"/>
    <cellStyle name="Percent 4 2 6 6 3 3" xfId="16482" xr:uid="{1CA62DB0-15BD-44D5-ADF0-13B6014EB8F8}"/>
    <cellStyle name="Percent 4 2 6 6 3 4" xfId="28735" xr:uid="{C7B379C3-3696-4CC6-AC92-84AAEBDB83BD}"/>
    <cellStyle name="Percent 4 2 6 6 3 5" xfId="40987" xr:uid="{CF63507A-F76C-45E4-A1F5-128A921BFA09}"/>
    <cellStyle name="Percent 4 2 6 6 3 6" xfId="54321" xr:uid="{E74878AF-6E77-4C5E-B1E9-82A2C3ADF217}"/>
    <cellStyle name="Percent 4 2 6 6 4" xfId="7281" xr:uid="{1644A27B-23ED-4511-86B4-5C35136B0E69}"/>
    <cellStyle name="Percent 4 2 6 6 4 2" xfId="19546" xr:uid="{F60F7014-3A4D-41BE-9C98-DA81E0FE6FCA}"/>
    <cellStyle name="Percent 4 2 6 6 4 3" xfId="31798" xr:uid="{B0D5E328-519F-4910-B6C6-64AF7CBD1342}"/>
    <cellStyle name="Percent 4 2 6 6 4 4" xfId="44050" xr:uid="{2502603D-97B0-4D4D-B0EC-A5E37F1D7913}"/>
    <cellStyle name="Percent 4 2 6 6 5" xfId="13419" xr:uid="{B66AE196-1B22-485D-8997-1AB2D6AD3A11}"/>
    <cellStyle name="Percent 4 2 6 6 6" xfId="25672" xr:uid="{D134FC5F-4752-4824-B598-C8F9D8551C98}"/>
    <cellStyle name="Percent 4 2 6 6 7" xfId="37924" xr:uid="{57232A74-5EB0-479E-B27B-BE801042CA69}"/>
    <cellStyle name="Percent 4 2 6 6 8" xfId="50177" xr:uid="{D182702E-BCAB-4B34-BFB8-747FA1970228}"/>
    <cellStyle name="Percent 4 2 6 6 9" xfId="51258" xr:uid="{88073AA6-66EA-4099-9BFE-767FAB12C984}"/>
    <cellStyle name="Percent 4 2 6 7" xfId="1239" xr:uid="{A1BF96A9-87C2-4EE1-BF3E-333A0FB6372E}"/>
    <cellStyle name="Percent 4 2 6 7 2" xfId="4306" xr:uid="{028B7816-6691-44DB-88B5-07F7E280BD78}"/>
    <cellStyle name="Percent 4 2 6 7 2 2" xfId="10434" xr:uid="{499C75BA-A074-4C35-90B1-4950D986EDD7}"/>
    <cellStyle name="Percent 4 2 6 7 2 2 2" xfId="22699" xr:uid="{A6D4E055-34A5-44A3-900A-ECA99F6BDB7E}"/>
    <cellStyle name="Percent 4 2 6 7 2 2 3" xfId="34951" xr:uid="{B828632D-3C71-40A6-90A5-38D2D8D4C428}"/>
    <cellStyle name="Percent 4 2 6 7 2 2 4" xfId="47203" xr:uid="{7E85032C-83AF-4DAB-9CCC-098694E5EA2A}"/>
    <cellStyle name="Percent 4 2 6 7 2 3" xfId="16572" xr:uid="{60963823-93B3-42EF-B360-C22149D7AA4B}"/>
    <cellStyle name="Percent 4 2 6 7 2 4" xfId="28825" xr:uid="{96488E8A-5028-4F21-AC75-53A442C1F9D6}"/>
    <cellStyle name="Percent 4 2 6 7 2 5" xfId="41077" xr:uid="{3EE3AE1B-860D-4132-AFE5-562C2A332966}"/>
    <cellStyle name="Percent 4 2 6 7 2 6" xfId="54411" xr:uid="{2B5981BB-4BDB-4EE1-8A40-735514CC7928}"/>
    <cellStyle name="Percent 4 2 6 7 3" xfId="7371" xr:uid="{466C9809-7FA2-4F6B-91E3-0217242AB9AE}"/>
    <cellStyle name="Percent 4 2 6 7 3 2" xfId="19636" xr:uid="{E6E1269F-A098-48B8-B4CD-942B03ABF095}"/>
    <cellStyle name="Percent 4 2 6 7 3 3" xfId="31888" xr:uid="{D61DDCF6-6AEA-4BA1-B6F3-7EB22B33E372}"/>
    <cellStyle name="Percent 4 2 6 7 3 4" xfId="44140" xr:uid="{80D4F681-2273-422A-A62C-E164B1F92149}"/>
    <cellStyle name="Percent 4 2 6 7 4" xfId="13509" xr:uid="{FA5DC08D-B5A0-4BD8-9BE7-3B253E5E63CC}"/>
    <cellStyle name="Percent 4 2 6 7 5" xfId="25762" xr:uid="{EAB7878B-C7E6-4A11-84D2-5DADE6D3CBA0}"/>
    <cellStyle name="Percent 4 2 6 7 6" xfId="38014" xr:uid="{A815B0AC-F2A5-41DC-B97E-F0A3BFB0190E}"/>
    <cellStyle name="Percent 4 2 6 7 7" xfId="51348" xr:uid="{E595BB06-28FE-420B-A18B-153C60873C98}"/>
    <cellStyle name="Percent 4 2 6 8" xfId="2323" xr:uid="{E2E79101-1063-41CD-9E64-48B467360480}"/>
    <cellStyle name="Percent 4 2 6 8 2" xfId="5387" xr:uid="{A8B76F5F-F2CF-461C-A276-59EEBD469044}"/>
    <cellStyle name="Percent 4 2 6 8 2 2" xfId="11515" xr:uid="{4BA0F32F-D8D5-4EB1-B089-B7E8A0F508C6}"/>
    <cellStyle name="Percent 4 2 6 8 2 2 2" xfId="23780" xr:uid="{2CF6A28E-7A3A-4A0C-AB08-8FA8C0F83400}"/>
    <cellStyle name="Percent 4 2 6 8 2 2 3" xfId="36032" xr:uid="{3806940E-01B2-4A66-A6ED-CF87E9630486}"/>
    <cellStyle name="Percent 4 2 6 8 2 2 4" xfId="48284" xr:uid="{0A5FCD67-6EB7-4AD9-8A08-C154083C09F7}"/>
    <cellStyle name="Percent 4 2 6 8 2 3" xfId="17653" xr:uid="{0EDEC557-F6ED-48A1-884F-D293BE00EF27}"/>
    <cellStyle name="Percent 4 2 6 8 2 4" xfId="29906" xr:uid="{E09AA76D-74DC-4BBC-A7EC-A53FBDE313A4}"/>
    <cellStyle name="Percent 4 2 6 8 2 5" xfId="42158" xr:uid="{FF58459F-313A-426E-B6F4-A39EE6AD7A7F}"/>
    <cellStyle name="Percent 4 2 6 8 2 6" xfId="55492" xr:uid="{AB1EE75F-5461-4542-97B5-DA8B4E79D35B}"/>
    <cellStyle name="Percent 4 2 6 8 3" xfId="8452" xr:uid="{270E9937-7765-49DC-AC82-FECA30F7467F}"/>
    <cellStyle name="Percent 4 2 6 8 3 2" xfId="20717" xr:uid="{6AEC16D5-8198-4C4A-817A-354905882245}"/>
    <cellStyle name="Percent 4 2 6 8 3 3" xfId="32969" xr:uid="{83EF9995-98B2-480B-BE9D-98C129A6A06C}"/>
    <cellStyle name="Percent 4 2 6 8 3 4" xfId="45221" xr:uid="{99EA85F3-A38C-45A1-966C-5169F3F21BEF}"/>
    <cellStyle name="Percent 4 2 6 8 4" xfId="14590" xr:uid="{80905A8E-0BF4-4C59-950D-AD8F67B03E71}"/>
    <cellStyle name="Percent 4 2 6 8 5" xfId="26843" xr:uid="{36CFF1EA-7F13-4196-BC1C-3EEC980EF7BB}"/>
    <cellStyle name="Percent 4 2 6 8 6" xfId="39095" xr:uid="{F6A3A568-5C9A-4EF8-BC9A-7A08B18E0D97}"/>
    <cellStyle name="Percent 4 2 6 8 7" xfId="52429" xr:uid="{892C025C-0515-4BA8-9C6D-C3A2830988BD}"/>
    <cellStyle name="Percent 4 2 6 9" xfId="3226" xr:uid="{BB27205F-8431-4FC0-B684-133D5571B6F8}"/>
    <cellStyle name="Percent 4 2 6 9 2" xfId="9354" xr:uid="{1DB1CC61-E12A-4645-AA53-F5D095C9FBF5}"/>
    <cellStyle name="Percent 4 2 6 9 2 2" xfId="21619" xr:uid="{DF4C47BE-F410-4745-9487-E8655FC20ADE}"/>
    <cellStyle name="Percent 4 2 6 9 2 3" xfId="33871" xr:uid="{F42609BD-5856-4BB8-B780-1559AD263EB8}"/>
    <cellStyle name="Percent 4 2 6 9 2 4" xfId="46123" xr:uid="{D48154B0-40DE-4F6B-97B3-E07BFED3B0BA}"/>
    <cellStyle name="Percent 4 2 6 9 3" xfId="15492" xr:uid="{86CA1B32-EA53-4254-AC73-D0566D1062EA}"/>
    <cellStyle name="Percent 4 2 6 9 4" xfId="27745" xr:uid="{F3DEA862-FB38-4B36-89D7-099E09DACAED}"/>
    <cellStyle name="Percent 4 2 6 9 5" xfId="39997" xr:uid="{BDB5D272-9E44-44C5-B69C-EBD2E55D0531}"/>
    <cellStyle name="Percent 4 2 6 9 6" xfId="53331" xr:uid="{50A2C207-391B-46A8-A3B7-1B50D756E6B3}"/>
    <cellStyle name="Percent 4 2 7" xfId="163" xr:uid="{CEC2F683-6137-4BF7-869D-462A2899DB62}"/>
    <cellStyle name="Percent 4 2 7 10" xfId="36940" xr:uid="{6A62FEE2-D08C-4CE3-90E5-BF0F8A76DB11}"/>
    <cellStyle name="Percent 4 2 7 11" xfId="49193" xr:uid="{A432840F-8AC1-47B7-9491-E2A2FF5570E1}"/>
    <cellStyle name="Percent 4 2 7 12" xfId="50274" xr:uid="{DFDCD31A-2B24-4CA1-982A-ECDC7FE6E4BC}"/>
    <cellStyle name="Percent 4 2 7 2" xfId="367" xr:uid="{0FD633FB-7267-404E-B4B8-C0F6CBF5DFB4}"/>
    <cellStyle name="Percent 4 2 7 2 10" xfId="49397" xr:uid="{A018461A-CF5C-4E4C-9930-E620C44890A2}"/>
    <cellStyle name="Percent 4 2 7 2 11" xfId="50478" xr:uid="{ABABA583-194B-4972-A3A2-0324D575754A}"/>
    <cellStyle name="Percent 4 2 7 2 2" xfId="818" xr:uid="{B9723F7C-0FBF-4488-B953-14923EC6E9EB}"/>
    <cellStyle name="Percent 4 2 7 2 2 10" xfId="50928" xr:uid="{F7B66C5C-9929-4BDA-9E57-C7214E9D1E6F}"/>
    <cellStyle name="Percent 4 2 7 2 2 2" xfId="1899" xr:uid="{5288918E-1EB9-4316-86C6-4EFB28AF923E}"/>
    <cellStyle name="Percent 4 2 7 2 2 2 2" xfId="4966" xr:uid="{EA8CF6DF-4346-445F-A199-A38ACA9584CA}"/>
    <cellStyle name="Percent 4 2 7 2 2 2 2 2" xfId="11094" xr:uid="{41BAD988-9067-4B8D-863A-89C700C48744}"/>
    <cellStyle name="Percent 4 2 7 2 2 2 2 2 2" xfId="23359" xr:uid="{04CCB942-C406-4F4A-AE76-F19235A4138B}"/>
    <cellStyle name="Percent 4 2 7 2 2 2 2 2 3" xfId="35611" xr:uid="{C32E8007-A541-449E-89AD-68D6B49E3700}"/>
    <cellStyle name="Percent 4 2 7 2 2 2 2 2 4" xfId="47863" xr:uid="{13C1FF4E-9D15-4287-BDC2-4D12B1755F32}"/>
    <cellStyle name="Percent 4 2 7 2 2 2 2 3" xfId="17232" xr:uid="{9CFD1DCB-9C36-4D0C-BF54-92265142B5FB}"/>
    <cellStyle name="Percent 4 2 7 2 2 2 2 4" xfId="29485" xr:uid="{CD4577B7-A858-453B-AB3E-9BB0D91C4F66}"/>
    <cellStyle name="Percent 4 2 7 2 2 2 2 5" xfId="41737" xr:uid="{9F262D66-974F-4B8E-A45C-B7BA88E5ADF9}"/>
    <cellStyle name="Percent 4 2 7 2 2 2 2 6" xfId="55071" xr:uid="{45B78D95-97E3-4811-BC29-BEA535B76A3D}"/>
    <cellStyle name="Percent 4 2 7 2 2 2 3" xfId="8031" xr:uid="{84A7E800-7AFE-46C1-AC99-1388D4F34D87}"/>
    <cellStyle name="Percent 4 2 7 2 2 2 3 2" xfId="20296" xr:uid="{F86EB092-EDCB-42D1-B8CC-4D392A8B44E7}"/>
    <cellStyle name="Percent 4 2 7 2 2 2 3 3" xfId="32548" xr:uid="{801B1D78-01EF-4452-A451-BF7BA06B82BA}"/>
    <cellStyle name="Percent 4 2 7 2 2 2 3 4" xfId="44800" xr:uid="{C91D4AEA-5EB4-4B74-AC06-59B41E34F49C}"/>
    <cellStyle name="Percent 4 2 7 2 2 2 4" xfId="14169" xr:uid="{4E701982-7F94-4718-A3BF-5C5923BAC436}"/>
    <cellStyle name="Percent 4 2 7 2 2 2 5" xfId="26422" xr:uid="{B962BC01-F0D5-4C9C-AB6D-CE9D7756B85B}"/>
    <cellStyle name="Percent 4 2 7 2 2 2 6" xfId="38674" xr:uid="{07DFD78E-F6F3-4B3E-BCE3-C6C0BFD3A855}"/>
    <cellStyle name="Percent 4 2 7 2 2 2 7" xfId="52008" xr:uid="{5C2963F3-24F0-4AA4-96C2-E72C1B1C1731}"/>
    <cellStyle name="Percent 4 2 7 2 2 3" xfId="2983" xr:uid="{B72EE0DD-E1F6-42C9-890F-F221B143DE8C}"/>
    <cellStyle name="Percent 4 2 7 2 2 3 2" xfId="6047" xr:uid="{E3A11F45-67B5-44ED-9852-38565B20667A}"/>
    <cellStyle name="Percent 4 2 7 2 2 3 2 2" xfId="12175" xr:uid="{6E5F2C4D-E1DA-4045-829A-782371FF7F9B}"/>
    <cellStyle name="Percent 4 2 7 2 2 3 2 2 2" xfId="24440" xr:uid="{34CBD6DF-3D97-44CA-BF40-3E6C6143D518}"/>
    <cellStyle name="Percent 4 2 7 2 2 3 2 2 3" xfId="36692" xr:uid="{B05AF1AA-4BD9-4600-90B7-143F850DB85B}"/>
    <cellStyle name="Percent 4 2 7 2 2 3 2 2 4" xfId="48944" xr:uid="{4CD4FD7F-484A-4FCB-9AD2-0E588C692328}"/>
    <cellStyle name="Percent 4 2 7 2 2 3 2 3" xfId="18313" xr:uid="{8E928590-1569-4405-A605-15DA16471CE1}"/>
    <cellStyle name="Percent 4 2 7 2 2 3 2 4" xfId="30566" xr:uid="{0210F75B-B078-488D-84DB-3649C830EAA4}"/>
    <cellStyle name="Percent 4 2 7 2 2 3 2 5" xfId="42818" xr:uid="{15D6F3B7-C1A6-4965-97E2-C1250518AB9C}"/>
    <cellStyle name="Percent 4 2 7 2 2 3 2 6" xfId="56152" xr:uid="{3A7C706A-C6CD-4B38-BC01-378ACF557C55}"/>
    <cellStyle name="Percent 4 2 7 2 2 3 3" xfId="9112" xr:uid="{D7505732-78FD-434E-99EF-6D85E173A80C}"/>
    <cellStyle name="Percent 4 2 7 2 2 3 3 2" xfId="21377" xr:uid="{19594249-AE69-4CF0-8896-F8F96EDC5084}"/>
    <cellStyle name="Percent 4 2 7 2 2 3 3 3" xfId="33629" xr:uid="{038B9B9F-C218-41BC-834E-F6E708AD9A54}"/>
    <cellStyle name="Percent 4 2 7 2 2 3 3 4" xfId="45881" xr:uid="{CA5C3159-73D7-415A-B140-607D28BC8212}"/>
    <cellStyle name="Percent 4 2 7 2 2 3 4" xfId="15250" xr:uid="{19C49E8E-5A14-49F8-8CC4-7EFC10E33B3B}"/>
    <cellStyle name="Percent 4 2 7 2 2 3 5" xfId="27503" xr:uid="{7EDE4D37-3101-48CC-AD45-2CFC4009779F}"/>
    <cellStyle name="Percent 4 2 7 2 2 3 6" xfId="39755" xr:uid="{8CA50127-C165-47B2-8095-E316544E1609}"/>
    <cellStyle name="Percent 4 2 7 2 2 3 7" xfId="53089" xr:uid="{A586BED1-4934-4062-8A17-09F15FACD742}"/>
    <cellStyle name="Percent 4 2 7 2 2 4" xfId="3886" xr:uid="{48A679CB-67C2-459B-BDB4-48597659E4A8}"/>
    <cellStyle name="Percent 4 2 7 2 2 4 2" xfId="10014" xr:uid="{DC69D125-DCA8-4C3E-B077-6CA2E7B444F4}"/>
    <cellStyle name="Percent 4 2 7 2 2 4 2 2" xfId="22279" xr:uid="{EFCD1897-C667-45CA-8A29-8285440D13F7}"/>
    <cellStyle name="Percent 4 2 7 2 2 4 2 3" xfId="34531" xr:uid="{B33C9F75-8BC6-404F-A219-BE4A4A66AD1D}"/>
    <cellStyle name="Percent 4 2 7 2 2 4 2 4" xfId="46783" xr:uid="{D78C0DB7-6538-4FE1-A613-820103A92DDA}"/>
    <cellStyle name="Percent 4 2 7 2 2 4 3" xfId="16152" xr:uid="{813A086C-A2C6-4AFB-B44B-0973BAB808BF}"/>
    <cellStyle name="Percent 4 2 7 2 2 4 4" xfId="28405" xr:uid="{C125333E-EF7D-4998-B07A-1A8C4CCB2AE3}"/>
    <cellStyle name="Percent 4 2 7 2 2 4 5" xfId="40657" xr:uid="{31BAC25E-CE38-4DE1-B51D-186CA7D95614}"/>
    <cellStyle name="Percent 4 2 7 2 2 4 6" xfId="53991" xr:uid="{6E56BCDB-2AD3-42A2-8446-5111FA4B36B2}"/>
    <cellStyle name="Percent 4 2 7 2 2 5" xfId="6951" xr:uid="{83F7FCD5-82B6-428E-9BC8-1A0DA9987575}"/>
    <cellStyle name="Percent 4 2 7 2 2 5 2" xfId="19216" xr:uid="{C1DDE5AC-8CFC-4C02-99F0-530D0637F2C3}"/>
    <cellStyle name="Percent 4 2 7 2 2 5 3" xfId="31468" xr:uid="{672668FF-8F3C-4F17-AEF3-5A049F49F6F3}"/>
    <cellStyle name="Percent 4 2 7 2 2 5 4" xfId="43720" xr:uid="{6709BEB5-E3FC-410E-85B3-5DFFCC4EB857}"/>
    <cellStyle name="Percent 4 2 7 2 2 6" xfId="13089" xr:uid="{FC730F27-89C0-44D3-B351-C3D700CC7ED3}"/>
    <cellStyle name="Percent 4 2 7 2 2 7" xfId="25342" xr:uid="{7D6E9332-5B49-490B-A197-85D8A3E2B03C}"/>
    <cellStyle name="Percent 4 2 7 2 2 8" xfId="37594" xr:uid="{0970646E-23C4-4729-9DB8-8057CF3CDEEE}"/>
    <cellStyle name="Percent 4 2 7 2 2 9" xfId="49847" xr:uid="{F5D2040B-433A-4DD1-BAE5-1386EC3FA02E}"/>
    <cellStyle name="Percent 4 2 7 2 3" xfId="1449" xr:uid="{B4483D50-9BB1-4BAF-9EA5-26E72852E597}"/>
    <cellStyle name="Percent 4 2 7 2 3 2" xfId="4516" xr:uid="{2104D64D-F810-4C20-8447-CB7DD73AC830}"/>
    <cellStyle name="Percent 4 2 7 2 3 2 2" xfId="10644" xr:uid="{C7AE91D4-7768-4D75-B755-6C5BD2740AB9}"/>
    <cellStyle name="Percent 4 2 7 2 3 2 2 2" xfId="22909" xr:uid="{B13E375B-93B9-43B3-BD0E-203B1BF2AE9A}"/>
    <cellStyle name="Percent 4 2 7 2 3 2 2 3" xfId="35161" xr:uid="{CBFAD98E-DD69-49A9-9D75-6DA0FC8F13B1}"/>
    <cellStyle name="Percent 4 2 7 2 3 2 2 4" xfId="47413" xr:uid="{7CCF3D81-F611-43A1-AB5E-311A960B5CD2}"/>
    <cellStyle name="Percent 4 2 7 2 3 2 3" xfId="16782" xr:uid="{A19A5496-A2CA-4E4B-A4D9-E537B87066B3}"/>
    <cellStyle name="Percent 4 2 7 2 3 2 4" xfId="29035" xr:uid="{A69027CC-CE04-4C7A-9D37-BB1BD15DC54D}"/>
    <cellStyle name="Percent 4 2 7 2 3 2 5" xfId="41287" xr:uid="{6CB0A697-A0D3-4F2F-957E-B4F3250C600B}"/>
    <cellStyle name="Percent 4 2 7 2 3 2 6" xfId="54621" xr:uid="{09636264-3CCC-4366-97EC-17C0C889F730}"/>
    <cellStyle name="Percent 4 2 7 2 3 3" xfId="7581" xr:uid="{051CDB3F-4F32-48DA-8C70-526FE5C1B131}"/>
    <cellStyle name="Percent 4 2 7 2 3 3 2" xfId="19846" xr:uid="{C87C8856-5AF5-40D6-AA9B-76B64D16DA26}"/>
    <cellStyle name="Percent 4 2 7 2 3 3 3" xfId="32098" xr:uid="{48062EB4-6D8D-4484-B541-B42C720E6BBD}"/>
    <cellStyle name="Percent 4 2 7 2 3 3 4" xfId="44350" xr:uid="{81019D20-F69B-49C9-8433-CB2A2C2D9C2C}"/>
    <cellStyle name="Percent 4 2 7 2 3 4" xfId="13719" xr:uid="{82432279-203E-434C-A0CD-7B1C00CF6EFC}"/>
    <cellStyle name="Percent 4 2 7 2 3 5" xfId="25972" xr:uid="{587CAF7D-4320-4306-8CF5-65296B9FDAC8}"/>
    <cellStyle name="Percent 4 2 7 2 3 6" xfId="38224" xr:uid="{34176787-A015-4AD9-AF07-355B46C81CD9}"/>
    <cellStyle name="Percent 4 2 7 2 3 7" xfId="51558" xr:uid="{E6EB530C-D186-4AA5-930F-919A203724B5}"/>
    <cellStyle name="Percent 4 2 7 2 4" xfId="2533" xr:uid="{F37052F5-C2BC-4C3F-8218-16B2356C5C72}"/>
    <cellStyle name="Percent 4 2 7 2 4 2" xfId="5597" xr:uid="{9577662C-F35F-4799-9827-D090998253C2}"/>
    <cellStyle name="Percent 4 2 7 2 4 2 2" xfId="11725" xr:uid="{A978F7BD-D09F-4849-B923-A018B0BA7C7E}"/>
    <cellStyle name="Percent 4 2 7 2 4 2 2 2" xfId="23990" xr:uid="{3D1416E1-6711-413B-8279-F89FC1B6040B}"/>
    <cellStyle name="Percent 4 2 7 2 4 2 2 3" xfId="36242" xr:uid="{F6937A15-97B4-4299-B8C1-131E595E4407}"/>
    <cellStyle name="Percent 4 2 7 2 4 2 2 4" xfId="48494" xr:uid="{C6A45267-9287-47C0-8683-9B734AF5A8EE}"/>
    <cellStyle name="Percent 4 2 7 2 4 2 3" xfId="17863" xr:uid="{8C3C7B3E-7B02-42BA-82AD-0929B123C416}"/>
    <cellStyle name="Percent 4 2 7 2 4 2 4" xfId="30116" xr:uid="{5C7B2925-7CCF-470F-B173-E82B717601D6}"/>
    <cellStyle name="Percent 4 2 7 2 4 2 5" xfId="42368" xr:uid="{D62D15F6-7B11-47BB-9118-369DBCBB62DA}"/>
    <cellStyle name="Percent 4 2 7 2 4 2 6" xfId="55702" xr:uid="{C10F7B96-F6CF-4B74-9739-EF11595CCE0D}"/>
    <cellStyle name="Percent 4 2 7 2 4 3" xfId="8662" xr:uid="{C52137FD-81DF-4A73-A4C1-80659B956FE2}"/>
    <cellStyle name="Percent 4 2 7 2 4 3 2" xfId="20927" xr:uid="{D711AA5D-ED3A-4047-A887-ABEEC781349F}"/>
    <cellStyle name="Percent 4 2 7 2 4 3 3" xfId="33179" xr:uid="{22B3FEA4-F63A-4965-A734-0F559E834D35}"/>
    <cellStyle name="Percent 4 2 7 2 4 3 4" xfId="45431" xr:uid="{9E15606C-3A26-4AA0-B1C7-E3AE03CA96E8}"/>
    <cellStyle name="Percent 4 2 7 2 4 4" xfId="14800" xr:uid="{390F9239-E1E0-463B-86CE-C5B763BB7586}"/>
    <cellStyle name="Percent 4 2 7 2 4 5" xfId="27053" xr:uid="{20FE6D0C-949C-4C10-8C5D-8C5FF4DC8F88}"/>
    <cellStyle name="Percent 4 2 7 2 4 6" xfId="39305" xr:uid="{AAB01BDA-CEAF-4F1E-B047-41384F35C250}"/>
    <cellStyle name="Percent 4 2 7 2 4 7" xfId="52639" xr:uid="{18AFD6C5-5805-4205-AC9D-B7FBB34C73DB}"/>
    <cellStyle name="Percent 4 2 7 2 5" xfId="3436" xr:uid="{FA27ECBE-BD67-423D-ADE9-BBC01644F313}"/>
    <cellStyle name="Percent 4 2 7 2 5 2" xfId="9564" xr:uid="{C5831648-CC7B-417B-AEF2-D8152392B215}"/>
    <cellStyle name="Percent 4 2 7 2 5 2 2" xfId="21829" xr:uid="{E6341A7B-C7AF-4A8A-A3F7-99A18FAC31B2}"/>
    <cellStyle name="Percent 4 2 7 2 5 2 3" xfId="34081" xr:uid="{5B7FAB9C-D34B-4D4E-A6EE-92872AB50370}"/>
    <cellStyle name="Percent 4 2 7 2 5 2 4" xfId="46333" xr:uid="{EF662A92-A236-4E1A-9C7E-F13DEE623816}"/>
    <cellStyle name="Percent 4 2 7 2 5 3" xfId="15702" xr:uid="{D19CD35B-12EA-43A1-BA86-E1EEE76CBE5E}"/>
    <cellStyle name="Percent 4 2 7 2 5 4" xfId="27955" xr:uid="{942451E0-3F46-481E-BE86-DBECA0769C8E}"/>
    <cellStyle name="Percent 4 2 7 2 5 5" xfId="40207" xr:uid="{45FE4EBF-0062-4316-A9AB-02994A03C0F6}"/>
    <cellStyle name="Percent 4 2 7 2 5 6" xfId="53541" xr:uid="{A11250E6-8A73-40C1-AD1E-26D5B6C7E394}"/>
    <cellStyle name="Percent 4 2 7 2 6" xfId="6500" xr:uid="{85120A5B-65B3-4755-AD3E-E3C1B52EACD3}"/>
    <cellStyle name="Percent 4 2 7 2 6 2" xfId="18765" xr:uid="{7817FAB2-B835-4D89-B19A-FA785E1AC2A8}"/>
    <cellStyle name="Percent 4 2 7 2 6 3" xfId="31018" xr:uid="{47DA09A2-06D3-495F-A82C-045030018EAE}"/>
    <cellStyle name="Percent 4 2 7 2 6 4" xfId="43270" xr:uid="{147C4E5B-5718-45C0-A73A-84A5F5B2752B}"/>
    <cellStyle name="Percent 4 2 7 2 7" xfId="12639" xr:uid="{6C772FB2-F601-4326-A068-3FEF0377CD34}"/>
    <cellStyle name="Percent 4 2 7 2 8" xfId="24892" xr:uid="{AF8B048E-9A84-4BB5-B6FC-0B2D4FF58D3C}"/>
    <cellStyle name="Percent 4 2 7 2 9" xfId="37144" xr:uid="{F03FA1A8-9CDE-4F97-9E29-C8BC7C75EB9C}"/>
    <cellStyle name="Percent 4 2 7 3" xfId="614" xr:uid="{B49ABFAE-BEA1-460D-8228-B7CEA3371881}"/>
    <cellStyle name="Percent 4 2 7 3 10" xfId="50724" xr:uid="{FD3F888C-732B-46B1-85A6-9CC434C6398D}"/>
    <cellStyle name="Percent 4 2 7 3 2" xfId="1695" xr:uid="{2CB731A6-68B7-4153-8B0E-84766622DC6D}"/>
    <cellStyle name="Percent 4 2 7 3 2 2" xfId="4762" xr:uid="{DD9DA38F-E0FC-438B-B14E-A22552C1D205}"/>
    <cellStyle name="Percent 4 2 7 3 2 2 2" xfId="10890" xr:uid="{C6D96FA4-38D0-490D-B901-4B3DDED7322C}"/>
    <cellStyle name="Percent 4 2 7 3 2 2 2 2" xfId="23155" xr:uid="{4B79BAA4-0374-46AD-BF28-1D3FC60FC256}"/>
    <cellStyle name="Percent 4 2 7 3 2 2 2 3" xfId="35407" xr:uid="{0503D538-0F14-4610-9120-13D40CB8FD3A}"/>
    <cellStyle name="Percent 4 2 7 3 2 2 2 4" xfId="47659" xr:uid="{40993589-12A7-4DA3-980B-08DEC8DEDC9E}"/>
    <cellStyle name="Percent 4 2 7 3 2 2 3" xfId="17028" xr:uid="{D643398E-9A04-4A47-999B-8A4F1AD31493}"/>
    <cellStyle name="Percent 4 2 7 3 2 2 4" xfId="29281" xr:uid="{A6C05BB7-7EAC-4DEF-948E-6895198E4CEE}"/>
    <cellStyle name="Percent 4 2 7 3 2 2 5" xfId="41533" xr:uid="{0EE73BA8-2431-42CD-9D89-78221CE0ED9E}"/>
    <cellStyle name="Percent 4 2 7 3 2 2 6" xfId="54867" xr:uid="{294EBDA9-3F02-4525-AC8D-E23613D3EDF5}"/>
    <cellStyle name="Percent 4 2 7 3 2 3" xfId="7827" xr:uid="{B7731E57-FB9E-43E2-B1FA-C04AFC9EC9FA}"/>
    <cellStyle name="Percent 4 2 7 3 2 3 2" xfId="20092" xr:uid="{297016A4-EA36-457A-B5F9-32B4F452D0C2}"/>
    <cellStyle name="Percent 4 2 7 3 2 3 3" xfId="32344" xr:uid="{6241CB89-F93E-4A2D-859F-F94618F06841}"/>
    <cellStyle name="Percent 4 2 7 3 2 3 4" xfId="44596" xr:uid="{2D8827F2-4219-45B3-AC31-606170687081}"/>
    <cellStyle name="Percent 4 2 7 3 2 4" xfId="13965" xr:uid="{FC5A4497-DCE6-4BFB-8E22-838274C295D0}"/>
    <cellStyle name="Percent 4 2 7 3 2 5" xfId="26218" xr:uid="{7D222032-9F93-4091-8D3F-35C66FB29062}"/>
    <cellStyle name="Percent 4 2 7 3 2 6" xfId="38470" xr:uid="{989783FD-FF58-4262-B28D-D1DFD43A3F56}"/>
    <cellStyle name="Percent 4 2 7 3 2 7" xfId="51804" xr:uid="{2F8B7CFD-6819-4AB9-8A69-5DD5A577C9BA}"/>
    <cellStyle name="Percent 4 2 7 3 3" xfId="2779" xr:uid="{57FFF86A-7BAB-488B-8A3B-1146339068D2}"/>
    <cellStyle name="Percent 4 2 7 3 3 2" xfId="5843" xr:uid="{9905F12A-97E0-460B-B576-4D201B71E50A}"/>
    <cellStyle name="Percent 4 2 7 3 3 2 2" xfId="11971" xr:uid="{52B97D46-3A63-4F5A-8748-49D633CF99FD}"/>
    <cellStyle name="Percent 4 2 7 3 3 2 2 2" xfId="24236" xr:uid="{93143CC1-6908-4B91-9682-C5C7E346887E}"/>
    <cellStyle name="Percent 4 2 7 3 3 2 2 3" xfId="36488" xr:uid="{934D1D4A-1D74-4FA9-8D99-5902D8D94688}"/>
    <cellStyle name="Percent 4 2 7 3 3 2 2 4" xfId="48740" xr:uid="{D759F22E-0994-45DD-ADDD-5C5C1276208C}"/>
    <cellStyle name="Percent 4 2 7 3 3 2 3" xfId="18109" xr:uid="{C0914DE3-6B53-48CE-B062-402B98F68FBA}"/>
    <cellStyle name="Percent 4 2 7 3 3 2 4" xfId="30362" xr:uid="{77FFF728-EB7E-414B-A9FD-ED4D17A38297}"/>
    <cellStyle name="Percent 4 2 7 3 3 2 5" xfId="42614" xr:uid="{35B6998F-7D13-4FFF-B0CD-087A0E146DEC}"/>
    <cellStyle name="Percent 4 2 7 3 3 2 6" xfId="55948" xr:uid="{F7136EA2-A104-4A62-BD9A-41F9EFDF841A}"/>
    <cellStyle name="Percent 4 2 7 3 3 3" xfId="8908" xr:uid="{F962BFE8-6CD8-4C9D-B4EA-5A991F48218C}"/>
    <cellStyle name="Percent 4 2 7 3 3 3 2" xfId="21173" xr:uid="{39487FE6-42AA-4557-ACA2-CAC2174119B0}"/>
    <cellStyle name="Percent 4 2 7 3 3 3 3" xfId="33425" xr:uid="{9AD43007-B4D0-4B9E-B98D-8129984E6BDF}"/>
    <cellStyle name="Percent 4 2 7 3 3 3 4" xfId="45677" xr:uid="{EA85FDE8-FC13-4880-BC94-5783B2716E44}"/>
    <cellStyle name="Percent 4 2 7 3 3 4" xfId="15046" xr:uid="{C0C3C7EB-A970-4D25-894C-9E3C2DAC9E1C}"/>
    <cellStyle name="Percent 4 2 7 3 3 5" xfId="27299" xr:uid="{DCB32B91-077E-4BF3-974E-FA94265C9E1E}"/>
    <cellStyle name="Percent 4 2 7 3 3 6" xfId="39551" xr:uid="{DE185A83-1C3A-4F4F-9926-4C01DF4F00FC}"/>
    <cellStyle name="Percent 4 2 7 3 3 7" xfId="52885" xr:uid="{29F4BC83-AB7B-446A-9182-E0C46D90D928}"/>
    <cellStyle name="Percent 4 2 7 3 4" xfId="3682" xr:uid="{0645F11E-789A-47F8-81AE-82BD70646191}"/>
    <cellStyle name="Percent 4 2 7 3 4 2" xfId="9810" xr:uid="{3D40FC84-B6E4-4CAB-BD2D-A34528932669}"/>
    <cellStyle name="Percent 4 2 7 3 4 2 2" xfId="22075" xr:uid="{8A709124-CD2C-42DB-870D-3BEA3A750E94}"/>
    <cellStyle name="Percent 4 2 7 3 4 2 3" xfId="34327" xr:uid="{19B33A15-5D86-4D38-9E86-324401F6DE09}"/>
    <cellStyle name="Percent 4 2 7 3 4 2 4" xfId="46579" xr:uid="{2E456654-D2D2-4EBA-9F9E-2D3C30FD10CE}"/>
    <cellStyle name="Percent 4 2 7 3 4 3" xfId="15948" xr:uid="{CDD73A0C-F8D8-4ED3-82F8-1FBE428A3908}"/>
    <cellStyle name="Percent 4 2 7 3 4 4" xfId="28201" xr:uid="{ED3EBC4C-3446-4789-BFB7-DCB199A3B4EB}"/>
    <cellStyle name="Percent 4 2 7 3 4 5" xfId="40453" xr:uid="{64101A15-34F3-40B6-929A-B4D835CBA38C}"/>
    <cellStyle name="Percent 4 2 7 3 4 6" xfId="53787" xr:uid="{25FFADAE-497F-431F-A83C-0101CE9A3D7C}"/>
    <cellStyle name="Percent 4 2 7 3 5" xfId="6747" xr:uid="{28D3AF90-629D-4BCA-89F6-288F871AE299}"/>
    <cellStyle name="Percent 4 2 7 3 5 2" xfId="19012" xr:uid="{3EF8E284-5463-4D0A-83D7-50F0F2188723}"/>
    <cellStyle name="Percent 4 2 7 3 5 3" xfId="31264" xr:uid="{46B43FD5-BF37-4BBC-AC91-D27DAFB977FF}"/>
    <cellStyle name="Percent 4 2 7 3 5 4" xfId="43516" xr:uid="{53A2AF80-29E0-407E-9695-DD57E1239F04}"/>
    <cellStyle name="Percent 4 2 7 3 6" xfId="12885" xr:uid="{705AAB8C-0144-497E-9699-081B9ACAEC5F}"/>
    <cellStyle name="Percent 4 2 7 3 7" xfId="25138" xr:uid="{39204FDE-C5AE-41DA-B64E-F210840F3136}"/>
    <cellStyle name="Percent 4 2 7 3 8" xfId="37390" xr:uid="{F8E92B9E-F3E2-476F-AEBD-EE52835EEE27}"/>
    <cellStyle name="Percent 4 2 7 3 9" xfId="49643" xr:uid="{EF91F82D-F075-4CBC-94D1-A7A73DE48C39}"/>
    <cellStyle name="Percent 4 2 7 4" xfId="1245" xr:uid="{A5D16429-593D-4B2A-80C5-F9D1565F4D18}"/>
    <cellStyle name="Percent 4 2 7 4 2" xfId="4312" xr:uid="{455EEBF6-6DF8-4AE5-B02F-96589DDF8EB8}"/>
    <cellStyle name="Percent 4 2 7 4 2 2" xfId="10440" xr:uid="{63C57A7E-D1A8-4BB5-B058-74F10E629938}"/>
    <cellStyle name="Percent 4 2 7 4 2 2 2" xfId="22705" xr:uid="{6CFD6594-311C-4441-940E-1C970FDB211F}"/>
    <cellStyle name="Percent 4 2 7 4 2 2 3" xfId="34957" xr:uid="{E11AA48D-9E25-4376-B0D7-87912CCA27D9}"/>
    <cellStyle name="Percent 4 2 7 4 2 2 4" xfId="47209" xr:uid="{3D5FCED7-09A7-49E6-A3B3-ED555010ED6B}"/>
    <cellStyle name="Percent 4 2 7 4 2 3" xfId="16578" xr:uid="{BD0312D9-7ECC-4D8F-AF1A-CA246B871D87}"/>
    <cellStyle name="Percent 4 2 7 4 2 4" xfId="28831" xr:uid="{D7956339-6C2A-4BBF-8504-96CCF2DAA4F9}"/>
    <cellStyle name="Percent 4 2 7 4 2 5" xfId="41083" xr:uid="{D014D9FD-5F24-476C-9C0E-61FA91A19E6B}"/>
    <cellStyle name="Percent 4 2 7 4 2 6" xfId="54417" xr:uid="{AC11B8B1-9070-402F-843A-AADE7401317E}"/>
    <cellStyle name="Percent 4 2 7 4 3" xfId="7377" xr:uid="{B4FF916A-ACF8-4E4C-A0B4-F062C4BDC2C4}"/>
    <cellStyle name="Percent 4 2 7 4 3 2" xfId="19642" xr:uid="{10CE9BA3-64CC-462F-8A80-A080EA153CEC}"/>
    <cellStyle name="Percent 4 2 7 4 3 3" xfId="31894" xr:uid="{10237D4C-A94B-430A-BEC0-72CBF31D171C}"/>
    <cellStyle name="Percent 4 2 7 4 3 4" xfId="44146" xr:uid="{4ECBA5BA-4FA7-4461-83FE-21243CCD3BEC}"/>
    <cellStyle name="Percent 4 2 7 4 4" xfId="13515" xr:uid="{B3500047-7C8E-4D3D-AAA4-89F2817FD4E5}"/>
    <cellStyle name="Percent 4 2 7 4 5" xfId="25768" xr:uid="{BCFC5D18-0B50-40F8-B14E-A22529B1216F}"/>
    <cellStyle name="Percent 4 2 7 4 6" xfId="38020" xr:uid="{4C8281C6-6705-43E3-8B8F-68B5CFD2CD95}"/>
    <cellStyle name="Percent 4 2 7 4 7" xfId="51354" xr:uid="{A8800F11-86C8-458A-90A3-E0C8093BE13E}"/>
    <cellStyle name="Percent 4 2 7 5" xfId="2329" xr:uid="{27310C3D-39A6-429C-9074-C28E966D4AE6}"/>
    <cellStyle name="Percent 4 2 7 5 2" xfId="5393" xr:uid="{9EC43494-143B-4356-BAAB-A8E9BFE62485}"/>
    <cellStyle name="Percent 4 2 7 5 2 2" xfId="11521" xr:uid="{F72A6C49-68D0-47CD-BE1D-10CB5999EE10}"/>
    <cellStyle name="Percent 4 2 7 5 2 2 2" xfId="23786" xr:uid="{1288B955-3B39-4EC3-BA0B-34B05A4B4CF6}"/>
    <cellStyle name="Percent 4 2 7 5 2 2 3" xfId="36038" xr:uid="{D288111D-575A-4E91-A626-9362B5DE05CB}"/>
    <cellStyle name="Percent 4 2 7 5 2 2 4" xfId="48290" xr:uid="{FBBF05B1-BE73-46FD-A1CF-7024A360A8A7}"/>
    <cellStyle name="Percent 4 2 7 5 2 3" xfId="17659" xr:uid="{0D854D62-3DAA-4D55-AB22-AE55893E7D2F}"/>
    <cellStyle name="Percent 4 2 7 5 2 4" xfId="29912" xr:uid="{A7345473-0422-4671-884D-9DBE00D4C2B0}"/>
    <cellStyle name="Percent 4 2 7 5 2 5" xfId="42164" xr:uid="{233506EE-BF9C-4E70-A5FE-7DD90A846EE4}"/>
    <cellStyle name="Percent 4 2 7 5 2 6" xfId="55498" xr:uid="{9398B996-0C33-4D50-BC5E-256E9216FC49}"/>
    <cellStyle name="Percent 4 2 7 5 3" xfId="8458" xr:uid="{DD9A864E-A90F-460A-9217-B2C55BC96A0B}"/>
    <cellStyle name="Percent 4 2 7 5 3 2" xfId="20723" xr:uid="{70AD18EC-022F-432F-A58E-56867A85C651}"/>
    <cellStyle name="Percent 4 2 7 5 3 3" xfId="32975" xr:uid="{A24A2EC6-B199-4DA1-A6BC-47CB5090088D}"/>
    <cellStyle name="Percent 4 2 7 5 3 4" xfId="45227" xr:uid="{51DA3AE4-EE36-40E1-9B09-FBC9BF662128}"/>
    <cellStyle name="Percent 4 2 7 5 4" xfId="14596" xr:uid="{0F3DF3FC-56F5-421C-9529-36CC42386F8F}"/>
    <cellStyle name="Percent 4 2 7 5 5" xfId="26849" xr:uid="{B261236E-8607-441B-B17A-46E139E6D2A6}"/>
    <cellStyle name="Percent 4 2 7 5 6" xfId="39101" xr:uid="{774400C5-323E-428D-B5DB-D983ED8D6B08}"/>
    <cellStyle name="Percent 4 2 7 5 7" xfId="52435" xr:uid="{F6F93A1E-1887-44DA-8749-C7A6A6602C45}"/>
    <cellStyle name="Percent 4 2 7 6" xfId="3232" xr:uid="{7D5320E8-1EC1-4BDD-AC7E-B842BC94740B}"/>
    <cellStyle name="Percent 4 2 7 6 2" xfId="9360" xr:uid="{B27A6508-40FF-495E-BD28-228435987B2E}"/>
    <cellStyle name="Percent 4 2 7 6 2 2" xfId="21625" xr:uid="{A99DDABB-586C-4CA3-A09F-85BFE57ABC1F}"/>
    <cellStyle name="Percent 4 2 7 6 2 3" xfId="33877" xr:uid="{6DC93E29-D639-40D1-A8CE-81EDB0B97DD8}"/>
    <cellStyle name="Percent 4 2 7 6 2 4" xfId="46129" xr:uid="{33CD2DB0-760C-44A8-9564-5698F5B12AFD}"/>
    <cellStyle name="Percent 4 2 7 6 3" xfId="15498" xr:uid="{58E69308-4E84-4F15-BACE-16AD92C7DAB3}"/>
    <cellStyle name="Percent 4 2 7 6 4" xfId="27751" xr:uid="{BFED8072-E0F4-4457-9C61-7FD5AFF0C061}"/>
    <cellStyle name="Percent 4 2 7 6 5" xfId="40003" xr:uid="{7B4A0B81-386F-47F0-880E-3C99F3449D23}"/>
    <cellStyle name="Percent 4 2 7 6 6" xfId="53337" xr:uid="{EBBF28E1-8DC4-47F6-BFC2-139F1DA0AEB6}"/>
    <cellStyle name="Percent 4 2 7 7" xfId="6296" xr:uid="{99C0660A-4592-424E-9308-7F8E2EF997E5}"/>
    <cellStyle name="Percent 4 2 7 7 2" xfId="18561" xr:uid="{C310543A-A1E4-4EE0-8CDA-6CE776AFFEB6}"/>
    <cellStyle name="Percent 4 2 7 7 3" xfId="30814" xr:uid="{419F4314-7F08-4D23-8BC7-D659D41CC057}"/>
    <cellStyle name="Percent 4 2 7 7 4" xfId="43066" xr:uid="{34DB0BA3-1A31-4F91-9240-848F8987024F}"/>
    <cellStyle name="Percent 4 2 7 8" xfId="12435" xr:uid="{F50BB3F7-3BD4-4425-BEE7-C72314ECAAAD}"/>
    <cellStyle name="Percent 4 2 7 9" xfId="24688" xr:uid="{DBAF7B37-7F73-429D-86E9-311D6784A99B}"/>
    <cellStyle name="Percent 4 2 8" xfId="184" xr:uid="{3FC4C046-F856-4199-8FD1-B9D9E1E144FF}"/>
    <cellStyle name="Percent 4 2 8 10" xfId="36961" xr:uid="{E571CE0C-ADDA-4310-A630-BD813A7D434D}"/>
    <cellStyle name="Percent 4 2 8 11" xfId="49214" xr:uid="{6C1F3CBD-7DEE-414A-96CB-E020774D7DB2}"/>
    <cellStyle name="Percent 4 2 8 12" xfId="50295" xr:uid="{8FFE73DD-1608-4C8C-91CD-EE4D3A9E6B4B}"/>
    <cellStyle name="Percent 4 2 8 2" xfId="388" xr:uid="{91658486-36F4-4958-898E-C77E1D2F2517}"/>
    <cellStyle name="Percent 4 2 8 2 10" xfId="49418" xr:uid="{55A27B35-4696-495D-ABA7-13BEE81DC19F}"/>
    <cellStyle name="Percent 4 2 8 2 11" xfId="50499" xr:uid="{3B4B2E18-E9DF-47CA-AF99-F9AF81ACBF60}"/>
    <cellStyle name="Percent 4 2 8 2 2" xfId="839" xr:uid="{0DEB68F5-F0EA-456B-9B02-E99F61C5EB55}"/>
    <cellStyle name="Percent 4 2 8 2 2 10" xfId="50949" xr:uid="{637279F9-D381-4532-B44C-A7A2681CAD6A}"/>
    <cellStyle name="Percent 4 2 8 2 2 2" xfId="1920" xr:uid="{9952662B-C57C-4FFD-A764-2F41242A5123}"/>
    <cellStyle name="Percent 4 2 8 2 2 2 2" xfId="4987" xr:uid="{BAA73EC7-A9E2-4653-BBBC-F7FD6F1D5908}"/>
    <cellStyle name="Percent 4 2 8 2 2 2 2 2" xfId="11115" xr:uid="{F038322E-B102-4852-9E46-52B9807DFA54}"/>
    <cellStyle name="Percent 4 2 8 2 2 2 2 2 2" xfId="23380" xr:uid="{40485093-7522-4D59-926A-A07D364A0FF9}"/>
    <cellStyle name="Percent 4 2 8 2 2 2 2 2 3" xfId="35632" xr:uid="{AED7DF49-C303-423E-AF0D-EB29C2E70735}"/>
    <cellStyle name="Percent 4 2 8 2 2 2 2 2 4" xfId="47884" xr:uid="{F6811FEA-FF36-4D32-95D8-0FD22CFBE7C4}"/>
    <cellStyle name="Percent 4 2 8 2 2 2 2 3" xfId="17253" xr:uid="{8981A45B-0271-487A-BC01-75B8B02BAD9C}"/>
    <cellStyle name="Percent 4 2 8 2 2 2 2 4" xfId="29506" xr:uid="{EC48CE33-D172-422E-848C-7210C922C499}"/>
    <cellStyle name="Percent 4 2 8 2 2 2 2 5" xfId="41758" xr:uid="{061C53C1-7FF3-4890-96C0-4B661D2AF3CD}"/>
    <cellStyle name="Percent 4 2 8 2 2 2 2 6" xfId="55092" xr:uid="{9CF74377-83E1-4493-910D-52546EA0495B}"/>
    <cellStyle name="Percent 4 2 8 2 2 2 3" xfId="8052" xr:uid="{9146A9A1-16C9-49BF-A817-64BD6DBAA774}"/>
    <cellStyle name="Percent 4 2 8 2 2 2 3 2" xfId="20317" xr:uid="{4C3186D5-F816-4575-A85D-023E71806BC9}"/>
    <cellStyle name="Percent 4 2 8 2 2 2 3 3" xfId="32569" xr:uid="{8C28111E-3CA4-43CE-84A2-B91F0FACB547}"/>
    <cellStyle name="Percent 4 2 8 2 2 2 3 4" xfId="44821" xr:uid="{8E4CF6F2-2090-4D39-B84C-A8F4394F27D5}"/>
    <cellStyle name="Percent 4 2 8 2 2 2 4" xfId="14190" xr:uid="{FF058EB2-B999-484F-A179-49A08B27C108}"/>
    <cellStyle name="Percent 4 2 8 2 2 2 5" xfId="26443" xr:uid="{A35323C7-2384-47A7-9FF8-C8FB8E86CCA8}"/>
    <cellStyle name="Percent 4 2 8 2 2 2 6" xfId="38695" xr:uid="{60440268-2FD5-4438-A952-D72F6D882461}"/>
    <cellStyle name="Percent 4 2 8 2 2 2 7" xfId="52029" xr:uid="{4A96D7A3-5C90-4326-8969-1C5CD11E1766}"/>
    <cellStyle name="Percent 4 2 8 2 2 3" xfId="3004" xr:uid="{C3EE3BC3-A19D-4EDD-8B80-76106E7DA02F}"/>
    <cellStyle name="Percent 4 2 8 2 2 3 2" xfId="6068" xr:uid="{6ECB04F3-D546-4DBB-8267-66811211F39A}"/>
    <cellStyle name="Percent 4 2 8 2 2 3 2 2" xfId="12196" xr:uid="{B7EAF63A-8927-4E32-AD63-A78512CAF6F4}"/>
    <cellStyle name="Percent 4 2 8 2 2 3 2 2 2" xfId="24461" xr:uid="{21F0837A-F65F-4C40-9843-ADD8D02F8C9F}"/>
    <cellStyle name="Percent 4 2 8 2 2 3 2 2 3" xfId="36713" xr:uid="{E4B5BD4B-0BF5-442D-8F05-622F9A840E1F}"/>
    <cellStyle name="Percent 4 2 8 2 2 3 2 2 4" xfId="48965" xr:uid="{170224B8-8704-49F9-8059-AA9AE221D386}"/>
    <cellStyle name="Percent 4 2 8 2 2 3 2 3" xfId="18334" xr:uid="{CCDBB2E1-6397-49CF-80BC-F6BFC198562A}"/>
    <cellStyle name="Percent 4 2 8 2 2 3 2 4" xfId="30587" xr:uid="{BCCFF941-0929-45A6-A772-67F72B5B4CF8}"/>
    <cellStyle name="Percent 4 2 8 2 2 3 2 5" xfId="42839" xr:uid="{B91211F9-73E1-4A17-935D-D8FB37F01926}"/>
    <cellStyle name="Percent 4 2 8 2 2 3 2 6" xfId="56173" xr:uid="{16852875-F183-488B-A5B0-3235CC1FBC4E}"/>
    <cellStyle name="Percent 4 2 8 2 2 3 3" xfId="9133" xr:uid="{AECF62BE-EB77-4BE9-AE67-43A02375DC8F}"/>
    <cellStyle name="Percent 4 2 8 2 2 3 3 2" xfId="21398" xr:uid="{2F9E92C5-3B02-40CB-8EAE-A8D1ADB817E0}"/>
    <cellStyle name="Percent 4 2 8 2 2 3 3 3" xfId="33650" xr:uid="{C96ED79D-55BD-41D0-853A-CACB7D960398}"/>
    <cellStyle name="Percent 4 2 8 2 2 3 3 4" xfId="45902" xr:uid="{C1C192AB-1787-4AB0-BCD4-F993567DF45A}"/>
    <cellStyle name="Percent 4 2 8 2 2 3 4" xfId="15271" xr:uid="{49E6EFA3-6611-4D14-A34C-7C2F6DA70FCE}"/>
    <cellStyle name="Percent 4 2 8 2 2 3 5" xfId="27524" xr:uid="{FC14AB96-EE88-4452-B005-914A21112BC8}"/>
    <cellStyle name="Percent 4 2 8 2 2 3 6" xfId="39776" xr:uid="{1B9C72B1-EDF7-4EFC-9B4E-2F5D59870D94}"/>
    <cellStyle name="Percent 4 2 8 2 2 3 7" xfId="53110" xr:uid="{204DEA46-3CB0-4EFD-9714-32EAE1BBEA21}"/>
    <cellStyle name="Percent 4 2 8 2 2 4" xfId="3907" xr:uid="{43E0C648-1233-4132-B105-99C7E0B7D6F6}"/>
    <cellStyle name="Percent 4 2 8 2 2 4 2" xfId="10035" xr:uid="{B971F400-99BD-446D-A425-08B28A7D6FD7}"/>
    <cellStyle name="Percent 4 2 8 2 2 4 2 2" xfId="22300" xr:uid="{2289004E-69E4-4B88-9BC2-2B7D1F56ABAD}"/>
    <cellStyle name="Percent 4 2 8 2 2 4 2 3" xfId="34552" xr:uid="{572BD862-1860-43D6-87A7-FD5704FC1D40}"/>
    <cellStyle name="Percent 4 2 8 2 2 4 2 4" xfId="46804" xr:uid="{02BEECA2-358C-465A-AB72-10B5C9ECE6D8}"/>
    <cellStyle name="Percent 4 2 8 2 2 4 3" xfId="16173" xr:uid="{8CD5BDD8-F30C-441E-83D4-6FF6CAD7878C}"/>
    <cellStyle name="Percent 4 2 8 2 2 4 4" xfId="28426" xr:uid="{E6A00F13-96D1-4ACA-8EC4-EF5B205DA776}"/>
    <cellStyle name="Percent 4 2 8 2 2 4 5" xfId="40678" xr:uid="{EDF922E4-1B7D-43B5-9D48-746215FE9A92}"/>
    <cellStyle name="Percent 4 2 8 2 2 4 6" xfId="54012" xr:uid="{66669CDF-507D-4C51-965C-BF4EFEEEAFFE}"/>
    <cellStyle name="Percent 4 2 8 2 2 5" xfId="6972" xr:uid="{9CD4B9F3-4B29-48AA-A3F2-2BA7C15160C8}"/>
    <cellStyle name="Percent 4 2 8 2 2 5 2" xfId="19237" xr:uid="{81BAE718-8F4E-4778-B9F5-FA9D3265D407}"/>
    <cellStyle name="Percent 4 2 8 2 2 5 3" xfId="31489" xr:uid="{C0183CF0-9F8F-428B-AE68-F18A4238D1D2}"/>
    <cellStyle name="Percent 4 2 8 2 2 5 4" xfId="43741" xr:uid="{CE6E698F-A822-4475-A0AB-ECE08F3142CE}"/>
    <cellStyle name="Percent 4 2 8 2 2 6" xfId="13110" xr:uid="{BE59749C-BFA0-494A-B074-3FC11EBA2EC3}"/>
    <cellStyle name="Percent 4 2 8 2 2 7" xfId="25363" xr:uid="{150B0685-71AF-4095-87BA-3B984852AB93}"/>
    <cellStyle name="Percent 4 2 8 2 2 8" xfId="37615" xr:uid="{8FA205FB-6A73-4468-A72C-A4B9FD5EBE1C}"/>
    <cellStyle name="Percent 4 2 8 2 2 9" xfId="49868" xr:uid="{57C13A16-88ED-4164-A972-58BEB54CAEDC}"/>
    <cellStyle name="Percent 4 2 8 2 3" xfId="1470" xr:uid="{3837F3B4-5F5A-40E5-8E6E-298AE61CF88B}"/>
    <cellStyle name="Percent 4 2 8 2 3 2" xfId="4537" xr:uid="{B2748B6A-5FF3-452D-A7A4-EDAB237D627A}"/>
    <cellStyle name="Percent 4 2 8 2 3 2 2" xfId="10665" xr:uid="{7CE63A84-381E-4D5A-B593-A58343D746FF}"/>
    <cellStyle name="Percent 4 2 8 2 3 2 2 2" xfId="22930" xr:uid="{A9A84DF5-6CD0-41B6-8C4D-95C1D64E6384}"/>
    <cellStyle name="Percent 4 2 8 2 3 2 2 3" xfId="35182" xr:uid="{9C8CB800-47D1-4FC4-A42E-549B67F87CCD}"/>
    <cellStyle name="Percent 4 2 8 2 3 2 2 4" xfId="47434" xr:uid="{FE73B733-4028-4F1A-B98E-995DC0CE80B1}"/>
    <cellStyle name="Percent 4 2 8 2 3 2 3" xfId="16803" xr:uid="{8574C895-D7F0-4DB3-AB38-A0A7B4302DA1}"/>
    <cellStyle name="Percent 4 2 8 2 3 2 4" xfId="29056" xr:uid="{CFA95E9A-0947-4937-9240-12E3813FF4C4}"/>
    <cellStyle name="Percent 4 2 8 2 3 2 5" xfId="41308" xr:uid="{E4CA7193-508F-4DF5-BB62-731F89B079C9}"/>
    <cellStyle name="Percent 4 2 8 2 3 2 6" xfId="54642" xr:uid="{CAF09559-1DBD-4611-903B-819C9B2CE997}"/>
    <cellStyle name="Percent 4 2 8 2 3 3" xfId="7602" xr:uid="{ABC6527F-3F8B-426E-9D2F-0CC9A9DCCD6E}"/>
    <cellStyle name="Percent 4 2 8 2 3 3 2" xfId="19867" xr:uid="{A643782B-8C72-4A64-AA90-D53CB4484DF8}"/>
    <cellStyle name="Percent 4 2 8 2 3 3 3" xfId="32119" xr:uid="{C75AE132-C994-4E27-8DDB-0E82F0A9AA1C}"/>
    <cellStyle name="Percent 4 2 8 2 3 3 4" xfId="44371" xr:uid="{014F931A-ABD9-41E5-830C-AE4123943840}"/>
    <cellStyle name="Percent 4 2 8 2 3 4" xfId="13740" xr:uid="{F3DB7556-445D-4D34-ABF9-2978573DA18A}"/>
    <cellStyle name="Percent 4 2 8 2 3 5" xfId="25993" xr:uid="{454F5637-5659-45ED-A590-734F754C53F3}"/>
    <cellStyle name="Percent 4 2 8 2 3 6" xfId="38245" xr:uid="{D4FC1665-807C-4CFE-BA24-44BD223A0D7B}"/>
    <cellStyle name="Percent 4 2 8 2 3 7" xfId="51579" xr:uid="{EB603566-16C9-4FAF-AE29-F4C537F63B9E}"/>
    <cellStyle name="Percent 4 2 8 2 4" xfId="2554" xr:uid="{5861E31B-4C2A-420D-8C34-D8EE5618C80D}"/>
    <cellStyle name="Percent 4 2 8 2 4 2" xfId="5618" xr:uid="{980D5552-6581-4EE4-84FF-ADE52B3C9A1B}"/>
    <cellStyle name="Percent 4 2 8 2 4 2 2" xfId="11746" xr:uid="{8B8AF089-14EE-456C-A3CA-032B9D16DCA0}"/>
    <cellStyle name="Percent 4 2 8 2 4 2 2 2" xfId="24011" xr:uid="{200EC037-A7BA-4B2D-90DD-78BFA4B4685B}"/>
    <cellStyle name="Percent 4 2 8 2 4 2 2 3" xfId="36263" xr:uid="{F8267DFD-DBD1-47BA-911E-EC7F3C05A3AE}"/>
    <cellStyle name="Percent 4 2 8 2 4 2 2 4" xfId="48515" xr:uid="{8419EFB3-8CAE-43A5-B8B6-257AA843A73A}"/>
    <cellStyle name="Percent 4 2 8 2 4 2 3" xfId="17884" xr:uid="{C8930F59-1A70-4455-AC54-B26E071E35E4}"/>
    <cellStyle name="Percent 4 2 8 2 4 2 4" xfId="30137" xr:uid="{235B8836-33DF-47FD-9984-65D8E2A95EAC}"/>
    <cellStyle name="Percent 4 2 8 2 4 2 5" xfId="42389" xr:uid="{9938D70F-6AD2-4E4B-97C0-51335DA32492}"/>
    <cellStyle name="Percent 4 2 8 2 4 2 6" xfId="55723" xr:uid="{3B73087F-7C70-40CE-A525-F54C6F5E842E}"/>
    <cellStyle name="Percent 4 2 8 2 4 3" xfId="8683" xr:uid="{F1E87BC0-0B0F-44BD-806F-CFFBACCFE223}"/>
    <cellStyle name="Percent 4 2 8 2 4 3 2" xfId="20948" xr:uid="{3A93EACF-6B92-416E-BE69-BF7C8735A04C}"/>
    <cellStyle name="Percent 4 2 8 2 4 3 3" xfId="33200" xr:uid="{916CCC63-3098-44BF-B04B-3C6D56B281B3}"/>
    <cellStyle name="Percent 4 2 8 2 4 3 4" xfId="45452" xr:uid="{E5F39BA0-F48F-4FB5-A670-CAB2A1205986}"/>
    <cellStyle name="Percent 4 2 8 2 4 4" xfId="14821" xr:uid="{45665D9B-5907-45B2-BB76-D920FBDD8744}"/>
    <cellStyle name="Percent 4 2 8 2 4 5" xfId="27074" xr:uid="{06053968-7598-4207-AF30-76805BCBEC15}"/>
    <cellStyle name="Percent 4 2 8 2 4 6" xfId="39326" xr:uid="{0E813B40-C0FB-4B31-87BF-E8C3980C94A7}"/>
    <cellStyle name="Percent 4 2 8 2 4 7" xfId="52660" xr:uid="{23FFE0F6-3A77-4BC9-9EF3-8F0C1B0A37AC}"/>
    <cellStyle name="Percent 4 2 8 2 5" xfId="3457" xr:uid="{DF758B4D-C20A-4156-B5D8-678A2E6BDFC4}"/>
    <cellStyle name="Percent 4 2 8 2 5 2" xfId="9585" xr:uid="{7EDA89B0-0A25-4221-97F9-153E0AF52E4B}"/>
    <cellStyle name="Percent 4 2 8 2 5 2 2" xfId="21850" xr:uid="{605B50AF-9FCF-4CB8-850B-C241F4F3B6CF}"/>
    <cellStyle name="Percent 4 2 8 2 5 2 3" xfId="34102" xr:uid="{A1B67536-0E85-4C34-9F42-8D046A81F24B}"/>
    <cellStyle name="Percent 4 2 8 2 5 2 4" xfId="46354" xr:uid="{151C7F89-9EE3-4124-B3F6-D45EF3444BDA}"/>
    <cellStyle name="Percent 4 2 8 2 5 3" xfId="15723" xr:uid="{2814E3E4-F4DD-460A-BFFD-1C74AE3B37A1}"/>
    <cellStyle name="Percent 4 2 8 2 5 4" xfId="27976" xr:uid="{0D8B8A1B-1DE1-4425-BA37-75A1E63CD5E1}"/>
    <cellStyle name="Percent 4 2 8 2 5 5" xfId="40228" xr:uid="{E232F835-112A-48F2-9EDB-2EF5871BDDF8}"/>
    <cellStyle name="Percent 4 2 8 2 5 6" xfId="53562" xr:uid="{571C79AD-EC44-414A-ACDD-9E31AE4931AD}"/>
    <cellStyle name="Percent 4 2 8 2 6" xfId="6521" xr:uid="{BDCE1E01-F783-47E0-903F-38A356F1F30F}"/>
    <cellStyle name="Percent 4 2 8 2 6 2" xfId="18786" xr:uid="{C97083A7-AA6A-40BA-B7D5-BA1E8EF44E04}"/>
    <cellStyle name="Percent 4 2 8 2 6 3" xfId="31039" xr:uid="{B0E09B9C-92E7-453B-A566-49C535E19549}"/>
    <cellStyle name="Percent 4 2 8 2 6 4" xfId="43291" xr:uid="{D3562FFA-1F22-4DCD-A956-8A733191CA34}"/>
    <cellStyle name="Percent 4 2 8 2 7" xfId="12660" xr:uid="{A3257E15-6371-4714-BDB3-2546AEBB1AE5}"/>
    <cellStyle name="Percent 4 2 8 2 8" xfId="24913" xr:uid="{695EB504-D1FA-4A68-B4C8-0243F40A018B}"/>
    <cellStyle name="Percent 4 2 8 2 9" xfId="37165" xr:uid="{B23F1B52-AA2A-4469-B04A-2692BFF23635}"/>
    <cellStyle name="Percent 4 2 8 3" xfId="635" xr:uid="{B7FB75EA-703F-4BAB-A4C8-F1022FD3EB27}"/>
    <cellStyle name="Percent 4 2 8 3 10" xfId="50745" xr:uid="{F94DF54C-042F-4F56-AE76-C7BFC6EE43B2}"/>
    <cellStyle name="Percent 4 2 8 3 2" xfId="1716" xr:uid="{E7E2AB5D-45F4-4164-AD87-F8A3FB7D8548}"/>
    <cellStyle name="Percent 4 2 8 3 2 2" xfId="4783" xr:uid="{6C5CD0AA-A582-42CB-8EB6-8AC8E9E21791}"/>
    <cellStyle name="Percent 4 2 8 3 2 2 2" xfId="10911" xr:uid="{EBB27223-46B8-4A8C-B130-2A3E7438CF36}"/>
    <cellStyle name="Percent 4 2 8 3 2 2 2 2" xfId="23176" xr:uid="{138EF204-33F1-446D-94ED-6B67EF641644}"/>
    <cellStyle name="Percent 4 2 8 3 2 2 2 3" xfId="35428" xr:uid="{952FF2F8-0AEB-4ADD-B6BD-7E4683002793}"/>
    <cellStyle name="Percent 4 2 8 3 2 2 2 4" xfId="47680" xr:uid="{8E5D4175-8769-40E6-B1F0-9F8956F3484D}"/>
    <cellStyle name="Percent 4 2 8 3 2 2 3" xfId="17049" xr:uid="{A2669EFF-7285-4B33-AD67-5522EB7D0086}"/>
    <cellStyle name="Percent 4 2 8 3 2 2 4" xfId="29302" xr:uid="{FE5592A4-E071-47B2-B033-C4FA885B9EF6}"/>
    <cellStyle name="Percent 4 2 8 3 2 2 5" xfId="41554" xr:uid="{0370CC00-3769-4C77-94D6-3E1D676CAD39}"/>
    <cellStyle name="Percent 4 2 8 3 2 2 6" xfId="54888" xr:uid="{4E15F93F-8BB2-4815-B75C-A6975F04AE22}"/>
    <cellStyle name="Percent 4 2 8 3 2 3" xfId="7848" xr:uid="{29DE72F2-C760-4B99-9CBA-F235B42CAE14}"/>
    <cellStyle name="Percent 4 2 8 3 2 3 2" xfId="20113" xr:uid="{99EBAACA-813F-4D35-AB40-DD6D1E3281D1}"/>
    <cellStyle name="Percent 4 2 8 3 2 3 3" xfId="32365" xr:uid="{70A65118-A6EF-464C-B84B-EEA7A3F3E38E}"/>
    <cellStyle name="Percent 4 2 8 3 2 3 4" xfId="44617" xr:uid="{8055A8D9-3D7D-4872-B5AA-B224ECE4BB5F}"/>
    <cellStyle name="Percent 4 2 8 3 2 4" xfId="13986" xr:uid="{14B9D50E-50F7-41E2-A1EC-F7FE580242C9}"/>
    <cellStyle name="Percent 4 2 8 3 2 5" xfId="26239" xr:uid="{8D940159-3248-4F5F-A5AD-166B3007E7FF}"/>
    <cellStyle name="Percent 4 2 8 3 2 6" xfId="38491" xr:uid="{EDC1D17C-E0DB-4C44-BC8B-4B8FF857024C}"/>
    <cellStyle name="Percent 4 2 8 3 2 7" xfId="51825" xr:uid="{64204A8D-8FCC-4D22-B884-E1CB513B0CBA}"/>
    <cellStyle name="Percent 4 2 8 3 3" xfId="2800" xr:uid="{16303350-3DA1-4321-B691-97604CA48FBD}"/>
    <cellStyle name="Percent 4 2 8 3 3 2" xfId="5864" xr:uid="{8E8767B9-A545-4CD9-BAD1-56FD14F8D2FD}"/>
    <cellStyle name="Percent 4 2 8 3 3 2 2" xfId="11992" xr:uid="{0C06EBA3-96C6-4039-A536-C4A7AE9124A2}"/>
    <cellStyle name="Percent 4 2 8 3 3 2 2 2" xfId="24257" xr:uid="{45E0A1C3-F11F-4864-9264-06F1C5915CDE}"/>
    <cellStyle name="Percent 4 2 8 3 3 2 2 3" xfId="36509" xr:uid="{ECE64CE5-C8A9-48F7-93BF-ADF310A563A0}"/>
    <cellStyle name="Percent 4 2 8 3 3 2 2 4" xfId="48761" xr:uid="{01D8C3EF-F6EC-4645-8EBA-79DABE0C4A2B}"/>
    <cellStyle name="Percent 4 2 8 3 3 2 3" xfId="18130" xr:uid="{B707C945-2432-46A3-BCFB-920594CB0769}"/>
    <cellStyle name="Percent 4 2 8 3 3 2 4" xfId="30383" xr:uid="{F528A274-072E-499F-9D33-1BE00AE864E4}"/>
    <cellStyle name="Percent 4 2 8 3 3 2 5" xfId="42635" xr:uid="{99DA9B6A-02C3-4B2A-BC08-69C2EAF01D86}"/>
    <cellStyle name="Percent 4 2 8 3 3 2 6" xfId="55969" xr:uid="{AB5FCCE8-A7F8-4307-920E-311D60EE56A4}"/>
    <cellStyle name="Percent 4 2 8 3 3 3" xfId="8929" xr:uid="{5647F9DD-BFD8-48F1-BE82-2DFBE694F7D1}"/>
    <cellStyle name="Percent 4 2 8 3 3 3 2" xfId="21194" xr:uid="{58313A95-A2A2-42AF-9A98-C078E53782F4}"/>
    <cellStyle name="Percent 4 2 8 3 3 3 3" xfId="33446" xr:uid="{0676BAED-3EFF-47F5-9720-2C8215F4A79C}"/>
    <cellStyle name="Percent 4 2 8 3 3 3 4" xfId="45698" xr:uid="{90F4CDBE-07DE-4F01-AD8B-5C0EA5DBD984}"/>
    <cellStyle name="Percent 4 2 8 3 3 4" xfId="15067" xr:uid="{4AC0FEC3-1E55-4D98-AE5C-923670541F5F}"/>
    <cellStyle name="Percent 4 2 8 3 3 5" xfId="27320" xr:uid="{5774D0CF-7B3D-4D01-9507-2BF5136606F2}"/>
    <cellStyle name="Percent 4 2 8 3 3 6" xfId="39572" xr:uid="{F586AF00-F4EE-4DD4-BEF4-50163C620625}"/>
    <cellStyle name="Percent 4 2 8 3 3 7" xfId="52906" xr:uid="{561BC631-38DF-4A30-A7D7-EA55D59BD59C}"/>
    <cellStyle name="Percent 4 2 8 3 4" xfId="3703" xr:uid="{2963F800-EFDD-470D-AE6A-F73E643E8F83}"/>
    <cellStyle name="Percent 4 2 8 3 4 2" xfId="9831" xr:uid="{23C31649-0E63-4ECC-81DF-51F097E7D07D}"/>
    <cellStyle name="Percent 4 2 8 3 4 2 2" xfId="22096" xr:uid="{2635E25F-625A-433A-983B-F3186711E4ED}"/>
    <cellStyle name="Percent 4 2 8 3 4 2 3" xfId="34348" xr:uid="{CB0BF72B-9609-4294-B1C0-6FBD6FC41C08}"/>
    <cellStyle name="Percent 4 2 8 3 4 2 4" xfId="46600" xr:uid="{2CEC1C30-6D64-478C-9B47-030E65478F33}"/>
    <cellStyle name="Percent 4 2 8 3 4 3" xfId="15969" xr:uid="{22F2A04E-66B7-4F3E-AD5C-5D5F4A8B392C}"/>
    <cellStyle name="Percent 4 2 8 3 4 4" xfId="28222" xr:uid="{2BE060EF-D5FE-4505-811D-92B237B8D6FD}"/>
    <cellStyle name="Percent 4 2 8 3 4 5" xfId="40474" xr:uid="{7F27E690-671D-4044-93A5-7310F2139255}"/>
    <cellStyle name="Percent 4 2 8 3 4 6" xfId="53808" xr:uid="{2143B8A4-0CC3-4518-B9BD-EB31E29AE0D4}"/>
    <cellStyle name="Percent 4 2 8 3 5" xfId="6768" xr:uid="{7C5165BD-BC51-4A6A-80EC-86F075CD6B79}"/>
    <cellStyle name="Percent 4 2 8 3 5 2" xfId="19033" xr:uid="{0FCB86FC-3BE4-4EA1-BCEE-147F6FD0D913}"/>
    <cellStyle name="Percent 4 2 8 3 5 3" xfId="31285" xr:uid="{5EB17D38-2630-4D7A-9D5C-F6B9C1F492A4}"/>
    <cellStyle name="Percent 4 2 8 3 5 4" xfId="43537" xr:uid="{DA72EE86-880D-46D7-AF58-9018A1CEF9DC}"/>
    <cellStyle name="Percent 4 2 8 3 6" xfId="12906" xr:uid="{5A928CF5-9A59-498E-B9E1-24FCC96D7988}"/>
    <cellStyle name="Percent 4 2 8 3 7" xfId="25159" xr:uid="{550755AB-6B2E-4ABD-8D7D-C96668DA6970}"/>
    <cellStyle name="Percent 4 2 8 3 8" xfId="37411" xr:uid="{2082F986-84A2-4ACB-9F1B-1A0A6D4B0189}"/>
    <cellStyle name="Percent 4 2 8 3 9" xfId="49664" xr:uid="{DFFD62F3-F150-42A7-BEC0-8A2F684A12C6}"/>
    <cellStyle name="Percent 4 2 8 4" xfId="1266" xr:uid="{08C466E9-A4C7-4AC8-B55C-8E4146F2096A}"/>
    <cellStyle name="Percent 4 2 8 4 2" xfId="4333" xr:uid="{C3912C30-841E-4BFB-90DC-6DEADE6D8EBE}"/>
    <cellStyle name="Percent 4 2 8 4 2 2" xfId="10461" xr:uid="{CCE2A740-CDA1-4EED-AFE5-CFD3E3DAA3C4}"/>
    <cellStyle name="Percent 4 2 8 4 2 2 2" xfId="22726" xr:uid="{132C96DC-105A-4EE8-9249-7DD23CE5A0E6}"/>
    <cellStyle name="Percent 4 2 8 4 2 2 3" xfId="34978" xr:uid="{BCC92E9D-3A26-4AAC-9DFA-A7DAE78298D2}"/>
    <cellStyle name="Percent 4 2 8 4 2 2 4" xfId="47230" xr:uid="{7D480CDC-672D-4F1C-ABE0-D330F03262C1}"/>
    <cellStyle name="Percent 4 2 8 4 2 3" xfId="16599" xr:uid="{45FB8F98-8511-4194-A885-BFC0847CDF3E}"/>
    <cellStyle name="Percent 4 2 8 4 2 4" xfId="28852" xr:uid="{1A33C55A-10D9-47CA-9FAD-05FB2947FAAF}"/>
    <cellStyle name="Percent 4 2 8 4 2 5" xfId="41104" xr:uid="{82E84FF8-889A-4DD3-8C69-DCA225E60384}"/>
    <cellStyle name="Percent 4 2 8 4 2 6" xfId="54438" xr:uid="{792CB1F8-818B-42BF-87D0-5007351FC838}"/>
    <cellStyle name="Percent 4 2 8 4 3" xfId="7398" xr:uid="{C363929E-530B-4F42-9DEF-8EC31979BACD}"/>
    <cellStyle name="Percent 4 2 8 4 3 2" xfId="19663" xr:uid="{D8B9B19A-4761-40B7-AC88-945C6C70BC11}"/>
    <cellStyle name="Percent 4 2 8 4 3 3" xfId="31915" xr:uid="{D88B64C2-3718-43B5-9B77-9BDDB9C32414}"/>
    <cellStyle name="Percent 4 2 8 4 3 4" xfId="44167" xr:uid="{9900E349-ACA5-4439-A1BB-851A5163E558}"/>
    <cellStyle name="Percent 4 2 8 4 4" xfId="13536" xr:uid="{C153DDBF-5D2A-4C63-80D7-D49D5BB707DC}"/>
    <cellStyle name="Percent 4 2 8 4 5" xfId="25789" xr:uid="{BDD312F5-0F0D-4495-91D4-2B6B563EB729}"/>
    <cellStyle name="Percent 4 2 8 4 6" xfId="38041" xr:uid="{C1962D37-34FB-47AB-B910-5B5D346495BD}"/>
    <cellStyle name="Percent 4 2 8 4 7" xfId="51375" xr:uid="{1E07950D-C99F-4BC6-A63A-A23B0F77C56E}"/>
    <cellStyle name="Percent 4 2 8 5" xfId="2350" xr:uid="{AB0676BA-A50A-4B5F-97C9-B90B687F3381}"/>
    <cellStyle name="Percent 4 2 8 5 2" xfId="5414" xr:uid="{E97EF130-1893-463E-870E-67F5EB23D71F}"/>
    <cellStyle name="Percent 4 2 8 5 2 2" xfId="11542" xr:uid="{2B6E1839-FE45-4549-9380-B1153DA1A3ED}"/>
    <cellStyle name="Percent 4 2 8 5 2 2 2" xfId="23807" xr:uid="{E6D15900-A464-468E-8B41-87E13F496A16}"/>
    <cellStyle name="Percent 4 2 8 5 2 2 3" xfId="36059" xr:uid="{47323A3F-618A-4B76-940D-E7DE27713FAD}"/>
    <cellStyle name="Percent 4 2 8 5 2 2 4" xfId="48311" xr:uid="{D4D50655-F6AA-4401-9493-3A2882D5E7DF}"/>
    <cellStyle name="Percent 4 2 8 5 2 3" xfId="17680" xr:uid="{C1CF7FBC-03BB-40B8-9DFE-3D0B365FDFD4}"/>
    <cellStyle name="Percent 4 2 8 5 2 4" xfId="29933" xr:uid="{6ED87A29-AEBB-4726-8694-ED774CFFF822}"/>
    <cellStyle name="Percent 4 2 8 5 2 5" xfId="42185" xr:uid="{034A971C-15B5-4AA3-A1D2-C594E0E6C317}"/>
    <cellStyle name="Percent 4 2 8 5 2 6" xfId="55519" xr:uid="{1A6BDB19-2E1D-4E2C-8DAE-F13D4C98E439}"/>
    <cellStyle name="Percent 4 2 8 5 3" xfId="8479" xr:uid="{973CEAA9-B926-494D-83D3-9877E625611C}"/>
    <cellStyle name="Percent 4 2 8 5 3 2" xfId="20744" xr:uid="{EFB38468-5F1F-4220-AE05-906229A07A0D}"/>
    <cellStyle name="Percent 4 2 8 5 3 3" xfId="32996" xr:uid="{E6C0E07D-E253-4446-B02F-5396DCB02627}"/>
    <cellStyle name="Percent 4 2 8 5 3 4" xfId="45248" xr:uid="{EC536674-0BFA-409B-A899-44A5CAE5FB2C}"/>
    <cellStyle name="Percent 4 2 8 5 4" xfId="14617" xr:uid="{9C62C23E-6AF2-4872-B06C-D86AFAD48DD8}"/>
    <cellStyle name="Percent 4 2 8 5 5" xfId="26870" xr:uid="{D94EA25A-476A-47AA-8C42-027D05D76626}"/>
    <cellStyle name="Percent 4 2 8 5 6" xfId="39122" xr:uid="{F9FB193A-BABF-44AD-83E7-ACDEE6709AC4}"/>
    <cellStyle name="Percent 4 2 8 5 7" xfId="52456" xr:uid="{10A9F02E-E144-4A62-A544-9DCA53D9C94D}"/>
    <cellStyle name="Percent 4 2 8 6" xfId="3253" xr:uid="{535A6220-CBE0-4F1C-84C6-35FA981E7C17}"/>
    <cellStyle name="Percent 4 2 8 6 2" xfId="9381" xr:uid="{62AC90DB-0C54-48FD-9362-8AA909C18CD7}"/>
    <cellStyle name="Percent 4 2 8 6 2 2" xfId="21646" xr:uid="{90FD2B14-7A7C-4DB2-BBD0-46DDFE9ACCD8}"/>
    <cellStyle name="Percent 4 2 8 6 2 3" xfId="33898" xr:uid="{2BEADF2B-7210-4EBA-BCE5-E99631163BA1}"/>
    <cellStyle name="Percent 4 2 8 6 2 4" xfId="46150" xr:uid="{70488BDD-8A9F-4D1D-A56D-A4B170886307}"/>
    <cellStyle name="Percent 4 2 8 6 3" xfId="15519" xr:uid="{5D916B5A-C708-46FB-BBE0-D98CBF170E56}"/>
    <cellStyle name="Percent 4 2 8 6 4" xfId="27772" xr:uid="{784B21EC-D7AC-48D4-9F75-0FE989C06325}"/>
    <cellStyle name="Percent 4 2 8 6 5" xfId="40024" xr:uid="{17D9FC27-94C6-4734-812E-63A708CEC283}"/>
    <cellStyle name="Percent 4 2 8 6 6" xfId="53358" xr:uid="{85AAEC23-25F2-4671-A348-1C4D835642DC}"/>
    <cellStyle name="Percent 4 2 8 7" xfId="6317" xr:uid="{6B85931D-6707-4E82-8834-125C50A8309B}"/>
    <cellStyle name="Percent 4 2 8 7 2" xfId="18582" xr:uid="{428F4F61-7A9E-4917-A479-505755AB7AC3}"/>
    <cellStyle name="Percent 4 2 8 7 3" xfId="30835" xr:uid="{A711C415-05B2-4549-ABEC-BB0EBB686B7D}"/>
    <cellStyle name="Percent 4 2 8 7 4" xfId="43087" xr:uid="{AFC5C9EC-F035-4D2B-B484-798D3F4A6789}"/>
    <cellStyle name="Percent 4 2 8 8" xfId="12456" xr:uid="{44089A01-36D5-4D62-A216-8FD054BBA308}"/>
    <cellStyle name="Percent 4 2 8 9" xfId="24709" xr:uid="{3517B81B-EB20-47B7-A97B-4F99D33D1D7B}"/>
    <cellStyle name="Percent 4 2 9" xfId="277" xr:uid="{321B21BC-D23F-4577-8A73-B2B3ECDE7FC9}"/>
    <cellStyle name="Percent 4 2 9 10" xfId="49307" xr:uid="{1CEA3AFA-80B8-4CEE-A185-B3490E04E8F6}"/>
    <cellStyle name="Percent 4 2 9 11" xfId="50388" xr:uid="{30535ECD-EE2B-4BA9-8A18-2188AD0710C5}"/>
    <cellStyle name="Percent 4 2 9 2" xfId="728" xr:uid="{1892709E-3E5E-4825-A3BD-91DA557A56ED}"/>
    <cellStyle name="Percent 4 2 9 2 10" xfId="50838" xr:uid="{CAFA0604-B36A-4682-8ABE-C02D88876B3D}"/>
    <cellStyle name="Percent 4 2 9 2 2" xfId="1809" xr:uid="{292F91E0-5418-4914-A347-F919F9ABF638}"/>
    <cellStyle name="Percent 4 2 9 2 2 2" xfId="4876" xr:uid="{F95A5B69-C715-430E-AC1C-D56B3FF61CEC}"/>
    <cellStyle name="Percent 4 2 9 2 2 2 2" xfId="11004" xr:uid="{300492BE-3F90-48A9-A401-62DEA9C311FE}"/>
    <cellStyle name="Percent 4 2 9 2 2 2 2 2" xfId="23269" xr:uid="{BE163B08-C978-4A9F-823B-1BE1D9B0ABFF}"/>
    <cellStyle name="Percent 4 2 9 2 2 2 2 3" xfId="35521" xr:uid="{B7DB4761-2FC8-4274-BB74-B6A57C5A2D3B}"/>
    <cellStyle name="Percent 4 2 9 2 2 2 2 4" xfId="47773" xr:uid="{015F157F-E1D6-4E6A-B273-855F721816AB}"/>
    <cellStyle name="Percent 4 2 9 2 2 2 3" xfId="17142" xr:uid="{21F5DFE7-B3E2-43A7-A0A2-398ADD9D4AC8}"/>
    <cellStyle name="Percent 4 2 9 2 2 2 4" xfId="29395" xr:uid="{C06928E4-2291-4D6D-A0F8-25D60DF7FE89}"/>
    <cellStyle name="Percent 4 2 9 2 2 2 5" xfId="41647" xr:uid="{1655DF8A-6AFA-482C-98E4-6EE2A77B3D83}"/>
    <cellStyle name="Percent 4 2 9 2 2 2 6" xfId="54981" xr:uid="{4606678C-99AD-4AD2-8E7A-6D5A4ABC69A3}"/>
    <cellStyle name="Percent 4 2 9 2 2 3" xfId="7941" xr:uid="{8A6A0F69-48EA-46F9-AE8B-89CC6A7A0B05}"/>
    <cellStyle name="Percent 4 2 9 2 2 3 2" xfId="20206" xr:uid="{A6A03CF3-6702-4171-99D3-34AE2FE96B4A}"/>
    <cellStyle name="Percent 4 2 9 2 2 3 3" xfId="32458" xr:uid="{B897EEA0-6B81-48A4-ABD1-5D461CE4BD49}"/>
    <cellStyle name="Percent 4 2 9 2 2 3 4" xfId="44710" xr:uid="{2254BCB4-75B1-412C-BCDA-849AA915D74E}"/>
    <cellStyle name="Percent 4 2 9 2 2 4" xfId="14079" xr:uid="{87AC8FB1-03E2-4C98-9910-66A721DB0E9E}"/>
    <cellStyle name="Percent 4 2 9 2 2 5" xfId="26332" xr:uid="{60D3627B-1E65-48D3-89D1-CD4BAA039D57}"/>
    <cellStyle name="Percent 4 2 9 2 2 6" xfId="38584" xr:uid="{05432C42-2991-4B70-94A4-091EC5734AF6}"/>
    <cellStyle name="Percent 4 2 9 2 2 7" xfId="51918" xr:uid="{DCF9CBCE-B90A-4D8C-86D7-9E7A4CA6D5AC}"/>
    <cellStyle name="Percent 4 2 9 2 3" xfId="2893" xr:uid="{445C87AB-DC70-4BBD-B8BA-354E69939B7D}"/>
    <cellStyle name="Percent 4 2 9 2 3 2" xfId="5957" xr:uid="{050A9AD1-FB29-4A5C-B0EC-0E966AF45899}"/>
    <cellStyle name="Percent 4 2 9 2 3 2 2" xfId="12085" xr:uid="{D0C45EC9-FAC6-41D3-8F09-133E577F080C}"/>
    <cellStyle name="Percent 4 2 9 2 3 2 2 2" xfId="24350" xr:uid="{49D26D5D-153B-4C40-B458-E62C0A3A1334}"/>
    <cellStyle name="Percent 4 2 9 2 3 2 2 3" xfId="36602" xr:uid="{8CBA4482-747B-4740-828F-29BC3D78CC0B}"/>
    <cellStyle name="Percent 4 2 9 2 3 2 2 4" xfId="48854" xr:uid="{A670F9A6-D79E-4211-B92D-131A578091B5}"/>
    <cellStyle name="Percent 4 2 9 2 3 2 3" xfId="18223" xr:uid="{312D2700-144C-4A1D-87AB-8F590D7813DA}"/>
    <cellStyle name="Percent 4 2 9 2 3 2 4" xfId="30476" xr:uid="{0880EBB8-3B5B-41CE-B4DA-710BDC1B4543}"/>
    <cellStyle name="Percent 4 2 9 2 3 2 5" xfId="42728" xr:uid="{4B72F88F-B786-4DC7-86D8-7D0317A36758}"/>
    <cellStyle name="Percent 4 2 9 2 3 2 6" xfId="56062" xr:uid="{CE7DB040-4DE0-41A3-9CE6-97B1406DF126}"/>
    <cellStyle name="Percent 4 2 9 2 3 3" xfId="9022" xr:uid="{F4CA68BB-4BCA-4B79-ABEC-A0EFDE97934F}"/>
    <cellStyle name="Percent 4 2 9 2 3 3 2" xfId="21287" xr:uid="{9BFD9E62-7D46-4314-A73E-9DBC855C6849}"/>
    <cellStyle name="Percent 4 2 9 2 3 3 3" xfId="33539" xr:uid="{278FE22E-5EFA-49AD-B478-1C24CB33C639}"/>
    <cellStyle name="Percent 4 2 9 2 3 3 4" xfId="45791" xr:uid="{BDF8CE6C-D564-46EF-9054-794675CC17A3}"/>
    <cellStyle name="Percent 4 2 9 2 3 4" xfId="15160" xr:uid="{296C8FF6-02B3-4C6F-B6F4-9F9427EC8101}"/>
    <cellStyle name="Percent 4 2 9 2 3 5" xfId="27413" xr:uid="{C4357C67-28B2-462B-84C9-57578542E1CE}"/>
    <cellStyle name="Percent 4 2 9 2 3 6" xfId="39665" xr:uid="{C28E9A66-7461-4092-A09B-5849965DA674}"/>
    <cellStyle name="Percent 4 2 9 2 3 7" xfId="52999" xr:uid="{04FB11F1-EDBF-4E23-A71D-8FDCD85C959A}"/>
    <cellStyle name="Percent 4 2 9 2 4" xfId="3796" xr:uid="{6F47192A-CC42-488A-B6AE-AA2D1C37FC0C}"/>
    <cellStyle name="Percent 4 2 9 2 4 2" xfId="9924" xr:uid="{DC8970D4-8716-4040-955B-385EFA178E00}"/>
    <cellStyle name="Percent 4 2 9 2 4 2 2" xfId="22189" xr:uid="{FEFD8646-BB85-4CBF-9323-6509D8545933}"/>
    <cellStyle name="Percent 4 2 9 2 4 2 3" xfId="34441" xr:uid="{462CD5E4-2F99-4579-8D50-23778D1A160A}"/>
    <cellStyle name="Percent 4 2 9 2 4 2 4" xfId="46693" xr:uid="{81A22A35-F983-4A63-8D9B-56D30F657C6C}"/>
    <cellStyle name="Percent 4 2 9 2 4 3" xfId="16062" xr:uid="{BAD4DBC6-208B-4DC9-B0A7-6623146F1AF4}"/>
    <cellStyle name="Percent 4 2 9 2 4 4" xfId="28315" xr:uid="{C2DE10E8-5546-41D9-A161-4C21BE68B4E6}"/>
    <cellStyle name="Percent 4 2 9 2 4 5" xfId="40567" xr:uid="{B910B7F2-82BC-4D4A-A068-4E8DD9B0488A}"/>
    <cellStyle name="Percent 4 2 9 2 4 6" xfId="53901" xr:uid="{3044C110-04EA-485B-8346-EC093CEF56ED}"/>
    <cellStyle name="Percent 4 2 9 2 5" xfId="6861" xr:uid="{0B0D79DB-E66E-46D2-B922-1926799BDA84}"/>
    <cellStyle name="Percent 4 2 9 2 5 2" xfId="19126" xr:uid="{F40F1190-B829-4303-9DCA-2AC3E0D741C8}"/>
    <cellStyle name="Percent 4 2 9 2 5 3" xfId="31378" xr:uid="{D1E20927-CCB9-4482-885F-BB4814AB10E5}"/>
    <cellStyle name="Percent 4 2 9 2 5 4" xfId="43630" xr:uid="{7CBDBEF1-777F-4F30-BFAE-C41237CCF136}"/>
    <cellStyle name="Percent 4 2 9 2 6" xfId="12999" xr:uid="{57C03D9A-4C27-4A9D-ABF9-E7A2FB5B5513}"/>
    <cellStyle name="Percent 4 2 9 2 7" xfId="25252" xr:uid="{E4F411D1-353E-42E1-9BA3-8391E39DAC3B}"/>
    <cellStyle name="Percent 4 2 9 2 8" xfId="37504" xr:uid="{38D8B696-AE59-4471-9D62-DC9756F361D3}"/>
    <cellStyle name="Percent 4 2 9 2 9" xfId="49757" xr:uid="{9C787448-7710-41A7-A7D6-3174B0B72A96}"/>
    <cellStyle name="Percent 4 2 9 3" xfId="1359" xr:uid="{2AFB5DA2-7630-447C-9820-0EC8406CAD91}"/>
    <cellStyle name="Percent 4 2 9 3 2" xfId="4426" xr:uid="{621015AB-6DDD-4404-9B48-6CA20F29A051}"/>
    <cellStyle name="Percent 4 2 9 3 2 2" xfId="10554" xr:uid="{FAC71D4A-8510-4CD9-95F7-89A7D6A7209E}"/>
    <cellStyle name="Percent 4 2 9 3 2 2 2" xfId="22819" xr:uid="{C4AFC5AF-C2D5-48AB-8115-4FCDBC1EC0E4}"/>
    <cellStyle name="Percent 4 2 9 3 2 2 3" xfId="35071" xr:uid="{E40A8227-F756-4F68-9E47-6F905E835E44}"/>
    <cellStyle name="Percent 4 2 9 3 2 2 4" xfId="47323" xr:uid="{CFE13EF4-81A3-4627-93BD-06E2DBE68279}"/>
    <cellStyle name="Percent 4 2 9 3 2 3" xfId="16692" xr:uid="{84A40BEF-4E89-40AD-AF86-6144CF7D7CA8}"/>
    <cellStyle name="Percent 4 2 9 3 2 4" xfId="28945" xr:uid="{826BC5A4-1BA1-4BBB-92B7-16D7C335F4A6}"/>
    <cellStyle name="Percent 4 2 9 3 2 5" xfId="41197" xr:uid="{BD0A6312-943D-4692-A1D5-8C8EEC5722CE}"/>
    <cellStyle name="Percent 4 2 9 3 2 6" xfId="54531" xr:uid="{F32FA2CD-2A97-4DA9-A273-04275A3783C8}"/>
    <cellStyle name="Percent 4 2 9 3 3" xfId="7491" xr:uid="{61F60FC1-1A63-499E-BB67-2EDFC726ED79}"/>
    <cellStyle name="Percent 4 2 9 3 3 2" xfId="19756" xr:uid="{2AEC7A87-72E6-43C7-93AF-F10593F48A9A}"/>
    <cellStyle name="Percent 4 2 9 3 3 3" xfId="32008" xr:uid="{1D08C80C-D9EF-4956-BFE5-B221BF1E7A8E}"/>
    <cellStyle name="Percent 4 2 9 3 3 4" xfId="44260" xr:uid="{0AF40683-1D2F-42A3-82DB-C12F5D11D8E3}"/>
    <cellStyle name="Percent 4 2 9 3 4" xfId="13629" xr:uid="{22D3055D-4661-43E3-B248-0FB0D1607AD5}"/>
    <cellStyle name="Percent 4 2 9 3 5" xfId="25882" xr:uid="{E864AEF0-052B-452C-A0AF-C8EB4186EDF8}"/>
    <cellStyle name="Percent 4 2 9 3 6" xfId="38134" xr:uid="{EA869D27-4A76-4385-8841-093E23BE768D}"/>
    <cellStyle name="Percent 4 2 9 3 7" xfId="51468" xr:uid="{343F3414-1C36-4997-A7CE-C7F8E26A38E8}"/>
    <cellStyle name="Percent 4 2 9 4" xfId="2443" xr:uid="{AECFCBF3-938E-4AEC-B3FC-90F8B8899DD0}"/>
    <cellStyle name="Percent 4 2 9 4 2" xfId="5507" xr:uid="{787838F8-0353-4048-B5C2-BB226C32AE0F}"/>
    <cellStyle name="Percent 4 2 9 4 2 2" xfId="11635" xr:uid="{9A180B8B-C7BF-4B03-AB90-1EE6C8936B56}"/>
    <cellStyle name="Percent 4 2 9 4 2 2 2" xfId="23900" xr:uid="{2015AA76-F6ED-4C8B-8A25-833EC369A21B}"/>
    <cellStyle name="Percent 4 2 9 4 2 2 3" xfId="36152" xr:uid="{3772A738-126D-4ED5-8757-1523D3785DE6}"/>
    <cellStyle name="Percent 4 2 9 4 2 2 4" xfId="48404" xr:uid="{F8D6B58F-F13D-435E-91EE-4DFBE64B842C}"/>
    <cellStyle name="Percent 4 2 9 4 2 3" xfId="17773" xr:uid="{214D783E-9C03-48B3-A201-C1112AAAF62D}"/>
    <cellStyle name="Percent 4 2 9 4 2 4" xfId="30026" xr:uid="{ADFA0E65-D7CE-4F85-8766-A7733B33419C}"/>
    <cellStyle name="Percent 4 2 9 4 2 5" xfId="42278" xr:uid="{CF003E62-3961-4C04-B2B3-930362CA0A86}"/>
    <cellStyle name="Percent 4 2 9 4 2 6" xfId="55612" xr:uid="{7BA2B669-5538-4DAA-AC48-9215C66D7CA4}"/>
    <cellStyle name="Percent 4 2 9 4 3" xfId="8572" xr:uid="{7E30721A-7EB9-4837-BF10-50AB934FD099}"/>
    <cellStyle name="Percent 4 2 9 4 3 2" xfId="20837" xr:uid="{F108946A-13E2-4EF8-92FE-652D8790EA58}"/>
    <cellStyle name="Percent 4 2 9 4 3 3" xfId="33089" xr:uid="{453CD2C5-FC87-40F3-ACAD-ABEF81B6D3EE}"/>
    <cellStyle name="Percent 4 2 9 4 3 4" xfId="45341" xr:uid="{B4312AEA-079B-4954-9FFB-8CE7DEC6E680}"/>
    <cellStyle name="Percent 4 2 9 4 4" xfId="14710" xr:uid="{6051EECD-F356-4B87-BA0E-C5A0964F996F}"/>
    <cellStyle name="Percent 4 2 9 4 5" xfId="26963" xr:uid="{4ED82159-ED36-44F8-B2B1-6908BADCC293}"/>
    <cellStyle name="Percent 4 2 9 4 6" xfId="39215" xr:uid="{56FC8299-8FF7-4BD9-AB30-8E3BCCDE58DF}"/>
    <cellStyle name="Percent 4 2 9 4 7" xfId="52549" xr:uid="{4EB90C31-0BC4-42DB-BF27-521EC9E57E21}"/>
    <cellStyle name="Percent 4 2 9 5" xfId="3346" xr:uid="{93E3B258-6B9B-462E-807C-008FE80798D7}"/>
    <cellStyle name="Percent 4 2 9 5 2" xfId="9474" xr:uid="{F47447DB-4445-43B4-A8C4-57B86DB181E4}"/>
    <cellStyle name="Percent 4 2 9 5 2 2" xfId="21739" xr:uid="{8145AFA7-58E7-414B-8C00-BF9A4A795932}"/>
    <cellStyle name="Percent 4 2 9 5 2 3" xfId="33991" xr:uid="{25660370-B300-4DE0-9963-B476C8DE21FF}"/>
    <cellStyle name="Percent 4 2 9 5 2 4" xfId="46243" xr:uid="{8B4000AA-8CA3-407E-887D-3749132D7200}"/>
    <cellStyle name="Percent 4 2 9 5 3" xfId="15612" xr:uid="{8491541C-A493-432D-B85A-A9B340933938}"/>
    <cellStyle name="Percent 4 2 9 5 4" xfId="27865" xr:uid="{08B353E8-4646-4B80-86DD-DFF290B871D7}"/>
    <cellStyle name="Percent 4 2 9 5 5" xfId="40117" xr:uid="{371A99E5-8498-4A0C-887A-04EB28DC3EDB}"/>
    <cellStyle name="Percent 4 2 9 5 6" xfId="53451" xr:uid="{0C193282-62C8-42D5-BCBF-8D0865D2B8BA}"/>
    <cellStyle name="Percent 4 2 9 6" xfId="6410" xr:uid="{1BED0536-AD2F-4C38-B34F-FEC030C24F92}"/>
    <cellStyle name="Percent 4 2 9 6 2" xfId="18675" xr:uid="{C972638C-2AFD-4B57-A9F4-625A4EAD1D7C}"/>
    <cellStyle name="Percent 4 2 9 6 3" xfId="30928" xr:uid="{1094D5A0-AA81-439E-8711-C2677677D68F}"/>
    <cellStyle name="Percent 4 2 9 6 4" xfId="43180" xr:uid="{A50B4DB6-C6F6-4F6D-89EE-9EAA0D8D1713}"/>
    <cellStyle name="Percent 4 2 9 7" xfId="12549" xr:uid="{51247DF8-62DE-4AC7-AD81-57CBAE872556}"/>
    <cellStyle name="Percent 4 2 9 8" xfId="24802" xr:uid="{22E7EDFB-D8A8-42C8-808A-F07D2FDEA6E6}"/>
    <cellStyle name="Percent 4 2 9 9" xfId="37054" xr:uid="{ECB1C57C-1B78-400F-9D8A-CABD2D88F08D}"/>
    <cellStyle name="Percent 4 20" xfId="24595" xr:uid="{74F01FD2-3C74-48A7-99DC-1C933072F959}"/>
    <cellStyle name="Percent 4 21" xfId="36847" xr:uid="{733EAEEC-3683-4460-9D67-0D545BAFDF5B}"/>
    <cellStyle name="Percent 4 22" xfId="49100" xr:uid="{D7B968F8-96C1-4894-9140-E010B9757CD5}"/>
    <cellStyle name="Percent 4 23" xfId="50181" xr:uid="{938DE3FA-F0E3-426A-93A2-A5FDEDAAC35B}"/>
    <cellStyle name="Percent 4 3" xfId="74" xr:uid="{C5CE5D77-C8A7-4174-9251-A89F95B22EFB}"/>
    <cellStyle name="Percent 4 3 10" xfId="1068" xr:uid="{2E113741-3DB4-4F7E-9327-7A49F5DB6CA1}"/>
    <cellStyle name="Percent 4 3 10 2" xfId="2148" xr:uid="{7CE26B77-3454-40D0-A566-4FD85B427FDE}"/>
    <cellStyle name="Percent 4 3 10 2 2" xfId="5215" xr:uid="{BAD28F68-31E3-49CC-90B8-D7C952D13FDE}"/>
    <cellStyle name="Percent 4 3 10 2 2 2" xfId="11343" xr:uid="{4DEF26F8-0722-4F45-BBAC-A4AF12FEDFF8}"/>
    <cellStyle name="Percent 4 3 10 2 2 2 2" xfId="23608" xr:uid="{7FDBFDD6-3D0D-41EF-9DC2-654C6A0A3EEC}"/>
    <cellStyle name="Percent 4 3 10 2 2 2 3" xfId="35860" xr:uid="{4B712DDA-36E4-4051-9DC9-F2D1B0852E12}"/>
    <cellStyle name="Percent 4 3 10 2 2 2 4" xfId="48112" xr:uid="{03AFC199-334A-4EC6-8C66-5FAF7EB64FF2}"/>
    <cellStyle name="Percent 4 3 10 2 2 3" xfId="17481" xr:uid="{20F0FA40-7B1B-42F8-8A29-AEC0887E50A8}"/>
    <cellStyle name="Percent 4 3 10 2 2 4" xfId="29734" xr:uid="{A50A34C9-FABE-4729-A9B9-6055864B3F42}"/>
    <cellStyle name="Percent 4 3 10 2 2 5" xfId="41986" xr:uid="{501F050F-D63B-4844-9D9B-42AB2EE5A83A}"/>
    <cellStyle name="Percent 4 3 10 2 2 6" xfId="55320" xr:uid="{DDBEFF26-C0A0-4FA4-925F-CAF4B69A51FD}"/>
    <cellStyle name="Percent 4 3 10 2 3" xfId="8280" xr:uid="{EC9DE013-2F3F-4C00-BAC4-7314F623CC5F}"/>
    <cellStyle name="Percent 4 3 10 2 3 2" xfId="20545" xr:uid="{5E3047F4-DD01-461B-BDD9-DFD0912F6108}"/>
    <cellStyle name="Percent 4 3 10 2 3 3" xfId="32797" xr:uid="{A0B654F5-1CDE-434B-9E29-4AB6C460EE81}"/>
    <cellStyle name="Percent 4 3 10 2 3 4" xfId="45049" xr:uid="{753BB348-403D-4DEF-A1BA-C84D360C4B8D}"/>
    <cellStyle name="Percent 4 3 10 2 4" xfId="14418" xr:uid="{A98A1BFB-566B-4F37-B021-7869A8F0B53F}"/>
    <cellStyle name="Percent 4 3 10 2 5" xfId="26671" xr:uid="{1AFFDFAF-246A-41B2-8956-7880695D4017}"/>
    <cellStyle name="Percent 4 3 10 2 6" xfId="38923" xr:uid="{42B63D12-EA43-4E2A-BD89-C8387B34DA5B}"/>
    <cellStyle name="Percent 4 3 10 2 7" xfId="52257" xr:uid="{2D9C7B88-9C63-46D2-88CC-6298D217DF26}"/>
    <cellStyle name="Percent 4 3 10 3" xfId="4135" xr:uid="{3F0B0805-64AE-4E8A-BD24-47488050725E}"/>
    <cellStyle name="Percent 4 3 10 3 2" xfId="10263" xr:uid="{16BC63D7-62F0-4F31-B388-7F70EC3D7277}"/>
    <cellStyle name="Percent 4 3 10 3 2 2" xfId="22528" xr:uid="{12E86A73-E0EC-449C-A766-DD29150B758B}"/>
    <cellStyle name="Percent 4 3 10 3 2 3" xfId="34780" xr:uid="{33EAC2E3-259D-4F76-B3C8-C32751707707}"/>
    <cellStyle name="Percent 4 3 10 3 2 4" xfId="47032" xr:uid="{FFD6ECEC-3073-4CC7-9804-1035B4DC17B1}"/>
    <cellStyle name="Percent 4 3 10 3 3" xfId="16401" xr:uid="{E863D870-20C8-4BE2-B781-2D3629AC73C0}"/>
    <cellStyle name="Percent 4 3 10 3 4" xfId="28654" xr:uid="{24410F3F-FB6B-4426-B1D4-5A766895D77D}"/>
    <cellStyle name="Percent 4 3 10 3 5" xfId="40906" xr:uid="{B5994BBC-08F8-49B2-B339-8B67F4C471FB}"/>
    <cellStyle name="Percent 4 3 10 3 6" xfId="54240" xr:uid="{80795B48-9B26-4202-8CAC-5962CAFA92B8}"/>
    <cellStyle name="Percent 4 3 10 4" xfId="7200" xr:uid="{7327AD98-B7F1-4880-A099-02BEB0ED9C1B}"/>
    <cellStyle name="Percent 4 3 10 4 2" xfId="19465" xr:uid="{EA4FE288-A735-472C-9D2D-7B92BFAA637C}"/>
    <cellStyle name="Percent 4 3 10 4 3" xfId="31717" xr:uid="{2BD90C22-1C87-4589-AFCD-963702652A72}"/>
    <cellStyle name="Percent 4 3 10 4 4" xfId="43969" xr:uid="{D80347B7-9139-41FE-A2C7-02637012A650}"/>
    <cellStyle name="Percent 4 3 10 5" xfId="13338" xr:uid="{48FD72B0-CAA6-432D-B0FA-B429664DCE4A}"/>
    <cellStyle name="Percent 4 3 10 6" xfId="25591" xr:uid="{0FC2BB1A-6953-4560-B8E7-7E8CD57F3817}"/>
    <cellStyle name="Percent 4 3 10 7" xfId="37843" xr:uid="{C88EF57B-29A6-42E1-B841-225F5B568FDF}"/>
    <cellStyle name="Percent 4 3 10 8" xfId="50096" xr:uid="{3A4DBEEA-5E15-4849-BF9E-AB2B7DEA3F42}"/>
    <cellStyle name="Percent 4 3 10 9" xfId="51177" xr:uid="{EAD4E39C-E12B-486D-9E5B-AE42C8B1484A}"/>
    <cellStyle name="Percent 4 3 11" xfId="1158" xr:uid="{3A880031-05C7-4CC1-BBDA-732621E850E5}"/>
    <cellStyle name="Percent 4 3 11 2" xfId="4225" xr:uid="{887DF402-3729-4909-9612-4804B27F9C30}"/>
    <cellStyle name="Percent 4 3 11 2 2" xfId="10353" xr:uid="{DBCD1EC2-E3CD-4A3B-9254-416F59E22BFD}"/>
    <cellStyle name="Percent 4 3 11 2 2 2" xfId="22618" xr:uid="{39232EDD-A6EF-4C9C-BB44-82EBA0DD76B5}"/>
    <cellStyle name="Percent 4 3 11 2 2 3" xfId="34870" xr:uid="{BCB5E4DE-E256-429D-9230-050F40644EFB}"/>
    <cellStyle name="Percent 4 3 11 2 2 4" xfId="47122" xr:uid="{8DE4973F-D9DE-4B7E-BF29-6856F48F6028}"/>
    <cellStyle name="Percent 4 3 11 2 3" xfId="16491" xr:uid="{8690900D-5437-4830-96B0-F7F745067407}"/>
    <cellStyle name="Percent 4 3 11 2 4" xfId="28744" xr:uid="{E9B411B2-4CB7-4A49-9792-A54435CBF7D6}"/>
    <cellStyle name="Percent 4 3 11 2 5" xfId="40996" xr:uid="{0B6BF313-F5CE-499B-A566-A51BE10265DA}"/>
    <cellStyle name="Percent 4 3 11 2 6" xfId="54330" xr:uid="{AD6C1DB2-E2F4-4A69-B373-7ED4F1623B34}"/>
    <cellStyle name="Percent 4 3 11 3" xfId="7290" xr:uid="{7CC19926-ACD9-4756-9F10-5A2E74D84C34}"/>
    <cellStyle name="Percent 4 3 11 3 2" xfId="19555" xr:uid="{C0A41FE2-D4FB-4C98-BA83-7FE9175CEF58}"/>
    <cellStyle name="Percent 4 3 11 3 3" xfId="31807" xr:uid="{E0DB77E5-C71F-4C63-9A08-9A0571EAF19E}"/>
    <cellStyle name="Percent 4 3 11 3 4" xfId="44059" xr:uid="{B2D1CD92-2204-4020-962B-2924B25369AE}"/>
    <cellStyle name="Percent 4 3 11 4" xfId="13428" xr:uid="{44604E38-7734-464B-AEF3-6423E9F94999}"/>
    <cellStyle name="Percent 4 3 11 5" xfId="25681" xr:uid="{2BA0DC52-9EC8-4A05-AFFB-B8331D1087CF}"/>
    <cellStyle name="Percent 4 3 11 6" xfId="37933" xr:uid="{E655C020-DBF3-4F25-9B19-4E75A26A5F0F}"/>
    <cellStyle name="Percent 4 3 11 7" xfId="51267" xr:uid="{0DD2E7CB-43B8-4F3C-889C-432FA653AE0A}"/>
    <cellStyle name="Percent 4 3 12" xfId="2242" xr:uid="{486288A8-3F26-4E64-9142-B22CE1A8E817}"/>
    <cellStyle name="Percent 4 3 12 2" xfId="5306" xr:uid="{5E8E4DB1-FEE1-470B-8DEC-637BC960A576}"/>
    <cellStyle name="Percent 4 3 12 2 2" xfId="11434" xr:uid="{57D5DDE3-6496-484C-A288-72F1072C82DD}"/>
    <cellStyle name="Percent 4 3 12 2 2 2" xfId="23699" xr:uid="{B9670E2D-903A-48CA-9CF6-9F36DF067A38}"/>
    <cellStyle name="Percent 4 3 12 2 2 3" xfId="35951" xr:uid="{03D76C7F-2DDC-4999-BA2B-32656A7D6ECF}"/>
    <cellStyle name="Percent 4 3 12 2 2 4" xfId="48203" xr:uid="{54BB4463-DD10-411A-95E7-A7879EBEFEDE}"/>
    <cellStyle name="Percent 4 3 12 2 3" xfId="17572" xr:uid="{D1545B18-7781-463A-A916-81D01EF25D67}"/>
    <cellStyle name="Percent 4 3 12 2 4" xfId="29825" xr:uid="{B0CC53E3-1BA1-49A9-A57B-817BA462E48F}"/>
    <cellStyle name="Percent 4 3 12 2 5" xfId="42077" xr:uid="{6CE9034C-7239-44F4-9681-347855EA3B09}"/>
    <cellStyle name="Percent 4 3 12 2 6" xfId="55411" xr:uid="{717E3FD4-8A01-480F-8967-F0DD2D6EA79B}"/>
    <cellStyle name="Percent 4 3 12 3" xfId="8371" xr:uid="{65F51123-D061-4CDE-AECF-9680B6C2327E}"/>
    <cellStyle name="Percent 4 3 12 3 2" xfId="20636" xr:uid="{E8F75B93-E671-4835-8E89-8E2176A95652}"/>
    <cellStyle name="Percent 4 3 12 3 3" xfId="32888" xr:uid="{801633FB-27EE-4E85-ACAB-8D8671AB23A0}"/>
    <cellStyle name="Percent 4 3 12 3 4" xfId="45140" xr:uid="{EE8BA885-C278-492B-9046-187D02408705}"/>
    <cellStyle name="Percent 4 3 12 4" xfId="14509" xr:uid="{4B8A14A2-154E-4555-B16B-30A577745D3A}"/>
    <cellStyle name="Percent 4 3 12 5" xfId="26762" xr:uid="{C3CB5068-62FB-491E-9C73-DEFFE228BF88}"/>
    <cellStyle name="Percent 4 3 12 6" xfId="39014" xr:uid="{4BAAE6C7-8668-4D8A-830D-A214E5672455}"/>
    <cellStyle name="Percent 4 3 12 7" xfId="52348" xr:uid="{35020884-27EE-47C7-91A2-57541084C9F4}"/>
    <cellStyle name="Percent 4 3 13" xfId="3145" xr:uid="{DF517857-915C-4018-90FF-286E3DDF9979}"/>
    <cellStyle name="Percent 4 3 13 2" xfId="9273" xr:uid="{81A3ED40-DD1E-4575-B9FF-3B5D4D2E227D}"/>
    <cellStyle name="Percent 4 3 13 2 2" xfId="21538" xr:uid="{DD15103A-40AA-4131-B489-2D5818CB50D9}"/>
    <cellStyle name="Percent 4 3 13 2 3" xfId="33790" xr:uid="{733B49C5-B2A5-48F3-BA6B-55590B614237}"/>
    <cellStyle name="Percent 4 3 13 2 4" xfId="46042" xr:uid="{BD2E7B6A-AACB-4DAC-B126-B10A6662D093}"/>
    <cellStyle name="Percent 4 3 13 3" xfId="15411" xr:uid="{24682200-B716-40E5-AFF6-375F6F6C46AA}"/>
    <cellStyle name="Percent 4 3 13 4" xfId="27664" xr:uid="{FD47396B-AA91-4182-8DCC-3DC003CE3CF1}"/>
    <cellStyle name="Percent 4 3 13 5" xfId="39916" xr:uid="{C7BD23CD-7FC6-4EA5-AF49-1997F044CC62}"/>
    <cellStyle name="Percent 4 3 13 6" xfId="53250" xr:uid="{EF1FA8A3-1290-4B89-ABF4-0ACACB965624}"/>
    <cellStyle name="Percent 4 3 14" xfId="6209" xr:uid="{5A671676-54AD-48B2-87B0-3E352BEF447B}"/>
    <cellStyle name="Percent 4 3 14 2" xfId="18474" xr:uid="{A2C13025-9BC8-4272-86F8-730A80025471}"/>
    <cellStyle name="Percent 4 3 14 3" xfId="30727" xr:uid="{AC7902D1-8C98-4ACE-B03B-2CFFFADB78DD}"/>
    <cellStyle name="Percent 4 3 14 4" xfId="42979" xr:uid="{784ACD55-52C6-45A9-BA84-59563C5341BB}"/>
    <cellStyle name="Percent 4 3 15" xfId="12348" xr:uid="{9BF480A6-B999-4DBD-B8AA-325A1A4ABFDA}"/>
    <cellStyle name="Percent 4 3 16" xfId="24601" xr:uid="{CAFB7A37-55B9-446D-B1ED-9D8ADD5FA72B}"/>
    <cellStyle name="Percent 4 3 17" xfId="36853" xr:uid="{C2510DC0-32DB-4F81-B52B-B25E6386C97E}"/>
    <cellStyle name="Percent 4 3 18" xfId="49106" xr:uid="{B8227A64-9B8D-4856-8AA8-0F72506E432F}"/>
    <cellStyle name="Percent 4 3 19" xfId="50187" xr:uid="{177CEB2C-F400-418C-8A00-CAA8DF0193A1}"/>
    <cellStyle name="Percent 4 3 2" xfId="97" xr:uid="{24AFF356-B9BC-49C2-831D-727A1E687AAA}"/>
    <cellStyle name="Percent 4 3 2 10" xfId="2263" xr:uid="{395A0BD9-CDF3-475F-923E-0F6ABF54294B}"/>
    <cellStyle name="Percent 4 3 2 10 2" xfId="5327" xr:uid="{6AB3FE75-FF74-4F10-84DD-118AD9AE5A26}"/>
    <cellStyle name="Percent 4 3 2 10 2 2" xfId="11455" xr:uid="{460E7D31-85BD-4504-BD72-3CDA6F584EE1}"/>
    <cellStyle name="Percent 4 3 2 10 2 2 2" xfId="23720" xr:uid="{9B0943E9-4D63-4B0F-BD7D-823EC7F8C55A}"/>
    <cellStyle name="Percent 4 3 2 10 2 2 3" xfId="35972" xr:uid="{77C6B600-6A74-4BE2-AB69-C9AD7052F603}"/>
    <cellStyle name="Percent 4 3 2 10 2 2 4" xfId="48224" xr:uid="{EF42C21B-B794-490C-9C15-0E03F9E40DAB}"/>
    <cellStyle name="Percent 4 3 2 10 2 3" xfId="17593" xr:uid="{16732B54-B849-45DC-B411-BDB6485B155A}"/>
    <cellStyle name="Percent 4 3 2 10 2 4" xfId="29846" xr:uid="{A711017E-6BB7-46EA-ADC2-4BB4EDEA587A}"/>
    <cellStyle name="Percent 4 3 2 10 2 5" xfId="42098" xr:uid="{BCF1359C-CC5D-4383-B17B-38E50DC67F74}"/>
    <cellStyle name="Percent 4 3 2 10 2 6" xfId="55432" xr:uid="{29EFCE6B-8411-4998-A9E1-5BA765020B51}"/>
    <cellStyle name="Percent 4 3 2 10 3" xfId="8392" xr:uid="{78324A35-31F2-4934-AD4F-3B95B3C7D402}"/>
    <cellStyle name="Percent 4 3 2 10 3 2" xfId="20657" xr:uid="{1AB7CC60-9417-40CF-A2D4-AADA38D7D4D7}"/>
    <cellStyle name="Percent 4 3 2 10 3 3" xfId="32909" xr:uid="{DC4113A9-F8F8-4484-BCC8-F83446BB7933}"/>
    <cellStyle name="Percent 4 3 2 10 3 4" xfId="45161" xr:uid="{C69DB79C-AC15-4559-8FE0-39A494422FD9}"/>
    <cellStyle name="Percent 4 3 2 10 4" xfId="14530" xr:uid="{51CE7456-FEA6-4DC8-8107-C1B6AD98986D}"/>
    <cellStyle name="Percent 4 3 2 10 5" xfId="26783" xr:uid="{AB2EA96D-621B-4C1C-AE1F-BB1704A96B08}"/>
    <cellStyle name="Percent 4 3 2 10 6" xfId="39035" xr:uid="{6C9FB054-B5AC-4C50-AE32-7B6B847FD9E4}"/>
    <cellStyle name="Percent 4 3 2 10 7" xfId="52369" xr:uid="{251E91E2-9F24-4F7F-BAB2-5727E38A6663}"/>
    <cellStyle name="Percent 4 3 2 11" xfId="3166" xr:uid="{7B7F17AF-63FD-43A6-B347-746C40069DCF}"/>
    <cellStyle name="Percent 4 3 2 11 2" xfId="9294" xr:uid="{047F49DC-0D6E-443A-AD76-457F6397ABC2}"/>
    <cellStyle name="Percent 4 3 2 11 2 2" xfId="21559" xr:uid="{3E52FEC1-DCDB-40C0-85FE-D586F2291529}"/>
    <cellStyle name="Percent 4 3 2 11 2 3" xfId="33811" xr:uid="{D6364FFC-8808-4AED-8340-8FF52C0B1F66}"/>
    <cellStyle name="Percent 4 3 2 11 2 4" xfId="46063" xr:uid="{6EAEEF7C-3E67-4569-97D8-864FC2062CCD}"/>
    <cellStyle name="Percent 4 3 2 11 3" xfId="15432" xr:uid="{F7BA029E-93C3-47C9-8576-5CA43E06D75A}"/>
    <cellStyle name="Percent 4 3 2 11 4" xfId="27685" xr:uid="{C1AB48C9-058D-4B31-889D-AA9E764ABA9B}"/>
    <cellStyle name="Percent 4 3 2 11 5" xfId="39937" xr:uid="{A4E429D8-2AFB-4116-A7E4-460F77267367}"/>
    <cellStyle name="Percent 4 3 2 11 6" xfId="53271" xr:uid="{4FC05FC2-BADC-4B55-B198-57BAF8FDC9E5}"/>
    <cellStyle name="Percent 4 3 2 12" xfId="6230" xr:uid="{F15EC286-C045-48B1-945F-E5D5F0CD1F7C}"/>
    <cellStyle name="Percent 4 3 2 12 2" xfId="18495" xr:uid="{A8438696-83ED-4F0D-97BB-654276B37982}"/>
    <cellStyle name="Percent 4 3 2 12 3" xfId="30748" xr:uid="{66E9A550-B8B6-46DF-AA1C-F4759E763BC4}"/>
    <cellStyle name="Percent 4 3 2 12 4" xfId="43000" xr:uid="{A036F14A-D600-4F26-9A6F-F7047E228466}"/>
    <cellStyle name="Percent 4 3 2 13" xfId="12369" xr:uid="{AA5D1C14-67DB-4384-BD0A-16ECC88BEA2A}"/>
    <cellStyle name="Percent 4 3 2 14" xfId="24622" xr:uid="{46696DE5-62AE-4191-9162-A4592514F666}"/>
    <cellStyle name="Percent 4 3 2 15" xfId="36874" xr:uid="{799EB9D1-2DFF-4D56-B8BB-36F09EEC0590}"/>
    <cellStyle name="Percent 4 3 2 16" xfId="49127" xr:uid="{9C7F4C62-EA55-47CC-9A07-F1D2112BFB28}"/>
    <cellStyle name="Percent 4 3 2 17" xfId="50208" xr:uid="{45478936-4016-48BA-A53C-9E94D13263B3}"/>
    <cellStyle name="Percent 4 3 2 2" xfId="139" xr:uid="{7D466A22-14D5-43EC-BDD3-36EC7545E309}"/>
    <cellStyle name="Percent 4 3 2 2 10" xfId="6272" xr:uid="{90F131B1-499F-4742-99CA-69C72F8D4DEC}"/>
    <cellStyle name="Percent 4 3 2 2 10 2" xfId="18537" xr:uid="{EC5ACC55-4CC7-49F2-8F76-3BFD5481731B}"/>
    <cellStyle name="Percent 4 3 2 2 10 3" xfId="30790" xr:uid="{3BE1B0AD-9DC6-4712-B398-D029D9BE2AB7}"/>
    <cellStyle name="Percent 4 3 2 2 10 4" xfId="43042" xr:uid="{F940A4E4-41E5-4533-AE26-82B7360418EC}"/>
    <cellStyle name="Percent 4 3 2 2 11" xfId="12411" xr:uid="{1FC7A70C-A204-4F5F-A669-50C8193D181B}"/>
    <cellStyle name="Percent 4 3 2 2 12" xfId="24664" xr:uid="{C3BA7786-AB9E-48D9-AF66-72461BAF1569}"/>
    <cellStyle name="Percent 4 3 2 2 13" xfId="36916" xr:uid="{CB0D67FD-0EC2-41B5-9BDE-15C17E0A4945}"/>
    <cellStyle name="Percent 4 3 2 2 14" xfId="49169" xr:uid="{E4F837FF-2AB5-4E48-897B-4C51EDC1FD41}"/>
    <cellStyle name="Percent 4 3 2 2 15" xfId="50250" xr:uid="{AEBBE4BE-B265-48B9-B0C9-E7CF491EEABD}"/>
    <cellStyle name="Percent 4 3 2 2 2" xfId="250" xr:uid="{935B151C-7DBC-4AB1-957E-C03ED1C852B4}"/>
    <cellStyle name="Percent 4 3 2 2 2 10" xfId="37027" xr:uid="{F3C9D370-3EAD-4F8B-B8A3-139543ABE26B}"/>
    <cellStyle name="Percent 4 3 2 2 2 11" xfId="49280" xr:uid="{BF6E233A-1037-4E94-825D-E5C3733B7D90}"/>
    <cellStyle name="Percent 4 3 2 2 2 12" xfId="50361" xr:uid="{D9F8C4D1-B753-4796-AAEE-49F59499AECF}"/>
    <cellStyle name="Percent 4 3 2 2 2 2" xfId="454" xr:uid="{D96C3D67-D6FA-4ACF-9FC3-28D72CA67B00}"/>
    <cellStyle name="Percent 4 3 2 2 2 2 10" xfId="49484" xr:uid="{859492C7-8B61-489F-BAE5-7CD70B4DCFF2}"/>
    <cellStyle name="Percent 4 3 2 2 2 2 11" xfId="50565" xr:uid="{EF3664B1-B915-455A-AFAE-813240699B4E}"/>
    <cellStyle name="Percent 4 3 2 2 2 2 2" xfId="905" xr:uid="{D7FF926F-7EAB-4431-BAA8-DEBE9DEDAAD2}"/>
    <cellStyle name="Percent 4 3 2 2 2 2 2 10" xfId="51015" xr:uid="{C37543A0-D7C2-45D8-BE76-D06BE60981AA}"/>
    <cellStyle name="Percent 4 3 2 2 2 2 2 2" xfId="1986" xr:uid="{911F603B-6CC1-45F9-ADFD-EFD824303D46}"/>
    <cellStyle name="Percent 4 3 2 2 2 2 2 2 2" xfId="5053" xr:uid="{4EC35DC7-F76F-44F6-AE91-5E6C2CAB6E3E}"/>
    <cellStyle name="Percent 4 3 2 2 2 2 2 2 2 2" xfId="11181" xr:uid="{F83E772E-A89C-4BB5-BD40-B104FC00CFB1}"/>
    <cellStyle name="Percent 4 3 2 2 2 2 2 2 2 2 2" xfId="23446" xr:uid="{3F7DD9CC-825A-456D-B97F-B7DE37CA0F93}"/>
    <cellStyle name="Percent 4 3 2 2 2 2 2 2 2 2 3" xfId="35698" xr:uid="{FD836688-6141-4EA8-A22A-8469154B7A77}"/>
    <cellStyle name="Percent 4 3 2 2 2 2 2 2 2 2 4" xfId="47950" xr:uid="{D28B9DC0-E09B-4CDB-9626-3282B8C0B803}"/>
    <cellStyle name="Percent 4 3 2 2 2 2 2 2 2 3" xfId="17319" xr:uid="{6FF7971E-8646-4053-B412-2B93DE55FD3B}"/>
    <cellStyle name="Percent 4 3 2 2 2 2 2 2 2 4" xfId="29572" xr:uid="{12316249-1B75-42D7-ADAF-54EFE218C018}"/>
    <cellStyle name="Percent 4 3 2 2 2 2 2 2 2 5" xfId="41824" xr:uid="{7E049C51-9B20-4796-99AD-FEE63580601F}"/>
    <cellStyle name="Percent 4 3 2 2 2 2 2 2 2 6" xfId="55158" xr:uid="{8BEE95F3-544F-461F-8D59-27C667CC858B}"/>
    <cellStyle name="Percent 4 3 2 2 2 2 2 2 3" xfId="8118" xr:uid="{35C2CB6C-E2E5-4BF2-B8DF-B68C3ED5C591}"/>
    <cellStyle name="Percent 4 3 2 2 2 2 2 2 3 2" xfId="20383" xr:uid="{FE3FDD37-2238-4C55-949F-D72936EDBB6E}"/>
    <cellStyle name="Percent 4 3 2 2 2 2 2 2 3 3" xfId="32635" xr:uid="{0EA9FFBD-BE2B-4274-A952-768B515316CB}"/>
    <cellStyle name="Percent 4 3 2 2 2 2 2 2 3 4" xfId="44887" xr:uid="{5B9AFE22-C9AC-47AC-ACA4-371C52DD7D85}"/>
    <cellStyle name="Percent 4 3 2 2 2 2 2 2 4" xfId="14256" xr:uid="{A4AA652A-6BA0-437D-A70E-09C00BD3C2EE}"/>
    <cellStyle name="Percent 4 3 2 2 2 2 2 2 5" xfId="26509" xr:uid="{126D8F06-9338-4049-9624-2F4786D59BDE}"/>
    <cellStyle name="Percent 4 3 2 2 2 2 2 2 6" xfId="38761" xr:uid="{6DC56C65-6AD8-492C-A34F-0B8794769508}"/>
    <cellStyle name="Percent 4 3 2 2 2 2 2 2 7" xfId="52095" xr:uid="{E196066A-4FD6-4A50-8012-58CFF084AAAD}"/>
    <cellStyle name="Percent 4 3 2 2 2 2 2 3" xfId="3070" xr:uid="{00860071-741F-4A27-967D-B24BC048570C}"/>
    <cellStyle name="Percent 4 3 2 2 2 2 2 3 2" xfId="6134" xr:uid="{9498D8FB-1ED4-4343-BD9B-C9FC0513AB14}"/>
    <cellStyle name="Percent 4 3 2 2 2 2 2 3 2 2" xfId="12262" xr:uid="{AAEA5376-38C4-4A34-829B-1446FA2CA5CE}"/>
    <cellStyle name="Percent 4 3 2 2 2 2 2 3 2 2 2" xfId="24527" xr:uid="{B68C5CCB-B928-4CDC-AD3A-62A84CA036C0}"/>
    <cellStyle name="Percent 4 3 2 2 2 2 2 3 2 2 3" xfId="36779" xr:uid="{04E04D69-7D35-47FB-8A04-150FBDA60F3F}"/>
    <cellStyle name="Percent 4 3 2 2 2 2 2 3 2 2 4" xfId="49031" xr:uid="{DF849791-EA63-4B8A-9FAF-AC79AB1B9983}"/>
    <cellStyle name="Percent 4 3 2 2 2 2 2 3 2 3" xfId="18400" xr:uid="{D1EA1D9E-8344-4A17-B8D4-E3A8F609A022}"/>
    <cellStyle name="Percent 4 3 2 2 2 2 2 3 2 4" xfId="30653" xr:uid="{996B337F-7D52-47BC-BAAF-860A2CE94842}"/>
    <cellStyle name="Percent 4 3 2 2 2 2 2 3 2 5" xfId="42905" xr:uid="{50711E4B-E6E0-44D3-A123-C08347DA352C}"/>
    <cellStyle name="Percent 4 3 2 2 2 2 2 3 2 6" xfId="56239" xr:uid="{0432945F-5FAD-407E-B30B-D4B7D30CEFD0}"/>
    <cellStyle name="Percent 4 3 2 2 2 2 2 3 3" xfId="9199" xr:uid="{87C0A658-7737-40D3-8C78-F63A32E49FC1}"/>
    <cellStyle name="Percent 4 3 2 2 2 2 2 3 3 2" xfId="21464" xr:uid="{C651FC88-5D07-4A1F-816A-66FE134A2B02}"/>
    <cellStyle name="Percent 4 3 2 2 2 2 2 3 3 3" xfId="33716" xr:uid="{44A6C873-8F8A-4D2C-834F-CA698EB4DB9A}"/>
    <cellStyle name="Percent 4 3 2 2 2 2 2 3 3 4" xfId="45968" xr:uid="{F5FC5E15-8F5D-461A-A049-454E4881249F}"/>
    <cellStyle name="Percent 4 3 2 2 2 2 2 3 4" xfId="15337" xr:uid="{C319299B-1BC6-4299-950E-8C21DA85209C}"/>
    <cellStyle name="Percent 4 3 2 2 2 2 2 3 5" xfId="27590" xr:uid="{2FA5E173-D88B-4C2C-A770-199CE3FE5B51}"/>
    <cellStyle name="Percent 4 3 2 2 2 2 2 3 6" xfId="39842" xr:uid="{67E6CD67-030D-4EB0-B589-27F7997831B4}"/>
    <cellStyle name="Percent 4 3 2 2 2 2 2 3 7" xfId="53176" xr:uid="{FF8A29F3-AD8E-4CB2-B7B2-CCE8B8C16590}"/>
    <cellStyle name="Percent 4 3 2 2 2 2 2 4" xfId="3973" xr:uid="{632C4BB2-6D02-46A3-B72D-E0D198329EA9}"/>
    <cellStyle name="Percent 4 3 2 2 2 2 2 4 2" xfId="10101" xr:uid="{BFBEDFA8-C7E8-4573-A6A5-913551935EA2}"/>
    <cellStyle name="Percent 4 3 2 2 2 2 2 4 2 2" xfId="22366" xr:uid="{19411F69-A5FE-4F3C-BA0B-8E8A5E5198DC}"/>
    <cellStyle name="Percent 4 3 2 2 2 2 2 4 2 3" xfId="34618" xr:uid="{51FE8ED5-DD19-4262-82A3-73F91F8D0D6B}"/>
    <cellStyle name="Percent 4 3 2 2 2 2 2 4 2 4" xfId="46870" xr:uid="{21EA5949-7467-41E1-A00D-CDBAD1BD023B}"/>
    <cellStyle name="Percent 4 3 2 2 2 2 2 4 3" xfId="16239" xr:uid="{EA498426-AD10-43E1-A503-C393FCF7FD27}"/>
    <cellStyle name="Percent 4 3 2 2 2 2 2 4 4" xfId="28492" xr:uid="{A3C70909-912C-4428-B306-86FF14258292}"/>
    <cellStyle name="Percent 4 3 2 2 2 2 2 4 5" xfId="40744" xr:uid="{58F06180-C54B-4136-A215-51CDDE96D278}"/>
    <cellStyle name="Percent 4 3 2 2 2 2 2 4 6" xfId="54078" xr:uid="{8862A205-A072-4D02-AA3C-390217F04305}"/>
    <cellStyle name="Percent 4 3 2 2 2 2 2 5" xfId="7038" xr:uid="{86200565-6801-422D-B20F-2DA764969CB6}"/>
    <cellStyle name="Percent 4 3 2 2 2 2 2 5 2" xfId="19303" xr:uid="{48B4376C-4364-4D29-A763-9F427A4A8967}"/>
    <cellStyle name="Percent 4 3 2 2 2 2 2 5 3" xfId="31555" xr:uid="{85C8FAFE-4DDF-4B68-8006-2C1A085BA61C}"/>
    <cellStyle name="Percent 4 3 2 2 2 2 2 5 4" xfId="43807" xr:uid="{7223690C-0D2C-4707-905D-E687CCC3B2C0}"/>
    <cellStyle name="Percent 4 3 2 2 2 2 2 6" xfId="13176" xr:uid="{1A39218E-C614-40DC-B8EA-89605E9F74A3}"/>
    <cellStyle name="Percent 4 3 2 2 2 2 2 7" xfId="25429" xr:uid="{4800B76B-AD68-4523-829F-F438CCBB67DF}"/>
    <cellStyle name="Percent 4 3 2 2 2 2 2 8" xfId="37681" xr:uid="{3D231BF5-9BCC-418A-A10C-D8A50531AB51}"/>
    <cellStyle name="Percent 4 3 2 2 2 2 2 9" xfId="49934" xr:uid="{61CAF4F0-E5A0-42E0-9FB0-7846BD8B99AC}"/>
    <cellStyle name="Percent 4 3 2 2 2 2 3" xfId="1536" xr:uid="{D3DA02A1-A5CA-461D-8570-E1CBBE536AFB}"/>
    <cellStyle name="Percent 4 3 2 2 2 2 3 2" xfId="4603" xr:uid="{49A84E08-3C10-48C1-B638-222199E8C980}"/>
    <cellStyle name="Percent 4 3 2 2 2 2 3 2 2" xfId="10731" xr:uid="{A26B2BE6-0126-4858-BDCB-A4D77C7505C6}"/>
    <cellStyle name="Percent 4 3 2 2 2 2 3 2 2 2" xfId="22996" xr:uid="{2C547B63-D8F9-4AEF-8706-CF137A260020}"/>
    <cellStyle name="Percent 4 3 2 2 2 2 3 2 2 3" xfId="35248" xr:uid="{AE032523-BAE9-4828-BE04-E669E199800C}"/>
    <cellStyle name="Percent 4 3 2 2 2 2 3 2 2 4" xfId="47500" xr:uid="{F978E8DD-3323-4692-BB45-7723136B267E}"/>
    <cellStyle name="Percent 4 3 2 2 2 2 3 2 3" xfId="16869" xr:uid="{238CA066-B515-4A17-867F-37713922BB16}"/>
    <cellStyle name="Percent 4 3 2 2 2 2 3 2 4" xfId="29122" xr:uid="{95EEDB50-A2DC-4500-9B53-E5DBE6E9205C}"/>
    <cellStyle name="Percent 4 3 2 2 2 2 3 2 5" xfId="41374" xr:uid="{48268CE9-4028-4E1A-BA0F-5745B26270A0}"/>
    <cellStyle name="Percent 4 3 2 2 2 2 3 2 6" xfId="54708" xr:uid="{40924BF2-BD97-47D0-8471-025A4F61831A}"/>
    <cellStyle name="Percent 4 3 2 2 2 2 3 3" xfId="7668" xr:uid="{14078C68-0F7F-4802-B33F-30F26F89CA80}"/>
    <cellStyle name="Percent 4 3 2 2 2 2 3 3 2" xfId="19933" xr:uid="{D256F245-D005-4BDF-805C-5C6B97D6674C}"/>
    <cellStyle name="Percent 4 3 2 2 2 2 3 3 3" xfId="32185" xr:uid="{1CCC6961-F280-4BE5-9ADB-3F468B305C62}"/>
    <cellStyle name="Percent 4 3 2 2 2 2 3 3 4" xfId="44437" xr:uid="{5B4D5A2F-61A3-4351-BAC7-2B8C784841B3}"/>
    <cellStyle name="Percent 4 3 2 2 2 2 3 4" xfId="13806" xr:uid="{52C6F8F1-E475-43D1-A76E-A9B35AEC1D52}"/>
    <cellStyle name="Percent 4 3 2 2 2 2 3 5" xfId="26059" xr:uid="{99971645-5332-4D3D-984E-C59D13412ABA}"/>
    <cellStyle name="Percent 4 3 2 2 2 2 3 6" xfId="38311" xr:uid="{7F57B8A9-ECEE-42C5-97C5-B1AD07C87CB7}"/>
    <cellStyle name="Percent 4 3 2 2 2 2 3 7" xfId="51645" xr:uid="{3007CD36-40A3-49D9-B097-E338F1102D6E}"/>
    <cellStyle name="Percent 4 3 2 2 2 2 4" xfId="2620" xr:uid="{36BA875D-A104-4599-9E46-FA5C2A64C04A}"/>
    <cellStyle name="Percent 4 3 2 2 2 2 4 2" xfId="5684" xr:uid="{C674E622-AD05-45E9-85EE-FBE3EDD7BC9E}"/>
    <cellStyle name="Percent 4 3 2 2 2 2 4 2 2" xfId="11812" xr:uid="{A8FDB889-4308-4EC4-8345-3630496DCC7A}"/>
    <cellStyle name="Percent 4 3 2 2 2 2 4 2 2 2" xfId="24077" xr:uid="{541CC842-F6B2-4937-BE83-D2B8173B8A33}"/>
    <cellStyle name="Percent 4 3 2 2 2 2 4 2 2 3" xfId="36329" xr:uid="{9D1709A5-2F40-49DE-AC07-ED2E4EE71906}"/>
    <cellStyle name="Percent 4 3 2 2 2 2 4 2 2 4" xfId="48581" xr:uid="{E934ACF3-E238-4018-8A0F-22689BCDED47}"/>
    <cellStyle name="Percent 4 3 2 2 2 2 4 2 3" xfId="17950" xr:uid="{672173EA-9A2B-419B-8DC9-E63EED4CF471}"/>
    <cellStyle name="Percent 4 3 2 2 2 2 4 2 4" xfId="30203" xr:uid="{62D8B8DA-C561-4FAB-83F4-A76B58E773AE}"/>
    <cellStyle name="Percent 4 3 2 2 2 2 4 2 5" xfId="42455" xr:uid="{6110AFBB-F614-4C32-A52B-A9022ED11F75}"/>
    <cellStyle name="Percent 4 3 2 2 2 2 4 2 6" xfId="55789" xr:uid="{D8A2498C-49AB-4E75-96F2-4B26818F4604}"/>
    <cellStyle name="Percent 4 3 2 2 2 2 4 3" xfId="8749" xr:uid="{D4EC97D2-AC4D-4F90-994C-A4EF885E616B}"/>
    <cellStyle name="Percent 4 3 2 2 2 2 4 3 2" xfId="21014" xr:uid="{36D143A1-E8FB-42EE-A42F-815F7E0633C5}"/>
    <cellStyle name="Percent 4 3 2 2 2 2 4 3 3" xfId="33266" xr:uid="{1DDDCC45-C5CC-4413-B818-43F3D0828CAE}"/>
    <cellStyle name="Percent 4 3 2 2 2 2 4 3 4" xfId="45518" xr:uid="{A2F58F7B-02A2-479F-AA69-6CCD8BF7D43F}"/>
    <cellStyle name="Percent 4 3 2 2 2 2 4 4" xfId="14887" xr:uid="{AA36FDC7-E638-4C39-A4D8-8C3101420CB5}"/>
    <cellStyle name="Percent 4 3 2 2 2 2 4 5" xfId="27140" xr:uid="{F5CC2367-D61B-4EE1-85D4-07A1E57D7A71}"/>
    <cellStyle name="Percent 4 3 2 2 2 2 4 6" xfId="39392" xr:uid="{7F1BB68C-C880-4F1D-B4C4-C9E9A2075047}"/>
    <cellStyle name="Percent 4 3 2 2 2 2 4 7" xfId="52726" xr:uid="{19DC890D-F129-45B5-8939-323193CC7CD4}"/>
    <cellStyle name="Percent 4 3 2 2 2 2 5" xfId="3523" xr:uid="{DA8F71D3-8F18-42C9-B9BA-63DA52885FF2}"/>
    <cellStyle name="Percent 4 3 2 2 2 2 5 2" xfId="9651" xr:uid="{29802843-B4CC-4F2B-8A96-D1A1A17DAD47}"/>
    <cellStyle name="Percent 4 3 2 2 2 2 5 2 2" xfId="21916" xr:uid="{1491806E-7B44-44B0-98E3-60939C3D6168}"/>
    <cellStyle name="Percent 4 3 2 2 2 2 5 2 3" xfId="34168" xr:uid="{FB73B12E-B733-4AF5-B895-0070B2EBDE89}"/>
    <cellStyle name="Percent 4 3 2 2 2 2 5 2 4" xfId="46420" xr:uid="{652AEA0E-3EB6-4083-BCEE-ED8F27A6CBEC}"/>
    <cellStyle name="Percent 4 3 2 2 2 2 5 3" xfId="15789" xr:uid="{38F376EE-DADA-4F94-90D1-0170E06E114B}"/>
    <cellStyle name="Percent 4 3 2 2 2 2 5 4" xfId="28042" xr:uid="{66B16B91-3C64-4650-B980-7E788E91A530}"/>
    <cellStyle name="Percent 4 3 2 2 2 2 5 5" xfId="40294" xr:uid="{F5FA2B9B-2DE0-4B88-8DBE-C75ABBDB207A}"/>
    <cellStyle name="Percent 4 3 2 2 2 2 5 6" xfId="53628" xr:uid="{10DD413F-2EF3-445F-9D5B-5B5C6CF061BB}"/>
    <cellStyle name="Percent 4 3 2 2 2 2 6" xfId="6587" xr:uid="{00AE5EE3-4FF9-43A3-ACF9-F373B932B30B}"/>
    <cellStyle name="Percent 4 3 2 2 2 2 6 2" xfId="18852" xr:uid="{2306F09D-59EC-4EC7-AA30-C4D8618D824B}"/>
    <cellStyle name="Percent 4 3 2 2 2 2 6 3" xfId="31105" xr:uid="{D1DE9B38-F875-47B4-AA6B-4BEF57C330D2}"/>
    <cellStyle name="Percent 4 3 2 2 2 2 6 4" xfId="43357" xr:uid="{0976FEEC-128B-44CA-B4FD-C38C49391CA9}"/>
    <cellStyle name="Percent 4 3 2 2 2 2 7" xfId="12726" xr:uid="{73D682F8-53B2-494F-9E27-8AFAA9B3C019}"/>
    <cellStyle name="Percent 4 3 2 2 2 2 8" xfId="24979" xr:uid="{647ADDA4-92F2-4E3A-901E-92AB635B3452}"/>
    <cellStyle name="Percent 4 3 2 2 2 2 9" xfId="37231" xr:uid="{957C18D0-7299-4B5E-9CAD-E1351B688C26}"/>
    <cellStyle name="Percent 4 3 2 2 2 3" xfId="701" xr:uid="{E1B19DCD-3D44-4DD5-B1FA-B24792440223}"/>
    <cellStyle name="Percent 4 3 2 2 2 3 10" xfId="50811" xr:uid="{669A6946-600F-4972-9361-260356DE6E32}"/>
    <cellStyle name="Percent 4 3 2 2 2 3 2" xfId="1782" xr:uid="{F3C25846-1A01-4330-B93C-516914193FC5}"/>
    <cellStyle name="Percent 4 3 2 2 2 3 2 2" xfId="4849" xr:uid="{85C90842-FBD9-4815-9DA0-C1E26217DB0E}"/>
    <cellStyle name="Percent 4 3 2 2 2 3 2 2 2" xfId="10977" xr:uid="{57D174DC-4BE0-40CB-B625-49994181293F}"/>
    <cellStyle name="Percent 4 3 2 2 2 3 2 2 2 2" xfId="23242" xr:uid="{4E35C01C-2859-4884-B400-4B53B0542717}"/>
    <cellStyle name="Percent 4 3 2 2 2 3 2 2 2 3" xfId="35494" xr:uid="{D7DBB2B4-AA53-4C64-A568-7B3135E9FEE7}"/>
    <cellStyle name="Percent 4 3 2 2 2 3 2 2 2 4" xfId="47746" xr:uid="{AE9E175D-E848-428D-BBBC-75FD75F8CBB6}"/>
    <cellStyle name="Percent 4 3 2 2 2 3 2 2 3" xfId="17115" xr:uid="{964446AF-140E-4A3D-84DC-2E190ABD11F3}"/>
    <cellStyle name="Percent 4 3 2 2 2 3 2 2 4" xfId="29368" xr:uid="{0DBA971E-1354-4A1B-8599-9999FDB998FA}"/>
    <cellStyle name="Percent 4 3 2 2 2 3 2 2 5" xfId="41620" xr:uid="{9507445E-1146-4191-A880-59CB51C53F15}"/>
    <cellStyle name="Percent 4 3 2 2 2 3 2 2 6" xfId="54954" xr:uid="{67610819-C050-42DD-80BC-3023971D3CEF}"/>
    <cellStyle name="Percent 4 3 2 2 2 3 2 3" xfId="7914" xr:uid="{30D9823E-03F6-47F0-A5CF-40B57FE1D6B4}"/>
    <cellStyle name="Percent 4 3 2 2 2 3 2 3 2" xfId="20179" xr:uid="{1C5CB9F0-DC0B-4DBB-8A73-072C364A894A}"/>
    <cellStyle name="Percent 4 3 2 2 2 3 2 3 3" xfId="32431" xr:uid="{4384421C-610C-43A7-8205-405F66C36413}"/>
    <cellStyle name="Percent 4 3 2 2 2 3 2 3 4" xfId="44683" xr:uid="{3FC98B90-0A7B-4966-AC86-DF948BE7B34D}"/>
    <cellStyle name="Percent 4 3 2 2 2 3 2 4" xfId="14052" xr:uid="{988B9D3A-F8EB-45E7-B65E-2CD33E3D92B3}"/>
    <cellStyle name="Percent 4 3 2 2 2 3 2 5" xfId="26305" xr:uid="{AEF64479-5F20-42C0-BCC9-3F4BDCA0955B}"/>
    <cellStyle name="Percent 4 3 2 2 2 3 2 6" xfId="38557" xr:uid="{C3A1D42D-6F2F-475E-8D0B-48C54726D91F}"/>
    <cellStyle name="Percent 4 3 2 2 2 3 2 7" xfId="51891" xr:uid="{0CCA1148-001C-44A3-9A91-2F9EF9183254}"/>
    <cellStyle name="Percent 4 3 2 2 2 3 3" xfId="2866" xr:uid="{A7528621-49ED-4776-ABFF-2E321C1F6E08}"/>
    <cellStyle name="Percent 4 3 2 2 2 3 3 2" xfId="5930" xr:uid="{3E5D401F-0DD1-4626-898C-287D51EFB060}"/>
    <cellStyle name="Percent 4 3 2 2 2 3 3 2 2" xfId="12058" xr:uid="{F4C5472D-8DF2-4307-BF14-0DC69E703A53}"/>
    <cellStyle name="Percent 4 3 2 2 2 3 3 2 2 2" xfId="24323" xr:uid="{DD219506-F979-414D-B66C-4D9BC610EEA9}"/>
    <cellStyle name="Percent 4 3 2 2 2 3 3 2 2 3" xfId="36575" xr:uid="{C4B77387-6B6F-418A-B77A-DD52CFDA25BE}"/>
    <cellStyle name="Percent 4 3 2 2 2 3 3 2 2 4" xfId="48827" xr:uid="{6508765F-AF6D-4C68-8FA0-6857E0A05CD7}"/>
    <cellStyle name="Percent 4 3 2 2 2 3 3 2 3" xfId="18196" xr:uid="{F62A4A8E-F041-4C88-B336-2D71DA50A9D4}"/>
    <cellStyle name="Percent 4 3 2 2 2 3 3 2 4" xfId="30449" xr:uid="{FDE5296D-0C58-40B1-BEDF-2F2BB54D4657}"/>
    <cellStyle name="Percent 4 3 2 2 2 3 3 2 5" xfId="42701" xr:uid="{1E4F8883-F64D-4BBB-9E00-822280999180}"/>
    <cellStyle name="Percent 4 3 2 2 2 3 3 2 6" xfId="56035" xr:uid="{5B546C87-CE07-496D-AAB4-57D9D4A8DCEA}"/>
    <cellStyle name="Percent 4 3 2 2 2 3 3 3" xfId="8995" xr:uid="{7D64DD68-652B-4645-A96E-A65C79B4E992}"/>
    <cellStyle name="Percent 4 3 2 2 2 3 3 3 2" xfId="21260" xr:uid="{FF19D4D8-5E49-47E9-97DB-917C09B86773}"/>
    <cellStyle name="Percent 4 3 2 2 2 3 3 3 3" xfId="33512" xr:uid="{70673F56-5F9A-4091-B591-2137631BC3E2}"/>
    <cellStyle name="Percent 4 3 2 2 2 3 3 3 4" xfId="45764" xr:uid="{51943C6A-B2DB-4EC4-8DF3-C12ED0897B88}"/>
    <cellStyle name="Percent 4 3 2 2 2 3 3 4" xfId="15133" xr:uid="{90B67E48-4EAE-4192-AC03-9350A101DCE7}"/>
    <cellStyle name="Percent 4 3 2 2 2 3 3 5" xfId="27386" xr:uid="{68C9820B-51E4-48ED-A66C-5CD0F283E0D5}"/>
    <cellStyle name="Percent 4 3 2 2 2 3 3 6" xfId="39638" xr:uid="{165915AC-BCE0-4AB1-BCF4-53E0CCAC969A}"/>
    <cellStyle name="Percent 4 3 2 2 2 3 3 7" xfId="52972" xr:uid="{A404CC34-F127-4456-9A28-83DFA4AF9255}"/>
    <cellStyle name="Percent 4 3 2 2 2 3 4" xfId="3769" xr:uid="{FB4A3E9B-9E8B-4222-B575-F8DAAB4CDB67}"/>
    <cellStyle name="Percent 4 3 2 2 2 3 4 2" xfId="9897" xr:uid="{30897BE7-AE36-451E-8FF1-3A996536F42F}"/>
    <cellStyle name="Percent 4 3 2 2 2 3 4 2 2" xfId="22162" xr:uid="{4AF18BEC-AD4A-4DBD-A6DA-3B88E175C18F}"/>
    <cellStyle name="Percent 4 3 2 2 2 3 4 2 3" xfId="34414" xr:uid="{CC85CB41-7C70-46B0-B3E4-B3848359F510}"/>
    <cellStyle name="Percent 4 3 2 2 2 3 4 2 4" xfId="46666" xr:uid="{EFDBBF3B-0F43-4878-A0C0-0F615360CB0F}"/>
    <cellStyle name="Percent 4 3 2 2 2 3 4 3" xfId="16035" xr:uid="{25685AAD-2967-42DB-864D-265EE5862070}"/>
    <cellStyle name="Percent 4 3 2 2 2 3 4 4" xfId="28288" xr:uid="{8DEAAC80-BC46-437A-BC3E-102CFFA60258}"/>
    <cellStyle name="Percent 4 3 2 2 2 3 4 5" xfId="40540" xr:uid="{823B40CE-52BE-4292-A752-3098F5AAB5EB}"/>
    <cellStyle name="Percent 4 3 2 2 2 3 4 6" xfId="53874" xr:uid="{91152BD8-1910-48A1-94AB-158512E1BE4F}"/>
    <cellStyle name="Percent 4 3 2 2 2 3 5" xfId="6834" xr:uid="{4B7A250A-2229-4318-97C5-0FE1F2E2D0A6}"/>
    <cellStyle name="Percent 4 3 2 2 2 3 5 2" xfId="19099" xr:uid="{99A5E191-E5E6-427A-AC3B-16EE636E0897}"/>
    <cellStyle name="Percent 4 3 2 2 2 3 5 3" xfId="31351" xr:uid="{5D4A2C54-70C8-464F-B228-9A16452E234E}"/>
    <cellStyle name="Percent 4 3 2 2 2 3 5 4" xfId="43603" xr:uid="{74679F36-0DDC-4819-BB8C-F0AB1C5F9BA0}"/>
    <cellStyle name="Percent 4 3 2 2 2 3 6" xfId="12972" xr:uid="{91944475-E967-4383-B427-ADC36E7E49D9}"/>
    <cellStyle name="Percent 4 3 2 2 2 3 7" xfId="25225" xr:uid="{56CDC7FE-181A-473D-A4B2-DB1ABA7FB93B}"/>
    <cellStyle name="Percent 4 3 2 2 2 3 8" xfId="37477" xr:uid="{585E1730-7F85-404C-9291-F9B6D70436B5}"/>
    <cellStyle name="Percent 4 3 2 2 2 3 9" xfId="49730" xr:uid="{CF91DB07-4855-4184-9081-A2F106A2FBC5}"/>
    <cellStyle name="Percent 4 3 2 2 2 4" xfId="1332" xr:uid="{2240625A-B4DF-4E1D-9B94-4224992542E5}"/>
    <cellStyle name="Percent 4 3 2 2 2 4 2" xfId="4399" xr:uid="{887C715F-4DAB-47A7-A084-7BFB03F9FD29}"/>
    <cellStyle name="Percent 4 3 2 2 2 4 2 2" xfId="10527" xr:uid="{D7343BAC-649F-4A57-B169-26B5CE099513}"/>
    <cellStyle name="Percent 4 3 2 2 2 4 2 2 2" xfId="22792" xr:uid="{714CEAB5-5E8A-47B1-94E2-4F5510E83066}"/>
    <cellStyle name="Percent 4 3 2 2 2 4 2 2 3" xfId="35044" xr:uid="{3A9A1E85-60E2-4EBE-A697-564DD6A3191E}"/>
    <cellStyle name="Percent 4 3 2 2 2 4 2 2 4" xfId="47296" xr:uid="{9154D276-8607-4CB1-8E3F-041C82BD24F8}"/>
    <cellStyle name="Percent 4 3 2 2 2 4 2 3" xfId="16665" xr:uid="{0CF82DFB-16F8-4C83-B148-26C0ECC21204}"/>
    <cellStyle name="Percent 4 3 2 2 2 4 2 4" xfId="28918" xr:uid="{1DDC50FA-F6C7-4251-98FB-0A7E5E7BDE02}"/>
    <cellStyle name="Percent 4 3 2 2 2 4 2 5" xfId="41170" xr:uid="{DE367842-DF02-4280-AB31-C270381EA969}"/>
    <cellStyle name="Percent 4 3 2 2 2 4 2 6" xfId="54504" xr:uid="{DEBFF282-7344-4AF1-8BA2-F62DA01F0CBB}"/>
    <cellStyle name="Percent 4 3 2 2 2 4 3" xfId="7464" xr:uid="{7694373D-191D-4EFE-A063-E8046560B75B}"/>
    <cellStyle name="Percent 4 3 2 2 2 4 3 2" xfId="19729" xr:uid="{E857B4EF-A8CD-42F9-9F89-477DA2CB7BD5}"/>
    <cellStyle name="Percent 4 3 2 2 2 4 3 3" xfId="31981" xr:uid="{627F6CEB-8C50-44A3-913F-998EA27BB4B2}"/>
    <cellStyle name="Percent 4 3 2 2 2 4 3 4" xfId="44233" xr:uid="{AE638088-2377-47AC-912E-F81179D58A4F}"/>
    <cellStyle name="Percent 4 3 2 2 2 4 4" xfId="13602" xr:uid="{05F07306-2F62-4B6B-BD74-0DFEC6B10039}"/>
    <cellStyle name="Percent 4 3 2 2 2 4 5" xfId="25855" xr:uid="{80BF664D-33AA-4584-9109-371B9FBBC566}"/>
    <cellStyle name="Percent 4 3 2 2 2 4 6" xfId="38107" xr:uid="{3D4F8943-6835-4C98-943D-D07CB4B9CCAC}"/>
    <cellStyle name="Percent 4 3 2 2 2 4 7" xfId="51441" xr:uid="{5F8D8694-FBB6-4866-95FC-1B325415535E}"/>
    <cellStyle name="Percent 4 3 2 2 2 5" xfId="2416" xr:uid="{CB9122CB-6A6E-4813-BB17-4C4B5603CEC9}"/>
    <cellStyle name="Percent 4 3 2 2 2 5 2" xfId="5480" xr:uid="{C360E96F-90F8-4BF3-A784-00A91C8935F9}"/>
    <cellStyle name="Percent 4 3 2 2 2 5 2 2" xfId="11608" xr:uid="{55C84618-BCDB-42A6-BF8B-BA196BDA7BF0}"/>
    <cellStyle name="Percent 4 3 2 2 2 5 2 2 2" xfId="23873" xr:uid="{19CF99FE-4C67-43EB-8D9E-C867351E397F}"/>
    <cellStyle name="Percent 4 3 2 2 2 5 2 2 3" xfId="36125" xr:uid="{FB54FF62-F5FA-4E01-BAD1-E6DEA7EFE836}"/>
    <cellStyle name="Percent 4 3 2 2 2 5 2 2 4" xfId="48377" xr:uid="{775F35E7-C231-47D9-943E-DDDD89C600D8}"/>
    <cellStyle name="Percent 4 3 2 2 2 5 2 3" xfId="17746" xr:uid="{A27C5857-BA1E-44F2-A055-76A4D143D7D9}"/>
    <cellStyle name="Percent 4 3 2 2 2 5 2 4" xfId="29999" xr:uid="{97DAD875-F848-4D8C-97EB-DBA32E176132}"/>
    <cellStyle name="Percent 4 3 2 2 2 5 2 5" xfId="42251" xr:uid="{FD58E38A-F1AD-4E0A-B484-7C30A229CD29}"/>
    <cellStyle name="Percent 4 3 2 2 2 5 2 6" xfId="55585" xr:uid="{BF1C6DCF-4DB1-4745-B505-28E3AD33C9BC}"/>
    <cellStyle name="Percent 4 3 2 2 2 5 3" xfId="8545" xr:uid="{CA01351D-5980-410E-9A89-05D894583C1C}"/>
    <cellStyle name="Percent 4 3 2 2 2 5 3 2" xfId="20810" xr:uid="{BB87723D-739D-44CF-BD11-CD6A5B9ABE1D}"/>
    <cellStyle name="Percent 4 3 2 2 2 5 3 3" xfId="33062" xr:uid="{000C082A-7653-4FA4-9069-99EABA1C7C9E}"/>
    <cellStyle name="Percent 4 3 2 2 2 5 3 4" xfId="45314" xr:uid="{89325094-140B-4C77-9A3B-2A7412C0C0D0}"/>
    <cellStyle name="Percent 4 3 2 2 2 5 4" xfId="14683" xr:uid="{54295030-36EF-4648-B2CA-E6F982003FFB}"/>
    <cellStyle name="Percent 4 3 2 2 2 5 5" xfId="26936" xr:uid="{04E84434-0E7F-4AFC-8778-A9FC15334A4B}"/>
    <cellStyle name="Percent 4 3 2 2 2 5 6" xfId="39188" xr:uid="{A5D2F10B-4DC5-4CD0-901B-9B832CF7C834}"/>
    <cellStyle name="Percent 4 3 2 2 2 5 7" xfId="52522" xr:uid="{EA161150-A448-4330-88BC-2F2CD810BB82}"/>
    <cellStyle name="Percent 4 3 2 2 2 6" xfId="3319" xr:uid="{5B6AD071-4CFE-4AC9-83D5-E4CBCB6C7B1A}"/>
    <cellStyle name="Percent 4 3 2 2 2 6 2" xfId="9447" xr:uid="{0E459739-79CE-46AA-8C1A-577E2BD41C18}"/>
    <cellStyle name="Percent 4 3 2 2 2 6 2 2" xfId="21712" xr:uid="{62B94ED6-7D5B-4648-879D-07BA608C5D8F}"/>
    <cellStyle name="Percent 4 3 2 2 2 6 2 3" xfId="33964" xr:uid="{D7691E2B-5E17-45DB-95FF-E4553C3F35BF}"/>
    <cellStyle name="Percent 4 3 2 2 2 6 2 4" xfId="46216" xr:uid="{FE0A70A7-62D8-491E-AE78-25909A058C10}"/>
    <cellStyle name="Percent 4 3 2 2 2 6 3" xfId="15585" xr:uid="{C0FB547C-B1DC-447C-AA54-CBFD11CDC7CB}"/>
    <cellStyle name="Percent 4 3 2 2 2 6 4" xfId="27838" xr:uid="{C2EAD111-2551-4A49-B4BB-D458586B7F23}"/>
    <cellStyle name="Percent 4 3 2 2 2 6 5" xfId="40090" xr:uid="{E9401489-531B-4297-A784-B5CBA017BB30}"/>
    <cellStyle name="Percent 4 3 2 2 2 6 6" xfId="53424" xr:uid="{D82CF474-83C1-433B-951E-41A8D717A4D2}"/>
    <cellStyle name="Percent 4 3 2 2 2 7" xfId="6383" xr:uid="{EA00E4E7-D1CE-49D5-856E-C9D0BA4E4354}"/>
    <cellStyle name="Percent 4 3 2 2 2 7 2" xfId="18648" xr:uid="{F2F5749C-008D-41CF-9125-20656823D04A}"/>
    <cellStyle name="Percent 4 3 2 2 2 7 3" xfId="30901" xr:uid="{803F52D2-8ECE-4245-81BC-5829AE71F22D}"/>
    <cellStyle name="Percent 4 3 2 2 2 7 4" xfId="43153" xr:uid="{92920C5D-B8D1-4475-B850-C5103333084B}"/>
    <cellStyle name="Percent 4 3 2 2 2 8" xfId="12522" xr:uid="{E8806998-07F0-4613-A510-4B50C4D00A35}"/>
    <cellStyle name="Percent 4 3 2 2 2 9" xfId="24775" xr:uid="{05FF9763-5850-4BFF-B49E-4F52DB558ABA}"/>
    <cellStyle name="Percent 4 3 2 2 3" xfId="343" xr:uid="{8838018E-DBF2-4E19-A572-21B8A8CB3D0D}"/>
    <cellStyle name="Percent 4 3 2 2 3 10" xfId="49373" xr:uid="{DDDFD8EA-4C16-4733-AB9D-6320E09BBAC1}"/>
    <cellStyle name="Percent 4 3 2 2 3 11" xfId="50454" xr:uid="{8EB5E10F-84DF-4847-9703-FB22A18D5445}"/>
    <cellStyle name="Percent 4 3 2 2 3 2" xfId="794" xr:uid="{DA2063B0-CCAB-4CB9-B1A1-119A2454C24C}"/>
    <cellStyle name="Percent 4 3 2 2 3 2 10" xfId="50904" xr:uid="{B8429F0C-C7BA-4EB5-B568-D569A95A52DF}"/>
    <cellStyle name="Percent 4 3 2 2 3 2 2" xfId="1875" xr:uid="{D20F5593-07EE-4D0D-9DE3-1D1722B85F8A}"/>
    <cellStyle name="Percent 4 3 2 2 3 2 2 2" xfId="4942" xr:uid="{821EE073-A636-435C-9434-1558FD059BEB}"/>
    <cellStyle name="Percent 4 3 2 2 3 2 2 2 2" xfId="11070" xr:uid="{507307E6-950F-4E41-85F0-CACE93418A69}"/>
    <cellStyle name="Percent 4 3 2 2 3 2 2 2 2 2" xfId="23335" xr:uid="{7DDEFB3E-244E-41FF-944D-C497AEEA5C4C}"/>
    <cellStyle name="Percent 4 3 2 2 3 2 2 2 2 3" xfId="35587" xr:uid="{B7C5AB92-C104-4DA5-B428-9173E67664D4}"/>
    <cellStyle name="Percent 4 3 2 2 3 2 2 2 2 4" xfId="47839" xr:uid="{17C850F9-D0B1-4CEF-ADC9-7437BF70CA01}"/>
    <cellStyle name="Percent 4 3 2 2 3 2 2 2 3" xfId="17208" xr:uid="{925E001E-512D-4590-8847-BFC0ED4DFB61}"/>
    <cellStyle name="Percent 4 3 2 2 3 2 2 2 4" xfId="29461" xr:uid="{2A221E7D-CFE3-42E2-B21D-E30CADC5F0E7}"/>
    <cellStyle name="Percent 4 3 2 2 3 2 2 2 5" xfId="41713" xr:uid="{7A3E5979-DBDB-4D11-9C97-D502CFFFDF16}"/>
    <cellStyle name="Percent 4 3 2 2 3 2 2 2 6" xfId="55047" xr:uid="{BF716D0F-5263-4ECF-8ABC-22021E61C013}"/>
    <cellStyle name="Percent 4 3 2 2 3 2 2 3" xfId="8007" xr:uid="{B5CA30D0-3899-4F46-9B88-CEF4179F5DD3}"/>
    <cellStyle name="Percent 4 3 2 2 3 2 2 3 2" xfId="20272" xr:uid="{F24699C0-A839-4878-BA71-B716B9DC014D}"/>
    <cellStyle name="Percent 4 3 2 2 3 2 2 3 3" xfId="32524" xr:uid="{3EF24BD2-8DC9-46CA-9C60-FF6A121DFDFA}"/>
    <cellStyle name="Percent 4 3 2 2 3 2 2 3 4" xfId="44776" xr:uid="{1FAC47CE-D0EF-4667-87AD-D2D4D70716B4}"/>
    <cellStyle name="Percent 4 3 2 2 3 2 2 4" xfId="14145" xr:uid="{21091DAF-46EA-425C-B388-A9E0B02F690B}"/>
    <cellStyle name="Percent 4 3 2 2 3 2 2 5" xfId="26398" xr:uid="{82F16B1A-605F-43C8-9C03-1F48819908E3}"/>
    <cellStyle name="Percent 4 3 2 2 3 2 2 6" xfId="38650" xr:uid="{8BEF22D2-5E9D-4427-A1B7-A2B13C0A1762}"/>
    <cellStyle name="Percent 4 3 2 2 3 2 2 7" xfId="51984" xr:uid="{D3DF3FBA-F74A-41D7-8347-9B4CE61D98E6}"/>
    <cellStyle name="Percent 4 3 2 2 3 2 3" xfId="2959" xr:uid="{BB55B46C-930A-450A-BA68-207F81B928BA}"/>
    <cellStyle name="Percent 4 3 2 2 3 2 3 2" xfId="6023" xr:uid="{A9482620-0872-4582-8D33-1FAB53A1A93B}"/>
    <cellStyle name="Percent 4 3 2 2 3 2 3 2 2" xfId="12151" xr:uid="{879B594A-1709-4D7D-A8A8-2D0D3F1902F3}"/>
    <cellStyle name="Percent 4 3 2 2 3 2 3 2 2 2" xfId="24416" xr:uid="{DDB96763-F60D-4EB5-AB8E-EA2800667620}"/>
    <cellStyle name="Percent 4 3 2 2 3 2 3 2 2 3" xfId="36668" xr:uid="{C8029137-C65D-4FD6-83B3-F7812D63B1BA}"/>
    <cellStyle name="Percent 4 3 2 2 3 2 3 2 2 4" xfId="48920" xr:uid="{8045927A-C356-47ED-A227-67CB625F7708}"/>
    <cellStyle name="Percent 4 3 2 2 3 2 3 2 3" xfId="18289" xr:uid="{2FCC2462-7679-494A-8600-901733C7901E}"/>
    <cellStyle name="Percent 4 3 2 2 3 2 3 2 4" xfId="30542" xr:uid="{7A9B8D44-DA65-4637-9599-98EF2683EBE4}"/>
    <cellStyle name="Percent 4 3 2 2 3 2 3 2 5" xfId="42794" xr:uid="{87475772-5F33-454C-8104-1E9753ED79ED}"/>
    <cellStyle name="Percent 4 3 2 2 3 2 3 2 6" xfId="56128" xr:uid="{C172CCD3-96EB-44E9-AE6B-59CBA17DC2EE}"/>
    <cellStyle name="Percent 4 3 2 2 3 2 3 3" xfId="9088" xr:uid="{9D6328EC-8622-4608-87B4-9C1DDE6CCECF}"/>
    <cellStyle name="Percent 4 3 2 2 3 2 3 3 2" xfId="21353" xr:uid="{6F3EB1D0-69A4-4A25-86DD-0D37129E2BCF}"/>
    <cellStyle name="Percent 4 3 2 2 3 2 3 3 3" xfId="33605" xr:uid="{66E2BFD6-D347-4832-BEBE-485D07CD4D4A}"/>
    <cellStyle name="Percent 4 3 2 2 3 2 3 3 4" xfId="45857" xr:uid="{CF4D994F-5CE8-4BAB-9593-7A5D266AC00A}"/>
    <cellStyle name="Percent 4 3 2 2 3 2 3 4" xfId="15226" xr:uid="{32C092BF-B651-4561-96C3-B6AE69095FF6}"/>
    <cellStyle name="Percent 4 3 2 2 3 2 3 5" xfId="27479" xr:uid="{03E89658-31E7-4191-920D-EBF2BE0B153D}"/>
    <cellStyle name="Percent 4 3 2 2 3 2 3 6" xfId="39731" xr:uid="{55316936-6110-45B4-BC3C-B1C2AD3D3D85}"/>
    <cellStyle name="Percent 4 3 2 2 3 2 3 7" xfId="53065" xr:uid="{381D43AE-006C-4C21-B4C9-7D8276D96405}"/>
    <cellStyle name="Percent 4 3 2 2 3 2 4" xfId="3862" xr:uid="{7DC23C86-C936-486D-828D-315053F74F25}"/>
    <cellStyle name="Percent 4 3 2 2 3 2 4 2" xfId="9990" xr:uid="{3D83903A-D97B-412A-BA57-A660C9D281EE}"/>
    <cellStyle name="Percent 4 3 2 2 3 2 4 2 2" xfId="22255" xr:uid="{14FECCB0-A25D-4B97-AB63-D4C82E8EF060}"/>
    <cellStyle name="Percent 4 3 2 2 3 2 4 2 3" xfId="34507" xr:uid="{EB764098-34F6-4E38-8B1F-114EE9BA426E}"/>
    <cellStyle name="Percent 4 3 2 2 3 2 4 2 4" xfId="46759" xr:uid="{5EAA59FE-9E9A-41DC-A3C6-627B5DE90C6B}"/>
    <cellStyle name="Percent 4 3 2 2 3 2 4 3" xfId="16128" xr:uid="{6CEE9906-1091-4B11-AB71-56F133E7F531}"/>
    <cellStyle name="Percent 4 3 2 2 3 2 4 4" xfId="28381" xr:uid="{669DE1AD-E99B-44D6-86F1-5ABA2F79174E}"/>
    <cellStyle name="Percent 4 3 2 2 3 2 4 5" xfId="40633" xr:uid="{6D7E27D3-8607-4F7C-A513-2421ABF25C8E}"/>
    <cellStyle name="Percent 4 3 2 2 3 2 4 6" xfId="53967" xr:uid="{494C6209-AE6C-453D-9B06-CC0D1CC1D9DF}"/>
    <cellStyle name="Percent 4 3 2 2 3 2 5" xfId="6927" xr:uid="{25D1B8E7-1CC8-4173-BFD6-A106DC3642F5}"/>
    <cellStyle name="Percent 4 3 2 2 3 2 5 2" xfId="19192" xr:uid="{41668191-BF4A-466F-BED9-7F27B3D572F4}"/>
    <cellStyle name="Percent 4 3 2 2 3 2 5 3" xfId="31444" xr:uid="{A2674E91-624A-4257-8389-5B78A103D14C}"/>
    <cellStyle name="Percent 4 3 2 2 3 2 5 4" xfId="43696" xr:uid="{062A84CA-7B0E-4A7B-BE37-5374C13821A9}"/>
    <cellStyle name="Percent 4 3 2 2 3 2 6" xfId="13065" xr:uid="{AD5533F7-0769-4FEE-ADBB-D6AA5BE35019}"/>
    <cellStyle name="Percent 4 3 2 2 3 2 7" xfId="25318" xr:uid="{2071288C-0138-48AE-8659-DFD706BCC3DA}"/>
    <cellStyle name="Percent 4 3 2 2 3 2 8" xfId="37570" xr:uid="{80F18D9F-04E8-44F6-954F-65A98D37710C}"/>
    <cellStyle name="Percent 4 3 2 2 3 2 9" xfId="49823" xr:uid="{C5958F8B-203E-4E84-964C-B4794672A9EC}"/>
    <cellStyle name="Percent 4 3 2 2 3 3" xfId="1425" xr:uid="{07C0A951-7735-4315-95A5-AFEB8BD75EA2}"/>
    <cellStyle name="Percent 4 3 2 2 3 3 2" xfId="4492" xr:uid="{4CF7A331-2120-4720-93E0-0C47613D821B}"/>
    <cellStyle name="Percent 4 3 2 2 3 3 2 2" xfId="10620" xr:uid="{9F89A144-191A-480A-AE04-1071E1058C24}"/>
    <cellStyle name="Percent 4 3 2 2 3 3 2 2 2" xfId="22885" xr:uid="{8A134D1A-CA97-49AC-B8E1-2708B347245C}"/>
    <cellStyle name="Percent 4 3 2 2 3 3 2 2 3" xfId="35137" xr:uid="{6C0CE019-F8A4-4C14-BFEF-46911024FB6D}"/>
    <cellStyle name="Percent 4 3 2 2 3 3 2 2 4" xfId="47389" xr:uid="{298CBF71-E106-4CDF-983D-52D7F4D3D6B0}"/>
    <cellStyle name="Percent 4 3 2 2 3 3 2 3" xfId="16758" xr:uid="{AB06CB43-9BF8-4ACA-B45D-9F285FF5568C}"/>
    <cellStyle name="Percent 4 3 2 2 3 3 2 4" xfId="29011" xr:uid="{2E2F38B7-4708-4646-91AA-F4A64294F847}"/>
    <cellStyle name="Percent 4 3 2 2 3 3 2 5" xfId="41263" xr:uid="{10FC769F-B983-4285-86A2-9BAB635E6E3B}"/>
    <cellStyle name="Percent 4 3 2 2 3 3 2 6" xfId="54597" xr:uid="{970AB125-4098-4332-815D-DCA3FFDEFF40}"/>
    <cellStyle name="Percent 4 3 2 2 3 3 3" xfId="7557" xr:uid="{CF649C3A-21EC-4070-9677-606DC0DD0442}"/>
    <cellStyle name="Percent 4 3 2 2 3 3 3 2" xfId="19822" xr:uid="{34D396A4-11F9-4EDC-8C5A-6F0C51A27FEA}"/>
    <cellStyle name="Percent 4 3 2 2 3 3 3 3" xfId="32074" xr:uid="{3C3C932A-4EFC-4443-A07D-F38E685C0E5B}"/>
    <cellStyle name="Percent 4 3 2 2 3 3 3 4" xfId="44326" xr:uid="{FE556AA4-A8F8-43F2-AC44-B01D0437D53C}"/>
    <cellStyle name="Percent 4 3 2 2 3 3 4" xfId="13695" xr:uid="{6772BC67-DCB3-4D33-8664-E02F7FC3B592}"/>
    <cellStyle name="Percent 4 3 2 2 3 3 5" xfId="25948" xr:uid="{B2A96F2C-8989-4781-8BCB-9CCB36035D35}"/>
    <cellStyle name="Percent 4 3 2 2 3 3 6" xfId="38200" xr:uid="{A3828287-3F2D-4447-8374-6BE4FBC1F173}"/>
    <cellStyle name="Percent 4 3 2 2 3 3 7" xfId="51534" xr:uid="{AC244152-F43B-4610-AEF5-2F3B6CA7C1AA}"/>
    <cellStyle name="Percent 4 3 2 2 3 4" xfId="2509" xr:uid="{C724AD96-4456-4C13-90DC-D181B81836B9}"/>
    <cellStyle name="Percent 4 3 2 2 3 4 2" xfId="5573" xr:uid="{98996DA0-0FDB-4B7E-9015-A9722FA10192}"/>
    <cellStyle name="Percent 4 3 2 2 3 4 2 2" xfId="11701" xr:uid="{3A7DA8E3-F018-4546-9F94-569DFEEA9C15}"/>
    <cellStyle name="Percent 4 3 2 2 3 4 2 2 2" xfId="23966" xr:uid="{5B094ABF-88C7-4D29-9FFA-8AC6ABC8B392}"/>
    <cellStyle name="Percent 4 3 2 2 3 4 2 2 3" xfId="36218" xr:uid="{67BB33C7-9661-4E97-81EE-6E3324458A4F}"/>
    <cellStyle name="Percent 4 3 2 2 3 4 2 2 4" xfId="48470" xr:uid="{29FE1445-4DB7-4A58-BD45-D3A6A4C18A49}"/>
    <cellStyle name="Percent 4 3 2 2 3 4 2 3" xfId="17839" xr:uid="{7F7667D9-4D91-4C5E-AEBB-0830296D894E}"/>
    <cellStyle name="Percent 4 3 2 2 3 4 2 4" xfId="30092" xr:uid="{510A417E-568A-4AAA-AE50-D944959088B4}"/>
    <cellStyle name="Percent 4 3 2 2 3 4 2 5" xfId="42344" xr:uid="{445D37E3-6B80-4BD4-9B9B-E2D97DFDB39E}"/>
    <cellStyle name="Percent 4 3 2 2 3 4 2 6" xfId="55678" xr:uid="{546F8095-F4DB-403E-A2DF-3F47520D4D53}"/>
    <cellStyle name="Percent 4 3 2 2 3 4 3" xfId="8638" xr:uid="{07C8AC16-441E-4C53-80ED-D40A1740BBC8}"/>
    <cellStyle name="Percent 4 3 2 2 3 4 3 2" xfId="20903" xr:uid="{3547CF05-622F-435F-837F-B7633ECFBB31}"/>
    <cellStyle name="Percent 4 3 2 2 3 4 3 3" xfId="33155" xr:uid="{CEB5F726-551D-4798-AEDD-E24931FF6817}"/>
    <cellStyle name="Percent 4 3 2 2 3 4 3 4" xfId="45407" xr:uid="{40BCFAD4-CE47-4176-8C76-852F8707C1AA}"/>
    <cellStyle name="Percent 4 3 2 2 3 4 4" xfId="14776" xr:uid="{E610EB4A-3C27-4809-9B12-33A2D289DC48}"/>
    <cellStyle name="Percent 4 3 2 2 3 4 5" xfId="27029" xr:uid="{7E425754-0757-4FC4-B942-9AFFF8AEAFE4}"/>
    <cellStyle name="Percent 4 3 2 2 3 4 6" xfId="39281" xr:uid="{86EF87AF-1A2D-4326-8139-BFF155E7B482}"/>
    <cellStyle name="Percent 4 3 2 2 3 4 7" xfId="52615" xr:uid="{96321642-4420-4684-8022-8FFE40242A56}"/>
    <cellStyle name="Percent 4 3 2 2 3 5" xfId="3412" xr:uid="{9B7D2F6D-4DDD-4E8E-9441-F1AD6914C424}"/>
    <cellStyle name="Percent 4 3 2 2 3 5 2" xfId="9540" xr:uid="{3D4AC551-7F7B-4135-9086-D5669AFB44E1}"/>
    <cellStyle name="Percent 4 3 2 2 3 5 2 2" xfId="21805" xr:uid="{F63D5AE1-3F2C-4A2C-8092-6A42A4C4C72E}"/>
    <cellStyle name="Percent 4 3 2 2 3 5 2 3" xfId="34057" xr:uid="{132849E0-60CE-4106-9C80-B9803F341F60}"/>
    <cellStyle name="Percent 4 3 2 2 3 5 2 4" xfId="46309" xr:uid="{BECD0105-E31F-426B-9180-887BD756A17A}"/>
    <cellStyle name="Percent 4 3 2 2 3 5 3" xfId="15678" xr:uid="{5F88B4A4-6E14-45EF-BC83-E3A4CA4C0DE7}"/>
    <cellStyle name="Percent 4 3 2 2 3 5 4" xfId="27931" xr:uid="{6BA56EC2-494C-4E22-838D-A97217197884}"/>
    <cellStyle name="Percent 4 3 2 2 3 5 5" xfId="40183" xr:uid="{BE0B029B-AE49-4D6F-8E2F-C1A4EE7AE4A6}"/>
    <cellStyle name="Percent 4 3 2 2 3 5 6" xfId="53517" xr:uid="{B122142D-E14E-499F-9400-A81F383D79E6}"/>
    <cellStyle name="Percent 4 3 2 2 3 6" xfId="6476" xr:uid="{C936A5EB-34BF-469E-9B06-F754EB448FD3}"/>
    <cellStyle name="Percent 4 3 2 2 3 6 2" xfId="18741" xr:uid="{165B2483-F893-4007-A67E-A0431D60DA5A}"/>
    <cellStyle name="Percent 4 3 2 2 3 6 3" xfId="30994" xr:uid="{492ABCD8-F660-4EF7-91D4-536C2548AE5C}"/>
    <cellStyle name="Percent 4 3 2 2 3 6 4" xfId="43246" xr:uid="{3E924641-620E-4A7F-9DBC-2D37763DB017}"/>
    <cellStyle name="Percent 4 3 2 2 3 7" xfId="12615" xr:uid="{5117AC77-FD2F-4570-B6DF-5A042F6E1A29}"/>
    <cellStyle name="Percent 4 3 2 2 3 8" xfId="24868" xr:uid="{E65952A1-6F33-416B-9361-6E309230FCEA}"/>
    <cellStyle name="Percent 4 3 2 2 3 9" xfId="37120" xr:uid="{F02DEC7B-8A00-4137-83E5-EA07AC753685}"/>
    <cellStyle name="Percent 4 3 2 2 4" xfId="590" xr:uid="{898AF1BA-66B0-46CE-BEF6-F7826840FF8B}"/>
    <cellStyle name="Percent 4 3 2 2 4 10" xfId="50700" xr:uid="{984E41D8-869D-43D8-99A9-AF0191DC5E36}"/>
    <cellStyle name="Percent 4 3 2 2 4 2" xfId="1671" xr:uid="{CFCB5888-C023-4B02-A2DE-A755824DB922}"/>
    <cellStyle name="Percent 4 3 2 2 4 2 2" xfId="4738" xr:uid="{FA7FBF30-487C-4113-8C69-A3257554D6AF}"/>
    <cellStyle name="Percent 4 3 2 2 4 2 2 2" xfId="10866" xr:uid="{39DE748C-4806-41B2-A060-947B877B3044}"/>
    <cellStyle name="Percent 4 3 2 2 4 2 2 2 2" xfId="23131" xr:uid="{909FE7E2-3F45-477B-BA2B-9968A8AA52CB}"/>
    <cellStyle name="Percent 4 3 2 2 4 2 2 2 3" xfId="35383" xr:uid="{F2CFA894-3B34-4AFF-812F-036AF2CDF482}"/>
    <cellStyle name="Percent 4 3 2 2 4 2 2 2 4" xfId="47635" xr:uid="{C499774F-2834-4DFF-BBE8-2FD2BDB4AAC4}"/>
    <cellStyle name="Percent 4 3 2 2 4 2 2 3" xfId="17004" xr:uid="{CD251788-836D-40EC-ADD9-9129D07E46B9}"/>
    <cellStyle name="Percent 4 3 2 2 4 2 2 4" xfId="29257" xr:uid="{CE201BEE-F3A5-4A9B-98B6-6419F54A5C69}"/>
    <cellStyle name="Percent 4 3 2 2 4 2 2 5" xfId="41509" xr:uid="{A8F6A201-BDEA-4953-AABA-8BC0D03061DB}"/>
    <cellStyle name="Percent 4 3 2 2 4 2 2 6" xfId="54843" xr:uid="{B72D4177-C560-46F0-9EEE-2E30F235F267}"/>
    <cellStyle name="Percent 4 3 2 2 4 2 3" xfId="7803" xr:uid="{BF6728FE-CDC6-4508-9E60-7CE72499002F}"/>
    <cellStyle name="Percent 4 3 2 2 4 2 3 2" xfId="20068" xr:uid="{04ADA1C8-B3B4-472F-B1AF-AA953A937232}"/>
    <cellStyle name="Percent 4 3 2 2 4 2 3 3" xfId="32320" xr:uid="{F2218835-FD29-47CD-9315-323D9CE73898}"/>
    <cellStyle name="Percent 4 3 2 2 4 2 3 4" xfId="44572" xr:uid="{8B396256-0F12-444C-B848-6074DF4E3B3E}"/>
    <cellStyle name="Percent 4 3 2 2 4 2 4" xfId="13941" xr:uid="{E1D5EBE4-1022-4988-9AAB-B3E013B97291}"/>
    <cellStyle name="Percent 4 3 2 2 4 2 5" xfId="26194" xr:uid="{A386DFE7-23C2-4833-B208-EF2C3BB0E33C}"/>
    <cellStyle name="Percent 4 3 2 2 4 2 6" xfId="38446" xr:uid="{4F6E5725-1BB5-46C2-85D4-BD791D266903}"/>
    <cellStyle name="Percent 4 3 2 2 4 2 7" xfId="51780" xr:uid="{674B3B05-0144-4D9D-B169-60869050FFDF}"/>
    <cellStyle name="Percent 4 3 2 2 4 3" xfId="2755" xr:uid="{FF0E46A7-0EEF-47DF-A88C-8F8D2C22246A}"/>
    <cellStyle name="Percent 4 3 2 2 4 3 2" xfId="5819" xr:uid="{26759D7A-CC89-4F3F-8334-C4B7BE46766B}"/>
    <cellStyle name="Percent 4 3 2 2 4 3 2 2" xfId="11947" xr:uid="{F58E0F4F-4816-41F5-ABEC-A202FE36BD70}"/>
    <cellStyle name="Percent 4 3 2 2 4 3 2 2 2" xfId="24212" xr:uid="{B97619F1-99D6-41EE-A3C8-7FA21B66E937}"/>
    <cellStyle name="Percent 4 3 2 2 4 3 2 2 3" xfId="36464" xr:uid="{C072C6AA-1F0C-4C19-8B9D-6E849F12A17F}"/>
    <cellStyle name="Percent 4 3 2 2 4 3 2 2 4" xfId="48716" xr:uid="{78C861D5-2797-40F2-898A-3CA9A16F0840}"/>
    <cellStyle name="Percent 4 3 2 2 4 3 2 3" xfId="18085" xr:uid="{895B628A-2F18-460E-9A66-4E79B3670FFB}"/>
    <cellStyle name="Percent 4 3 2 2 4 3 2 4" xfId="30338" xr:uid="{FCC601F0-AE2F-4F1E-8C5D-F77998A5B86F}"/>
    <cellStyle name="Percent 4 3 2 2 4 3 2 5" xfId="42590" xr:uid="{856D16EE-8DA4-4438-A603-48E312F65419}"/>
    <cellStyle name="Percent 4 3 2 2 4 3 2 6" xfId="55924" xr:uid="{1DA9691A-F587-4861-813F-B8661DBA8921}"/>
    <cellStyle name="Percent 4 3 2 2 4 3 3" xfId="8884" xr:uid="{D0337397-2BFA-4D8E-9B83-B452516ADDED}"/>
    <cellStyle name="Percent 4 3 2 2 4 3 3 2" xfId="21149" xr:uid="{18EE610A-ECE4-4C14-8ADC-53DA57279FC8}"/>
    <cellStyle name="Percent 4 3 2 2 4 3 3 3" xfId="33401" xr:uid="{5DCEC5B5-1156-4C2F-8061-68A47A878570}"/>
    <cellStyle name="Percent 4 3 2 2 4 3 3 4" xfId="45653" xr:uid="{41EE39DB-36F0-4D8C-B59F-FFA805C203BF}"/>
    <cellStyle name="Percent 4 3 2 2 4 3 4" xfId="15022" xr:uid="{05F8EEFA-FB4C-4E29-96C3-4430DC7B7B64}"/>
    <cellStyle name="Percent 4 3 2 2 4 3 5" xfId="27275" xr:uid="{9D7CA4F0-61CC-4CBE-9FFC-D89BBDA0EE9C}"/>
    <cellStyle name="Percent 4 3 2 2 4 3 6" xfId="39527" xr:uid="{AD090342-C1C1-44C2-BB5E-CE9ECA68AB58}"/>
    <cellStyle name="Percent 4 3 2 2 4 3 7" xfId="52861" xr:uid="{AD2F6909-6D9E-47DF-9924-811BCE30F016}"/>
    <cellStyle name="Percent 4 3 2 2 4 4" xfId="3658" xr:uid="{347D0CCF-063E-44C7-9428-F121846AF6A1}"/>
    <cellStyle name="Percent 4 3 2 2 4 4 2" xfId="9786" xr:uid="{2E9D583C-CEFD-46C9-89B9-6109BB8F70A2}"/>
    <cellStyle name="Percent 4 3 2 2 4 4 2 2" xfId="22051" xr:uid="{72BF531E-9E5E-4762-A61D-7FF12F28D2C4}"/>
    <cellStyle name="Percent 4 3 2 2 4 4 2 3" xfId="34303" xr:uid="{68A0CA55-D988-471D-9559-24294FA5F55D}"/>
    <cellStyle name="Percent 4 3 2 2 4 4 2 4" xfId="46555" xr:uid="{FA9BB453-35B9-4843-A8A2-55131085DFA8}"/>
    <cellStyle name="Percent 4 3 2 2 4 4 3" xfId="15924" xr:uid="{026A8CB1-F260-4DCC-95A6-1E3CFED126F3}"/>
    <cellStyle name="Percent 4 3 2 2 4 4 4" xfId="28177" xr:uid="{2D36A3CA-70DC-422A-B35A-FF3F4FF2C1B1}"/>
    <cellStyle name="Percent 4 3 2 2 4 4 5" xfId="40429" xr:uid="{3AD98BBD-1056-469E-B912-3B3BCB973C75}"/>
    <cellStyle name="Percent 4 3 2 2 4 4 6" xfId="53763" xr:uid="{DA2B3210-6575-49BC-A317-27E41909A472}"/>
    <cellStyle name="Percent 4 3 2 2 4 5" xfId="6723" xr:uid="{E0EEC76F-B609-44D8-A913-12227E984062}"/>
    <cellStyle name="Percent 4 3 2 2 4 5 2" xfId="18988" xr:uid="{B12D897A-7272-4070-A2B6-53783C0E0F16}"/>
    <cellStyle name="Percent 4 3 2 2 4 5 3" xfId="31240" xr:uid="{5EE055D9-0253-46E3-A787-C2B94FDDA557}"/>
    <cellStyle name="Percent 4 3 2 2 4 5 4" xfId="43492" xr:uid="{8EB705A4-1457-41C1-8269-0F065B8C0474}"/>
    <cellStyle name="Percent 4 3 2 2 4 6" xfId="12861" xr:uid="{2F3AEA16-072F-4484-B6C7-2562A3336B97}"/>
    <cellStyle name="Percent 4 3 2 2 4 7" xfId="25114" xr:uid="{9B685502-2B49-4EC3-90DB-7BFEDD3DEC59}"/>
    <cellStyle name="Percent 4 3 2 2 4 8" xfId="37366" xr:uid="{E4D2CEA3-FFAE-4273-B38C-08E106F1704A}"/>
    <cellStyle name="Percent 4 3 2 2 4 9" xfId="49619" xr:uid="{288E5F49-F9D2-4244-9091-0E0552A8ED04}"/>
    <cellStyle name="Percent 4 3 2 2 5" xfId="1041" xr:uid="{DF01E7C6-1BBA-46F3-8F56-96011E5F5B61}"/>
    <cellStyle name="Percent 4 3 2 2 5 2" xfId="2121" xr:uid="{69B5F80C-52E0-4EA9-88BE-ACD602473061}"/>
    <cellStyle name="Percent 4 3 2 2 5 2 2" xfId="5188" xr:uid="{AA64D841-030E-4E2C-AC26-C4C66200CADB}"/>
    <cellStyle name="Percent 4 3 2 2 5 2 2 2" xfId="11316" xr:uid="{2274C9FE-B2EC-46A7-9B78-A14F8D52AAE9}"/>
    <cellStyle name="Percent 4 3 2 2 5 2 2 2 2" xfId="23581" xr:uid="{EE5F965E-E5AE-4A42-8033-B9EF68F1219B}"/>
    <cellStyle name="Percent 4 3 2 2 5 2 2 2 3" xfId="35833" xr:uid="{0C5DDB44-DCED-4589-95B4-DC011637E66B}"/>
    <cellStyle name="Percent 4 3 2 2 5 2 2 2 4" xfId="48085" xr:uid="{DAB080E9-115B-4BD7-BE4A-AE1D358A3E93}"/>
    <cellStyle name="Percent 4 3 2 2 5 2 2 3" xfId="17454" xr:uid="{782E1D18-5D53-482F-B013-0B00F3076D5A}"/>
    <cellStyle name="Percent 4 3 2 2 5 2 2 4" xfId="29707" xr:uid="{A36037B9-A17B-4B03-B24C-61EB468AFEDC}"/>
    <cellStyle name="Percent 4 3 2 2 5 2 2 5" xfId="41959" xr:uid="{4106102A-4F89-4DE8-8B19-51FBD5DA0C5A}"/>
    <cellStyle name="Percent 4 3 2 2 5 2 2 6" xfId="55293" xr:uid="{291BB435-FB20-4811-BDEB-D5120BF16425}"/>
    <cellStyle name="Percent 4 3 2 2 5 2 3" xfId="8253" xr:uid="{C7DD3950-3157-401D-8918-5FDF59C69CBA}"/>
    <cellStyle name="Percent 4 3 2 2 5 2 3 2" xfId="20518" xr:uid="{D8337929-8400-4876-B26E-0792328E4290}"/>
    <cellStyle name="Percent 4 3 2 2 5 2 3 3" xfId="32770" xr:uid="{BF124C52-623D-4A30-B3E4-F1B3DFF16C77}"/>
    <cellStyle name="Percent 4 3 2 2 5 2 3 4" xfId="45022" xr:uid="{7848255E-0869-4C93-A27E-E632C9803462}"/>
    <cellStyle name="Percent 4 3 2 2 5 2 4" xfId="14391" xr:uid="{73D1BC70-9A6C-4DF1-97A4-B8202497BC02}"/>
    <cellStyle name="Percent 4 3 2 2 5 2 5" xfId="26644" xr:uid="{8A739651-EF3D-4474-AED3-E037D0103493}"/>
    <cellStyle name="Percent 4 3 2 2 5 2 6" xfId="38896" xr:uid="{22A02707-1554-493B-AAF4-94365253512F}"/>
    <cellStyle name="Percent 4 3 2 2 5 2 7" xfId="52230" xr:uid="{16C64F60-51D5-4E6F-BF86-C7624FCF1064}"/>
    <cellStyle name="Percent 4 3 2 2 5 3" xfId="4108" xr:uid="{44988385-27BA-40D9-A4CE-95EB22BE021E}"/>
    <cellStyle name="Percent 4 3 2 2 5 3 2" xfId="10236" xr:uid="{0EEB3B3E-A675-4F8D-AC3A-E9432E9706EB}"/>
    <cellStyle name="Percent 4 3 2 2 5 3 2 2" xfId="22501" xr:uid="{9031B9FD-90A3-461E-B722-710AB883FC44}"/>
    <cellStyle name="Percent 4 3 2 2 5 3 2 3" xfId="34753" xr:uid="{1D4604D5-FC44-4603-873E-0B5F628BBA8C}"/>
    <cellStyle name="Percent 4 3 2 2 5 3 2 4" xfId="47005" xr:uid="{4E2D64D1-4C33-4C06-B83C-5C7E3EB5436B}"/>
    <cellStyle name="Percent 4 3 2 2 5 3 3" xfId="16374" xr:uid="{0C71C4C7-4001-4593-A5A0-63E10B2496FE}"/>
    <cellStyle name="Percent 4 3 2 2 5 3 4" xfId="28627" xr:uid="{41E15BDA-FADF-4362-A1B3-2CD28A7CB106}"/>
    <cellStyle name="Percent 4 3 2 2 5 3 5" xfId="40879" xr:uid="{24FA5C83-62E2-4A5C-8792-4F35CBC99C5C}"/>
    <cellStyle name="Percent 4 3 2 2 5 3 6" xfId="54213" xr:uid="{C1AC14D0-B708-4086-8D4C-ACD8B3C8EECE}"/>
    <cellStyle name="Percent 4 3 2 2 5 4" xfId="7173" xr:uid="{77C5E0AF-3AB4-4521-9195-3017BE82F302}"/>
    <cellStyle name="Percent 4 3 2 2 5 4 2" xfId="19438" xr:uid="{5AE09AF8-D8DA-4529-9502-653B9C477D92}"/>
    <cellStyle name="Percent 4 3 2 2 5 4 3" xfId="31690" xr:uid="{04D6546B-E2A5-4AF6-B245-D06D0BCDEECF}"/>
    <cellStyle name="Percent 4 3 2 2 5 4 4" xfId="43942" xr:uid="{529324EB-8566-44EC-8D3A-886DC500086E}"/>
    <cellStyle name="Percent 4 3 2 2 5 5" xfId="13311" xr:uid="{C79B4ED5-4E30-4EEE-80E9-AD5BCE6C7D40}"/>
    <cellStyle name="Percent 4 3 2 2 5 6" xfId="25564" xr:uid="{3E85FD3E-9F4E-4A57-A252-8FD353BD7429}"/>
    <cellStyle name="Percent 4 3 2 2 5 7" xfId="37816" xr:uid="{7D3F7F55-A6B4-4C65-AC4B-F1490EFE354F}"/>
    <cellStyle name="Percent 4 3 2 2 5 8" xfId="50069" xr:uid="{5F337ED6-DC85-47FB-9E35-93B2EF7D9D15}"/>
    <cellStyle name="Percent 4 3 2 2 5 9" xfId="51150" xr:uid="{ED253B78-9BA7-4B3A-AE67-732EE5D47663}"/>
    <cellStyle name="Percent 4 3 2 2 6" xfId="1131" xr:uid="{690941B5-958F-4983-8D8F-C1A6FC090805}"/>
    <cellStyle name="Percent 4 3 2 2 6 2" xfId="2211" xr:uid="{D9EA0208-AEA4-4BD6-9F3C-F1BA5B8CC057}"/>
    <cellStyle name="Percent 4 3 2 2 6 2 2" xfId="5278" xr:uid="{C632299E-D570-4E05-A735-72124EB95BAD}"/>
    <cellStyle name="Percent 4 3 2 2 6 2 2 2" xfId="11406" xr:uid="{C14282AF-0F7B-40A7-A113-95B3509544DC}"/>
    <cellStyle name="Percent 4 3 2 2 6 2 2 2 2" xfId="23671" xr:uid="{468F3B09-E03F-4BA2-A12D-F54E18DF619C}"/>
    <cellStyle name="Percent 4 3 2 2 6 2 2 2 3" xfId="35923" xr:uid="{9802B5D9-53FE-4E0E-8125-0CD5F7878909}"/>
    <cellStyle name="Percent 4 3 2 2 6 2 2 2 4" xfId="48175" xr:uid="{BA737E11-A316-4567-92F7-3CAE01074421}"/>
    <cellStyle name="Percent 4 3 2 2 6 2 2 3" xfId="17544" xr:uid="{9BA372D1-9211-4E31-8D97-B6BB186ED355}"/>
    <cellStyle name="Percent 4 3 2 2 6 2 2 4" xfId="29797" xr:uid="{AD4204E8-A3BA-4D2B-8939-3A519B15A013}"/>
    <cellStyle name="Percent 4 3 2 2 6 2 2 5" xfId="42049" xr:uid="{BFD63F99-B8E5-4C22-B722-5F29BFEE34C1}"/>
    <cellStyle name="Percent 4 3 2 2 6 2 2 6" xfId="55383" xr:uid="{5B37C012-4734-46EC-8134-E3DD2B046C12}"/>
    <cellStyle name="Percent 4 3 2 2 6 2 3" xfId="8343" xr:uid="{F9487906-757E-4E7A-8EFA-091E0EF42697}"/>
    <cellStyle name="Percent 4 3 2 2 6 2 3 2" xfId="20608" xr:uid="{22EC0F48-F951-4E81-A021-FD858B987A74}"/>
    <cellStyle name="Percent 4 3 2 2 6 2 3 3" xfId="32860" xr:uid="{CC08BA17-3BC9-4216-B64C-655A07193999}"/>
    <cellStyle name="Percent 4 3 2 2 6 2 3 4" xfId="45112" xr:uid="{9C31C249-DB2C-4290-BF88-D75F2BAD93A4}"/>
    <cellStyle name="Percent 4 3 2 2 6 2 4" xfId="14481" xr:uid="{62AFE56E-6047-4A8B-9EA3-FA53DA1CDE1C}"/>
    <cellStyle name="Percent 4 3 2 2 6 2 5" xfId="26734" xr:uid="{4787C25C-16F5-4C63-8E62-9CD16CBAC7DE}"/>
    <cellStyle name="Percent 4 3 2 2 6 2 6" xfId="38986" xr:uid="{C686D9C7-20E4-4E97-BFB1-73A5D5C84850}"/>
    <cellStyle name="Percent 4 3 2 2 6 2 7" xfId="52320" xr:uid="{BCF98F3E-B996-42EF-92BE-6FBD026BB69E}"/>
    <cellStyle name="Percent 4 3 2 2 6 3" xfId="4198" xr:uid="{46F8DF6F-0BF7-4D25-824B-8A5BE8FFB2AA}"/>
    <cellStyle name="Percent 4 3 2 2 6 3 2" xfId="10326" xr:uid="{4B55B320-28CA-4D1D-85C5-E5121FB13D5F}"/>
    <cellStyle name="Percent 4 3 2 2 6 3 2 2" xfId="22591" xr:uid="{7C0333D5-3464-42A7-A5D0-D9AD582859F7}"/>
    <cellStyle name="Percent 4 3 2 2 6 3 2 3" xfId="34843" xr:uid="{67C8FA25-5F38-41B5-A734-D792A32FD380}"/>
    <cellStyle name="Percent 4 3 2 2 6 3 2 4" xfId="47095" xr:uid="{31F9B6B8-1923-45C1-9DD5-4C0701260FC8}"/>
    <cellStyle name="Percent 4 3 2 2 6 3 3" xfId="16464" xr:uid="{09C2D91E-46F0-42BE-B440-3DE6CAA16496}"/>
    <cellStyle name="Percent 4 3 2 2 6 3 4" xfId="28717" xr:uid="{453C6359-E3DA-4F52-B03C-D33F832F8255}"/>
    <cellStyle name="Percent 4 3 2 2 6 3 5" xfId="40969" xr:uid="{CA4F1D9A-88E0-40EE-9AB2-A3F015BA1F78}"/>
    <cellStyle name="Percent 4 3 2 2 6 3 6" xfId="54303" xr:uid="{49AC6B4C-0DBC-4434-AF3E-BC2C12D26FCE}"/>
    <cellStyle name="Percent 4 3 2 2 6 4" xfId="7263" xr:uid="{0CE07AD3-60D7-4213-83CB-D345FD0DE638}"/>
    <cellStyle name="Percent 4 3 2 2 6 4 2" xfId="19528" xr:uid="{7CD00138-8648-4634-A399-EADE88EFD141}"/>
    <cellStyle name="Percent 4 3 2 2 6 4 3" xfId="31780" xr:uid="{EB1C36F5-F7DE-4715-A7C9-8E81B769274B}"/>
    <cellStyle name="Percent 4 3 2 2 6 4 4" xfId="44032" xr:uid="{3CD9DFB9-DEA4-442F-AAA0-D3B776958164}"/>
    <cellStyle name="Percent 4 3 2 2 6 5" xfId="13401" xr:uid="{D2995CD1-7017-40BB-AA70-ED6BA1021110}"/>
    <cellStyle name="Percent 4 3 2 2 6 6" xfId="25654" xr:uid="{8348D8D1-E4E2-4C83-BB62-BB9ACEEE71AE}"/>
    <cellStyle name="Percent 4 3 2 2 6 7" xfId="37906" xr:uid="{3F31C73B-D27E-40FC-BE2A-256089006C91}"/>
    <cellStyle name="Percent 4 3 2 2 6 8" xfId="50159" xr:uid="{BE4859E2-34A5-4FDE-9CD5-B2AE253B83D8}"/>
    <cellStyle name="Percent 4 3 2 2 6 9" xfId="51240" xr:uid="{EC9502DA-B828-41B5-9D7B-9BF7E4B7F268}"/>
    <cellStyle name="Percent 4 3 2 2 7" xfId="1221" xr:uid="{5343F7F8-2616-41D9-9E05-17B75E380C35}"/>
    <cellStyle name="Percent 4 3 2 2 7 2" xfId="4288" xr:uid="{92B13C2C-5A50-4CC7-B16B-864E11A7A2FB}"/>
    <cellStyle name="Percent 4 3 2 2 7 2 2" xfId="10416" xr:uid="{A7B510E2-CC57-4391-9192-DCC7BCDDDDC0}"/>
    <cellStyle name="Percent 4 3 2 2 7 2 2 2" xfId="22681" xr:uid="{38249A2F-A1CD-4F24-AB57-21F092C0465A}"/>
    <cellStyle name="Percent 4 3 2 2 7 2 2 3" xfId="34933" xr:uid="{2FC89B71-741A-45CE-B92D-2C0C75DB0FB0}"/>
    <cellStyle name="Percent 4 3 2 2 7 2 2 4" xfId="47185" xr:uid="{F1636A11-DE2A-4A06-A1C1-BD41A2512214}"/>
    <cellStyle name="Percent 4 3 2 2 7 2 3" xfId="16554" xr:uid="{E30425B4-9824-43FC-8F66-BBBC65F7596D}"/>
    <cellStyle name="Percent 4 3 2 2 7 2 4" xfId="28807" xr:uid="{054473ED-BE15-4ECC-9939-89970F7E9E98}"/>
    <cellStyle name="Percent 4 3 2 2 7 2 5" xfId="41059" xr:uid="{1493231F-B5D4-4FCF-9856-30C8DF9DA36F}"/>
    <cellStyle name="Percent 4 3 2 2 7 2 6" xfId="54393" xr:uid="{3B848BA5-F2AA-4DC9-A2D6-3F189BD8C4E1}"/>
    <cellStyle name="Percent 4 3 2 2 7 3" xfId="7353" xr:uid="{7390F9A0-E166-44D5-BE1C-6AA2720AF6FD}"/>
    <cellStyle name="Percent 4 3 2 2 7 3 2" xfId="19618" xr:uid="{BFABB3D3-C126-4273-918D-3E7EAB215BC6}"/>
    <cellStyle name="Percent 4 3 2 2 7 3 3" xfId="31870" xr:uid="{F47A0A46-9C88-4D42-86E1-CAE0AAAEAFD6}"/>
    <cellStyle name="Percent 4 3 2 2 7 3 4" xfId="44122" xr:uid="{794D84FB-7120-45BD-B6CC-F74C603DDDE2}"/>
    <cellStyle name="Percent 4 3 2 2 7 4" xfId="13491" xr:uid="{CF529E01-1A05-4951-AD67-27210E752819}"/>
    <cellStyle name="Percent 4 3 2 2 7 5" xfId="25744" xr:uid="{2EE27885-AA6C-46DC-8530-CF700298CB47}"/>
    <cellStyle name="Percent 4 3 2 2 7 6" xfId="37996" xr:uid="{FAFCF174-893D-4049-92F2-0085010DC45F}"/>
    <cellStyle name="Percent 4 3 2 2 7 7" xfId="51330" xr:uid="{523184BF-D207-4DAF-9AB7-40980B58A540}"/>
    <cellStyle name="Percent 4 3 2 2 8" xfId="2305" xr:uid="{C4957756-96AD-4834-9E51-C0548CB662A5}"/>
    <cellStyle name="Percent 4 3 2 2 8 2" xfId="5369" xr:uid="{D48B7188-C44E-46A4-A41F-3B37E7DF38C1}"/>
    <cellStyle name="Percent 4 3 2 2 8 2 2" xfId="11497" xr:uid="{AE4C7AA0-FE15-459A-99F8-CAC7F6A24EC4}"/>
    <cellStyle name="Percent 4 3 2 2 8 2 2 2" xfId="23762" xr:uid="{2E9253B7-1AFB-4FEF-B446-ABD8C12A20E1}"/>
    <cellStyle name="Percent 4 3 2 2 8 2 2 3" xfId="36014" xr:uid="{35C2CFF6-239B-4AF8-916D-F9482330C1F5}"/>
    <cellStyle name="Percent 4 3 2 2 8 2 2 4" xfId="48266" xr:uid="{B9746466-92DF-425D-80CB-148BC7FF4E8B}"/>
    <cellStyle name="Percent 4 3 2 2 8 2 3" xfId="17635" xr:uid="{649CCFE3-B7D7-49C8-AB89-6B09D95A9D0E}"/>
    <cellStyle name="Percent 4 3 2 2 8 2 4" xfId="29888" xr:uid="{4066A87B-A671-4640-B8DD-6C26B4494B93}"/>
    <cellStyle name="Percent 4 3 2 2 8 2 5" xfId="42140" xr:uid="{E4ADBC21-F784-4202-8F87-9962175B0381}"/>
    <cellStyle name="Percent 4 3 2 2 8 2 6" xfId="55474" xr:uid="{8DF9C8F0-62B7-4514-8563-6E08F88ECF0B}"/>
    <cellStyle name="Percent 4 3 2 2 8 3" xfId="8434" xr:uid="{395CD2D9-27F6-4771-AB6A-98B3EB0F856E}"/>
    <cellStyle name="Percent 4 3 2 2 8 3 2" xfId="20699" xr:uid="{4752C65D-ACC0-47A8-86BE-B7A7F3F02AB0}"/>
    <cellStyle name="Percent 4 3 2 2 8 3 3" xfId="32951" xr:uid="{E090C68B-6E6B-48B0-8B62-123A4A6AB87B}"/>
    <cellStyle name="Percent 4 3 2 2 8 3 4" xfId="45203" xr:uid="{F9381354-8C98-47F6-A4AF-E491F08A0381}"/>
    <cellStyle name="Percent 4 3 2 2 8 4" xfId="14572" xr:uid="{5B18C676-6AE4-4C16-AC5A-D044FA78FEBD}"/>
    <cellStyle name="Percent 4 3 2 2 8 5" xfId="26825" xr:uid="{C2521AAF-F3A6-48AC-9887-86DE7FB28EA4}"/>
    <cellStyle name="Percent 4 3 2 2 8 6" xfId="39077" xr:uid="{7C7D1A33-B2AB-4431-94FE-496F159CFF30}"/>
    <cellStyle name="Percent 4 3 2 2 8 7" xfId="52411" xr:uid="{2042DDA6-79E5-427F-AADB-C513733D34B3}"/>
    <cellStyle name="Percent 4 3 2 2 9" xfId="3208" xr:uid="{95DA825C-1B05-469A-A931-586F33CE2C7E}"/>
    <cellStyle name="Percent 4 3 2 2 9 2" xfId="9336" xr:uid="{049D91B3-0CE5-45B9-B934-0EB77411A939}"/>
    <cellStyle name="Percent 4 3 2 2 9 2 2" xfId="21601" xr:uid="{6F1F6EFC-1806-461E-8472-222C23E8523D}"/>
    <cellStyle name="Percent 4 3 2 2 9 2 3" xfId="33853" xr:uid="{A3A3532C-D128-4548-AEEA-0B1ABEBF35DD}"/>
    <cellStyle name="Percent 4 3 2 2 9 2 4" xfId="46105" xr:uid="{CD379E2A-1DED-4174-BDA4-5CA21BA5DAD1}"/>
    <cellStyle name="Percent 4 3 2 2 9 3" xfId="15474" xr:uid="{829D19AB-C7AB-4036-A109-7961685A5BD4}"/>
    <cellStyle name="Percent 4 3 2 2 9 4" xfId="27727" xr:uid="{D9A90531-F0E9-4664-B124-2C25E43AC7A4}"/>
    <cellStyle name="Percent 4 3 2 2 9 5" xfId="39979" xr:uid="{74152AA9-E987-4545-AFEF-229340AF6C3B}"/>
    <cellStyle name="Percent 4 3 2 2 9 6" xfId="53313" xr:uid="{CE12857E-74A4-4933-9930-0D28401B7601}"/>
    <cellStyle name="Percent 4 3 2 3" xfId="208" xr:uid="{34E63135-2C82-4B3A-906C-835D8E1B77D3}"/>
    <cellStyle name="Percent 4 3 2 3 10" xfId="36985" xr:uid="{B506C9F7-FBD1-422A-B1E8-F0FABF1BC847}"/>
    <cellStyle name="Percent 4 3 2 3 11" xfId="49238" xr:uid="{B6C75B1A-6BEA-4DE6-9AEC-5C7C68337E72}"/>
    <cellStyle name="Percent 4 3 2 3 12" xfId="50319" xr:uid="{84DE44BB-A5F0-4E38-8348-093E1CEBBE8A}"/>
    <cellStyle name="Percent 4 3 2 3 2" xfId="412" xr:uid="{40632861-CACF-4EFF-B6BF-60A1698741C2}"/>
    <cellStyle name="Percent 4 3 2 3 2 10" xfId="49442" xr:uid="{21958036-6F6A-44A2-A14F-50D4AF37F361}"/>
    <cellStyle name="Percent 4 3 2 3 2 11" xfId="50523" xr:uid="{2E854904-C1E5-4A5A-BFCF-7E4FC989E398}"/>
    <cellStyle name="Percent 4 3 2 3 2 2" xfId="863" xr:uid="{9BA3B4AE-1AD6-4073-B6E8-43E5DCC25D51}"/>
    <cellStyle name="Percent 4 3 2 3 2 2 10" xfId="50973" xr:uid="{0D0B94EB-13C2-4198-8BB6-628C33D0BBFA}"/>
    <cellStyle name="Percent 4 3 2 3 2 2 2" xfId="1944" xr:uid="{3586B41D-DCAF-49A9-89CD-35690390F423}"/>
    <cellStyle name="Percent 4 3 2 3 2 2 2 2" xfId="5011" xr:uid="{D1EDF7C6-996C-405D-92F6-A6DFB49AE0D4}"/>
    <cellStyle name="Percent 4 3 2 3 2 2 2 2 2" xfId="11139" xr:uid="{B163108E-1DD3-4E1A-8BAA-325C61B65AD4}"/>
    <cellStyle name="Percent 4 3 2 3 2 2 2 2 2 2" xfId="23404" xr:uid="{40832BF5-DAF8-4602-8C76-8A5F1AFE273F}"/>
    <cellStyle name="Percent 4 3 2 3 2 2 2 2 2 3" xfId="35656" xr:uid="{8C83A34E-DE15-469D-92C5-7F35CC74E4BC}"/>
    <cellStyle name="Percent 4 3 2 3 2 2 2 2 2 4" xfId="47908" xr:uid="{2CC229E9-1423-4E61-993E-68D16EA329A5}"/>
    <cellStyle name="Percent 4 3 2 3 2 2 2 2 3" xfId="17277" xr:uid="{5EE1E29F-34C8-4381-B374-0E1EC636BB25}"/>
    <cellStyle name="Percent 4 3 2 3 2 2 2 2 4" xfId="29530" xr:uid="{D92C912F-81DF-4D4F-AB0F-05B37DCFCA58}"/>
    <cellStyle name="Percent 4 3 2 3 2 2 2 2 5" xfId="41782" xr:uid="{1A305ED2-E2A9-4EB7-975D-0241C07190C3}"/>
    <cellStyle name="Percent 4 3 2 3 2 2 2 2 6" xfId="55116" xr:uid="{3934E6B6-E8FB-4D5C-83C3-848AA17D8504}"/>
    <cellStyle name="Percent 4 3 2 3 2 2 2 3" xfId="8076" xr:uid="{EC996DE8-C281-4780-A618-82DE473B2C7B}"/>
    <cellStyle name="Percent 4 3 2 3 2 2 2 3 2" xfId="20341" xr:uid="{2DB3E06E-074F-440E-938F-A187C460FD1B}"/>
    <cellStyle name="Percent 4 3 2 3 2 2 2 3 3" xfId="32593" xr:uid="{8FE31782-84EB-4728-8B52-42866415E291}"/>
    <cellStyle name="Percent 4 3 2 3 2 2 2 3 4" xfId="44845" xr:uid="{29EEA9BE-B42B-4DB4-AB8D-63A40AE7F4F7}"/>
    <cellStyle name="Percent 4 3 2 3 2 2 2 4" xfId="14214" xr:uid="{60B60C80-9345-4F2A-BE3E-CC439D340266}"/>
    <cellStyle name="Percent 4 3 2 3 2 2 2 5" xfId="26467" xr:uid="{CD40957C-E9ED-4497-965C-0D9935430096}"/>
    <cellStyle name="Percent 4 3 2 3 2 2 2 6" xfId="38719" xr:uid="{B9D3DED2-F4E4-4E20-A568-93A53B0E5E9C}"/>
    <cellStyle name="Percent 4 3 2 3 2 2 2 7" xfId="52053" xr:uid="{B3AC5B14-033E-4FD7-9576-717D57309029}"/>
    <cellStyle name="Percent 4 3 2 3 2 2 3" xfId="3028" xr:uid="{4642E418-2302-4B1A-B5E4-042649B0CE1C}"/>
    <cellStyle name="Percent 4 3 2 3 2 2 3 2" xfId="6092" xr:uid="{A7746F08-470F-4BFA-84BE-53ABF54C5CFC}"/>
    <cellStyle name="Percent 4 3 2 3 2 2 3 2 2" xfId="12220" xr:uid="{801E0F2F-12D9-43C1-B628-68C209D39B6E}"/>
    <cellStyle name="Percent 4 3 2 3 2 2 3 2 2 2" xfId="24485" xr:uid="{996BD33C-C2F8-4382-9C5A-68BCEC7E8186}"/>
    <cellStyle name="Percent 4 3 2 3 2 2 3 2 2 3" xfId="36737" xr:uid="{CECD9B0D-EF4C-412E-8EA9-350D79F5A2CB}"/>
    <cellStyle name="Percent 4 3 2 3 2 2 3 2 2 4" xfId="48989" xr:uid="{C841A687-963E-4AEF-BC1E-AD6399AA04C4}"/>
    <cellStyle name="Percent 4 3 2 3 2 2 3 2 3" xfId="18358" xr:uid="{49ACFE31-F94F-4F88-B00D-97AF23BD1C53}"/>
    <cellStyle name="Percent 4 3 2 3 2 2 3 2 4" xfId="30611" xr:uid="{3B98AD90-54FB-488B-8BEB-B8727AE099B5}"/>
    <cellStyle name="Percent 4 3 2 3 2 2 3 2 5" xfId="42863" xr:uid="{BF0168CA-0336-4910-9EF2-98DBE054090D}"/>
    <cellStyle name="Percent 4 3 2 3 2 2 3 2 6" xfId="56197" xr:uid="{174B26FA-7D49-4A0A-9037-C916B4E52C59}"/>
    <cellStyle name="Percent 4 3 2 3 2 2 3 3" xfId="9157" xr:uid="{464803EE-DDCF-47A1-AF20-988770806D67}"/>
    <cellStyle name="Percent 4 3 2 3 2 2 3 3 2" xfId="21422" xr:uid="{89BFA0BF-6AD0-4148-8E11-EB68347B830A}"/>
    <cellStyle name="Percent 4 3 2 3 2 2 3 3 3" xfId="33674" xr:uid="{2BA5D0BB-BEA3-4D20-8237-9E09797819CF}"/>
    <cellStyle name="Percent 4 3 2 3 2 2 3 3 4" xfId="45926" xr:uid="{34A35E63-4230-4A44-8A28-6C35EE484F01}"/>
    <cellStyle name="Percent 4 3 2 3 2 2 3 4" xfId="15295" xr:uid="{4E2E69EA-194F-4161-84C8-E64518FE48FD}"/>
    <cellStyle name="Percent 4 3 2 3 2 2 3 5" xfId="27548" xr:uid="{02EAF22D-920E-4720-81D3-EE65A878587F}"/>
    <cellStyle name="Percent 4 3 2 3 2 2 3 6" xfId="39800" xr:uid="{B82FF8FC-7CC5-4C4A-BDC9-60198FB3A1D4}"/>
    <cellStyle name="Percent 4 3 2 3 2 2 3 7" xfId="53134" xr:uid="{443E6413-9CCB-4E75-9ACC-01F9B32D0215}"/>
    <cellStyle name="Percent 4 3 2 3 2 2 4" xfId="3931" xr:uid="{6E9E4A3D-4D56-4E0B-94A9-3C61BFAA9531}"/>
    <cellStyle name="Percent 4 3 2 3 2 2 4 2" xfId="10059" xr:uid="{E2199313-80EF-4F8D-B8F7-884637EA1FFD}"/>
    <cellStyle name="Percent 4 3 2 3 2 2 4 2 2" xfId="22324" xr:uid="{1A7FB8A7-C6F9-4429-9EBA-2C6976946A47}"/>
    <cellStyle name="Percent 4 3 2 3 2 2 4 2 3" xfId="34576" xr:uid="{C69358A3-C71A-456F-8AD2-3613F754823B}"/>
    <cellStyle name="Percent 4 3 2 3 2 2 4 2 4" xfId="46828" xr:uid="{02C5A7A8-6508-43C1-8029-98AF3E67414E}"/>
    <cellStyle name="Percent 4 3 2 3 2 2 4 3" xfId="16197" xr:uid="{BB4501AF-513B-448E-9D5F-7EE811E97E4D}"/>
    <cellStyle name="Percent 4 3 2 3 2 2 4 4" xfId="28450" xr:uid="{4651E20B-5DCC-4102-92B7-4A42C48A153D}"/>
    <cellStyle name="Percent 4 3 2 3 2 2 4 5" xfId="40702" xr:uid="{D8CCCC24-FBF2-4B4B-8A12-1D01D574D43A}"/>
    <cellStyle name="Percent 4 3 2 3 2 2 4 6" xfId="54036" xr:uid="{2CCF21B7-EF12-447D-AE04-E495C7BBF0A6}"/>
    <cellStyle name="Percent 4 3 2 3 2 2 5" xfId="6996" xr:uid="{68B24E0A-9E6D-443F-9BC2-092C040BC0CC}"/>
    <cellStyle name="Percent 4 3 2 3 2 2 5 2" xfId="19261" xr:uid="{0C6C2A88-61E5-42B4-B153-2B712D54B830}"/>
    <cellStyle name="Percent 4 3 2 3 2 2 5 3" xfId="31513" xr:uid="{20966B16-24BD-46C1-9DED-BF32FA76724C}"/>
    <cellStyle name="Percent 4 3 2 3 2 2 5 4" xfId="43765" xr:uid="{FEA63CEF-67AB-4DB6-8CA6-26CECDEDB94C}"/>
    <cellStyle name="Percent 4 3 2 3 2 2 6" xfId="13134" xr:uid="{623A38C7-C2F8-4D0C-B014-273CB484892D}"/>
    <cellStyle name="Percent 4 3 2 3 2 2 7" xfId="25387" xr:uid="{8B67D60D-2E1E-425F-961F-99C78FDB8E21}"/>
    <cellStyle name="Percent 4 3 2 3 2 2 8" xfId="37639" xr:uid="{07DE7B32-2F7B-47DA-B164-D6B667BA9967}"/>
    <cellStyle name="Percent 4 3 2 3 2 2 9" xfId="49892" xr:uid="{6810C972-31E2-4177-B181-95B82CA9304B}"/>
    <cellStyle name="Percent 4 3 2 3 2 3" xfId="1494" xr:uid="{F730CC5A-3E47-4758-9095-B72DDED97938}"/>
    <cellStyle name="Percent 4 3 2 3 2 3 2" xfId="4561" xr:uid="{2D70BD52-D78C-4F10-A7F8-5E2E6D97CF72}"/>
    <cellStyle name="Percent 4 3 2 3 2 3 2 2" xfId="10689" xr:uid="{68B657FE-D47A-4B6C-A6B4-10EECEBE9830}"/>
    <cellStyle name="Percent 4 3 2 3 2 3 2 2 2" xfId="22954" xr:uid="{11206A1C-D509-4AD4-9742-A72D8D4E5F74}"/>
    <cellStyle name="Percent 4 3 2 3 2 3 2 2 3" xfId="35206" xr:uid="{6CDBD3C9-A134-46CF-B12F-B7763B12B5EC}"/>
    <cellStyle name="Percent 4 3 2 3 2 3 2 2 4" xfId="47458" xr:uid="{D5C8C75B-8216-4D62-BC5E-110A1CC4F479}"/>
    <cellStyle name="Percent 4 3 2 3 2 3 2 3" xfId="16827" xr:uid="{8B62292A-DEA9-4969-8441-D0B7EEC22F25}"/>
    <cellStyle name="Percent 4 3 2 3 2 3 2 4" xfId="29080" xr:uid="{DB4D4E1D-319D-4326-9133-366E725B8867}"/>
    <cellStyle name="Percent 4 3 2 3 2 3 2 5" xfId="41332" xr:uid="{B7BE88E7-0234-4FE1-9572-4A05397B2E6F}"/>
    <cellStyle name="Percent 4 3 2 3 2 3 2 6" xfId="54666" xr:uid="{08DD9D83-D3D0-490C-9CC9-580E287C2AD2}"/>
    <cellStyle name="Percent 4 3 2 3 2 3 3" xfId="7626" xr:uid="{F2EB2845-D486-4AC9-A773-D64CE7177471}"/>
    <cellStyle name="Percent 4 3 2 3 2 3 3 2" xfId="19891" xr:uid="{F8F168C0-A337-4D94-AB04-545D88875D56}"/>
    <cellStyle name="Percent 4 3 2 3 2 3 3 3" xfId="32143" xr:uid="{009052CC-B76B-4ABD-8465-F73D6A180217}"/>
    <cellStyle name="Percent 4 3 2 3 2 3 3 4" xfId="44395" xr:uid="{5C843D66-936F-4FAD-BEB0-3F5E23D8D209}"/>
    <cellStyle name="Percent 4 3 2 3 2 3 4" xfId="13764" xr:uid="{AC04009F-6DA9-411E-A456-C8FC0D849B28}"/>
    <cellStyle name="Percent 4 3 2 3 2 3 5" xfId="26017" xr:uid="{9D256837-F28A-4FA6-A3C6-A99CB1AD45C0}"/>
    <cellStyle name="Percent 4 3 2 3 2 3 6" xfId="38269" xr:uid="{57F472E0-015B-4B55-8E57-FAC1D52CDEDF}"/>
    <cellStyle name="Percent 4 3 2 3 2 3 7" xfId="51603" xr:uid="{3FA712D1-B7DE-441E-AF33-DC3E7E8FA5B3}"/>
    <cellStyle name="Percent 4 3 2 3 2 4" xfId="2578" xr:uid="{266777EB-6999-472E-B72F-A5FAB5DD6C3C}"/>
    <cellStyle name="Percent 4 3 2 3 2 4 2" xfId="5642" xr:uid="{E6FC185D-4BBC-4AB9-AA59-76A029D77AFA}"/>
    <cellStyle name="Percent 4 3 2 3 2 4 2 2" xfId="11770" xr:uid="{3FC1C96B-2626-4205-A4AB-DB62B85A9661}"/>
    <cellStyle name="Percent 4 3 2 3 2 4 2 2 2" xfId="24035" xr:uid="{30E0AC1D-693E-498D-ABE4-F887073575C4}"/>
    <cellStyle name="Percent 4 3 2 3 2 4 2 2 3" xfId="36287" xr:uid="{156E33B7-4FAF-471C-B5A6-F2F9E8084F75}"/>
    <cellStyle name="Percent 4 3 2 3 2 4 2 2 4" xfId="48539" xr:uid="{3EF24F46-4878-46F8-A7AA-9AA3FFCA2C1D}"/>
    <cellStyle name="Percent 4 3 2 3 2 4 2 3" xfId="17908" xr:uid="{39EEEE39-FBAC-4940-8152-AE1F3010F56E}"/>
    <cellStyle name="Percent 4 3 2 3 2 4 2 4" xfId="30161" xr:uid="{E69BCB44-7DC7-422B-B6F5-2CABD0985239}"/>
    <cellStyle name="Percent 4 3 2 3 2 4 2 5" xfId="42413" xr:uid="{736E6636-D019-4C08-9D67-FA0A3A15841E}"/>
    <cellStyle name="Percent 4 3 2 3 2 4 2 6" xfId="55747" xr:uid="{A6B4200F-235D-4558-BB29-4B1CF237AC74}"/>
    <cellStyle name="Percent 4 3 2 3 2 4 3" xfId="8707" xr:uid="{98EA34FE-8D20-4333-B5FC-568DE50F92D6}"/>
    <cellStyle name="Percent 4 3 2 3 2 4 3 2" xfId="20972" xr:uid="{8478E79B-8116-4C96-B0AF-F8304BAB469D}"/>
    <cellStyle name="Percent 4 3 2 3 2 4 3 3" xfId="33224" xr:uid="{E147CF80-F6C5-4FE8-AC9B-66926766E813}"/>
    <cellStyle name="Percent 4 3 2 3 2 4 3 4" xfId="45476" xr:uid="{E22F7A67-975B-4B4B-B718-EC2DBFDFB0C4}"/>
    <cellStyle name="Percent 4 3 2 3 2 4 4" xfId="14845" xr:uid="{B33C2D30-5D1C-467E-B1C2-D1BD5D930812}"/>
    <cellStyle name="Percent 4 3 2 3 2 4 5" xfId="27098" xr:uid="{9AFB8A62-469F-4E2D-B1D0-84CD7FCA5603}"/>
    <cellStyle name="Percent 4 3 2 3 2 4 6" xfId="39350" xr:uid="{A6BE8A85-6D8E-4CC8-A326-19C963E3CEE9}"/>
    <cellStyle name="Percent 4 3 2 3 2 4 7" xfId="52684" xr:uid="{F242EC97-2A9C-465A-B969-23DB39C9C2DA}"/>
    <cellStyle name="Percent 4 3 2 3 2 5" xfId="3481" xr:uid="{27201F5D-C730-4214-B5B2-E719541788C4}"/>
    <cellStyle name="Percent 4 3 2 3 2 5 2" xfId="9609" xr:uid="{73909E6A-0194-4A9D-90D6-C96F7C677DC1}"/>
    <cellStyle name="Percent 4 3 2 3 2 5 2 2" xfId="21874" xr:uid="{DCD8A785-2E5C-4E35-A377-B61C47B5C20D}"/>
    <cellStyle name="Percent 4 3 2 3 2 5 2 3" xfId="34126" xr:uid="{B1A85FD8-F524-46FB-8C67-0120B511CCC8}"/>
    <cellStyle name="Percent 4 3 2 3 2 5 2 4" xfId="46378" xr:uid="{BE10E557-87EF-4194-83FF-C4A9C8D49E3D}"/>
    <cellStyle name="Percent 4 3 2 3 2 5 3" xfId="15747" xr:uid="{8EE78CB5-592E-42D7-B2EC-F8F2A0BF4008}"/>
    <cellStyle name="Percent 4 3 2 3 2 5 4" xfId="28000" xr:uid="{95848DF9-62DD-4B79-8BD6-8B2F448D207E}"/>
    <cellStyle name="Percent 4 3 2 3 2 5 5" xfId="40252" xr:uid="{369B5110-481B-4FA2-8E80-02F50498B862}"/>
    <cellStyle name="Percent 4 3 2 3 2 5 6" xfId="53586" xr:uid="{A6857A3F-21F4-40F0-AE75-7EE5926F619E}"/>
    <cellStyle name="Percent 4 3 2 3 2 6" xfId="6545" xr:uid="{26F1A5EC-08FB-4980-8F8F-17B45435F657}"/>
    <cellStyle name="Percent 4 3 2 3 2 6 2" xfId="18810" xr:uid="{A2408F9C-ADF7-4BAF-80B1-4757E7078144}"/>
    <cellStyle name="Percent 4 3 2 3 2 6 3" xfId="31063" xr:uid="{DF7503C1-7D80-4292-8079-5F38D99CDDF4}"/>
    <cellStyle name="Percent 4 3 2 3 2 6 4" xfId="43315" xr:uid="{DA1598B6-7EA7-4AA3-9604-F472BCAE1CD9}"/>
    <cellStyle name="Percent 4 3 2 3 2 7" xfId="12684" xr:uid="{3C9855AF-0479-4E80-AFEA-BBE5241CE3D1}"/>
    <cellStyle name="Percent 4 3 2 3 2 8" xfId="24937" xr:uid="{27F924D4-29ED-4CF8-AE31-099D17746218}"/>
    <cellStyle name="Percent 4 3 2 3 2 9" xfId="37189" xr:uid="{62F50EBC-A08F-4129-A46A-1C45997FA50D}"/>
    <cellStyle name="Percent 4 3 2 3 3" xfId="659" xr:uid="{87ACB397-1FDE-44B5-8A25-03002996F45D}"/>
    <cellStyle name="Percent 4 3 2 3 3 10" xfId="50769" xr:uid="{D7E2D9CD-29EF-4736-B0E0-7E76104498CD}"/>
    <cellStyle name="Percent 4 3 2 3 3 2" xfId="1740" xr:uid="{C2C015E7-D56C-488D-921F-6EB8C0884648}"/>
    <cellStyle name="Percent 4 3 2 3 3 2 2" xfId="4807" xr:uid="{DA989A58-47E0-432D-B6AD-5D129453BBDF}"/>
    <cellStyle name="Percent 4 3 2 3 3 2 2 2" xfId="10935" xr:uid="{921F3670-FDF2-4418-A8D0-F7AA696EC6BE}"/>
    <cellStyle name="Percent 4 3 2 3 3 2 2 2 2" xfId="23200" xr:uid="{3BC3878A-2775-43B0-9A69-4874955DC397}"/>
    <cellStyle name="Percent 4 3 2 3 3 2 2 2 3" xfId="35452" xr:uid="{390DF191-AE3E-45D9-B168-94367A529471}"/>
    <cellStyle name="Percent 4 3 2 3 3 2 2 2 4" xfId="47704" xr:uid="{529E5E90-A152-43A7-83A3-2CB739BBC869}"/>
    <cellStyle name="Percent 4 3 2 3 3 2 2 3" xfId="17073" xr:uid="{C24A210A-A843-406D-94ED-74A92BB7169D}"/>
    <cellStyle name="Percent 4 3 2 3 3 2 2 4" xfId="29326" xr:uid="{24CC7B05-CD55-4266-8034-FEC30FBF5C9A}"/>
    <cellStyle name="Percent 4 3 2 3 3 2 2 5" xfId="41578" xr:uid="{D8D69391-EA7A-4560-898A-66F9B30090E0}"/>
    <cellStyle name="Percent 4 3 2 3 3 2 2 6" xfId="54912" xr:uid="{051A7FB0-F0C5-430C-8531-1E8292A98103}"/>
    <cellStyle name="Percent 4 3 2 3 3 2 3" xfId="7872" xr:uid="{6368ED91-3DAF-484D-B10C-E742F764DCF9}"/>
    <cellStyle name="Percent 4 3 2 3 3 2 3 2" xfId="20137" xr:uid="{5848359C-F240-4217-9ACB-1B31BD3691BB}"/>
    <cellStyle name="Percent 4 3 2 3 3 2 3 3" xfId="32389" xr:uid="{E2858640-715D-4283-92B0-C35038526C5E}"/>
    <cellStyle name="Percent 4 3 2 3 3 2 3 4" xfId="44641" xr:uid="{B2C32212-1678-4021-8B90-45615E9B7BE5}"/>
    <cellStyle name="Percent 4 3 2 3 3 2 4" xfId="14010" xr:uid="{BCC43FE9-37F4-48E0-BED0-2992A43E34E0}"/>
    <cellStyle name="Percent 4 3 2 3 3 2 5" xfId="26263" xr:uid="{94DB7E78-086A-49CE-9F95-243DD0314F81}"/>
    <cellStyle name="Percent 4 3 2 3 3 2 6" xfId="38515" xr:uid="{6EDAFBA0-2B15-461E-B73C-B475F44562F0}"/>
    <cellStyle name="Percent 4 3 2 3 3 2 7" xfId="51849" xr:uid="{6FADB583-387E-4728-AB88-D83E84BAE621}"/>
    <cellStyle name="Percent 4 3 2 3 3 3" xfId="2824" xr:uid="{418899F3-A976-456A-85EA-55EF8C17D4B8}"/>
    <cellStyle name="Percent 4 3 2 3 3 3 2" xfId="5888" xr:uid="{CCCC9797-F433-4E96-895D-CBA33DA44778}"/>
    <cellStyle name="Percent 4 3 2 3 3 3 2 2" xfId="12016" xr:uid="{47AC2686-9850-4194-98F9-275145810154}"/>
    <cellStyle name="Percent 4 3 2 3 3 3 2 2 2" xfId="24281" xr:uid="{01CFDD23-6D6E-40A1-A899-ADC5E1FC9018}"/>
    <cellStyle name="Percent 4 3 2 3 3 3 2 2 3" xfId="36533" xr:uid="{1F620A4B-105F-4F16-8E87-BD705FAB5CFD}"/>
    <cellStyle name="Percent 4 3 2 3 3 3 2 2 4" xfId="48785" xr:uid="{76C5A193-0C2A-426B-A85D-218D100B947A}"/>
    <cellStyle name="Percent 4 3 2 3 3 3 2 3" xfId="18154" xr:uid="{83407ECC-38FA-415F-A02D-FE381ADAD71E}"/>
    <cellStyle name="Percent 4 3 2 3 3 3 2 4" xfId="30407" xr:uid="{0AF77332-02F2-4A23-8978-0518DF3B2B84}"/>
    <cellStyle name="Percent 4 3 2 3 3 3 2 5" xfId="42659" xr:uid="{53D79061-6EA4-4125-8A97-3C5E20E8B10A}"/>
    <cellStyle name="Percent 4 3 2 3 3 3 2 6" xfId="55993" xr:uid="{EDC935FD-9B57-48B8-AB6E-586681689377}"/>
    <cellStyle name="Percent 4 3 2 3 3 3 3" xfId="8953" xr:uid="{928BAE34-5ED4-4D5A-8CED-1BD23CACB001}"/>
    <cellStyle name="Percent 4 3 2 3 3 3 3 2" xfId="21218" xr:uid="{210569D8-3F83-44CF-882A-AE3DC6CA683A}"/>
    <cellStyle name="Percent 4 3 2 3 3 3 3 3" xfId="33470" xr:uid="{35B30398-D43D-40A1-8AD4-1550E13B144C}"/>
    <cellStyle name="Percent 4 3 2 3 3 3 3 4" xfId="45722" xr:uid="{9EA74B46-7247-4EA0-BDD2-D6B960FB32A9}"/>
    <cellStyle name="Percent 4 3 2 3 3 3 4" xfId="15091" xr:uid="{14390FF3-440A-4936-AA96-6B0452A46183}"/>
    <cellStyle name="Percent 4 3 2 3 3 3 5" xfId="27344" xr:uid="{4F861B62-6BBF-4C90-B057-E58977F9998B}"/>
    <cellStyle name="Percent 4 3 2 3 3 3 6" xfId="39596" xr:uid="{4E0BEE81-BE7C-4BE8-B052-A711EE6B42D4}"/>
    <cellStyle name="Percent 4 3 2 3 3 3 7" xfId="52930" xr:uid="{36B96220-B4AD-421D-9CA0-4B6902850CED}"/>
    <cellStyle name="Percent 4 3 2 3 3 4" xfId="3727" xr:uid="{2209B917-4725-4B92-9898-BD363FAD171E}"/>
    <cellStyle name="Percent 4 3 2 3 3 4 2" xfId="9855" xr:uid="{A05E32A0-B7AE-498F-966F-73C5C9A3B624}"/>
    <cellStyle name="Percent 4 3 2 3 3 4 2 2" xfId="22120" xr:uid="{D2DED54E-13A4-4382-9B1A-511015F8F5A1}"/>
    <cellStyle name="Percent 4 3 2 3 3 4 2 3" xfId="34372" xr:uid="{5FF97D66-E0EA-4F58-8836-84135E8916D9}"/>
    <cellStyle name="Percent 4 3 2 3 3 4 2 4" xfId="46624" xr:uid="{FA2CA217-56E5-41F2-AD59-284F156243E2}"/>
    <cellStyle name="Percent 4 3 2 3 3 4 3" xfId="15993" xr:uid="{D2A381B3-4F1A-48EB-81BF-5B2FA14E4268}"/>
    <cellStyle name="Percent 4 3 2 3 3 4 4" xfId="28246" xr:uid="{79C1B301-BD11-490A-B829-1C79C11E51AF}"/>
    <cellStyle name="Percent 4 3 2 3 3 4 5" xfId="40498" xr:uid="{AEE13B71-1353-46F1-AD51-75C0D8BDB7AD}"/>
    <cellStyle name="Percent 4 3 2 3 3 4 6" xfId="53832" xr:uid="{CE86833F-F87B-48EF-971E-2AC611A43437}"/>
    <cellStyle name="Percent 4 3 2 3 3 5" xfId="6792" xr:uid="{A99AFCE9-1633-40DA-8407-6EFAE8441A9A}"/>
    <cellStyle name="Percent 4 3 2 3 3 5 2" xfId="19057" xr:uid="{EDEED98F-D432-4C68-B324-942D783D4CD5}"/>
    <cellStyle name="Percent 4 3 2 3 3 5 3" xfId="31309" xr:uid="{DEA7071F-88A0-4FCE-9344-50BF8D62BE1D}"/>
    <cellStyle name="Percent 4 3 2 3 3 5 4" xfId="43561" xr:uid="{B022C20D-46CC-4873-A7E8-56B135B5E7D3}"/>
    <cellStyle name="Percent 4 3 2 3 3 6" xfId="12930" xr:uid="{496B3F8B-DB50-40B2-A3C3-217C157B0294}"/>
    <cellStyle name="Percent 4 3 2 3 3 7" xfId="25183" xr:uid="{59BAE8CC-772F-465E-A24A-C23F9A5D589C}"/>
    <cellStyle name="Percent 4 3 2 3 3 8" xfId="37435" xr:uid="{21757D6D-58C1-4038-934D-B4BD53344A81}"/>
    <cellStyle name="Percent 4 3 2 3 3 9" xfId="49688" xr:uid="{6E8AF795-D281-4DFA-AE05-5E4AB167EEA6}"/>
    <cellStyle name="Percent 4 3 2 3 4" xfId="1290" xr:uid="{F53F8919-0754-42F0-881B-7379F4B1FF12}"/>
    <cellStyle name="Percent 4 3 2 3 4 2" xfId="4357" xr:uid="{E4A75F5E-E25E-40F3-AD0D-DE8AEF00A395}"/>
    <cellStyle name="Percent 4 3 2 3 4 2 2" xfId="10485" xr:uid="{523E77E3-DE1D-494F-960B-961FCB613CC6}"/>
    <cellStyle name="Percent 4 3 2 3 4 2 2 2" xfId="22750" xr:uid="{F088C726-BEFE-4BF5-980F-BFE7BAF3EC1D}"/>
    <cellStyle name="Percent 4 3 2 3 4 2 2 3" xfId="35002" xr:uid="{D4821D66-5115-48AE-9D4B-C47BAD42FA68}"/>
    <cellStyle name="Percent 4 3 2 3 4 2 2 4" xfId="47254" xr:uid="{AF30F4CC-1068-45FB-B4B0-0E7C5D27A388}"/>
    <cellStyle name="Percent 4 3 2 3 4 2 3" xfId="16623" xr:uid="{5ECB663D-19D6-4D40-AADA-BFC2A0879FBD}"/>
    <cellStyle name="Percent 4 3 2 3 4 2 4" xfId="28876" xr:uid="{03A92E61-4D08-468A-A832-A23D0043B251}"/>
    <cellStyle name="Percent 4 3 2 3 4 2 5" xfId="41128" xr:uid="{1DC3B70C-F80D-409F-BF1C-6CADAA4036DA}"/>
    <cellStyle name="Percent 4 3 2 3 4 2 6" xfId="54462" xr:uid="{3048F2DE-8604-4BB5-B319-B24D011AA492}"/>
    <cellStyle name="Percent 4 3 2 3 4 3" xfId="7422" xr:uid="{F6020751-EE64-4E11-8CFB-22FEFE6EB72B}"/>
    <cellStyle name="Percent 4 3 2 3 4 3 2" xfId="19687" xr:uid="{7279CA00-EB4F-4E98-9B33-174595744AF9}"/>
    <cellStyle name="Percent 4 3 2 3 4 3 3" xfId="31939" xr:uid="{493B2544-8376-4D5E-8421-F3CC0510CD60}"/>
    <cellStyle name="Percent 4 3 2 3 4 3 4" xfId="44191" xr:uid="{A7048DA0-ED2E-43F6-BB7B-F0C44AA8025C}"/>
    <cellStyle name="Percent 4 3 2 3 4 4" xfId="13560" xr:uid="{8707585D-E225-43C1-9004-1F81FD4359B9}"/>
    <cellStyle name="Percent 4 3 2 3 4 5" xfId="25813" xr:uid="{F56E1633-DC4F-463D-BC5B-6E7FEC0A7A7B}"/>
    <cellStyle name="Percent 4 3 2 3 4 6" xfId="38065" xr:uid="{5045A472-F61C-4A4F-B7B8-712A8EF3B0D6}"/>
    <cellStyle name="Percent 4 3 2 3 4 7" xfId="51399" xr:uid="{FC99CE7F-1E2C-44B0-936C-766AF45CEDC7}"/>
    <cellStyle name="Percent 4 3 2 3 5" xfId="2374" xr:uid="{CB51274A-3AA5-4BBA-BC92-F4FBFCF3D4DC}"/>
    <cellStyle name="Percent 4 3 2 3 5 2" xfId="5438" xr:uid="{4AD0543B-DB53-4B69-A203-7F87C03002FB}"/>
    <cellStyle name="Percent 4 3 2 3 5 2 2" xfId="11566" xr:uid="{2C5BAE7D-0247-477E-B23A-A951FD4FDBDD}"/>
    <cellStyle name="Percent 4 3 2 3 5 2 2 2" xfId="23831" xr:uid="{AC4BCA0E-55F3-4239-A961-F1294DDBC878}"/>
    <cellStyle name="Percent 4 3 2 3 5 2 2 3" xfId="36083" xr:uid="{A8D4679E-D209-452A-8D9F-3F9718E5181F}"/>
    <cellStyle name="Percent 4 3 2 3 5 2 2 4" xfId="48335" xr:uid="{95C0AB7F-5E28-47AE-8D34-68D3E34A204F}"/>
    <cellStyle name="Percent 4 3 2 3 5 2 3" xfId="17704" xr:uid="{09DDA03D-60D4-4BD2-A86F-98BDE5CD5375}"/>
    <cellStyle name="Percent 4 3 2 3 5 2 4" xfId="29957" xr:uid="{6D55C5ED-92CE-42D4-AFC5-2633F2C487C4}"/>
    <cellStyle name="Percent 4 3 2 3 5 2 5" xfId="42209" xr:uid="{E7668BB8-66C6-4D2F-AD31-0696D16DD7F0}"/>
    <cellStyle name="Percent 4 3 2 3 5 2 6" xfId="55543" xr:uid="{13287A02-C057-44D9-8AFC-76B4F7DC4175}"/>
    <cellStyle name="Percent 4 3 2 3 5 3" xfId="8503" xr:uid="{343C812F-82D6-402C-96EE-636CD164CC23}"/>
    <cellStyle name="Percent 4 3 2 3 5 3 2" xfId="20768" xr:uid="{156ABB1E-F89F-4697-95EC-70A044CA9839}"/>
    <cellStyle name="Percent 4 3 2 3 5 3 3" xfId="33020" xr:uid="{305269A0-45C7-457F-90A6-50B8ABB9FD3C}"/>
    <cellStyle name="Percent 4 3 2 3 5 3 4" xfId="45272" xr:uid="{40282778-F547-417F-871F-7686ED069116}"/>
    <cellStyle name="Percent 4 3 2 3 5 4" xfId="14641" xr:uid="{24CDBF0D-40AE-44F5-AC75-66E17411E3E2}"/>
    <cellStyle name="Percent 4 3 2 3 5 5" xfId="26894" xr:uid="{D9BC9A2B-3485-4BA3-B434-3D3269431F18}"/>
    <cellStyle name="Percent 4 3 2 3 5 6" xfId="39146" xr:uid="{B7D5305D-9011-40A9-A00F-89DEDBAE2281}"/>
    <cellStyle name="Percent 4 3 2 3 5 7" xfId="52480" xr:uid="{E68A77BB-D0E9-420B-BCC9-0A43BA9ED392}"/>
    <cellStyle name="Percent 4 3 2 3 6" xfId="3277" xr:uid="{11E561B6-B343-495A-8AE3-F6159C8F42D8}"/>
    <cellStyle name="Percent 4 3 2 3 6 2" xfId="9405" xr:uid="{09C28355-AF8F-44AF-93FF-A41C38632C9B}"/>
    <cellStyle name="Percent 4 3 2 3 6 2 2" xfId="21670" xr:uid="{6DFB4EA2-D039-4DE0-98EB-CA4B03FF1E3A}"/>
    <cellStyle name="Percent 4 3 2 3 6 2 3" xfId="33922" xr:uid="{10B314FC-4925-4C4C-A7BA-DB25062A9E09}"/>
    <cellStyle name="Percent 4 3 2 3 6 2 4" xfId="46174" xr:uid="{A5CBD0A0-64DE-4D5D-9024-3D1CC45B85C4}"/>
    <cellStyle name="Percent 4 3 2 3 6 3" xfId="15543" xr:uid="{E18A43FE-A3C0-401E-9177-8AFEA078BCEA}"/>
    <cellStyle name="Percent 4 3 2 3 6 4" xfId="27796" xr:uid="{CD2EF258-E035-4DA4-86BA-284418F57558}"/>
    <cellStyle name="Percent 4 3 2 3 6 5" xfId="40048" xr:uid="{657CEA67-9C96-4133-B3A6-27769B2A834F}"/>
    <cellStyle name="Percent 4 3 2 3 6 6" xfId="53382" xr:uid="{F984F1D7-B2DD-424E-85B3-EC6F3F09C15C}"/>
    <cellStyle name="Percent 4 3 2 3 7" xfId="6341" xr:uid="{52562F96-5038-47CA-BECB-5692EF431552}"/>
    <cellStyle name="Percent 4 3 2 3 7 2" xfId="18606" xr:uid="{E8034402-F62F-4350-ACCC-006DD799E223}"/>
    <cellStyle name="Percent 4 3 2 3 7 3" xfId="30859" xr:uid="{F9EA261C-EE0B-4791-B5D6-7138AD0565E4}"/>
    <cellStyle name="Percent 4 3 2 3 7 4" xfId="43111" xr:uid="{090C177C-D3C6-45F9-B9F9-2483250ED72D}"/>
    <cellStyle name="Percent 4 3 2 3 8" xfId="12480" xr:uid="{031832B7-1CAF-4E1D-8D00-5361F55D8C38}"/>
    <cellStyle name="Percent 4 3 2 3 9" xfId="24733" xr:uid="{15CD47B2-B903-4340-BF7F-2DC07334D0B7}"/>
    <cellStyle name="Percent 4 3 2 4" xfId="301" xr:uid="{BE5E14F1-9629-4C99-9696-E47E08E8BEF7}"/>
    <cellStyle name="Percent 4 3 2 4 10" xfId="49331" xr:uid="{13A65D06-A65B-4740-B02B-1400457D95BC}"/>
    <cellStyle name="Percent 4 3 2 4 11" xfId="50412" xr:uid="{12388BFD-C8C3-4158-80B5-5AA042E3AB6F}"/>
    <cellStyle name="Percent 4 3 2 4 2" xfId="752" xr:uid="{523BFB69-8CA2-4DED-9FD9-24486CB3A6B1}"/>
    <cellStyle name="Percent 4 3 2 4 2 10" xfId="50862" xr:uid="{8ECD49F6-FE17-46DB-9E85-9D6297F06781}"/>
    <cellStyle name="Percent 4 3 2 4 2 2" xfId="1833" xr:uid="{62CCA37B-57F2-406A-9E5A-EBA8E0BD6C31}"/>
    <cellStyle name="Percent 4 3 2 4 2 2 2" xfId="4900" xr:uid="{5EBBAE65-6EAB-42D1-98B3-D06FDC75136B}"/>
    <cellStyle name="Percent 4 3 2 4 2 2 2 2" xfId="11028" xr:uid="{3E9029F6-89FE-46AD-A803-0F5FF80A8517}"/>
    <cellStyle name="Percent 4 3 2 4 2 2 2 2 2" xfId="23293" xr:uid="{379DD852-1A0F-4ACD-8149-E6EEE46485E0}"/>
    <cellStyle name="Percent 4 3 2 4 2 2 2 2 3" xfId="35545" xr:uid="{82938F4F-2F57-4EF3-9B57-EBCD9701618A}"/>
    <cellStyle name="Percent 4 3 2 4 2 2 2 2 4" xfId="47797" xr:uid="{519CE1D7-DAF4-4103-A28C-A70A0755E9F0}"/>
    <cellStyle name="Percent 4 3 2 4 2 2 2 3" xfId="17166" xr:uid="{0BC407AE-A98D-4725-95DB-577C2D372BCF}"/>
    <cellStyle name="Percent 4 3 2 4 2 2 2 4" xfId="29419" xr:uid="{A86FA0B5-85B6-4389-8339-C4FE82FA02DB}"/>
    <cellStyle name="Percent 4 3 2 4 2 2 2 5" xfId="41671" xr:uid="{2006A1F4-7A0A-4414-A3A5-6E0F73304CAC}"/>
    <cellStyle name="Percent 4 3 2 4 2 2 2 6" xfId="55005" xr:uid="{990EE50D-6CF7-4FDA-8BB6-7E8356ECDAB0}"/>
    <cellStyle name="Percent 4 3 2 4 2 2 3" xfId="7965" xr:uid="{DA6FAFEA-B526-4437-8EDE-E5B38D7CC608}"/>
    <cellStyle name="Percent 4 3 2 4 2 2 3 2" xfId="20230" xr:uid="{0E158428-3278-47CE-9D6D-21C4BCE3C0A2}"/>
    <cellStyle name="Percent 4 3 2 4 2 2 3 3" xfId="32482" xr:uid="{6DE81620-04B1-4378-9819-03CEF5CF9184}"/>
    <cellStyle name="Percent 4 3 2 4 2 2 3 4" xfId="44734" xr:uid="{BA264BA9-8B6E-4713-A599-A6C82BFD5CD0}"/>
    <cellStyle name="Percent 4 3 2 4 2 2 4" xfId="14103" xr:uid="{F948B242-6A65-40FF-979E-67C3BBD7B95A}"/>
    <cellStyle name="Percent 4 3 2 4 2 2 5" xfId="26356" xr:uid="{BBDCB1C0-A66B-4A00-9F01-FAF64F035759}"/>
    <cellStyle name="Percent 4 3 2 4 2 2 6" xfId="38608" xr:uid="{94A4B664-0AC1-4E71-AF88-251A288A83C4}"/>
    <cellStyle name="Percent 4 3 2 4 2 2 7" xfId="51942" xr:uid="{317630DE-F3A5-41B9-AEB5-DC42922721FE}"/>
    <cellStyle name="Percent 4 3 2 4 2 3" xfId="2917" xr:uid="{96471D24-BD8D-426A-9BAE-AD1C8D8E4B1B}"/>
    <cellStyle name="Percent 4 3 2 4 2 3 2" xfId="5981" xr:uid="{C69E3397-363D-4C76-875E-22868BFBC913}"/>
    <cellStyle name="Percent 4 3 2 4 2 3 2 2" xfId="12109" xr:uid="{971BF1B9-932C-41EC-B9FA-1EDFF92F5E11}"/>
    <cellStyle name="Percent 4 3 2 4 2 3 2 2 2" xfId="24374" xr:uid="{AA5DD075-9BD1-40EF-B320-74465882B0C4}"/>
    <cellStyle name="Percent 4 3 2 4 2 3 2 2 3" xfId="36626" xr:uid="{355E6A07-903B-4EEA-B5B6-EF8C8C41CF5D}"/>
    <cellStyle name="Percent 4 3 2 4 2 3 2 2 4" xfId="48878" xr:uid="{78BD9C89-EC09-4E60-97A6-6E0EB1EF95DF}"/>
    <cellStyle name="Percent 4 3 2 4 2 3 2 3" xfId="18247" xr:uid="{C4C17DEF-26A3-4CCB-9872-92C75781F1AD}"/>
    <cellStyle name="Percent 4 3 2 4 2 3 2 4" xfId="30500" xr:uid="{114D65FD-0E8F-4A6F-AEF8-6D8A6BE2CE3A}"/>
    <cellStyle name="Percent 4 3 2 4 2 3 2 5" xfId="42752" xr:uid="{FA932DAF-0ED8-402E-83BF-08CAAE31F9D3}"/>
    <cellStyle name="Percent 4 3 2 4 2 3 2 6" xfId="56086" xr:uid="{1EC7618C-7D6F-4261-A6D5-A69A3D53CF78}"/>
    <cellStyle name="Percent 4 3 2 4 2 3 3" xfId="9046" xr:uid="{06FB5436-FB5A-4B7E-8555-1412E5918CAA}"/>
    <cellStyle name="Percent 4 3 2 4 2 3 3 2" xfId="21311" xr:uid="{FE54E495-947F-4E87-B962-457E2A5E5A68}"/>
    <cellStyle name="Percent 4 3 2 4 2 3 3 3" xfId="33563" xr:uid="{69A72F52-03F2-459B-B872-9A2357001570}"/>
    <cellStyle name="Percent 4 3 2 4 2 3 3 4" xfId="45815" xr:uid="{AC3953ED-362C-4628-9CC9-9588D2350471}"/>
    <cellStyle name="Percent 4 3 2 4 2 3 4" xfId="15184" xr:uid="{0E4EB067-B632-4F31-A709-F45F8A7D64C9}"/>
    <cellStyle name="Percent 4 3 2 4 2 3 5" xfId="27437" xr:uid="{034D8F50-A99D-4C00-9EFD-78041C64B260}"/>
    <cellStyle name="Percent 4 3 2 4 2 3 6" xfId="39689" xr:uid="{0899E314-6A0C-4DE8-9BC3-D057696F1255}"/>
    <cellStyle name="Percent 4 3 2 4 2 3 7" xfId="53023" xr:uid="{93C10409-D375-435B-9E27-B2A80D46C55E}"/>
    <cellStyle name="Percent 4 3 2 4 2 4" xfId="3820" xr:uid="{AD392B37-39A2-463A-9846-E065F04ED5AB}"/>
    <cellStyle name="Percent 4 3 2 4 2 4 2" xfId="9948" xr:uid="{A80D5698-FB61-4108-BC79-73D55492C91E}"/>
    <cellStyle name="Percent 4 3 2 4 2 4 2 2" xfId="22213" xr:uid="{6664669E-2FED-4477-9FF3-3ECC8E6A6FED}"/>
    <cellStyle name="Percent 4 3 2 4 2 4 2 3" xfId="34465" xr:uid="{A9F92826-6C64-4BD6-A936-9642D19A1F33}"/>
    <cellStyle name="Percent 4 3 2 4 2 4 2 4" xfId="46717" xr:uid="{70B41230-921D-41AF-88A4-82ED3C50A637}"/>
    <cellStyle name="Percent 4 3 2 4 2 4 3" xfId="16086" xr:uid="{2B350E59-910C-412A-A8CB-36ED5C0BF689}"/>
    <cellStyle name="Percent 4 3 2 4 2 4 4" xfId="28339" xr:uid="{3F96221F-D81D-4C47-86CA-9889CD311A63}"/>
    <cellStyle name="Percent 4 3 2 4 2 4 5" xfId="40591" xr:uid="{01D9AE7E-B747-4AC1-95B2-D4571CE4AF4E}"/>
    <cellStyle name="Percent 4 3 2 4 2 4 6" xfId="53925" xr:uid="{C7AD6964-46EA-4342-ACDF-5B626C62C5EC}"/>
    <cellStyle name="Percent 4 3 2 4 2 5" xfId="6885" xr:uid="{1B9C94DC-3BB8-43FA-8840-E490763EF647}"/>
    <cellStyle name="Percent 4 3 2 4 2 5 2" xfId="19150" xr:uid="{C27B12D6-AE9B-4F94-80A9-79AF2E92756C}"/>
    <cellStyle name="Percent 4 3 2 4 2 5 3" xfId="31402" xr:uid="{47FE62C0-454C-4AB7-8AB1-B2545F32BDAB}"/>
    <cellStyle name="Percent 4 3 2 4 2 5 4" xfId="43654" xr:uid="{0077D77D-4711-4499-A560-5EEBB945A857}"/>
    <cellStyle name="Percent 4 3 2 4 2 6" xfId="13023" xr:uid="{DFCA2CC4-E09D-48D5-B843-8D42001A24B7}"/>
    <cellStyle name="Percent 4 3 2 4 2 7" xfId="25276" xr:uid="{20B17372-8FB1-40B2-9621-E1BE19CDCF85}"/>
    <cellStyle name="Percent 4 3 2 4 2 8" xfId="37528" xr:uid="{0BE4D8A4-9C5C-48C5-81A8-DBDFE564733F}"/>
    <cellStyle name="Percent 4 3 2 4 2 9" xfId="49781" xr:uid="{FD9C6E57-9A77-48F6-B32E-961240C06C45}"/>
    <cellStyle name="Percent 4 3 2 4 3" xfId="1383" xr:uid="{685BBAD0-2DF0-4431-8490-B78223007F48}"/>
    <cellStyle name="Percent 4 3 2 4 3 2" xfId="4450" xr:uid="{E6F8EC3B-F9F9-4B7A-8C10-D0304CB9276A}"/>
    <cellStyle name="Percent 4 3 2 4 3 2 2" xfId="10578" xr:uid="{F6B2A812-A511-419B-934E-BC970D23CC01}"/>
    <cellStyle name="Percent 4 3 2 4 3 2 2 2" xfId="22843" xr:uid="{09B9BC2F-DD68-4AC1-A0BB-1ED542B65BD0}"/>
    <cellStyle name="Percent 4 3 2 4 3 2 2 3" xfId="35095" xr:uid="{F2E95FB6-AE11-4433-857E-8FDE0087710E}"/>
    <cellStyle name="Percent 4 3 2 4 3 2 2 4" xfId="47347" xr:uid="{47DFEAD5-9095-4687-B2A8-963F301E9619}"/>
    <cellStyle name="Percent 4 3 2 4 3 2 3" xfId="16716" xr:uid="{02D63D6E-C9ED-4E3C-BE2F-8CD59AEA1A80}"/>
    <cellStyle name="Percent 4 3 2 4 3 2 4" xfId="28969" xr:uid="{8EC27176-5999-408A-AD23-9ADC19EF0D83}"/>
    <cellStyle name="Percent 4 3 2 4 3 2 5" xfId="41221" xr:uid="{312BBE34-2C98-4D18-B386-2F12D6EB1870}"/>
    <cellStyle name="Percent 4 3 2 4 3 2 6" xfId="54555" xr:uid="{1208FB52-6999-481B-BF9B-46900A2C656C}"/>
    <cellStyle name="Percent 4 3 2 4 3 3" xfId="7515" xr:uid="{F8DA84AA-D72C-45DC-A972-D3C7C1FEE67E}"/>
    <cellStyle name="Percent 4 3 2 4 3 3 2" xfId="19780" xr:uid="{165E6833-EB29-482E-B7B0-807DECA40CD0}"/>
    <cellStyle name="Percent 4 3 2 4 3 3 3" xfId="32032" xr:uid="{C5AC6A4D-6ECF-4D56-AD27-9C0F6E8AA865}"/>
    <cellStyle name="Percent 4 3 2 4 3 3 4" xfId="44284" xr:uid="{0A5932E1-3A3E-4D07-84DD-EACFD8096C5E}"/>
    <cellStyle name="Percent 4 3 2 4 3 4" xfId="13653" xr:uid="{165EA116-3F0F-417F-B609-03B16D6866BF}"/>
    <cellStyle name="Percent 4 3 2 4 3 5" xfId="25906" xr:uid="{0330304D-9F45-4680-9CAE-568EFB2312B5}"/>
    <cellStyle name="Percent 4 3 2 4 3 6" xfId="38158" xr:uid="{44F4F1B0-8244-429E-8F70-629EF378949B}"/>
    <cellStyle name="Percent 4 3 2 4 3 7" xfId="51492" xr:uid="{F1D9BC53-173B-41FF-8D93-64DF24E0074E}"/>
    <cellStyle name="Percent 4 3 2 4 4" xfId="2467" xr:uid="{19D48B27-B2FE-498B-8FC4-E748B0B0CB6B}"/>
    <cellStyle name="Percent 4 3 2 4 4 2" xfId="5531" xr:uid="{CE3F9747-DB03-4D2C-AB6E-5F92E6B854ED}"/>
    <cellStyle name="Percent 4 3 2 4 4 2 2" xfId="11659" xr:uid="{E037033A-1BC9-4259-B0CB-0D3A090404D9}"/>
    <cellStyle name="Percent 4 3 2 4 4 2 2 2" xfId="23924" xr:uid="{A64A2D7A-0AA2-4007-9FBF-2B7E58547DE4}"/>
    <cellStyle name="Percent 4 3 2 4 4 2 2 3" xfId="36176" xr:uid="{E6880930-9A43-4F1D-AF44-E0D518E7CE7D}"/>
    <cellStyle name="Percent 4 3 2 4 4 2 2 4" xfId="48428" xr:uid="{8CCBA13B-7EF8-4E4F-80D4-61F0C130D121}"/>
    <cellStyle name="Percent 4 3 2 4 4 2 3" xfId="17797" xr:uid="{D37FF114-4ABE-4E9B-9502-E06B366F8A37}"/>
    <cellStyle name="Percent 4 3 2 4 4 2 4" xfId="30050" xr:uid="{6815AA96-0A4F-4B26-9353-B85985391624}"/>
    <cellStyle name="Percent 4 3 2 4 4 2 5" xfId="42302" xr:uid="{9595DB29-A283-4D54-A05E-E9C505A728B8}"/>
    <cellStyle name="Percent 4 3 2 4 4 2 6" xfId="55636" xr:uid="{E0B9A81B-5C37-4E55-93CC-179D963E2116}"/>
    <cellStyle name="Percent 4 3 2 4 4 3" xfId="8596" xr:uid="{C40C45F9-FFE9-4FAE-A96D-B57CAAA50817}"/>
    <cellStyle name="Percent 4 3 2 4 4 3 2" xfId="20861" xr:uid="{00AA9606-808C-4CA2-B075-E608C105D77B}"/>
    <cellStyle name="Percent 4 3 2 4 4 3 3" xfId="33113" xr:uid="{8DBB957B-9361-42D3-94E3-03220F8EC7E9}"/>
    <cellStyle name="Percent 4 3 2 4 4 3 4" xfId="45365" xr:uid="{9C9B7550-0029-4567-BDFD-2EB0380D9CBF}"/>
    <cellStyle name="Percent 4 3 2 4 4 4" xfId="14734" xr:uid="{18CF01E8-5B55-401D-9EE3-FEF161D7A321}"/>
    <cellStyle name="Percent 4 3 2 4 4 5" xfId="26987" xr:uid="{C5C02434-C121-497E-A6D4-E883ECF23E56}"/>
    <cellStyle name="Percent 4 3 2 4 4 6" xfId="39239" xr:uid="{0009F9ED-C054-463E-9CD8-BA24F787BA9F}"/>
    <cellStyle name="Percent 4 3 2 4 4 7" xfId="52573" xr:uid="{741E0604-EAEB-4F33-8F42-3EDE7B9DE486}"/>
    <cellStyle name="Percent 4 3 2 4 5" xfId="3370" xr:uid="{343EA2E4-61D2-400D-A13D-EA593EEE7F89}"/>
    <cellStyle name="Percent 4 3 2 4 5 2" xfId="9498" xr:uid="{A88C0252-9DA2-484C-BA30-778AA53E406A}"/>
    <cellStyle name="Percent 4 3 2 4 5 2 2" xfId="21763" xr:uid="{A124395B-F18C-46E0-846B-65B38F12F8D7}"/>
    <cellStyle name="Percent 4 3 2 4 5 2 3" xfId="34015" xr:uid="{CAABCE9B-57BD-4C08-839C-D3A024E4ACAA}"/>
    <cellStyle name="Percent 4 3 2 4 5 2 4" xfId="46267" xr:uid="{B877A3D7-F35B-4B4F-B751-EADC501D476A}"/>
    <cellStyle name="Percent 4 3 2 4 5 3" xfId="15636" xr:uid="{8C772251-3F85-48E9-AFE7-29D37E880BA7}"/>
    <cellStyle name="Percent 4 3 2 4 5 4" xfId="27889" xr:uid="{674DE0F3-D1A1-4938-ACB4-92AC63D109DF}"/>
    <cellStyle name="Percent 4 3 2 4 5 5" xfId="40141" xr:uid="{A21A17F9-B148-446B-A773-ABADD9ED01FB}"/>
    <cellStyle name="Percent 4 3 2 4 5 6" xfId="53475" xr:uid="{9A798A90-5A8E-459B-965D-13DC74EFF608}"/>
    <cellStyle name="Percent 4 3 2 4 6" xfId="6434" xr:uid="{C15831A8-3030-426B-97A1-343BB4C416CB}"/>
    <cellStyle name="Percent 4 3 2 4 6 2" xfId="18699" xr:uid="{E809FBA6-2E9A-47FC-9FDA-9DA431411F40}"/>
    <cellStyle name="Percent 4 3 2 4 6 3" xfId="30952" xr:uid="{6C685B53-185D-4C0E-88D8-0A98DA35A63D}"/>
    <cellStyle name="Percent 4 3 2 4 6 4" xfId="43204" xr:uid="{7C948492-6DFD-414B-9845-8972E82888EA}"/>
    <cellStyle name="Percent 4 3 2 4 7" xfId="12573" xr:uid="{B262823E-7B4D-4B86-91F8-2F17523A1EFC}"/>
    <cellStyle name="Percent 4 3 2 4 8" xfId="24826" xr:uid="{67C9FA73-131C-473B-96AB-2178CAF0459C}"/>
    <cellStyle name="Percent 4 3 2 4 9" xfId="37078" xr:uid="{7DC75B46-709A-47BE-A769-590417F778BA}"/>
    <cellStyle name="Percent 4 3 2 5" xfId="505" xr:uid="{82405684-6523-4E6B-917C-F0B0EC9212AD}"/>
    <cellStyle name="Percent 4 3 2 5 10" xfId="49535" xr:uid="{BD65E807-D9FC-4AAC-B050-043284797953}"/>
    <cellStyle name="Percent 4 3 2 5 11" xfId="50616" xr:uid="{5117D948-568B-423C-BB75-0D739895F93E}"/>
    <cellStyle name="Percent 4 3 2 5 2" xfId="956" xr:uid="{3D1D0F88-08D1-4258-B4A5-10509F875F05}"/>
    <cellStyle name="Percent 4 3 2 5 2 10" xfId="51066" xr:uid="{9A1AA6F2-4A97-407D-8A00-92DF2F8915DA}"/>
    <cellStyle name="Percent 4 3 2 5 2 2" xfId="2037" xr:uid="{A8976735-0A0E-45D9-A04F-0F52174938AF}"/>
    <cellStyle name="Percent 4 3 2 5 2 2 2" xfId="5104" xr:uid="{91AD2491-FBE2-4D02-8390-DBC860169094}"/>
    <cellStyle name="Percent 4 3 2 5 2 2 2 2" xfId="11232" xr:uid="{DC97C188-55EF-429E-B9DD-494C8C24BAC4}"/>
    <cellStyle name="Percent 4 3 2 5 2 2 2 2 2" xfId="23497" xr:uid="{567F087F-D73B-43CA-9A01-91712A90E387}"/>
    <cellStyle name="Percent 4 3 2 5 2 2 2 2 3" xfId="35749" xr:uid="{73E1081A-585E-41CE-B510-4B5146C6B52D}"/>
    <cellStyle name="Percent 4 3 2 5 2 2 2 2 4" xfId="48001" xr:uid="{B4EC359C-8DB7-4327-82B2-0FF5062BF2FA}"/>
    <cellStyle name="Percent 4 3 2 5 2 2 2 3" xfId="17370" xr:uid="{B05F2E63-291C-4F1F-86B5-44898A696BE3}"/>
    <cellStyle name="Percent 4 3 2 5 2 2 2 4" xfId="29623" xr:uid="{1B4B5116-E6FB-432E-B6DB-435813651EF8}"/>
    <cellStyle name="Percent 4 3 2 5 2 2 2 5" xfId="41875" xr:uid="{E894CD46-668F-4CA0-B8EA-A66D6D969DFF}"/>
    <cellStyle name="Percent 4 3 2 5 2 2 2 6" xfId="55209" xr:uid="{44759E15-ED94-4732-82DB-1931D8E23C59}"/>
    <cellStyle name="Percent 4 3 2 5 2 2 3" xfId="8169" xr:uid="{CB6FBE94-A58D-46A4-8D5C-1AA926C69212}"/>
    <cellStyle name="Percent 4 3 2 5 2 2 3 2" xfId="20434" xr:uid="{B9D0A6EF-AC7D-4780-A5EF-D641DED7B19C}"/>
    <cellStyle name="Percent 4 3 2 5 2 2 3 3" xfId="32686" xr:uid="{91A2A2F2-EFB8-4F54-A8A0-B6FF100044BC}"/>
    <cellStyle name="Percent 4 3 2 5 2 2 3 4" xfId="44938" xr:uid="{E41C3993-CDAC-481B-9A88-236B8E920E6A}"/>
    <cellStyle name="Percent 4 3 2 5 2 2 4" xfId="14307" xr:uid="{9812D805-6EB5-46E3-8FF4-45231D58A7A6}"/>
    <cellStyle name="Percent 4 3 2 5 2 2 5" xfId="26560" xr:uid="{8BA0D0E1-B38D-41ED-AA21-8B608B7D4ABE}"/>
    <cellStyle name="Percent 4 3 2 5 2 2 6" xfId="38812" xr:uid="{B4F45DC8-443D-4BD6-96C5-47705C2ADC67}"/>
    <cellStyle name="Percent 4 3 2 5 2 2 7" xfId="52146" xr:uid="{51A67D93-82D9-4E88-A920-E2ADD80B692A}"/>
    <cellStyle name="Percent 4 3 2 5 2 3" xfId="3121" xr:uid="{3CD6C6F3-EC68-4422-BD20-BC8FA8FD0A7B}"/>
    <cellStyle name="Percent 4 3 2 5 2 3 2" xfId="6185" xr:uid="{24807BFF-8123-45CB-AC28-0088EBB3D6B7}"/>
    <cellStyle name="Percent 4 3 2 5 2 3 2 2" xfId="12313" xr:uid="{C64143CB-B7AF-4A08-B572-017B91CA99FF}"/>
    <cellStyle name="Percent 4 3 2 5 2 3 2 2 2" xfId="24578" xr:uid="{54B22D1B-A6E1-4A46-900D-874FA1D988B9}"/>
    <cellStyle name="Percent 4 3 2 5 2 3 2 2 3" xfId="36830" xr:uid="{41D4F12F-2334-4D0C-9427-6381844B8723}"/>
    <cellStyle name="Percent 4 3 2 5 2 3 2 2 4" xfId="49082" xr:uid="{AAFB66D5-8524-4D27-A500-6668FD265C32}"/>
    <cellStyle name="Percent 4 3 2 5 2 3 2 3" xfId="18451" xr:uid="{18C78827-2410-4425-94FF-851C5CB58B0D}"/>
    <cellStyle name="Percent 4 3 2 5 2 3 2 4" xfId="30704" xr:uid="{569F5118-2301-4CA7-83E9-B62CCF3D33D3}"/>
    <cellStyle name="Percent 4 3 2 5 2 3 2 5" xfId="42956" xr:uid="{7474A72D-4C86-4FEE-9C52-7E38D138994A}"/>
    <cellStyle name="Percent 4 3 2 5 2 3 2 6" xfId="56290" xr:uid="{5293AA2F-884F-4551-81ED-78737E4CF92B}"/>
    <cellStyle name="Percent 4 3 2 5 2 3 3" xfId="9250" xr:uid="{2393AE46-AFF0-479F-8911-0B135868D2F9}"/>
    <cellStyle name="Percent 4 3 2 5 2 3 3 2" xfId="21515" xr:uid="{25AAAD85-5077-41C3-91E5-2B598BB51843}"/>
    <cellStyle name="Percent 4 3 2 5 2 3 3 3" xfId="33767" xr:uid="{36A65F7F-BDF6-4336-A770-F5CCD3A9159E}"/>
    <cellStyle name="Percent 4 3 2 5 2 3 3 4" xfId="46019" xr:uid="{CE0AFDC1-59DA-4AC4-9FC8-F1727385137C}"/>
    <cellStyle name="Percent 4 3 2 5 2 3 4" xfId="15388" xr:uid="{9A5E60AF-5F34-4F20-8EAD-5B254E2D86CD}"/>
    <cellStyle name="Percent 4 3 2 5 2 3 5" xfId="27641" xr:uid="{A4ACFA76-3CF2-4077-AAF5-603D99AA74E0}"/>
    <cellStyle name="Percent 4 3 2 5 2 3 6" xfId="39893" xr:uid="{C62A117A-5638-4B64-A196-C1DD0EE6D4AD}"/>
    <cellStyle name="Percent 4 3 2 5 2 3 7" xfId="53227" xr:uid="{A4373E2E-4325-4DEE-A3F6-FBDBB02AC54F}"/>
    <cellStyle name="Percent 4 3 2 5 2 4" xfId="4024" xr:uid="{4DE54CDC-701B-4F0A-A8A5-D4BAD59FCE42}"/>
    <cellStyle name="Percent 4 3 2 5 2 4 2" xfId="10152" xr:uid="{97B122DF-06E7-43DC-8151-F4363C7A08E0}"/>
    <cellStyle name="Percent 4 3 2 5 2 4 2 2" xfId="22417" xr:uid="{1E749BD1-02C8-488A-9A1A-64BF9C8D90C6}"/>
    <cellStyle name="Percent 4 3 2 5 2 4 2 3" xfId="34669" xr:uid="{7DBA7EEE-9224-4536-B346-655A392054D1}"/>
    <cellStyle name="Percent 4 3 2 5 2 4 2 4" xfId="46921" xr:uid="{AC56BFED-3DD7-4EDD-8B5D-FE46A4A0E225}"/>
    <cellStyle name="Percent 4 3 2 5 2 4 3" xfId="16290" xr:uid="{82D73D22-7F86-4976-9ACB-7440BD58DA15}"/>
    <cellStyle name="Percent 4 3 2 5 2 4 4" xfId="28543" xr:uid="{4BE87A2B-F9A4-4BED-96DD-9FE52FA46D0D}"/>
    <cellStyle name="Percent 4 3 2 5 2 4 5" xfId="40795" xr:uid="{FBC01C74-3703-4C54-9472-2D618B123542}"/>
    <cellStyle name="Percent 4 3 2 5 2 4 6" xfId="54129" xr:uid="{5540CFB0-B6A6-4D1C-9FE9-687F18E798D7}"/>
    <cellStyle name="Percent 4 3 2 5 2 5" xfId="7089" xr:uid="{39E8DC1B-572E-402D-AD8D-8273F259B987}"/>
    <cellStyle name="Percent 4 3 2 5 2 5 2" xfId="19354" xr:uid="{7FCB4DA3-9CC3-41B9-BB3A-31A3DB3C01AE}"/>
    <cellStyle name="Percent 4 3 2 5 2 5 3" xfId="31606" xr:uid="{831C0504-757F-47CA-BC8E-1A517A9D68CA}"/>
    <cellStyle name="Percent 4 3 2 5 2 5 4" xfId="43858" xr:uid="{916BB800-A027-4523-A3A0-1E20C0BD10E4}"/>
    <cellStyle name="Percent 4 3 2 5 2 6" xfId="13227" xr:uid="{515CE6CC-04DF-4C94-973E-63A140783F2E}"/>
    <cellStyle name="Percent 4 3 2 5 2 7" xfId="25480" xr:uid="{7C77F9C4-A9A3-4CA5-B3D1-390069B7CEB8}"/>
    <cellStyle name="Percent 4 3 2 5 2 8" xfId="37732" xr:uid="{EF4FD23F-0D4D-40C0-B341-6A0AD163E904}"/>
    <cellStyle name="Percent 4 3 2 5 2 9" xfId="49985" xr:uid="{DCD59362-8B52-4DC0-8410-B40A8F83BB30}"/>
    <cellStyle name="Percent 4 3 2 5 3" xfId="1587" xr:uid="{16801933-BFEF-40DE-865F-D54E66503308}"/>
    <cellStyle name="Percent 4 3 2 5 3 2" xfId="4654" xr:uid="{400EC97C-A517-45A3-8BAA-2F370E179403}"/>
    <cellStyle name="Percent 4 3 2 5 3 2 2" xfId="10782" xr:uid="{A5259282-1337-415A-BED3-7847B0F22332}"/>
    <cellStyle name="Percent 4 3 2 5 3 2 2 2" xfId="23047" xr:uid="{C32E1E32-BA4B-4F3F-9E81-BAB0091FF45B}"/>
    <cellStyle name="Percent 4 3 2 5 3 2 2 3" xfId="35299" xr:uid="{496AE734-3965-447C-96D1-95DBC034EF20}"/>
    <cellStyle name="Percent 4 3 2 5 3 2 2 4" xfId="47551" xr:uid="{C6D7BC7E-C770-46C6-98F1-B0C3FD335CF6}"/>
    <cellStyle name="Percent 4 3 2 5 3 2 3" xfId="16920" xr:uid="{07FE083D-A760-45C8-A82B-8AB8A7CDAB76}"/>
    <cellStyle name="Percent 4 3 2 5 3 2 4" xfId="29173" xr:uid="{8A234F2E-C032-4A9E-927C-F11C2854B47A}"/>
    <cellStyle name="Percent 4 3 2 5 3 2 5" xfId="41425" xr:uid="{5D6AC2C2-D4DD-4604-A4DF-25A29D7AE594}"/>
    <cellStyle name="Percent 4 3 2 5 3 2 6" xfId="54759" xr:uid="{6B6F7239-8889-4A28-95C0-D742040A2C7C}"/>
    <cellStyle name="Percent 4 3 2 5 3 3" xfId="7719" xr:uid="{520497E0-B2EC-40C7-B9C8-51885AF9EECC}"/>
    <cellStyle name="Percent 4 3 2 5 3 3 2" xfId="19984" xr:uid="{DFFFE148-2551-4DD9-9349-9B9D24C670E6}"/>
    <cellStyle name="Percent 4 3 2 5 3 3 3" xfId="32236" xr:uid="{40923C38-B1D9-44B2-A3F7-FBC31EF8BB0D}"/>
    <cellStyle name="Percent 4 3 2 5 3 3 4" xfId="44488" xr:uid="{C0B3B9C6-CEC9-4008-917E-C98AAD759BD5}"/>
    <cellStyle name="Percent 4 3 2 5 3 4" xfId="13857" xr:uid="{F3F86936-F2BD-402F-993B-40C0A47FDC08}"/>
    <cellStyle name="Percent 4 3 2 5 3 5" xfId="26110" xr:uid="{DF472DE2-873F-4010-B87F-2E2DBB9F3DA1}"/>
    <cellStyle name="Percent 4 3 2 5 3 6" xfId="38362" xr:uid="{0EE32E50-9123-469D-B595-045E12A8E549}"/>
    <cellStyle name="Percent 4 3 2 5 3 7" xfId="51696" xr:uid="{7CDEBBEC-0429-46EB-97C3-01E38254518D}"/>
    <cellStyle name="Percent 4 3 2 5 4" xfId="2671" xr:uid="{5FD253FF-60A8-44A4-B73C-284D5101AAEF}"/>
    <cellStyle name="Percent 4 3 2 5 4 2" xfId="5735" xr:uid="{BA8DDCB3-A30D-4F46-9B1C-221F3C18C368}"/>
    <cellStyle name="Percent 4 3 2 5 4 2 2" xfId="11863" xr:uid="{BDB90FFF-ADC9-44CA-9441-9E644C2D6CD6}"/>
    <cellStyle name="Percent 4 3 2 5 4 2 2 2" xfId="24128" xr:uid="{7AE91602-DD10-4A9E-B6DE-6FC43716FAD6}"/>
    <cellStyle name="Percent 4 3 2 5 4 2 2 3" xfId="36380" xr:uid="{635E052E-2BF7-4E00-97C9-9690E0A85C6E}"/>
    <cellStyle name="Percent 4 3 2 5 4 2 2 4" xfId="48632" xr:uid="{C5ED7224-BB8D-4F12-8A44-2A1EA6E5127D}"/>
    <cellStyle name="Percent 4 3 2 5 4 2 3" xfId="18001" xr:uid="{520B88EA-61D9-44CE-A459-1F096CCF0C76}"/>
    <cellStyle name="Percent 4 3 2 5 4 2 4" xfId="30254" xr:uid="{AFEAB324-A114-41F7-98CB-8D12B74EB31F}"/>
    <cellStyle name="Percent 4 3 2 5 4 2 5" xfId="42506" xr:uid="{8FB5D5DD-FCA1-46DE-9344-4568D614F647}"/>
    <cellStyle name="Percent 4 3 2 5 4 2 6" xfId="55840" xr:uid="{810BC5D4-F2BD-4655-B768-480E3481B7C9}"/>
    <cellStyle name="Percent 4 3 2 5 4 3" xfId="8800" xr:uid="{5135F0AA-0BCC-417A-BFD2-19CD20405081}"/>
    <cellStyle name="Percent 4 3 2 5 4 3 2" xfId="21065" xr:uid="{77EFD70E-8AB6-4F9F-93C0-7BCB51F820DF}"/>
    <cellStyle name="Percent 4 3 2 5 4 3 3" xfId="33317" xr:uid="{D9A47F8F-9D9B-4A9F-8F07-DE881600A83F}"/>
    <cellStyle name="Percent 4 3 2 5 4 3 4" xfId="45569" xr:uid="{20B5FC33-E16C-4EFB-97DA-C97564AC45D7}"/>
    <cellStyle name="Percent 4 3 2 5 4 4" xfId="14938" xr:uid="{3419FB20-47AA-44D5-970C-D9AC2CD261FC}"/>
    <cellStyle name="Percent 4 3 2 5 4 5" xfId="27191" xr:uid="{672C11D0-941B-4752-9773-D60551564736}"/>
    <cellStyle name="Percent 4 3 2 5 4 6" xfId="39443" xr:uid="{E9B6C472-CEE7-4EB3-9B99-AB175B690B3E}"/>
    <cellStyle name="Percent 4 3 2 5 4 7" xfId="52777" xr:uid="{41F37F66-4487-436C-9ED1-B5B3C4393FA7}"/>
    <cellStyle name="Percent 4 3 2 5 5" xfId="3574" xr:uid="{16B7053B-9935-4355-82DE-6EEC7E31D138}"/>
    <cellStyle name="Percent 4 3 2 5 5 2" xfId="9702" xr:uid="{FAAB396D-DE95-47F1-90F8-8ACC0231CDB6}"/>
    <cellStyle name="Percent 4 3 2 5 5 2 2" xfId="21967" xr:uid="{90DB756D-AD90-4696-99DA-DA2D533986CD}"/>
    <cellStyle name="Percent 4 3 2 5 5 2 3" xfId="34219" xr:uid="{A00EDD8C-A00F-4307-ABF4-F77669CDC232}"/>
    <cellStyle name="Percent 4 3 2 5 5 2 4" xfId="46471" xr:uid="{058EF0BF-E538-4FDA-9724-3FE2EEBC8AEF}"/>
    <cellStyle name="Percent 4 3 2 5 5 3" xfId="15840" xr:uid="{2E6D367B-FD97-4512-B97B-6F5BF0FF603C}"/>
    <cellStyle name="Percent 4 3 2 5 5 4" xfId="28093" xr:uid="{7338FA2F-0663-4264-A503-B5CF2153CB33}"/>
    <cellStyle name="Percent 4 3 2 5 5 5" xfId="40345" xr:uid="{F39E2DF1-B798-4C7B-813E-CB91F7FD9B2D}"/>
    <cellStyle name="Percent 4 3 2 5 5 6" xfId="53679" xr:uid="{0A0B86B7-DDCD-4329-853F-E795DD3653B0}"/>
    <cellStyle name="Percent 4 3 2 5 6" xfId="6638" xr:uid="{7E3BDCA3-CDC9-4B7E-9A68-D76355307120}"/>
    <cellStyle name="Percent 4 3 2 5 6 2" xfId="18903" xr:uid="{79C76D4C-8476-4663-A243-016EEB8317A8}"/>
    <cellStyle name="Percent 4 3 2 5 6 3" xfId="31156" xr:uid="{AF4F9DF2-70B8-48A0-A33A-332089C443A4}"/>
    <cellStyle name="Percent 4 3 2 5 6 4" xfId="43408" xr:uid="{53AA1251-4D7B-42A7-AF28-6F154F547839}"/>
    <cellStyle name="Percent 4 3 2 5 7" xfId="12777" xr:uid="{4043C502-7A1D-4E4B-9DA1-C33CCA8802AB}"/>
    <cellStyle name="Percent 4 3 2 5 8" xfId="25030" xr:uid="{AD8DB416-AF28-4C43-BB72-8D2D5F232C9A}"/>
    <cellStyle name="Percent 4 3 2 5 9" xfId="37282" xr:uid="{C72AF372-CB46-4D50-8EFB-2D3F3092746E}"/>
    <cellStyle name="Percent 4 3 2 6" xfId="548" xr:uid="{0013FEB2-DE06-4783-A072-93302D6A2B17}"/>
    <cellStyle name="Percent 4 3 2 6 10" xfId="50658" xr:uid="{7DB8B61E-A713-4578-A65A-467A37AA57BC}"/>
    <cellStyle name="Percent 4 3 2 6 2" xfId="1629" xr:uid="{F0EBE23E-F3C2-4BA6-A02C-3CCDA778DDB2}"/>
    <cellStyle name="Percent 4 3 2 6 2 2" xfId="4696" xr:uid="{43A4330E-8FF5-49A8-AC95-1DA3373C9AAB}"/>
    <cellStyle name="Percent 4 3 2 6 2 2 2" xfId="10824" xr:uid="{BD8C8960-6879-4864-ACDA-7AC6A233FC7F}"/>
    <cellStyle name="Percent 4 3 2 6 2 2 2 2" xfId="23089" xr:uid="{DEEA79D9-08EC-4A70-9DD0-1A45405B9406}"/>
    <cellStyle name="Percent 4 3 2 6 2 2 2 3" xfId="35341" xr:uid="{5F9881D7-2B49-4AA8-A59D-AE87D34DFABF}"/>
    <cellStyle name="Percent 4 3 2 6 2 2 2 4" xfId="47593" xr:uid="{2B86BA37-B4D8-41B0-90C6-677DAA006FDF}"/>
    <cellStyle name="Percent 4 3 2 6 2 2 3" xfId="16962" xr:uid="{5C954363-412A-490B-B133-DAAC6108DA89}"/>
    <cellStyle name="Percent 4 3 2 6 2 2 4" xfId="29215" xr:uid="{C3AFBB57-8AB2-4BFF-A160-7EF0F7EC153E}"/>
    <cellStyle name="Percent 4 3 2 6 2 2 5" xfId="41467" xr:uid="{D5F733B8-3572-45F0-BD6C-608A97E69465}"/>
    <cellStyle name="Percent 4 3 2 6 2 2 6" xfId="54801" xr:uid="{70D8943A-5FF8-4CF3-ABA3-FA06C3A016C7}"/>
    <cellStyle name="Percent 4 3 2 6 2 3" xfId="7761" xr:uid="{7D2A5587-5FEF-4258-BDAA-A94739D3DCAC}"/>
    <cellStyle name="Percent 4 3 2 6 2 3 2" xfId="20026" xr:uid="{40C7A9E2-2F8F-484B-9CDF-18301A063500}"/>
    <cellStyle name="Percent 4 3 2 6 2 3 3" xfId="32278" xr:uid="{0AB86614-9F00-49DA-A162-05F2DC2430A5}"/>
    <cellStyle name="Percent 4 3 2 6 2 3 4" xfId="44530" xr:uid="{BDE2E5AC-E367-41C9-9DD6-A14E00609905}"/>
    <cellStyle name="Percent 4 3 2 6 2 4" xfId="13899" xr:uid="{891D1D46-42ED-4DD3-93C9-3339B49155DA}"/>
    <cellStyle name="Percent 4 3 2 6 2 5" xfId="26152" xr:uid="{9AAFEB1E-3B5C-4688-B019-97EACA77ED29}"/>
    <cellStyle name="Percent 4 3 2 6 2 6" xfId="38404" xr:uid="{6E8B9569-76B8-4AA1-8DD0-7E36B7CC586D}"/>
    <cellStyle name="Percent 4 3 2 6 2 7" xfId="51738" xr:uid="{90F793F2-68E5-40AC-826B-8E316FFED904}"/>
    <cellStyle name="Percent 4 3 2 6 3" xfId="2713" xr:uid="{1FFE7C13-5F1B-455B-82B1-D17B39224FB7}"/>
    <cellStyle name="Percent 4 3 2 6 3 2" xfId="5777" xr:uid="{1AF8725D-487D-46E1-9160-270688247074}"/>
    <cellStyle name="Percent 4 3 2 6 3 2 2" xfId="11905" xr:uid="{3C7F749B-2102-45B5-B8F1-F6AA5EF0AD81}"/>
    <cellStyle name="Percent 4 3 2 6 3 2 2 2" xfId="24170" xr:uid="{023AF31E-0E8D-4695-B7F3-44ED17D228CD}"/>
    <cellStyle name="Percent 4 3 2 6 3 2 2 3" xfId="36422" xr:uid="{C0058A1C-1717-48DF-ACFC-9DF855ADAD44}"/>
    <cellStyle name="Percent 4 3 2 6 3 2 2 4" xfId="48674" xr:uid="{D8DFD14F-B906-4CAB-BC35-0539D9D6269E}"/>
    <cellStyle name="Percent 4 3 2 6 3 2 3" xfId="18043" xr:uid="{D4317AED-9379-4EF8-AABD-1906E30068CD}"/>
    <cellStyle name="Percent 4 3 2 6 3 2 4" xfId="30296" xr:uid="{FACBFEC1-39D9-4155-8183-40BAC877FA34}"/>
    <cellStyle name="Percent 4 3 2 6 3 2 5" xfId="42548" xr:uid="{FE8DF675-4344-44C3-A3F2-D0A5FE36785E}"/>
    <cellStyle name="Percent 4 3 2 6 3 2 6" xfId="55882" xr:uid="{F791A48C-2AF4-4018-841F-A8A61BA07363}"/>
    <cellStyle name="Percent 4 3 2 6 3 3" xfId="8842" xr:uid="{B6C82B9F-3319-4AA4-8532-48455B4B0683}"/>
    <cellStyle name="Percent 4 3 2 6 3 3 2" xfId="21107" xr:uid="{28229F4A-1E43-4551-82B7-02C6C7C5541F}"/>
    <cellStyle name="Percent 4 3 2 6 3 3 3" xfId="33359" xr:uid="{6AA3C8BF-2395-47F5-AD50-74EB34423E53}"/>
    <cellStyle name="Percent 4 3 2 6 3 3 4" xfId="45611" xr:uid="{252337F5-7BA8-41A6-934D-D2D67FFB2B76}"/>
    <cellStyle name="Percent 4 3 2 6 3 4" xfId="14980" xr:uid="{9D20F753-99CA-4FF2-9F59-452729929E40}"/>
    <cellStyle name="Percent 4 3 2 6 3 5" xfId="27233" xr:uid="{240B42C6-C271-4D4B-A2A1-CBB8DADF2B52}"/>
    <cellStyle name="Percent 4 3 2 6 3 6" xfId="39485" xr:uid="{8F765947-59FA-4FDD-8FFB-050B3FE9B46A}"/>
    <cellStyle name="Percent 4 3 2 6 3 7" xfId="52819" xr:uid="{1F9DA561-D3E3-405E-9F22-BAFBFA1EC4BE}"/>
    <cellStyle name="Percent 4 3 2 6 4" xfId="3616" xr:uid="{32846058-01A1-4D73-A055-9A9CFCBB3C77}"/>
    <cellStyle name="Percent 4 3 2 6 4 2" xfId="9744" xr:uid="{CEAC0407-F759-48C5-929A-D1CBF57979AC}"/>
    <cellStyle name="Percent 4 3 2 6 4 2 2" xfId="22009" xr:uid="{FF37794E-D073-4A47-AB06-F92B0C5065E5}"/>
    <cellStyle name="Percent 4 3 2 6 4 2 3" xfId="34261" xr:uid="{E9E060DC-2F42-4DAE-AE80-AA2D6826A681}"/>
    <cellStyle name="Percent 4 3 2 6 4 2 4" xfId="46513" xr:uid="{6D5A61D4-46E1-4943-AE23-30A61DB5A01E}"/>
    <cellStyle name="Percent 4 3 2 6 4 3" xfId="15882" xr:uid="{DA765B89-228C-45D5-9E50-584EC2B937B2}"/>
    <cellStyle name="Percent 4 3 2 6 4 4" xfId="28135" xr:uid="{D15F2DE6-F197-4E07-A83D-4C7DAF2CE241}"/>
    <cellStyle name="Percent 4 3 2 6 4 5" xfId="40387" xr:uid="{FE660A22-4D98-4D93-A750-9BEE639C2243}"/>
    <cellStyle name="Percent 4 3 2 6 4 6" xfId="53721" xr:uid="{B53EE519-9465-4C9F-9591-95308D0B478E}"/>
    <cellStyle name="Percent 4 3 2 6 5" xfId="6681" xr:uid="{4E9B29EA-1BE4-4363-BBA6-B63155F35777}"/>
    <cellStyle name="Percent 4 3 2 6 5 2" xfId="18946" xr:uid="{6EC3C79D-787C-461B-A865-150D87FA7D6C}"/>
    <cellStyle name="Percent 4 3 2 6 5 3" xfId="31198" xr:uid="{889EF5C3-5E94-447F-BAF7-D08F368CD238}"/>
    <cellStyle name="Percent 4 3 2 6 5 4" xfId="43450" xr:uid="{822CFF61-5D0B-4458-9283-F68214E40DBB}"/>
    <cellStyle name="Percent 4 3 2 6 6" xfId="12819" xr:uid="{973A97B9-485D-4989-8D31-E687D74E1C92}"/>
    <cellStyle name="Percent 4 3 2 6 7" xfId="25072" xr:uid="{03779B6C-EF63-496B-8100-8A50FF3EEE58}"/>
    <cellStyle name="Percent 4 3 2 6 8" xfId="37324" xr:uid="{D6E22D00-35F8-4BC9-946B-412889CB4E8C}"/>
    <cellStyle name="Percent 4 3 2 6 9" xfId="49577" xr:uid="{42C1DA66-D179-4B7B-9FDF-50201B3CD2CD}"/>
    <cellStyle name="Percent 4 3 2 7" xfId="999" xr:uid="{C5122915-3B0F-4A2B-A7AC-FB7AB6886BFC}"/>
    <cellStyle name="Percent 4 3 2 7 2" xfId="2079" xr:uid="{98F80D94-120A-4DA5-859E-D2A541731277}"/>
    <cellStyle name="Percent 4 3 2 7 2 2" xfId="5146" xr:uid="{AA6BE904-1540-4132-A349-187230D62573}"/>
    <cellStyle name="Percent 4 3 2 7 2 2 2" xfId="11274" xr:uid="{CD886AC1-91D2-4263-87CB-C284D032C664}"/>
    <cellStyle name="Percent 4 3 2 7 2 2 2 2" xfId="23539" xr:uid="{88A30A02-CBC5-403C-A73D-AD65CA6B98DF}"/>
    <cellStyle name="Percent 4 3 2 7 2 2 2 3" xfId="35791" xr:uid="{7DCDC1FE-7043-4528-AACC-8F01E824422C}"/>
    <cellStyle name="Percent 4 3 2 7 2 2 2 4" xfId="48043" xr:uid="{DEC52092-69AC-43D9-B764-9D5381C5F44A}"/>
    <cellStyle name="Percent 4 3 2 7 2 2 3" xfId="17412" xr:uid="{46B07BDF-F74F-452A-A949-C186D0A487DB}"/>
    <cellStyle name="Percent 4 3 2 7 2 2 4" xfId="29665" xr:uid="{B8DBB0F2-D384-4A6C-95E6-D5BAF3AF17C8}"/>
    <cellStyle name="Percent 4 3 2 7 2 2 5" xfId="41917" xr:uid="{632B6A3A-5045-41E1-96C3-090913D8E54B}"/>
    <cellStyle name="Percent 4 3 2 7 2 2 6" xfId="55251" xr:uid="{DAEDF57E-606C-41F8-9F28-409725C4F193}"/>
    <cellStyle name="Percent 4 3 2 7 2 3" xfId="8211" xr:uid="{E9E69FF0-9BE2-4DF0-B276-4A76732D1130}"/>
    <cellStyle name="Percent 4 3 2 7 2 3 2" xfId="20476" xr:uid="{A9335C85-6498-42ED-BE77-B913E8542F18}"/>
    <cellStyle name="Percent 4 3 2 7 2 3 3" xfId="32728" xr:uid="{CC2B8B17-B539-4824-9821-34745C27EAE0}"/>
    <cellStyle name="Percent 4 3 2 7 2 3 4" xfId="44980" xr:uid="{16A93E7B-5802-4172-9259-F3502CE1B9B2}"/>
    <cellStyle name="Percent 4 3 2 7 2 4" xfId="14349" xr:uid="{0471589E-F4F2-4B89-BEDC-74ACABF550F1}"/>
    <cellStyle name="Percent 4 3 2 7 2 5" xfId="26602" xr:uid="{594AB03B-5A50-489D-80D5-78874CE64CBA}"/>
    <cellStyle name="Percent 4 3 2 7 2 6" xfId="38854" xr:uid="{DA9B9513-EDB1-434D-8E94-E43D70394122}"/>
    <cellStyle name="Percent 4 3 2 7 2 7" xfId="52188" xr:uid="{677F033F-F117-4BEA-B5E0-25A0002DA35F}"/>
    <cellStyle name="Percent 4 3 2 7 3" xfId="4066" xr:uid="{A5270C49-C6EF-4EC3-BA20-9F313FCB1FCD}"/>
    <cellStyle name="Percent 4 3 2 7 3 2" xfId="10194" xr:uid="{F2BAC242-33A9-4069-BEB3-E5A60BE9F084}"/>
    <cellStyle name="Percent 4 3 2 7 3 2 2" xfId="22459" xr:uid="{0329FC6F-E5C9-409D-912C-090DEB20BFE1}"/>
    <cellStyle name="Percent 4 3 2 7 3 2 3" xfId="34711" xr:uid="{F76D10B7-CBAD-48AD-81FD-E786C8482548}"/>
    <cellStyle name="Percent 4 3 2 7 3 2 4" xfId="46963" xr:uid="{CECF6151-D724-408A-BCCF-2BAB0B7D9CB1}"/>
    <cellStyle name="Percent 4 3 2 7 3 3" xfId="16332" xr:uid="{E6EEB474-BE83-4FF5-B23A-1028ADA1A7A8}"/>
    <cellStyle name="Percent 4 3 2 7 3 4" xfId="28585" xr:uid="{7712EBFD-44AB-4788-9B05-2BEF34BF0DD0}"/>
    <cellStyle name="Percent 4 3 2 7 3 5" xfId="40837" xr:uid="{A51A0D47-887F-4E5A-AA78-AF2D635C9677}"/>
    <cellStyle name="Percent 4 3 2 7 3 6" xfId="54171" xr:uid="{E4AB5897-A4A8-4093-A80A-D8C15AC743FD}"/>
    <cellStyle name="Percent 4 3 2 7 4" xfId="7131" xr:uid="{A60221FD-6FF3-49BE-B0EA-58BD069AC78B}"/>
    <cellStyle name="Percent 4 3 2 7 4 2" xfId="19396" xr:uid="{8ED5E5A5-F209-43C0-A5A9-D11D76AFA3E3}"/>
    <cellStyle name="Percent 4 3 2 7 4 3" xfId="31648" xr:uid="{37DD2275-15CD-47D4-9867-67E8FB66FD72}"/>
    <cellStyle name="Percent 4 3 2 7 4 4" xfId="43900" xr:uid="{797901D8-F230-403E-AF6D-E3B1FC92F4E8}"/>
    <cellStyle name="Percent 4 3 2 7 5" xfId="13269" xr:uid="{8AEAEEE9-9355-4014-8226-AAE600BC5A74}"/>
    <cellStyle name="Percent 4 3 2 7 6" xfId="25522" xr:uid="{0810127C-4A4E-443A-9D5C-E045D0414629}"/>
    <cellStyle name="Percent 4 3 2 7 7" xfId="37774" xr:uid="{EEFFBF23-29EA-429B-A458-CC46674E5FF4}"/>
    <cellStyle name="Percent 4 3 2 7 8" xfId="50027" xr:uid="{144176B5-81EE-4A7A-A432-F2AD3683574B}"/>
    <cellStyle name="Percent 4 3 2 7 9" xfId="51108" xr:uid="{D2B3A15D-97E1-4B33-B2BB-2A87D96D6960}"/>
    <cellStyle name="Percent 4 3 2 8" xfId="1089" xr:uid="{C15193EB-BD67-4558-B0EE-5CAE3DEFD955}"/>
    <cellStyle name="Percent 4 3 2 8 2" xfId="2169" xr:uid="{9623F5F2-C061-44B2-93E4-A7834177F2A2}"/>
    <cellStyle name="Percent 4 3 2 8 2 2" xfId="5236" xr:uid="{55EB5093-46C4-40BF-AEF5-76F4E1CBC802}"/>
    <cellStyle name="Percent 4 3 2 8 2 2 2" xfId="11364" xr:uid="{C4316988-713C-4D1F-AFDF-D1AF2DDEB9C0}"/>
    <cellStyle name="Percent 4 3 2 8 2 2 2 2" xfId="23629" xr:uid="{71EB5498-8A10-483D-9871-7F50A8CCD28A}"/>
    <cellStyle name="Percent 4 3 2 8 2 2 2 3" xfId="35881" xr:uid="{9740E57A-18CC-4227-BD5D-3422BBBE9ED8}"/>
    <cellStyle name="Percent 4 3 2 8 2 2 2 4" xfId="48133" xr:uid="{6C770229-722B-4894-91A1-9F3892A90DCC}"/>
    <cellStyle name="Percent 4 3 2 8 2 2 3" xfId="17502" xr:uid="{313823F2-59C4-447D-9ADA-ACD4AAA2489A}"/>
    <cellStyle name="Percent 4 3 2 8 2 2 4" xfId="29755" xr:uid="{2D3D32FB-955E-4D4F-8CF3-1D03F62EF75B}"/>
    <cellStyle name="Percent 4 3 2 8 2 2 5" xfId="42007" xr:uid="{AB9F6947-899D-4C61-9ACA-80B2CA299DCE}"/>
    <cellStyle name="Percent 4 3 2 8 2 2 6" xfId="55341" xr:uid="{547A9D27-7A4F-4686-B933-D8F12E4DF27B}"/>
    <cellStyle name="Percent 4 3 2 8 2 3" xfId="8301" xr:uid="{195BB4E1-FF03-4A3D-A21D-2E6AE6AA66D3}"/>
    <cellStyle name="Percent 4 3 2 8 2 3 2" xfId="20566" xr:uid="{7D6B0208-27FC-4DB1-9D0A-FB42E0C0E0DF}"/>
    <cellStyle name="Percent 4 3 2 8 2 3 3" xfId="32818" xr:uid="{407CBEEB-D77D-4DF3-A0D8-50367E02AF4C}"/>
    <cellStyle name="Percent 4 3 2 8 2 3 4" xfId="45070" xr:uid="{19A508AF-C10D-4A0C-9933-1A4766078DDA}"/>
    <cellStyle name="Percent 4 3 2 8 2 4" xfId="14439" xr:uid="{8AF99DDE-F2D7-419D-AC78-E3C5AC41FD1E}"/>
    <cellStyle name="Percent 4 3 2 8 2 5" xfId="26692" xr:uid="{1AE393A3-D771-48FB-9063-F737188088D7}"/>
    <cellStyle name="Percent 4 3 2 8 2 6" xfId="38944" xr:uid="{EABFE912-DB39-40F5-82F0-3CDDFED9DCCC}"/>
    <cellStyle name="Percent 4 3 2 8 2 7" xfId="52278" xr:uid="{58BBF088-F6C4-4F7A-B30E-C2EA2F6F368B}"/>
    <cellStyle name="Percent 4 3 2 8 3" xfId="4156" xr:uid="{FA0FE0F9-7D79-49AE-8A0C-B076986A727F}"/>
    <cellStyle name="Percent 4 3 2 8 3 2" xfId="10284" xr:uid="{0EE9C34E-23E4-4E37-9A47-92F6D2062EE5}"/>
    <cellStyle name="Percent 4 3 2 8 3 2 2" xfId="22549" xr:uid="{8FADA7B4-A110-4B79-B53B-25E9DB459985}"/>
    <cellStyle name="Percent 4 3 2 8 3 2 3" xfId="34801" xr:uid="{DB4C5D66-3040-4D6F-A8B9-E5EEB3CF62D4}"/>
    <cellStyle name="Percent 4 3 2 8 3 2 4" xfId="47053" xr:uid="{F7412C93-71E2-4B2B-9DE8-68C62B1555F9}"/>
    <cellStyle name="Percent 4 3 2 8 3 3" xfId="16422" xr:uid="{7023981E-92CC-4B6F-9F9A-7A7B84C5F7C4}"/>
    <cellStyle name="Percent 4 3 2 8 3 4" xfId="28675" xr:uid="{A4654C9E-46A9-4E8A-BA46-279E38D283ED}"/>
    <cellStyle name="Percent 4 3 2 8 3 5" xfId="40927" xr:uid="{4668720C-0B6F-4C0A-85B5-323252A82695}"/>
    <cellStyle name="Percent 4 3 2 8 3 6" xfId="54261" xr:uid="{AE497988-436F-4150-8D4C-145FAB792514}"/>
    <cellStyle name="Percent 4 3 2 8 4" xfId="7221" xr:uid="{F39F78EF-5587-474A-A3C9-D84D98D0637D}"/>
    <cellStyle name="Percent 4 3 2 8 4 2" xfId="19486" xr:uid="{5BC9219E-D9D2-4655-BF9F-210BE0345AC1}"/>
    <cellStyle name="Percent 4 3 2 8 4 3" xfId="31738" xr:uid="{64D44F40-6118-4470-BD24-1E79B3ED2AD8}"/>
    <cellStyle name="Percent 4 3 2 8 4 4" xfId="43990" xr:uid="{9AD49ADE-4D0F-49D4-9C9F-C50C3813520A}"/>
    <cellStyle name="Percent 4 3 2 8 5" xfId="13359" xr:uid="{826153A7-09AE-4843-9870-869AB2821089}"/>
    <cellStyle name="Percent 4 3 2 8 6" xfId="25612" xr:uid="{53E3081C-B272-4855-959D-8E4127844DA9}"/>
    <cellStyle name="Percent 4 3 2 8 7" xfId="37864" xr:uid="{A140A15A-648B-47F4-8FC5-E2B7B3819166}"/>
    <cellStyle name="Percent 4 3 2 8 8" xfId="50117" xr:uid="{3411C974-BA96-41CC-B140-A17F8F612304}"/>
    <cellStyle name="Percent 4 3 2 8 9" xfId="51198" xr:uid="{0C68B79F-D1F9-4830-81E6-1B8A00E942F3}"/>
    <cellStyle name="Percent 4 3 2 9" xfId="1179" xr:uid="{08348688-1514-4991-BE7D-B09666AD71D7}"/>
    <cellStyle name="Percent 4 3 2 9 2" xfId="4246" xr:uid="{D54AC237-EEF3-40B1-BC04-CBBBA3F7AFA6}"/>
    <cellStyle name="Percent 4 3 2 9 2 2" xfId="10374" xr:uid="{45F8EF56-2573-4F14-A36C-BFF75763CCB2}"/>
    <cellStyle name="Percent 4 3 2 9 2 2 2" xfId="22639" xr:uid="{98B055CC-97CC-4BBC-BF4F-54C556DF2CD8}"/>
    <cellStyle name="Percent 4 3 2 9 2 2 3" xfId="34891" xr:uid="{997A9129-173F-4F92-8E31-CE032EBC5EC7}"/>
    <cellStyle name="Percent 4 3 2 9 2 2 4" xfId="47143" xr:uid="{B2A1ED1E-4766-42CD-835B-2E8AA4DD5D5D}"/>
    <cellStyle name="Percent 4 3 2 9 2 3" xfId="16512" xr:uid="{8ADC5CF4-74BF-49AE-9E1F-35603E89E584}"/>
    <cellStyle name="Percent 4 3 2 9 2 4" xfId="28765" xr:uid="{528B43C2-4A14-4975-83B9-80C11655E1D8}"/>
    <cellStyle name="Percent 4 3 2 9 2 5" xfId="41017" xr:uid="{8AD5A23A-A88B-4BDA-90EF-937350D24037}"/>
    <cellStyle name="Percent 4 3 2 9 2 6" xfId="54351" xr:uid="{34DF60A4-6C82-4402-BFBF-14998D2A9623}"/>
    <cellStyle name="Percent 4 3 2 9 3" xfId="7311" xr:uid="{10C8B424-BBE7-4290-8144-A4232415CBD2}"/>
    <cellStyle name="Percent 4 3 2 9 3 2" xfId="19576" xr:uid="{B426F7D1-B934-4BE3-9CB3-1CB2DC5B194C}"/>
    <cellStyle name="Percent 4 3 2 9 3 3" xfId="31828" xr:uid="{10CF87B7-5FB3-496E-8708-ABBBDE9AE1D0}"/>
    <cellStyle name="Percent 4 3 2 9 3 4" xfId="44080" xr:uid="{630BFDD1-20B3-43D8-9D84-441DB52E785A}"/>
    <cellStyle name="Percent 4 3 2 9 4" xfId="13449" xr:uid="{3AAFB7EE-348A-4DEA-A76C-718B94BE31F0}"/>
    <cellStyle name="Percent 4 3 2 9 5" xfId="25702" xr:uid="{7B92283A-0CAD-422E-8E5E-B5A417E1FD13}"/>
    <cellStyle name="Percent 4 3 2 9 6" xfId="37954" xr:uid="{3E913AC4-2022-4000-8781-1D1AB924FEDC}"/>
    <cellStyle name="Percent 4 3 2 9 7" xfId="51288" xr:uid="{E34278A4-76A8-4793-86D6-F11A04E41CAC}"/>
    <cellStyle name="Percent 4 3 3" xfId="118" xr:uid="{C2013A59-203C-4DBA-B60A-69FF3E66BB09}"/>
    <cellStyle name="Percent 4 3 3 10" xfId="6251" xr:uid="{616D897C-6977-4894-8DC8-93083670C3A2}"/>
    <cellStyle name="Percent 4 3 3 10 2" xfId="18516" xr:uid="{A5E0E56A-DE11-417D-BFE6-ED5C045CBBB2}"/>
    <cellStyle name="Percent 4 3 3 10 3" xfId="30769" xr:uid="{FF546459-D58B-4DE8-9C41-5932FC2AD270}"/>
    <cellStyle name="Percent 4 3 3 10 4" xfId="43021" xr:uid="{A0BF9056-7E8F-4687-94E4-FB5C78B08569}"/>
    <cellStyle name="Percent 4 3 3 11" xfId="12390" xr:uid="{070EF35C-50A0-4655-ABCE-597ADD1EF3ED}"/>
    <cellStyle name="Percent 4 3 3 12" xfId="24643" xr:uid="{5B422EF8-3F3A-4229-BBF5-D5D7BD52035F}"/>
    <cellStyle name="Percent 4 3 3 13" xfId="36895" xr:uid="{09A40586-05EF-4FEC-A361-7874D797E80B}"/>
    <cellStyle name="Percent 4 3 3 14" xfId="49148" xr:uid="{C5E0776D-A2F2-4586-8616-AF26F7CECBFE}"/>
    <cellStyle name="Percent 4 3 3 15" xfId="50229" xr:uid="{76B403E1-9458-430A-B13F-0736E2466AA7}"/>
    <cellStyle name="Percent 4 3 3 2" xfId="229" xr:uid="{1B7660DE-13D7-49ED-A1FB-1B872E723589}"/>
    <cellStyle name="Percent 4 3 3 2 10" xfId="37006" xr:uid="{B8874EC5-799F-4864-B9E6-E414436DD979}"/>
    <cellStyle name="Percent 4 3 3 2 11" xfId="49259" xr:uid="{4BDC749A-4103-4A1C-AD9C-E092B167CB1A}"/>
    <cellStyle name="Percent 4 3 3 2 12" xfId="50340" xr:uid="{BCDE307E-C2DB-4814-8489-B08E90D4E463}"/>
    <cellStyle name="Percent 4 3 3 2 2" xfId="433" xr:uid="{31606C16-26D0-4AFF-A3E9-6B60219042A2}"/>
    <cellStyle name="Percent 4 3 3 2 2 10" xfId="49463" xr:uid="{B37BA13F-2426-471B-B274-AD4D1B272A3A}"/>
    <cellStyle name="Percent 4 3 3 2 2 11" xfId="50544" xr:uid="{4C6DB2EF-3E55-45A5-A3DE-88BA99FB4250}"/>
    <cellStyle name="Percent 4 3 3 2 2 2" xfId="884" xr:uid="{7C96E435-6B92-45A0-9FF8-2720C2AF700C}"/>
    <cellStyle name="Percent 4 3 3 2 2 2 10" xfId="50994" xr:uid="{CE57CECF-9055-497B-85DB-757250DFD876}"/>
    <cellStyle name="Percent 4 3 3 2 2 2 2" xfId="1965" xr:uid="{DDF7CC81-B934-4B96-AB7C-ABF849AC285A}"/>
    <cellStyle name="Percent 4 3 3 2 2 2 2 2" xfId="5032" xr:uid="{562528ED-8EEC-4785-AED5-BB3BA3EA66B1}"/>
    <cellStyle name="Percent 4 3 3 2 2 2 2 2 2" xfId="11160" xr:uid="{7D03EAEF-8511-4E94-B4DF-0CDC9B6BCA1B}"/>
    <cellStyle name="Percent 4 3 3 2 2 2 2 2 2 2" xfId="23425" xr:uid="{2E076C73-CDD6-4120-B4E8-466FD9FE51D8}"/>
    <cellStyle name="Percent 4 3 3 2 2 2 2 2 2 3" xfId="35677" xr:uid="{85573AAC-75AA-4902-853D-1053715E4F0B}"/>
    <cellStyle name="Percent 4 3 3 2 2 2 2 2 2 4" xfId="47929" xr:uid="{63D679F0-9CD2-4490-B8C6-E90F80B3BE53}"/>
    <cellStyle name="Percent 4 3 3 2 2 2 2 2 3" xfId="17298" xr:uid="{3CF545E7-E6DC-4376-94C9-F0A7D825BD24}"/>
    <cellStyle name="Percent 4 3 3 2 2 2 2 2 4" xfId="29551" xr:uid="{9551305B-FE5E-4DE6-9D41-B25D5A3669A1}"/>
    <cellStyle name="Percent 4 3 3 2 2 2 2 2 5" xfId="41803" xr:uid="{A8F632E8-2FF0-4B16-B7C6-63EA9A5AF837}"/>
    <cellStyle name="Percent 4 3 3 2 2 2 2 2 6" xfId="55137" xr:uid="{D4EF2F51-257E-4AAC-9CDA-5CAF671109F9}"/>
    <cellStyle name="Percent 4 3 3 2 2 2 2 3" xfId="8097" xr:uid="{5BE43768-AB4C-4EA0-A044-28EE95608401}"/>
    <cellStyle name="Percent 4 3 3 2 2 2 2 3 2" xfId="20362" xr:uid="{67879C66-0418-426E-9ACC-F25B18266FBF}"/>
    <cellStyle name="Percent 4 3 3 2 2 2 2 3 3" xfId="32614" xr:uid="{FF2EAD3F-00F6-4154-BE42-365E3B9F0C5E}"/>
    <cellStyle name="Percent 4 3 3 2 2 2 2 3 4" xfId="44866" xr:uid="{08E90F00-624C-4FD7-9CDC-A295273DAC12}"/>
    <cellStyle name="Percent 4 3 3 2 2 2 2 4" xfId="14235" xr:uid="{3442FF61-5E49-4754-BC5F-9982E362ACF7}"/>
    <cellStyle name="Percent 4 3 3 2 2 2 2 5" xfId="26488" xr:uid="{BD53A30B-6E08-4EEB-9E0E-06CE047AB108}"/>
    <cellStyle name="Percent 4 3 3 2 2 2 2 6" xfId="38740" xr:uid="{7A8BFA0E-2CCE-44F4-AD07-1728FA1CAAAB}"/>
    <cellStyle name="Percent 4 3 3 2 2 2 2 7" xfId="52074" xr:uid="{C4986D93-1E02-446C-9530-42F143A67FCC}"/>
    <cellStyle name="Percent 4 3 3 2 2 2 3" xfId="3049" xr:uid="{A76AD855-488C-4A43-B20E-A4CCE63D8DCE}"/>
    <cellStyle name="Percent 4 3 3 2 2 2 3 2" xfId="6113" xr:uid="{BAC86EA3-0725-4F78-AE11-9840E9BA4AB0}"/>
    <cellStyle name="Percent 4 3 3 2 2 2 3 2 2" xfId="12241" xr:uid="{FF2D9087-2338-4827-9F07-9C47FC5ADF2A}"/>
    <cellStyle name="Percent 4 3 3 2 2 2 3 2 2 2" xfId="24506" xr:uid="{0507440B-AE8F-4AF7-985D-A14B9D8F5497}"/>
    <cellStyle name="Percent 4 3 3 2 2 2 3 2 2 3" xfId="36758" xr:uid="{81AD173B-857D-4CAC-AAB5-BEF6EA318205}"/>
    <cellStyle name="Percent 4 3 3 2 2 2 3 2 2 4" xfId="49010" xr:uid="{34A5AE82-3F10-42AC-9790-467BD0136EAA}"/>
    <cellStyle name="Percent 4 3 3 2 2 2 3 2 3" xfId="18379" xr:uid="{BC82BDDF-9AB8-480C-A8E3-139410F9A109}"/>
    <cellStyle name="Percent 4 3 3 2 2 2 3 2 4" xfId="30632" xr:uid="{70DAC90C-83EB-40DC-B818-E8C4812E8156}"/>
    <cellStyle name="Percent 4 3 3 2 2 2 3 2 5" xfId="42884" xr:uid="{8A064A27-1CDD-485B-922C-146BF452876E}"/>
    <cellStyle name="Percent 4 3 3 2 2 2 3 2 6" xfId="56218" xr:uid="{CDBAEB84-ED52-4DC1-B427-ADA36D8D3041}"/>
    <cellStyle name="Percent 4 3 3 2 2 2 3 3" xfId="9178" xr:uid="{3AB87D17-A895-4E92-AF50-3366C89D66E1}"/>
    <cellStyle name="Percent 4 3 3 2 2 2 3 3 2" xfId="21443" xr:uid="{80ED6762-D2B8-448A-987E-1FD1DE22848B}"/>
    <cellStyle name="Percent 4 3 3 2 2 2 3 3 3" xfId="33695" xr:uid="{490DC71B-EE46-47A4-9C94-1BD8BE8236D7}"/>
    <cellStyle name="Percent 4 3 3 2 2 2 3 3 4" xfId="45947" xr:uid="{309DD131-CE30-43BA-9C8C-C3EBEF3C3EDE}"/>
    <cellStyle name="Percent 4 3 3 2 2 2 3 4" xfId="15316" xr:uid="{5F5FC671-B2E5-4000-AF6C-451D91D34704}"/>
    <cellStyle name="Percent 4 3 3 2 2 2 3 5" xfId="27569" xr:uid="{B48F939D-7684-4BE4-9404-22CD01939662}"/>
    <cellStyle name="Percent 4 3 3 2 2 2 3 6" xfId="39821" xr:uid="{0C1E9A40-0443-40E5-B29B-72DF2DB2AF4D}"/>
    <cellStyle name="Percent 4 3 3 2 2 2 3 7" xfId="53155" xr:uid="{B03F18A8-2335-4DB2-BC82-05E915121C59}"/>
    <cellStyle name="Percent 4 3 3 2 2 2 4" xfId="3952" xr:uid="{57B280C0-69E5-4EDF-8D37-8B14A43C8D69}"/>
    <cellStyle name="Percent 4 3 3 2 2 2 4 2" xfId="10080" xr:uid="{A3BFED2C-4C6A-4936-9425-7D20D8E7097E}"/>
    <cellStyle name="Percent 4 3 3 2 2 2 4 2 2" xfId="22345" xr:uid="{97EA6609-A445-40BA-A48D-29EEF5C23DB8}"/>
    <cellStyle name="Percent 4 3 3 2 2 2 4 2 3" xfId="34597" xr:uid="{9781CEE0-BB29-4F68-9DC9-D6F13E657DAF}"/>
    <cellStyle name="Percent 4 3 3 2 2 2 4 2 4" xfId="46849" xr:uid="{5FDF9B37-F142-4BFC-9042-225CF4DB253F}"/>
    <cellStyle name="Percent 4 3 3 2 2 2 4 3" xfId="16218" xr:uid="{7ACE9B9F-21AC-4B1E-A16B-1C54A8F1927E}"/>
    <cellStyle name="Percent 4 3 3 2 2 2 4 4" xfId="28471" xr:uid="{6BEF7112-3F2B-4CE0-B5B8-CCA287D411A0}"/>
    <cellStyle name="Percent 4 3 3 2 2 2 4 5" xfId="40723" xr:uid="{4A7B4354-5611-4C1E-BD48-2CE5DE42A15E}"/>
    <cellStyle name="Percent 4 3 3 2 2 2 4 6" xfId="54057" xr:uid="{9A7F82A1-CD53-41C7-8640-A4B4D7539624}"/>
    <cellStyle name="Percent 4 3 3 2 2 2 5" xfId="7017" xr:uid="{F461DE5C-AAC1-4E1F-B93F-82CB3566382C}"/>
    <cellStyle name="Percent 4 3 3 2 2 2 5 2" xfId="19282" xr:uid="{5E80A18C-36D3-415A-BC8E-2F41ED7FB691}"/>
    <cellStyle name="Percent 4 3 3 2 2 2 5 3" xfId="31534" xr:uid="{D0C1C80C-1606-4411-A388-03558D1697ED}"/>
    <cellStyle name="Percent 4 3 3 2 2 2 5 4" xfId="43786" xr:uid="{85EFFE44-DC23-4D25-9A52-AB08E82FDA81}"/>
    <cellStyle name="Percent 4 3 3 2 2 2 6" xfId="13155" xr:uid="{CB35EA71-410D-4F3A-9884-23AB3A74095E}"/>
    <cellStyle name="Percent 4 3 3 2 2 2 7" xfId="25408" xr:uid="{10797FC7-2E15-4309-B276-74AE05A0C14E}"/>
    <cellStyle name="Percent 4 3 3 2 2 2 8" xfId="37660" xr:uid="{98171174-93FD-47BF-A5EE-79719BC73B84}"/>
    <cellStyle name="Percent 4 3 3 2 2 2 9" xfId="49913" xr:uid="{18E0EFBC-341E-4753-9FD3-845DCF0DFA6F}"/>
    <cellStyle name="Percent 4 3 3 2 2 3" xfId="1515" xr:uid="{4AAC79C4-97A8-414C-A678-C2B812304023}"/>
    <cellStyle name="Percent 4 3 3 2 2 3 2" xfId="4582" xr:uid="{10730D67-E2A7-44A5-80AB-E6D13489A303}"/>
    <cellStyle name="Percent 4 3 3 2 2 3 2 2" xfId="10710" xr:uid="{028B6D00-0EF0-4BD8-9F73-057A910E5486}"/>
    <cellStyle name="Percent 4 3 3 2 2 3 2 2 2" xfId="22975" xr:uid="{2B2989A6-B31C-4AFF-B34B-212835B7462D}"/>
    <cellStyle name="Percent 4 3 3 2 2 3 2 2 3" xfId="35227" xr:uid="{A139B8FD-8C7E-40B8-970F-F9E52D8DAA96}"/>
    <cellStyle name="Percent 4 3 3 2 2 3 2 2 4" xfId="47479" xr:uid="{EA056D5D-AABC-4E77-8182-9C9A5AABBEA4}"/>
    <cellStyle name="Percent 4 3 3 2 2 3 2 3" xfId="16848" xr:uid="{ECE50601-05D5-48DA-91C9-F6E9BDB2CA1A}"/>
    <cellStyle name="Percent 4 3 3 2 2 3 2 4" xfId="29101" xr:uid="{2E567827-5C31-49AB-99AE-6E8E188D4CC4}"/>
    <cellStyle name="Percent 4 3 3 2 2 3 2 5" xfId="41353" xr:uid="{266748E3-1B05-46B1-B14C-D9302789767A}"/>
    <cellStyle name="Percent 4 3 3 2 2 3 2 6" xfId="54687" xr:uid="{10C0E637-A505-4969-A0AF-2329BE9C08DC}"/>
    <cellStyle name="Percent 4 3 3 2 2 3 3" xfId="7647" xr:uid="{03AD3201-EEF5-442C-9E20-CEC70631FDAC}"/>
    <cellStyle name="Percent 4 3 3 2 2 3 3 2" xfId="19912" xr:uid="{085DC23A-319A-4A3E-8D41-B23547634478}"/>
    <cellStyle name="Percent 4 3 3 2 2 3 3 3" xfId="32164" xr:uid="{36FEE4B1-6449-4604-8427-CAC23B8A829A}"/>
    <cellStyle name="Percent 4 3 3 2 2 3 3 4" xfId="44416" xr:uid="{8ED5D7A3-1097-4A73-BDF6-14A712F05A7B}"/>
    <cellStyle name="Percent 4 3 3 2 2 3 4" xfId="13785" xr:uid="{10DFC280-28A9-4C52-86E3-B5FB05FC5846}"/>
    <cellStyle name="Percent 4 3 3 2 2 3 5" xfId="26038" xr:uid="{B9FFCA43-3DCC-478D-B895-11C97843FDD1}"/>
    <cellStyle name="Percent 4 3 3 2 2 3 6" xfId="38290" xr:uid="{02FD815A-A21E-4470-9101-9A9D64E36A93}"/>
    <cellStyle name="Percent 4 3 3 2 2 3 7" xfId="51624" xr:uid="{2F3C61D1-38CD-4CB4-A8AC-389B0FE2584D}"/>
    <cellStyle name="Percent 4 3 3 2 2 4" xfId="2599" xr:uid="{7684BF02-82EC-42E6-BC5F-9D2363EC1B0A}"/>
    <cellStyle name="Percent 4 3 3 2 2 4 2" xfId="5663" xr:uid="{06CA278B-5B46-417F-A863-B9A4FB43154E}"/>
    <cellStyle name="Percent 4 3 3 2 2 4 2 2" xfId="11791" xr:uid="{09F91373-9BC0-411A-B692-4CDA47DAEC90}"/>
    <cellStyle name="Percent 4 3 3 2 2 4 2 2 2" xfId="24056" xr:uid="{8E07EC55-ED14-4CDF-948B-87B0F35E77DA}"/>
    <cellStyle name="Percent 4 3 3 2 2 4 2 2 3" xfId="36308" xr:uid="{1EE7AAB7-85CF-4900-836E-5D10DF198E11}"/>
    <cellStyle name="Percent 4 3 3 2 2 4 2 2 4" xfId="48560" xr:uid="{32231EBA-8399-49E9-9A1C-DB4435DC6DF1}"/>
    <cellStyle name="Percent 4 3 3 2 2 4 2 3" xfId="17929" xr:uid="{79593D93-6BB5-4123-B642-DF3E3592E9FD}"/>
    <cellStyle name="Percent 4 3 3 2 2 4 2 4" xfId="30182" xr:uid="{27F85221-21AC-4566-A5E5-7CA8207EA914}"/>
    <cellStyle name="Percent 4 3 3 2 2 4 2 5" xfId="42434" xr:uid="{EB8E5323-4BB1-4616-819F-1972197C4659}"/>
    <cellStyle name="Percent 4 3 3 2 2 4 2 6" xfId="55768" xr:uid="{97EA413E-3B8E-4971-8C1D-7458165D863F}"/>
    <cellStyle name="Percent 4 3 3 2 2 4 3" xfId="8728" xr:uid="{16A1841F-E2CC-4615-92E0-632FBA9DB63E}"/>
    <cellStyle name="Percent 4 3 3 2 2 4 3 2" xfId="20993" xr:uid="{57C10D55-5C1B-4902-941C-D9A50D7A9209}"/>
    <cellStyle name="Percent 4 3 3 2 2 4 3 3" xfId="33245" xr:uid="{075905D9-87F4-402A-A00C-5EF96CE1942D}"/>
    <cellStyle name="Percent 4 3 3 2 2 4 3 4" xfId="45497" xr:uid="{36B30884-DE89-4E64-AF96-F57773FE7E16}"/>
    <cellStyle name="Percent 4 3 3 2 2 4 4" xfId="14866" xr:uid="{AA8E4651-FF86-47C6-8ABD-50F08C89D6B3}"/>
    <cellStyle name="Percent 4 3 3 2 2 4 5" xfId="27119" xr:uid="{D1E4CE09-8923-481B-B514-FDF11EE1F9FF}"/>
    <cellStyle name="Percent 4 3 3 2 2 4 6" xfId="39371" xr:uid="{62D50E2E-6C3A-459F-9B54-49F5849FB251}"/>
    <cellStyle name="Percent 4 3 3 2 2 4 7" xfId="52705" xr:uid="{AED7B53B-6343-4B6C-99C5-BC3FECECAE58}"/>
    <cellStyle name="Percent 4 3 3 2 2 5" xfId="3502" xr:uid="{F1F65CFC-D022-47D7-9F0C-437DB4D689A5}"/>
    <cellStyle name="Percent 4 3 3 2 2 5 2" xfId="9630" xr:uid="{C4447E62-5D84-4A05-870F-11EC2137DB56}"/>
    <cellStyle name="Percent 4 3 3 2 2 5 2 2" xfId="21895" xr:uid="{AA3C9DFF-164D-4E0E-9854-A0D0AB4E2CDD}"/>
    <cellStyle name="Percent 4 3 3 2 2 5 2 3" xfId="34147" xr:uid="{C1AF6B7E-CA8B-4B31-89C5-D712DE513B91}"/>
    <cellStyle name="Percent 4 3 3 2 2 5 2 4" xfId="46399" xr:uid="{8E2D6994-4A59-448B-BD60-C2DCE615A40A}"/>
    <cellStyle name="Percent 4 3 3 2 2 5 3" xfId="15768" xr:uid="{25DD59A3-9134-46E1-BD52-D407EDF20B9C}"/>
    <cellStyle name="Percent 4 3 3 2 2 5 4" xfId="28021" xr:uid="{1C7F213F-98BD-4F89-87BB-9FEEF2E387F3}"/>
    <cellStyle name="Percent 4 3 3 2 2 5 5" xfId="40273" xr:uid="{B033940A-51CC-4030-AB3F-391B1752AD28}"/>
    <cellStyle name="Percent 4 3 3 2 2 5 6" xfId="53607" xr:uid="{2DEA1A3D-5F8A-4F29-8F06-EBAD17DEFD91}"/>
    <cellStyle name="Percent 4 3 3 2 2 6" xfId="6566" xr:uid="{3FD872C0-C3C7-4937-A08D-F59C3A551131}"/>
    <cellStyle name="Percent 4 3 3 2 2 6 2" xfId="18831" xr:uid="{8D95A306-8A53-453B-B6ED-C66B0B35CADB}"/>
    <cellStyle name="Percent 4 3 3 2 2 6 3" xfId="31084" xr:uid="{16C4B816-7A58-4FA8-BC55-B70B44430C5A}"/>
    <cellStyle name="Percent 4 3 3 2 2 6 4" xfId="43336" xr:uid="{6BAA1CC2-74EB-4F44-B667-50D33563FE4F}"/>
    <cellStyle name="Percent 4 3 3 2 2 7" xfId="12705" xr:uid="{BD763C24-13E7-4E04-A576-2519C9DA5BE0}"/>
    <cellStyle name="Percent 4 3 3 2 2 8" xfId="24958" xr:uid="{01332664-E46F-4F0C-B721-89C9FD8638FC}"/>
    <cellStyle name="Percent 4 3 3 2 2 9" xfId="37210" xr:uid="{95948DC3-F355-49DC-9972-E5926C5B48D5}"/>
    <cellStyle name="Percent 4 3 3 2 3" xfId="680" xr:uid="{6E5E7722-9C6D-46F2-8D0C-391EF1694656}"/>
    <cellStyle name="Percent 4 3 3 2 3 10" xfId="50790" xr:uid="{FCF4F368-80F2-4BAA-834B-96152B9BDEC4}"/>
    <cellStyle name="Percent 4 3 3 2 3 2" xfId="1761" xr:uid="{8CA2FEE0-D6BE-4DCD-9B80-BD2E83DD275D}"/>
    <cellStyle name="Percent 4 3 3 2 3 2 2" xfId="4828" xr:uid="{64D57E64-CF01-4C5C-A2AD-3A72F27AA0C1}"/>
    <cellStyle name="Percent 4 3 3 2 3 2 2 2" xfId="10956" xr:uid="{E3944807-2BEE-47B8-97F1-D47209EDBF5D}"/>
    <cellStyle name="Percent 4 3 3 2 3 2 2 2 2" xfId="23221" xr:uid="{CCF9CC58-D980-4114-A6A6-6F8B8D3A4FE1}"/>
    <cellStyle name="Percent 4 3 3 2 3 2 2 2 3" xfId="35473" xr:uid="{29FF7671-8196-4E40-89BD-FFFBA26C3142}"/>
    <cellStyle name="Percent 4 3 3 2 3 2 2 2 4" xfId="47725" xr:uid="{6530ACAC-3A78-47D4-9124-372BB5B36D6A}"/>
    <cellStyle name="Percent 4 3 3 2 3 2 2 3" xfId="17094" xr:uid="{4F8373E7-C70D-417F-8BAD-479590F1CCE5}"/>
    <cellStyle name="Percent 4 3 3 2 3 2 2 4" xfId="29347" xr:uid="{8CB5DC5A-3A5F-47D2-A9F5-11050D18ECA9}"/>
    <cellStyle name="Percent 4 3 3 2 3 2 2 5" xfId="41599" xr:uid="{17AB4DCF-DEE2-4D8D-A4B5-80A709B569D3}"/>
    <cellStyle name="Percent 4 3 3 2 3 2 2 6" xfId="54933" xr:uid="{5D7148AF-CEA5-4C60-8CF3-B1629578F015}"/>
    <cellStyle name="Percent 4 3 3 2 3 2 3" xfId="7893" xr:uid="{ABFBC0F2-D771-44F4-AE16-C82BE8F41707}"/>
    <cellStyle name="Percent 4 3 3 2 3 2 3 2" xfId="20158" xr:uid="{7C81C6BE-313A-492F-A6D6-0687BC844F4F}"/>
    <cellStyle name="Percent 4 3 3 2 3 2 3 3" xfId="32410" xr:uid="{D9886058-35A9-4E61-BC1A-1229194AE994}"/>
    <cellStyle name="Percent 4 3 3 2 3 2 3 4" xfId="44662" xr:uid="{4484AA49-AD98-41B7-AF2B-E68CE4922550}"/>
    <cellStyle name="Percent 4 3 3 2 3 2 4" xfId="14031" xr:uid="{47107BDF-B6D0-4353-BADC-5D31598F0E4E}"/>
    <cellStyle name="Percent 4 3 3 2 3 2 5" xfId="26284" xr:uid="{4D3BCD6F-0168-404A-B301-210641C366BD}"/>
    <cellStyle name="Percent 4 3 3 2 3 2 6" xfId="38536" xr:uid="{E3EDF190-D05A-496B-B4E7-85AB7E2BE7D2}"/>
    <cellStyle name="Percent 4 3 3 2 3 2 7" xfId="51870" xr:uid="{83BC45AD-F582-432D-A98F-F0B955AC4F7B}"/>
    <cellStyle name="Percent 4 3 3 2 3 3" xfId="2845" xr:uid="{27E1B95F-05D1-4D43-99FE-2EC46F4053F6}"/>
    <cellStyle name="Percent 4 3 3 2 3 3 2" xfId="5909" xr:uid="{48D9CC8C-15A0-43D6-86CE-33850B5F1F0E}"/>
    <cellStyle name="Percent 4 3 3 2 3 3 2 2" xfId="12037" xr:uid="{E798D359-3CE9-45AB-9480-7913EF96B838}"/>
    <cellStyle name="Percent 4 3 3 2 3 3 2 2 2" xfId="24302" xr:uid="{EDD3462E-D44F-4779-A14A-BB3F2CF56615}"/>
    <cellStyle name="Percent 4 3 3 2 3 3 2 2 3" xfId="36554" xr:uid="{A486D78F-DD26-489C-A60F-E4674E1948A7}"/>
    <cellStyle name="Percent 4 3 3 2 3 3 2 2 4" xfId="48806" xr:uid="{1BE1EE8E-C4D9-49FA-91C6-EC4BF87384D2}"/>
    <cellStyle name="Percent 4 3 3 2 3 3 2 3" xfId="18175" xr:uid="{FA4D6E31-D7C7-4659-93CE-5C7DD0A72565}"/>
    <cellStyle name="Percent 4 3 3 2 3 3 2 4" xfId="30428" xr:uid="{B1A2DC4B-D93A-4CE3-87C8-B5B4CA8BCC99}"/>
    <cellStyle name="Percent 4 3 3 2 3 3 2 5" xfId="42680" xr:uid="{8FC14289-8309-483A-B626-62F08373C520}"/>
    <cellStyle name="Percent 4 3 3 2 3 3 2 6" xfId="56014" xr:uid="{03D8C658-BBC3-4A76-BB33-E9756D32B58C}"/>
    <cellStyle name="Percent 4 3 3 2 3 3 3" xfId="8974" xr:uid="{E6B9020B-C5C0-4C5F-9CC0-84B8136FB545}"/>
    <cellStyle name="Percent 4 3 3 2 3 3 3 2" xfId="21239" xr:uid="{806E5830-EDBE-4203-A97A-BD46AAA5F102}"/>
    <cellStyle name="Percent 4 3 3 2 3 3 3 3" xfId="33491" xr:uid="{7528762F-AF8E-41D6-BEF4-C5D6129FF49E}"/>
    <cellStyle name="Percent 4 3 3 2 3 3 3 4" xfId="45743" xr:uid="{7B8DB7DC-D773-4223-9267-A95F7EBDA1DB}"/>
    <cellStyle name="Percent 4 3 3 2 3 3 4" xfId="15112" xr:uid="{4689EE29-153D-4421-8B08-8DBBDD44F982}"/>
    <cellStyle name="Percent 4 3 3 2 3 3 5" xfId="27365" xr:uid="{76B43E0B-3A95-47F1-BA07-FE7B8383D6DF}"/>
    <cellStyle name="Percent 4 3 3 2 3 3 6" xfId="39617" xr:uid="{E8423A93-E99F-4CD9-8B58-B41A5F240D16}"/>
    <cellStyle name="Percent 4 3 3 2 3 3 7" xfId="52951" xr:uid="{C168B3FE-3E26-4BA8-ACFA-ADA5F8FAE3DF}"/>
    <cellStyle name="Percent 4 3 3 2 3 4" xfId="3748" xr:uid="{CC56712E-7F94-4369-A166-DA18E6846417}"/>
    <cellStyle name="Percent 4 3 3 2 3 4 2" xfId="9876" xr:uid="{3689C1BB-77E3-4FDB-A14B-F849B11B3923}"/>
    <cellStyle name="Percent 4 3 3 2 3 4 2 2" xfId="22141" xr:uid="{65592B63-1CCA-4510-9E4F-958525008472}"/>
    <cellStyle name="Percent 4 3 3 2 3 4 2 3" xfId="34393" xr:uid="{17E196E3-0BC9-4ACD-9082-B7DBB9261B5A}"/>
    <cellStyle name="Percent 4 3 3 2 3 4 2 4" xfId="46645" xr:uid="{B3C2A446-C5EA-4D02-9ED5-90E198B95318}"/>
    <cellStyle name="Percent 4 3 3 2 3 4 3" xfId="16014" xr:uid="{B8149D1F-0D3F-4C2B-84AB-CE7BD2DC3D87}"/>
    <cellStyle name="Percent 4 3 3 2 3 4 4" xfId="28267" xr:uid="{7A4EA0F4-CB39-44DD-B889-399ACA58E219}"/>
    <cellStyle name="Percent 4 3 3 2 3 4 5" xfId="40519" xr:uid="{89902029-2826-4369-9D5D-547930696110}"/>
    <cellStyle name="Percent 4 3 3 2 3 4 6" xfId="53853" xr:uid="{DC311C1F-BB10-4503-BADF-9F6D0085B732}"/>
    <cellStyle name="Percent 4 3 3 2 3 5" xfId="6813" xr:uid="{2C215BCA-42C2-4C0D-AEA3-E93B78063839}"/>
    <cellStyle name="Percent 4 3 3 2 3 5 2" xfId="19078" xr:uid="{68106AB9-FBE5-438C-AD55-F173CF184FAB}"/>
    <cellStyle name="Percent 4 3 3 2 3 5 3" xfId="31330" xr:uid="{4B07424E-FC82-4A4D-87FC-06CBB96947A6}"/>
    <cellStyle name="Percent 4 3 3 2 3 5 4" xfId="43582" xr:uid="{A5F566E8-3AD9-409F-BEEF-3D021A36EFF1}"/>
    <cellStyle name="Percent 4 3 3 2 3 6" xfId="12951" xr:uid="{7CD32EFF-A380-4815-9F49-6EA679B7E864}"/>
    <cellStyle name="Percent 4 3 3 2 3 7" xfId="25204" xr:uid="{5CD548B3-B13F-47EA-AF72-6497428E5CDB}"/>
    <cellStyle name="Percent 4 3 3 2 3 8" xfId="37456" xr:uid="{78779987-9478-48CE-8C5B-33E21356915D}"/>
    <cellStyle name="Percent 4 3 3 2 3 9" xfId="49709" xr:uid="{B85F290D-16A7-4A89-BAAF-F7F901A15B4D}"/>
    <cellStyle name="Percent 4 3 3 2 4" xfId="1311" xr:uid="{4AA91949-4D35-4876-ADD6-D269FCAABC55}"/>
    <cellStyle name="Percent 4 3 3 2 4 2" xfId="4378" xr:uid="{662ED543-ADF5-43C7-B1BE-6E53B793BAE2}"/>
    <cellStyle name="Percent 4 3 3 2 4 2 2" xfId="10506" xr:uid="{5D9684DB-937A-4DBF-BF66-6A8560467159}"/>
    <cellStyle name="Percent 4 3 3 2 4 2 2 2" xfId="22771" xr:uid="{47516E86-40E8-41B6-B0CC-BF66423F921F}"/>
    <cellStyle name="Percent 4 3 3 2 4 2 2 3" xfId="35023" xr:uid="{BFC4ADD5-DDF8-4F27-9730-4BA29DF06840}"/>
    <cellStyle name="Percent 4 3 3 2 4 2 2 4" xfId="47275" xr:uid="{5E5658BB-AB15-4E46-9F44-CDC3D469E3DF}"/>
    <cellStyle name="Percent 4 3 3 2 4 2 3" xfId="16644" xr:uid="{CCBAB3E3-7D6A-42EC-9D22-B6F0186C4900}"/>
    <cellStyle name="Percent 4 3 3 2 4 2 4" xfId="28897" xr:uid="{CF303FB6-3556-4D7F-9792-284F6E91288E}"/>
    <cellStyle name="Percent 4 3 3 2 4 2 5" xfId="41149" xr:uid="{1B84D614-97B8-4DBC-9797-4599EBE933DD}"/>
    <cellStyle name="Percent 4 3 3 2 4 2 6" xfId="54483" xr:uid="{8320F54F-89AE-4BDC-8FEB-E69B9CC48424}"/>
    <cellStyle name="Percent 4 3 3 2 4 3" xfId="7443" xr:uid="{4FFC3454-09E6-4E90-A197-D478B29F37D0}"/>
    <cellStyle name="Percent 4 3 3 2 4 3 2" xfId="19708" xr:uid="{D73DA2B2-7653-4934-B788-D0719519A0F7}"/>
    <cellStyle name="Percent 4 3 3 2 4 3 3" xfId="31960" xr:uid="{71509DB3-3222-4E6D-A16E-D87F99F279DE}"/>
    <cellStyle name="Percent 4 3 3 2 4 3 4" xfId="44212" xr:uid="{CD2BBAD5-5C2B-4333-AB83-734E5B328EFB}"/>
    <cellStyle name="Percent 4 3 3 2 4 4" xfId="13581" xr:uid="{14B39BEA-3B90-4ECD-BBB4-25D5C5EC65A3}"/>
    <cellStyle name="Percent 4 3 3 2 4 5" xfId="25834" xr:uid="{5E7A1393-71B5-46B6-8C1F-D72EDBDA8D32}"/>
    <cellStyle name="Percent 4 3 3 2 4 6" xfId="38086" xr:uid="{CB0F2889-4C09-4F48-BC9C-2BBBC7A89065}"/>
    <cellStyle name="Percent 4 3 3 2 4 7" xfId="51420" xr:uid="{C0436D56-F9F8-4F63-A7A1-1AC8469DAA91}"/>
    <cellStyle name="Percent 4 3 3 2 5" xfId="2395" xr:uid="{8EC3771A-EF24-4759-AFAE-C164524020FE}"/>
    <cellStyle name="Percent 4 3 3 2 5 2" xfId="5459" xr:uid="{3E6ED823-50F8-4390-A2BD-E288948F1C4A}"/>
    <cellStyle name="Percent 4 3 3 2 5 2 2" xfId="11587" xr:uid="{F0A88BA0-929A-414D-9B4A-03BBAEF1241E}"/>
    <cellStyle name="Percent 4 3 3 2 5 2 2 2" xfId="23852" xr:uid="{CF3BED5B-1D9E-42E7-92C9-21F8E160145C}"/>
    <cellStyle name="Percent 4 3 3 2 5 2 2 3" xfId="36104" xr:uid="{615B542A-87E2-4348-8964-5F13565365B6}"/>
    <cellStyle name="Percent 4 3 3 2 5 2 2 4" xfId="48356" xr:uid="{4F49E041-FC99-4BAB-9C85-F691BE8994A4}"/>
    <cellStyle name="Percent 4 3 3 2 5 2 3" xfId="17725" xr:uid="{DE8CD3F1-E47C-4166-B59A-1F719E1DAB42}"/>
    <cellStyle name="Percent 4 3 3 2 5 2 4" xfId="29978" xr:uid="{303A4A81-B74D-4590-A23F-C849C4EB81C9}"/>
    <cellStyle name="Percent 4 3 3 2 5 2 5" xfId="42230" xr:uid="{D92D32D5-1163-426A-A40F-00D57205E036}"/>
    <cellStyle name="Percent 4 3 3 2 5 2 6" xfId="55564" xr:uid="{D3A4FB26-7A05-43E7-A084-2CC831265337}"/>
    <cellStyle name="Percent 4 3 3 2 5 3" xfId="8524" xr:uid="{34EBD95E-CB63-4864-B5B7-87C73E3DA9C6}"/>
    <cellStyle name="Percent 4 3 3 2 5 3 2" xfId="20789" xr:uid="{38ADB475-F7F1-4BDD-AEFE-0EB7605C8A05}"/>
    <cellStyle name="Percent 4 3 3 2 5 3 3" xfId="33041" xr:uid="{320613C3-C184-49E0-AA41-DCD8D048D7B1}"/>
    <cellStyle name="Percent 4 3 3 2 5 3 4" xfId="45293" xr:uid="{D599365C-04E8-4D31-A2B0-1E4698E09665}"/>
    <cellStyle name="Percent 4 3 3 2 5 4" xfId="14662" xr:uid="{2B9FBCAA-877C-4503-804F-533C0BD7E92F}"/>
    <cellStyle name="Percent 4 3 3 2 5 5" xfId="26915" xr:uid="{78F6E747-48F7-41D3-ACE7-B3DEB625804C}"/>
    <cellStyle name="Percent 4 3 3 2 5 6" xfId="39167" xr:uid="{78007DC3-B743-472C-A36D-D6030665B87F}"/>
    <cellStyle name="Percent 4 3 3 2 5 7" xfId="52501" xr:uid="{20B6894D-77E8-4627-BA5C-0A70F3CF66EF}"/>
    <cellStyle name="Percent 4 3 3 2 6" xfId="3298" xr:uid="{8E327E81-EEFB-4343-A902-51363BD52448}"/>
    <cellStyle name="Percent 4 3 3 2 6 2" xfId="9426" xr:uid="{5C60964F-B52E-46A4-BF81-DEDAFAC5D9C6}"/>
    <cellStyle name="Percent 4 3 3 2 6 2 2" xfId="21691" xr:uid="{931F2DB0-6C2B-4BD0-9186-73B5A36A1E08}"/>
    <cellStyle name="Percent 4 3 3 2 6 2 3" xfId="33943" xr:uid="{6F29A6D2-F20A-45BE-BD72-8A79AF702DA5}"/>
    <cellStyle name="Percent 4 3 3 2 6 2 4" xfId="46195" xr:uid="{2B2C0618-7E6A-4BEA-B372-B53FCE7C494B}"/>
    <cellStyle name="Percent 4 3 3 2 6 3" xfId="15564" xr:uid="{91F065AD-C2D7-4BFA-B7BF-C073CD053610}"/>
    <cellStyle name="Percent 4 3 3 2 6 4" xfId="27817" xr:uid="{14F391FD-0099-46E4-A58B-50C1AB3F1DB8}"/>
    <cellStyle name="Percent 4 3 3 2 6 5" xfId="40069" xr:uid="{F65A7BAE-FB73-4353-95BD-E20C17D85ECC}"/>
    <cellStyle name="Percent 4 3 3 2 6 6" xfId="53403" xr:uid="{23D8D396-4047-4B5D-B6ED-4586BF169CBE}"/>
    <cellStyle name="Percent 4 3 3 2 7" xfId="6362" xr:uid="{528F3281-7932-4C28-B484-D434F3FCDE23}"/>
    <cellStyle name="Percent 4 3 3 2 7 2" xfId="18627" xr:uid="{025C5A5B-8011-4A37-8FD5-1142C8092490}"/>
    <cellStyle name="Percent 4 3 3 2 7 3" xfId="30880" xr:uid="{21B33804-90A3-4690-AC59-91C0B67B8E2F}"/>
    <cellStyle name="Percent 4 3 3 2 7 4" xfId="43132" xr:uid="{D9A3025E-9996-4F2B-83AB-10679983B5C5}"/>
    <cellStyle name="Percent 4 3 3 2 8" xfId="12501" xr:uid="{7142DD7E-32BC-438F-B8F4-24D8C7A080C1}"/>
    <cellStyle name="Percent 4 3 3 2 9" xfId="24754" xr:uid="{2A5A40A1-681D-4898-9A3F-3298076DD103}"/>
    <cellStyle name="Percent 4 3 3 3" xfId="322" xr:uid="{3A038280-F8A3-402D-8DB3-A32BFAE3B734}"/>
    <cellStyle name="Percent 4 3 3 3 10" xfId="49352" xr:uid="{2E9705E8-D0E5-4D58-B53E-2E58D318EE5D}"/>
    <cellStyle name="Percent 4 3 3 3 11" xfId="50433" xr:uid="{8DF84AFF-34E1-40E1-8345-DBAEA7F3480E}"/>
    <cellStyle name="Percent 4 3 3 3 2" xfId="773" xr:uid="{D11EAE3F-E830-4E4F-9812-44004525488A}"/>
    <cellStyle name="Percent 4 3 3 3 2 10" xfId="50883" xr:uid="{BB3C538D-9C9E-4D8A-B16A-C40BD71C7007}"/>
    <cellStyle name="Percent 4 3 3 3 2 2" xfId="1854" xr:uid="{423371D4-8867-4F5C-91F7-BDE49298C186}"/>
    <cellStyle name="Percent 4 3 3 3 2 2 2" xfId="4921" xr:uid="{99D62DD1-B8CF-459B-8E06-F11B0521C5BE}"/>
    <cellStyle name="Percent 4 3 3 3 2 2 2 2" xfId="11049" xr:uid="{13DB0AE5-CB32-4932-B2AC-CA9B74312068}"/>
    <cellStyle name="Percent 4 3 3 3 2 2 2 2 2" xfId="23314" xr:uid="{723720C8-A1E1-4825-B56C-4E2DC8838CB9}"/>
    <cellStyle name="Percent 4 3 3 3 2 2 2 2 3" xfId="35566" xr:uid="{BE179980-B362-4453-8348-F882A460789E}"/>
    <cellStyle name="Percent 4 3 3 3 2 2 2 2 4" xfId="47818" xr:uid="{73976A23-BDF9-4F77-AF05-E515C1CE9A3F}"/>
    <cellStyle name="Percent 4 3 3 3 2 2 2 3" xfId="17187" xr:uid="{B6B0A112-D205-470A-B4D0-AA6FCB896475}"/>
    <cellStyle name="Percent 4 3 3 3 2 2 2 4" xfId="29440" xr:uid="{CA63D820-D85F-42FB-897E-BF33D439F2B0}"/>
    <cellStyle name="Percent 4 3 3 3 2 2 2 5" xfId="41692" xr:uid="{CEDBB57F-DFED-4B6C-BD2F-6900D5703616}"/>
    <cellStyle name="Percent 4 3 3 3 2 2 2 6" xfId="55026" xr:uid="{46FD1A02-8850-47D7-8E04-8541C2460D84}"/>
    <cellStyle name="Percent 4 3 3 3 2 2 3" xfId="7986" xr:uid="{936ED59C-FE13-409E-BB8F-1B6EADC009D5}"/>
    <cellStyle name="Percent 4 3 3 3 2 2 3 2" xfId="20251" xr:uid="{5613C1AF-04DC-4CA9-ACC3-7E84019D63B9}"/>
    <cellStyle name="Percent 4 3 3 3 2 2 3 3" xfId="32503" xr:uid="{CFE3BAB1-88DD-4062-A498-E3E152C709BB}"/>
    <cellStyle name="Percent 4 3 3 3 2 2 3 4" xfId="44755" xr:uid="{8EE337C9-012D-4502-AC6C-C72B50EB4417}"/>
    <cellStyle name="Percent 4 3 3 3 2 2 4" xfId="14124" xr:uid="{4B46B6D4-2E65-4FA2-9FAE-D78733B04CCC}"/>
    <cellStyle name="Percent 4 3 3 3 2 2 5" xfId="26377" xr:uid="{555F80DE-A3DE-4F5F-97DC-D90E6875FE74}"/>
    <cellStyle name="Percent 4 3 3 3 2 2 6" xfId="38629" xr:uid="{3F50186E-2F7D-484B-AA27-E796365F56E1}"/>
    <cellStyle name="Percent 4 3 3 3 2 2 7" xfId="51963" xr:uid="{56BDE753-1A19-4CEC-BF26-327C0B76B02A}"/>
    <cellStyle name="Percent 4 3 3 3 2 3" xfId="2938" xr:uid="{CEB7102D-21F3-466C-B731-A146056E4252}"/>
    <cellStyle name="Percent 4 3 3 3 2 3 2" xfId="6002" xr:uid="{B48FF4A3-BE56-4A58-BBA8-CA9A81A66398}"/>
    <cellStyle name="Percent 4 3 3 3 2 3 2 2" xfId="12130" xr:uid="{8C309660-B45F-4B83-8B9E-D9828FEC037C}"/>
    <cellStyle name="Percent 4 3 3 3 2 3 2 2 2" xfId="24395" xr:uid="{56264666-386E-479C-9BD1-E86C5E0D4A7F}"/>
    <cellStyle name="Percent 4 3 3 3 2 3 2 2 3" xfId="36647" xr:uid="{C4B809D5-494B-46FE-BE87-D7413D51F524}"/>
    <cellStyle name="Percent 4 3 3 3 2 3 2 2 4" xfId="48899" xr:uid="{444274D3-A416-4B96-AFA5-8458203DF42D}"/>
    <cellStyle name="Percent 4 3 3 3 2 3 2 3" xfId="18268" xr:uid="{8C47DEC4-6A22-4D21-97FD-EE8DE3A8062C}"/>
    <cellStyle name="Percent 4 3 3 3 2 3 2 4" xfId="30521" xr:uid="{A10DA3B8-8D85-4DE8-8B41-0E4E7705DA71}"/>
    <cellStyle name="Percent 4 3 3 3 2 3 2 5" xfId="42773" xr:uid="{DF3478B6-E1EB-498F-B481-1C8E7FFD034D}"/>
    <cellStyle name="Percent 4 3 3 3 2 3 2 6" xfId="56107" xr:uid="{E25D3246-8553-4487-9154-5E464F118ADB}"/>
    <cellStyle name="Percent 4 3 3 3 2 3 3" xfId="9067" xr:uid="{6791A54C-2392-4F96-A776-C4C1E38526C8}"/>
    <cellStyle name="Percent 4 3 3 3 2 3 3 2" xfId="21332" xr:uid="{812261A9-58CD-40AC-A157-4A0F10380114}"/>
    <cellStyle name="Percent 4 3 3 3 2 3 3 3" xfId="33584" xr:uid="{87707025-8E0E-417C-ADE1-804F854EDB2B}"/>
    <cellStyle name="Percent 4 3 3 3 2 3 3 4" xfId="45836" xr:uid="{DB1AE34C-243B-4AAA-8DA0-2352C58DF93D}"/>
    <cellStyle name="Percent 4 3 3 3 2 3 4" xfId="15205" xr:uid="{0F513717-E46E-45FA-B679-4F8B2A089AFC}"/>
    <cellStyle name="Percent 4 3 3 3 2 3 5" xfId="27458" xr:uid="{E4FFD4A2-3A85-4D92-B0F9-1DCCD079603D}"/>
    <cellStyle name="Percent 4 3 3 3 2 3 6" xfId="39710" xr:uid="{0A3EFB76-478A-4B80-9438-43E8DD7F3DFF}"/>
    <cellStyle name="Percent 4 3 3 3 2 3 7" xfId="53044" xr:uid="{F62783FB-57CC-4524-9968-B007A66A8A81}"/>
    <cellStyle name="Percent 4 3 3 3 2 4" xfId="3841" xr:uid="{12E01738-D466-4E8D-BB8B-BA6218001897}"/>
    <cellStyle name="Percent 4 3 3 3 2 4 2" xfId="9969" xr:uid="{1AD88004-1386-4962-8656-EBC8777A8952}"/>
    <cellStyle name="Percent 4 3 3 3 2 4 2 2" xfId="22234" xr:uid="{4110706D-93CF-4410-B9EF-F922FEF950A2}"/>
    <cellStyle name="Percent 4 3 3 3 2 4 2 3" xfId="34486" xr:uid="{CAB4E4DF-8349-40D6-BD05-6B05EA495D06}"/>
    <cellStyle name="Percent 4 3 3 3 2 4 2 4" xfId="46738" xr:uid="{2A16493D-D2F5-493E-8639-355C3D81D5D9}"/>
    <cellStyle name="Percent 4 3 3 3 2 4 3" xfId="16107" xr:uid="{59EE1B34-91D3-4A97-9A7F-DA3B1F8DF889}"/>
    <cellStyle name="Percent 4 3 3 3 2 4 4" xfId="28360" xr:uid="{7137EE18-2462-4EAF-BD58-CE2FD4479D73}"/>
    <cellStyle name="Percent 4 3 3 3 2 4 5" xfId="40612" xr:uid="{11CE891A-1196-4F10-982C-BE35D2D1D3A5}"/>
    <cellStyle name="Percent 4 3 3 3 2 4 6" xfId="53946" xr:uid="{976E9F5B-6737-44B8-90E9-BC70CD47D453}"/>
    <cellStyle name="Percent 4 3 3 3 2 5" xfId="6906" xr:uid="{3A614D7A-D7CE-42C0-8B49-7C594BE978B2}"/>
    <cellStyle name="Percent 4 3 3 3 2 5 2" xfId="19171" xr:uid="{3D287946-1E2B-42DF-BC41-4569DB68D426}"/>
    <cellStyle name="Percent 4 3 3 3 2 5 3" xfId="31423" xr:uid="{0D3817CE-B2FA-4058-A7F8-5A04E8B7A302}"/>
    <cellStyle name="Percent 4 3 3 3 2 5 4" xfId="43675" xr:uid="{F95196C0-B65D-4AB5-8964-9F1D79D48775}"/>
    <cellStyle name="Percent 4 3 3 3 2 6" xfId="13044" xr:uid="{85A69CAF-A336-4D8D-9664-9EA8A0C86E03}"/>
    <cellStyle name="Percent 4 3 3 3 2 7" xfId="25297" xr:uid="{7EB2E743-2E22-4759-9D7E-F7C5BF980531}"/>
    <cellStyle name="Percent 4 3 3 3 2 8" xfId="37549" xr:uid="{74D6E97A-0F3D-4CC5-9CDA-6DAB86F3EAB1}"/>
    <cellStyle name="Percent 4 3 3 3 2 9" xfId="49802" xr:uid="{BCE1FC31-D547-441F-8863-1EA3415A674F}"/>
    <cellStyle name="Percent 4 3 3 3 3" xfId="1404" xr:uid="{35ABC598-87C0-4F68-914A-EB0CD571D322}"/>
    <cellStyle name="Percent 4 3 3 3 3 2" xfId="4471" xr:uid="{82A2F798-40FC-4F53-98CA-DD53F089167A}"/>
    <cellStyle name="Percent 4 3 3 3 3 2 2" xfId="10599" xr:uid="{EFA5FA9D-3730-4EDB-8B86-D885CED7FE3E}"/>
    <cellStyle name="Percent 4 3 3 3 3 2 2 2" xfId="22864" xr:uid="{34DC3CDC-4A44-46AB-A51B-2CB8109FC59C}"/>
    <cellStyle name="Percent 4 3 3 3 3 2 2 3" xfId="35116" xr:uid="{C7DD8CAC-4302-4483-AB8C-BDC4334FAB56}"/>
    <cellStyle name="Percent 4 3 3 3 3 2 2 4" xfId="47368" xr:uid="{9468A383-0F1F-40C0-BFCA-F19D8009EACD}"/>
    <cellStyle name="Percent 4 3 3 3 3 2 3" xfId="16737" xr:uid="{B4438E80-1E8A-48CE-BC91-2B6B1DFF2196}"/>
    <cellStyle name="Percent 4 3 3 3 3 2 4" xfId="28990" xr:uid="{A7EB83EB-7690-456F-8101-7A0322414037}"/>
    <cellStyle name="Percent 4 3 3 3 3 2 5" xfId="41242" xr:uid="{3F0DB7AE-1DEF-4F7A-81BD-3A2188000EDD}"/>
    <cellStyle name="Percent 4 3 3 3 3 2 6" xfId="54576" xr:uid="{33CC4A87-0E59-4053-8049-45290B5962A8}"/>
    <cellStyle name="Percent 4 3 3 3 3 3" xfId="7536" xr:uid="{59E6D389-1D90-49A1-86F4-2857F955E367}"/>
    <cellStyle name="Percent 4 3 3 3 3 3 2" xfId="19801" xr:uid="{EA3BCC27-555C-40C6-9D0C-1C3431D90164}"/>
    <cellStyle name="Percent 4 3 3 3 3 3 3" xfId="32053" xr:uid="{5417386B-A814-404C-818C-55DC07BDEEF3}"/>
    <cellStyle name="Percent 4 3 3 3 3 3 4" xfId="44305" xr:uid="{24C57B39-FF93-48DB-B2D9-84FC898E5BA2}"/>
    <cellStyle name="Percent 4 3 3 3 3 4" xfId="13674" xr:uid="{DD5E9DDB-2DE3-4400-8436-5F647F9A8A81}"/>
    <cellStyle name="Percent 4 3 3 3 3 5" xfId="25927" xr:uid="{5956CDAC-0584-41E5-A1DA-A68A0C744AF4}"/>
    <cellStyle name="Percent 4 3 3 3 3 6" xfId="38179" xr:uid="{2834843B-BB27-4C61-BAFD-4C38E12BD809}"/>
    <cellStyle name="Percent 4 3 3 3 3 7" xfId="51513" xr:uid="{17430652-8E5F-494D-8BF5-5F29E09D348E}"/>
    <cellStyle name="Percent 4 3 3 3 4" xfId="2488" xr:uid="{CB646881-A02B-4EC3-9E5F-702912902637}"/>
    <cellStyle name="Percent 4 3 3 3 4 2" xfId="5552" xr:uid="{7EDF5A32-354E-4F18-A0BA-86A3D3FF0765}"/>
    <cellStyle name="Percent 4 3 3 3 4 2 2" xfId="11680" xr:uid="{04CEF37E-4850-4160-B473-B8F6BFB6104F}"/>
    <cellStyle name="Percent 4 3 3 3 4 2 2 2" xfId="23945" xr:uid="{E143EEAF-843A-4D6C-9F5C-D63393FC6A32}"/>
    <cellStyle name="Percent 4 3 3 3 4 2 2 3" xfId="36197" xr:uid="{7C313F7E-5CFB-4699-AC0A-8C0B590ED4F3}"/>
    <cellStyle name="Percent 4 3 3 3 4 2 2 4" xfId="48449" xr:uid="{4EF04483-E131-439E-BD5E-972888308C84}"/>
    <cellStyle name="Percent 4 3 3 3 4 2 3" xfId="17818" xr:uid="{9F666CC3-E82B-4D24-9D93-1FAE74C281B6}"/>
    <cellStyle name="Percent 4 3 3 3 4 2 4" xfId="30071" xr:uid="{944F30FC-694B-4DA1-85F3-F29EE8AF0884}"/>
    <cellStyle name="Percent 4 3 3 3 4 2 5" xfId="42323" xr:uid="{5586FC93-CC4C-4E47-8B19-986312A3B931}"/>
    <cellStyle name="Percent 4 3 3 3 4 2 6" xfId="55657" xr:uid="{A44943C5-DB24-4C24-8929-EB52DFD33B8C}"/>
    <cellStyle name="Percent 4 3 3 3 4 3" xfId="8617" xr:uid="{9F429663-C565-41D4-97F7-CCDBC51F2654}"/>
    <cellStyle name="Percent 4 3 3 3 4 3 2" xfId="20882" xr:uid="{FA1DDF06-70FE-4699-9498-E5508945B767}"/>
    <cellStyle name="Percent 4 3 3 3 4 3 3" xfId="33134" xr:uid="{EC24A131-9993-4EE7-B8CD-7B065A859ED6}"/>
    <cellStyle name="Percent 4 3 3 3 4 3 4" xfId="45386" xr:uid="{6C701214-C8BD-47F8-AFE1-1AFBD54FF885}"/>
    <cellStyle name="Percent 4 3 3 3 4 4" xfId="14755" xr:uid="{76DB9D62-B434-43FB-8D0A-7BF14405218B}"/>
    <cellStyle name="Percent 4 3 3 3 4 5" xfId="27008" xr:uid="{3530ACB6-5346-4CF2-8DEA-FB048983E732}"/>
    <cellStyle name="Percent 4 3 3 3 4 6" xfId="39260" xr:uid="{0F7623A5-F69D-4F6F-B1C5-E92A87BF2DBD}"/>
    <cellStyle name="Percent 4 3 3 3 4 7" xfId="52594" xr:uid="{D1CAB0B4-9A7E-4BEA-A3E4-EBF1E2EF62CA}"/>
    <cellStyle name="Percent 4 3 3 3 5" xfId="3391" xr:uid="{EC4306EE-3EBD-4083-9E5C-440EA539E81F}"/>
    <cellStyle name="Percent 4 3 3 3 5 2" xfId="9519" xr:uid="{05C14FF6-9B29-47D6-9535-CFE42A9E336C}"/>
    <cellStyle name="Percent 4 3 3 3 5 2 2" xfId="21784" xr:uid="{DC027F28-9E80-4F6C-BA7C-B4F13009541B}"/>
    <cellStyle name="Percent 4 3 3 3 5 2 3" xfId="34036" xr:uid="{97E36B2B-49E7-4F49-8001-43C4F8FF13D9}"/>
    <cellStyle name="Percent 4 3 3 3 5 2 4" xfId="46288" xr:uid="{516D6ECD-2FCE-494F-92D0-5B5572707691}"/>
    <cellStyle name="Percent 4 3 3 3 5 3" xfId="15657" xr:uid="{E4B7B207-A1D1-4029-BDE3-D9FF9DD64672}"/>
    <cellStyle name="Percent 4 3 3 3 5 4" xfId="27910" xr:uid="{85AB3395-2115-4295-A0BC-00B7855DC53E}"/>
    <cellStyle name="Percent 4 3 3 3 5 5" xfId="40162" xr:uid="{812884E9-F258-4369-8912-C160B773F780}"/>
    <cellStyle name="Percent 4 3 3 3 5 6" xfId="53496" xr:uid="{0DA4DBC5-3150-4BC4-9F2B-69F2B97B5023}"/>
    <cellStyle name="Percent 4 3 3 3 6" xfId="6455" xr:uid="{501A25CB-23C8-4C04-AD52-391AC51FFD86}"/>
    <cellStyle name="Percent 4 3 3 3 6 2" xfId="18720" xr:uid="{075DA7E2-CD7E-46F2-B34A-F387CAA799AF}"/>
    <cellStyle name="Percent 4 3 3 3 6 3" xfId="30973" xr:uid="{E9C802B9-09EA-4EC6-9408-2FE6CF6C47E1}"/>
    <cellStyle name="Percent 4 3 3 3 6 4" xfId="43225" xr:uid="{4D3B468C-324F-4023-9B66-1448FFBAB737}"/>
    <cellStyle name="Percent 4 3 3 3 7" xfId="12594" xr:uid="{77C4EE75-576C-48E9-9E7D-8BC8F96ECB90}"/>
    <cellStyle name="Percent 4 3 3 3 8" xfId="24847" xr:uid="{3723D947-38C8-4024-B02C-312995A0B1E3}"/>
    <cellStyle name="Percent 4 3 3 3 9" xfId="37099" xr:uid="{088D4313-2CE1-4C97-ADF6-D45753968B6E}"/>
    <cellStyle name="Percent 4 3 3 4" xfId="569" xr:uid="{CFB3FF2A-F178-4604-AD4E-D943B6DA3D06}"/>
    <cellStyle name="Percent 4 3 3 4 10" xfId="50679" xr:uid="{FDF60E85-5132-4FF4-B285-D52F7B23D397}"/>
    <cellStyle name="Percent 4 3 3 4 2" xfId="1650" xr:uid="{99FB203A-7E77-4F8E-99BF-67FA57B43A0E}"/>
    <cellStyle name="Percent 4 3 3 4 2 2" xfId="4717" xr:uid="{519D7E93-7F04-477F-BD35-3E4489EB611A}"/>
    <cellStyle name="Percent 4 3 3 4 2 2 2" xfId="10845" xr:uid="{FA5A7A7D-A633-4302-9F50-E39E29255BA5}"/>
    <cellStyle name="Percent 4 3 3 4 2 2 2 2" xfId="23110" xr:uid="{EA065047-A2DB-4104-92BA-74687DB0CC17}"/>
    <cellStyle name="Percent 4 3 3 4 2 2 2 3" xfId="35362" xr:uid="{CA07F05E-3154-42A4-8B55-B773F4D160D0}"/>
    <cellStyle name="Percent 4 3 3 4 2 2 2 4" xfId="47614" xr:uid="{2B07B8FD-8F40-46D5-8CA7-8B9A2B5945F0}"/>
    <cellStyle name="Percent 4 3 3 4 2 2 3" xfId="16983" xr:uid="{2AF76ADE-9C88-46B5-BB2F-5DB51672CF5D}"/>
    <cellStyle name="Percent 4 3 3 4 2 2 4" xfId="29236" xr:uid="{C81972C6-9D79-4C30-8FED-6B9712182134}"/>
    <cellStyle name="Percent 4 3 3 4 2 2 5" xfId="41488" xr:uid="{6CE3C24C-E08B-4B41-8C4D-E83B239944CD}"/>
    <cellStyle name="Percent 4 3 3 4 2 2 6" xfId="54822" xr:uid="{0F460807-43D1-4AB3-B4F7-255F74DA37BD}"/>
    <cellStyle name="Percent 4 3 3 4 2 3" xfId="7782" xr:uid="{1AA9D539-61B0-4B53-BAC4-69CBB27E5E15}"/>
    <cellStyle name="Percent 4 3 3 4 2 3 2" xfId="20047" xr:uid="{63FEDD00-6814-4792-91D2-E7FBC1EE748F}"/>
    <cellStyle name="Percent 4 3 3 4 2 3 3" xfId="32299" xr:uid="{29D36A43-D629-4C91-8AA6-2E207D3CF584}"/>
    <cellStyle name="Percent 4 3 3 4 2 3 4" xfId="44551" xr:uid="{FD8560CD-F33B-43E2-9B4D-DBFFD8FC2D12}"/>
    <cellStyle name="Percent 4 3 3 4 2 4" xfId="13920" xr:uid="{FE3309BC-DEB4-4CBD-AC13-213737BC33AE}"/>
    <cellStyle name="Percent 4 3 3 4 2 5" xfId="26173" xr:uid="{8ED5CE3E-C3D2-4A68-90AD-151D2B590B4F}"/>
    <cellStyle name="Percent 4 3 3 4 2 6" xfId="38425" xr:uid="{CA3EEFC4-92D2-4F22-B722-8F8CF5D3A1BC}"/>
    <cellStyle name="Percent 4 3 3 4 2 7" xfId="51759" xr:uid="{F2B15741-E21E-483E-AB54-D40836F52525}"/>
    <cellStyle name="Percent 4 3 3 4 3" xfId="2734" xr:uid="{C0323013-82B0-4AF1-9146-40DA2BA81E83}"/>
    <cellStyle name="Percent 4 3 3 4 3 2" xfId="5798" xr:uid="{04728C9D-286D-4201-87C5-591DF6B3C8DD}"/>
    <cellStyle name="Percent 4 3 3 4 3 2 2" xfId="11926" xr:uid="{622DC12E-7DCF-4594-B6F2-D4D9A77D8C75}"/>
    <cellStyle name="Percent 4 3 3 4 3 2 2 2" xfId="24191" xr:uid="{83987826-96F1-47E5-A8C0-DA681E1D0956}"/>
    <cellStyle name="Percent 4 3 3 4 3 2 2 3" xfId="36443" xr:uid="{9804494D-D091-431E-A0DE-FC84D7D19607}"/>
    <cellStyle name="Percent 4 3 3 4 3 2 2 4" xfId="48695" xr:uid="{C96E2068-4851-40B2-95C2-C6D17C983F0A}"/>
    <cellStyle name="Percent 4 3 3 4 3 2 3" xfId="18064" xr:uid="{491C01AD-0481-48F1-9DCE-1D49C522466F}"/>
    <cellStyle name="Percent 4 3 3 4 3 2 4" xfId="30317" xr:uid="{D0E6CA31-368A-445E-81A5-0D8AC1F07ADF}"/>
    <cellStyle name="Percent 4 3 3 4 3 2 5" xfId="42569" xr:uid="{35302956-02CD-48B2-8B0F-B5BC9F060A80}"/>
    <cellStyle name="Percent 4 3 3 4 3 2 6" xfId="55903" xr:uid="{B14B0EA2-0D3B-4659-9B43-2D6C5073207C}"/>
    <cellStyle name="Percent 4 3 3 4 3 3" xfId="8863" xr:uid="{2F54D6D1-E1FE-4A97-8906-EAE70F4CCB70}"/>
    <cellStyle name="Percent 4 3 3 4 3 3 2" xfId="21128" xr:uid="{403CCC2E-16BA-4C41-984E-849781B7235A}"/>
    <cellStyle name="Percent 4 3 3 4 3 3 3" xfId="33380" xr:uid="{EC720943-A88C-4727-82B9-6CF9F341D3C9}"/>
    <cellStyle name="Percent 4 3 3 4 3 3 4" xfId="45632" xr:uid="{76805D05-AFC6-4A66-834A-45608FED445A}"/>
    <cellStyle name="Percent 4 3 3 4 3 4" xfId="15001" xr:uid="{237C9084-D379-42BC-86AA-9A76F88E3003}"/>
    <cellStyle name="Percent 4 3 3 4 3 5" xfId="27254" xr:uid="{6CA02263-36FD-4C35-9A83-DB976047DE0B}"/>
    <cellStyle name="Percent 4 3 3 4 3 6" xfId="39506" xr:uid="{2F11AD37-DA77-4970-A86F-8A408DE25911}"/>
    <cellStyle name="Percent 4 3 3 4 3 7" xfId="52840" xr:uid="{89686AA1-2EBA-46D9-B004-F0FB77CBB8E3}"/>
    <cellStyle name="Percent 4 3 3 4 4" xfId="3637" xr:uid="{9926FDE0-362B-4AAF-8C4F-1CAE52928587}"/>
    <cellStyle name="Percent 4 3 3 4 4 2" xfId="9765" xr:uid="{1A3E5988-7D83-4C9C-A59B-FBA9102C25F2}"/>
    <cellStyle name="Percent 4 3 3 4 4 2 2" xfId="22030" xr:uid="{91EEB6C0-7CC6-4B09-A7C0-80617EA649C9}"/>
    <cellStyle name="Percent 4 3 3 4 4 2 3" xfId="34282" xr:uid="{DCE37816-68FA-4D91-BABD-0D2003412BF8}"/>
    <cellStyle name="Percent 4 3 3 4 4 2 4" xfId="46534" xr:uid="{DA6A7CC8-5228-4D9E-A745-38ADDC250E4A}"/>
    <cellStyle name="Percent 4 3 3 4 4 3" xfId="15903" xr:uid="{658F05A5-603B-43E3-AE49-B16F062694A5}"/>
    <cellStyle name="Percent 4 3 3 4 4 4" xfId="28156" xr:uid="{D1993D12-617A-4693-AC6F-3D54993F3E2D}"/>
    <cellStyle name="Percent 4 3 3 4 4 5" xfId="40408" xr:uid="{5D731829-19F1-436F-981C-9733D43B250E}"/>
    <cellStyle name="Percent 4 3 3 4 4 6" xfId="53742" xr:uid="{B4900D09-89E4-432D-A21C-FCCFAE37B4BE}"/>
    <cellStyle name="Percent 4 3 3 4 5" xfId="6702" xr:uid="{CBAE2D62-4485-4480-B860-F01B9BC67C58}"/>
    <cellStyle name="Percent 4 3 3 4 5 2" xfId="18967" xr:uid="{C85A0A26-1F44-4934-9FE9-CBF850629F5D}"/>
    <cellStyle name="Percent 4 3 3 4 5 3" xfId="31219" xr:uid="{C65D3B5D-476F-4C31-92FB-31951FF9F583}"/>
    <cellStyle name="Percent 4 3 3 4 5 4" xfId="43471" xr:uid="{6542A019-5FE8-4B75-8B4C-B0D20B1DEE15}"/>
    <cellStyle name="Percent 4 3 3 4 6" xfId="12840" xr:uid="{FDAF10DF-05A7-45E4-863A-72934FCD4BE7}"/>
    <cellStyle name="Percent 4 3 3 4 7" xfId="25093" xr:uid="{CE6BAC03-358C-4B4F-893C-E1C2CE3D4487}"/>
    <cellStyle name="Percent 4 3 3 4 8" xfId="37345" xr:uid="{D4C991E0-5B61-444F-BD8F-87666817A138}"/>
    <cellStyle name="Percent 4 3 3 4 9" xfId="49598" xr:uid="{828DE7EC-8D3E-428D-BBB5-D4086E58BD97}"/>
    <cellStyle name="Percent 4 3 3 5" xfId="1020" xr:uid="{49E6AE09-75FE-41F7-8324-AD4412FE410D}"/>
    <cellStyle name="Percent 4 3 3 5 2" xfId="2100" xr:uid="{7077F1A9-CD76-4A22-A6E7-D3FC20B28835}"/>
    <cellStyle name="Percent 4 3 3 5 2 2" xfId="5167" xr:uid="{C0AB5215-28AE-4301-8AC3-B76D9289E883}"/>
    <cellStyle name="Percent 4 3 3 5 2 2 2" xfId="11295" xr:uid="{2115DDED-A7BF-4367-BC48-E34CF2E1A903}"/>
    <cellStyle name="Percent 4 3 3 5 2 2 2 2" xfId="23560" xr:uid="{EDE001F9-AECB-45F1-B236-8BD06B79832B}"/>
    <cellStyle name="Percent 4 3 3 5 2 2 2 3" xfId="35812" xr:uid="{20F7BD17-3B6F-43EA-B1EB-A6E0352B3054}"/>
    <cellStyle name="Percent 4 3 3 5 2 2 2 4" xfId="48064" xr:uid="{E630C2D7-364A-4F30-AA4C-22D2F4D3C5CB}"/>
    <cellStyle name="Percent 4 3 3 5 2 2 3" xfId="17433" xr:uid="{F24C2BC7-8019-4928-B6D8-2907EA4E11CA}"/>
    <cellStyle name="Percent 4 3 3 5 2 2 4" xfId="29686" xr:uid="{5FF73C8A-B69C-414C-9150-56CA9EAB060D}"/>
    <cellStyle name="Percent 4 3 3 5 2 2 5" xfId="41938" xr:uid="{7E7822C3-0FF7-47AA-8544-A508644F7AE3}"/>
    <cellStyle name="Percent 4 3 3 5 2 2 6" xfId="55272" xr:uid="{11B7A708-9546-4A6D-BD5C-2ACBF783846F}"/>
    <cellStyle name="Percent 4 3 3 5 2 3" xfId="8232" xr:uid="{C97F64D4-76A5-4ECB-8D7F-57AEBFF33638}"/>
    <cellStyle name="Percent 4 3 3 5 2 3 2" xfId="20497" xr:uid="{15764636-4A4A-4985-9BC1-70665015F4D0}"/>
    <cellStyle name="Percent 4 3 3 5 2 3 3" xfId="32749" xr:uid="{96DDB2E6-649F-401C-9C33-A3ADA290EB5E}"/>
    <cellStyle name="Percent 4 3 3 5 2 3 4" xfId="45001" xr:uid="{E0A33E3D-1E3D-45AB-85E0-5CF445AB8333}"/>
    <cellStyle name="Percent 4 3 3 5 2 4" xfId="14370" xr:uid="{A17F4312-3553-4D7B-A932-D0EE9235B9DF}"/>
    <cellStyle name="Percent 4 3 3 5 2 5" xfId="26623" xr:uid="{CBBC220E-65A1-452E-B64D-90364C48C5D6}"/>
    <cellStyle name="Percent 4 3 3 5 2 6" xfId="38875" xr:uid="{FAFC6CA1-DA4D-435C-9170-5112AD90C44C}"/>
    <cellStyle name="Percent 4 3 3 5 2 7" xfId="52209" xr:uid="{DE83A16B-A8D5-414F-BE58-E3661E46D746}"/>
    <cellStyle name="Percent 4 3 3 5 3" xfId="4087" xr:uid="{44B2B90F-071A-4812-AB20-CD1EB898205D}"/>
    <cellStyle name="Percent 4 3 3 5 3 2" xfId="10215" xr:uid="{CDCF5CB5-42EE-49F4-A0AD-21DE3A3BB5F7}"/>
    <cellStyle name="Percent 4 3 3 5 3 2 2" xfId="22480" xr:uid="{77D9DFD6-7DA6-4980-87ED-E3F66F5F2BCF}"/>
    <cellStyle name="Percent 4 3 3 5 3 2 3" xfId="34732" xr:uid="{BBB6E4DD-1774-4C2F-8643-606BE29F7B6C}"/>
    <cellStyle name="Percent 4 3 3 5 3 2 4" xfId="46984" xr:uid="{2E88E5DA-FB12-4484-ABE5-7874007E0CB6}"/>
    <cellStyle name="Percent 4 3 3 5 3 3" xfId="16353" xr:uid="{67D9406C-8BFB-4293-A7C8-636C60C6C372}"/>
    <cellStyle name="Percent 4 3 3 5 3 4" xfId="28606" xr:uid="{B1F56CA6-AF96-4378-9C06-E56E4FE406F8}"/>
    <cellStyle name="Percent 4 3 3 5 3 5" xfId="40858" xr:uid="{004ED6F9-5C3A-4760-AF2A-1FA0AABA34EC}"/>
    <cellStyle name="Percent 4 3 3 5 3 6" xfId="54192" xr:uid="{5A659670-47EA-49D1-8765-7BD8581FF1E6}"/>
    <cellStyle name="Percent 4 3 3 5 4" xfId="7152" xr:uid="{4793A5F2-6E48-4019-843E-7F3477B1AA45}"/>
    <cellStyle name="Percent 4 3 3 5 4 2" xfId="19417" xr:uid="{1EE23546-47A7-47D7-869E-8C6471A26E71}"/>
    <cellStyle name="Percent 4 3 3 5 4 3" xfId="31669" xr:uid="{DC4C5E9F-BDE0-4EF4-AA40-1E8A85CC422A}"/>
    <cellStyle name="Percent 4 3 3 5 4 4" xfId="43921" xr:uid="{D3116FA4-2313-4914-A97E-9CDE43303D5A}"/>
    <cellStyle name="Percent 4 3 3 5 5" xfId="13290" xr:uid="{71EB80BB-1493-4CFF-BA96-14CA76A54BA0}"/>
    <cellStyle name="Percent 4 3 3 5 6" xfId="25543" xr:uid="{DE844182-242E-4D0B-BB1F-C3CCDD991B8F}"/>
    <cellStyle name="Percent 4 3 3 5 7" xfId="37795" xr:uid="{3B65E68F-EF4F-437A-9EC9-2B9736AD628C}"/>
    <cellStyle name="Percent 4 3 3 5 8" xfId="50048" xr:uid="{0CE4A255-DE4A-4FE5-9368-27638E4DB6A2}"/>
    <cellStyle name="Percent 4 3 3 5 9" xfId="51129" xr:uid="{494A3F4A-F96A-40B1-A862-4A0CB998ECB5}"/>
    <cellStyle name="Percent 4 3 3 6" xfId="1110" xr:uid="{A6A359DA-0B72-4D04-B7ED-1624CE215283}"/>
    <cellStyle name="Percent 4 3 3 6 2" xfId="2190" xr:uid="{3EA6D29B-00DF-46E6-9E21-2E594FA9DCB1}"/>
    <cellStyle name="Percent 4 3 3 6 2 2" xfId="5257" xr:uid="{80158B13-9A05-4C9B-9FA2-A3FA67D1F076}"/>
    <cellStyle name="Percent 4 3 3 6 2 2 2" xfId="11385" xr:uid="{044CB679-D885-470E-BBA0-EC5CB0D19601}"/>
    <cellStyle name="Percent 4 3 3 6 2 2 2 2" xfId="23650" xr:uid="{E76A90DA-F102-4806-B3DA-9EC078CEAE0B}"/>
    <cellStyle name="Percent 4 3 3 6 2 2 2 3" xfId="35902" xr:uid="{48825BEF-9058-497E-9A3E-745377065882}"/>
    <cellStyle name="Percent 4 3 3 6 2 2 2 4" xfId="48154" xr:uid="{CE1968A9-A6B2-48B8-AD94-81B383D7CC54}"/>
    <cellStyle name="Percent 4 3 3 6 2 2 3" xfId="17523" xr:uid="{774BC699-FEBA-44CB-A738-D611A3EB06F8}"/>
    <cellStyle name="Percent 4 3 3 6 2 2 4" xfId="29776" xr:uid="{CCC9FDF2-E238-4B87-8833-25CDE03D915A}"/>
    <cellStyle name="Percent 4 3 3 6 2 2 5" xfId="42028" xr:uid="{9209631A-800F-42F9-A305-95EBFE77CE91}"/>
    <cellStyle name="Percent 4 3 3 6 2 2 6" xfId="55362" xr:uid="{C6FF3461-6564-4328-91EA-8D75A939A48A}"/>
    <cellStyle name="Percent 4 3 3 6 2 3" xfId="8322" xr:uid="{2A210C8F-A8BA-4927-959E-1693D818CD0D}"/>
    <cellStyle name="Percent 4 3 3 6 2 3 2" xfId="20587" xr:uid="{CAD4C649-F0D7-4E50-A245-540051B98BCF}"/>
    <cellStyle name="Percent 4 3 3 6 2 3 3" xfId="32839" xr:uid="{9583E9FA-B42B-46B7-A530-332BA7A859E2}"/>
    <cellStyle name="Percent 4 3 3 6 2 3 4" xfId="45091" xr:uid="{727D23EA-9D63-4C88-A973-68464536DA2F}"/>
    <cellStyle name="Percent 4 3 3 6 2 4" xfId="14460" xr:uid="{439852B5-4502-4381-989D-98C8A88DF3B6}"/>
    <cellStyle name="Percent 4 3 3 6 2 5" xfId="26713" xr:uid="{96100E7E-52B2-4CFD-B31C-9CC082999079}"/>
    <cellStyle name="Percent 4 3 3 6 2 6" xfId="38965" xr:uid="{6A1FD08E-F4B8-4E14-9256-50CCABB3180E}"/>
    <cellStyle name="Percent 4 3 3 6 2 7" xfId="52299" xr:uid="{D0624474-C0A2-4481-AD40-26E21898FF59}"/>
    <cellStyle name="Percent 4 3 3 6 3" xfId="4177" xr:uid="{BDBF3137-FFCD-4BDD-B517-AD8C45CB5325}"/>
    <cellStyle name="Percent 4 3 3 6 3 2" xfId="10305" xr:uid="{BEF5CA70-0F7F-4B23-9F36-B116C7861DB8}"/>
    <cellStyle name="Percent 4 3 3 6 3 2 2" xfId="22570" xr:uid="{4AA0A221-C2D2-4C24-B162-153E9E7C4F5A}"/>
    <cellStyle name="Percent 4 3 3 6 3 2 3" xfId="34822" xr:uid="{9F0CC976-2E6C-4719-98BC-246DA3BEDA40}"/>
    <cellStyle name="Percent 4 3 3 6 3 2 4" xfId="47074" xr:uid="{618DF8DB-3CEC-4DA1-841D-64D574D5A5D4}"/>
    <cellStyle name="Percent 4 3 3 6 3 3" xfId="16443" xr:uid="{7E711CF7-9F1E-4FDE-9A34-5112DF1C8ACF}"/>
    <cellStyle name="Percent 4 3 3 6 3 4" xfId="28696" xr:uid="{410699A5-CE33-4F22-8841-4E9E23950E92}"/>
    <cellStyle name="Percent 4 3 3 6 3 5" xfId="40948" xr:uid="{15ABDF0D-8FAB-4815-A53F-98F09891F969}"/>
    <cellStyle name="Percent 4 3 3 6 3 6" xfId="54282" xr:uid="{06927A3C-B804-4782-8420-A4529E9D3117}"/>
    <cellStyle name="Percent 4 3 3 6 4" xfId="7242" xr:uid="{6D81B254-876D-4639-9564-4F30161FCF13}"/>
    <cellStyle name="Percent 4 3 3 6 4 2" xfId="19507" xr:uid="{B6DA17EF-A39B-4641-9245-62071A767501}"/>
    <cellStyle name="Percent 4 3 3 6 4 3" xfId="31759" xr:uid="{A2C884AA-95A9-4D1A-BB91-272F5B904820}"/>
    <cellStyle name="Percent 4 3 3 6 4 4" xfId="44011" xr:uid="{1174D2CF-6B99-451A-9562-DFE77986CEB0}"/>
    <cellStyle name="Percent 4 3 3 6 5" xfId="13380" xr:uid="{C4039A9D-98E8-4B54-81E2-EFED5221878A}"/>
    <cellStyle name="Percent 4 3 3 6 6" xfId="25633" xr:uid="{49662D8A-8943-47C8-AD66-BABDB50671FB}"/>
    <cellStyle name="Percent 4 3 3 6 7" xfId="37885" xr:uid="{88C7C314-CFAF-4212-8D52-B74C6E486F44}"/>
    <cellStyle name="Percent 4 3 3 6 8" xfId="50138" xr:uid="{E584CD6A-EF0D-4120-ABCC-867EF33CBE92}"/>
    <cellStyle name="Percent 4 3 3 6 9" xfId="51219" xr:uid="{766333D5-A647-46E3-8C52-D6A3D228F063}"/>
    <cellStyle name="Percent 4 3 3 7" xfId="1200" xr:uid="{D1E27858-3A59-48CD-A0A9-B8B59571E52D}"/>
    <cellStyle name="Percent 4 3 3 7 2" xfId="4267" xr:uid="{D65EADB0-9554-49DD-BA84-1B365230AA6E}"/>
    <cellStyle name="Percent 4 3 3 7 2 2" xfId="10395" xr:uid="{5EA1C305-6418-495C-9D45-BA45533812FD}"/>
    <cellStyle name="Percent 4 3 3 7 2 2 2" xfId="22660" xr:uid="{FA1398A5-5207-4E82-B886-BA256398A490}"/>
    <cellStyle name="Percent 4 3 3 7 2 2 3" xfId="34912" xr:uid="{EBFBE222-86C7-452D-9E3C-5402D64AAE1E}"/>
    <cellStyle name="Percent 4 3 3 7 2 2 4" xfId="47164" xr:uid="{DE639512-F192-4012-97A0-D770AB017111}"/>
    <cellStyle name="Percent 4 3 3 7 2 3" xfId="16533" xr:uid="{7E0B7C72-3EFE-4D62-81D1-94587F6B256C}"/>
    <cellStyle name="Percent 4 3 3 7 2 4" xfId="28786" xr:uid="{FEB61989-996C-4561-AB2A-9589D58AD2EF}"/>
    <cellStyle name="Percent 4 3 3 7 2 5" xfId="41038" xr:uid="{16F45A6E-4C4B-44BC-97AC-1FF68305C476}"/>
    <cellStyle name="Percent 4 3 3 7 2 6" xfId="54372" xr:uid="{91A5A97E-F272-4215-B4AE-1B9292835BCD}"/>
    <cellStyle name="Percent 4 3 3 7 3" xfId="7332" xr:uid="{0E75D8FD-F399-49A7-90DD-570DA85C0770}"/>
    <cellStyle name="Percent 4 3 3 7 3 2" xfId="19597" xr:uid="{5C9CAEDD-E20A-49A3-866A-BABEF6430B0B}"/>
    <cellStyle name="Percent 4 3 3 7 3 3" xfId="31849" xr:uid="{5ECDECEC-5954-41BA-89F6-2D2EA2860F0F}"/>
    <cellStyle name="Percent 4 3 3 7 3 4" xfId="44101" xr:uid="{3FBE8B38-2229-4EC1-A864-2A1AD44E0BD3}"/>
    <cellStyle name="Percent 4 3 3 7 4" xfId="13470" xr:uid="{CA0DEF8C-2FEA-4AC6-A963-2960FFAE8873}"/>
    <cellStyle name="Percent 4 3 3 7 5" xfId="25723" xr:uid="{C457334D-B334-4762-B088-13A36AE64040}"/>
    <cellStyle name="Percent 4 3 3 7 6" xfId="37975" xr:uid="{2E5BC9F5-F99D-4636-B6E3-04EABEF36B53}"/>
    <cellStyle name="Percent 4 3 3 7 7" xfId="51309" xr:uid="{7AF81548-8F9C-43E4-A5D8-E960F4B5B4CF}"/>
    <cellStyle name="Percent 4 3 3 8" xfId="2284" xr:uid="{65447B92-01BA-4B09-8552-821145A635FF}"/>
    <cellStyle name="Percent 4 3 3 8 2" xfId="5348" xr:uid="{EE75D7E6-0B83-4021-956B-CD93425AECC5}"/>
    <cellStyle name="Percent 4 3 3 8 2 2" xfId="11476" xr:uid="{2A4135E8-4A13-4BE6-B1CA-934137B987E8}"/>
    <cellStyle name="Percent 4 3 3 8 2 2 2" xfId="23741" xr:uid="{95336882-21DC-4F21-8CB0-22764C63C013}"/>
    <cellStyle name="Percent 4 3 3 8 2 2 3" xfId="35993" xr:uid="{95C71D95-D5FC-451E-BDC3-9353905DA241}"/>
    <cellStyle name="Percent 4 3 3 8 2 2 4" xfId="48245" xr:uid="{4F154FD2-74E8-452D-8CD3-39198E3167B3}"/>
    <cellStyle name="Percent 4 3 3 8 2 3" xfId="17614" xr:uid="{9A47F7FA-68B7-4944-93E8-C85714DDEC3F}"/>
    <cellStyle name="Percent 4 3 3 8 2 4" xfId="29867" xr:uid="{CBBCD298-9802-42ED-AAFB-9B8D36CD24FD}"/>
    <cellStyle name="Percent 4 3 3 8 2 5" xfId="42119" xr:uid="{810730CB-2A95-4777-9B33-0A0CFC4D599B}"/>
    <cellStyle name="Percent 4 3 3 8 2 6" xfId="55453" xr:uid="{C25242F9-0908-4FC0-8A8F-CD999C3B93D6}"/>
    <cellStyle name="Percent 4 3 3 8 3" xfId="8413" xr:uid="{72CAF0E1-2BEC-45AA-8899-D2BFCD2D7B17}"/>
    <cellStyle name="Percent 4 3 3 8 3 2" xfId="20678" xr:uid="{7BE9D383-E2C7-473E-BB67-63FCA858221A}"/>
    <cellStyle name="Percent 4 3 3 8 3 3" xfId="32930" xr:uid="{8C5B172C-EA7C-47C2-AF20-BAA165985C17}"/>
    <cellStyle name="Percent 4 3 3 8 3 4" xfId="45182" xr:uid="{62F34E09-E88A-4FFB-B8B2-9154A2658178}"/>
    <cellStyle name="Percent 4 3 3 8 4" xfId="14551" xr:uid="{42E13C5E-FDAB-4370-BE71-23AB19CC125A}"/>
    <cellStyle name="Percent 4 3 3 8 5" xfId="26804" xr:uid="{1DC1DAAC-2D2E-4FF4-9F38-E650788C1985}"/>
    <cellStyle name="Percent 4 3 3 8 6" xfId="39056" xr:uid="{3C0F4AF6-C2CD-46BF-B74F-789B2A08A314}"/>
    <cellStyle name="Percent 4 3 3 8 7" xfId="52390" xr:uid="{FE01ED99-BA5E-4489-BBA3-67090FB1049B}"/>
    <cellStyle name="Percent 4 3 3 9" xfId="3187" xr:uid="{B30B9CAF-2662-4C54-ACE1-B39090601070}"/>
    <cellStyle name="Percent 4 3 3 9 2" xfId="9315" xr:uid="{79869709-5C23-4B00-9A3F-98017ED6FCF2}"/>
    <cellStyle name="Percent 4 3 3 9 2 2" xfId="21580" xr:uid="{B1385E39-FD50-4964-89E4-946C08ED1007}"/>
    <cellStyle name="Percent 4 3 3 9 2 3" xfId="33832" xr:uid="{8CE2F69C-15E0-462F-B3D0-AECEDCE6B7B0}"/>
    <cellStyle name="Percent 4 3 3 9 2 4" xfId="46084" xr:uid="{46558FA2-42E7-4292-8225-EC59804AB0DF}"/>
    <cellStyle name="Percent 4 3 3 9 3" xfId="15453" xr:uid="{C8468CD3-3D3B-43FA-BEF8-80098F53ED92}"/>
    <cellStyle name="Percent 4 3 3 9 4" xfId="27706" xr:uid="{76DC0B18-F815-4E89-927E-826B8C07393C}"/>
    <cellStyle name="Percent 4 3 3 9 5" xfId="39958" xr:uid="{54237EDB-157D-4AD0-9417-A400A46F86B4}"/>
    <cellStyle name="Percent 4 3 3 9 6" xfId="53292" xr:uid="{82118810-4895-4BF0-AA43-D60211216A39}"/>
    <cellStyle name="Percent 4 3 4" xfId="166" xr:uid="{7B05E065-6664-456A-B83B-9EAE1A06BDF8}"/>
    <cellStyle name="Percent 4 3 4 10" xfId="36943" xr:uid="{61F1DD34-A10D-4E87-9BC0-2441FC05BB61}"/>
    <cellStyle name="Percent 4 3 4 11" xfId="49196" xr:uid="{1C1BF5FB-4E62-4FEB-9C7D-213E3E1AB5A6}"/>
    <cellStyle name="Percent 4 3 4 12" xfId="50277" xr:uid="{01C0A6FC-36E1-472F-8CCD-5F684DB26321}"/>
    <cellStyle name="Percent 4 3 4 2" xfId="370" xr:uid="{35A5988B-E156-4018-9D4E-68C9355DACE7}"/>
    <cellStyle name="Percent 4 3 4 2 10" xfId="49400" xr:uid="{743AAB6C-5024-427C-8092-EF40B1CC59CB}"/>
    <cellStyle name="Percent 4 3 4 2 11" xfId="50481" xr:uid="{9758ED62-9C66-4131-B861-C71A42EFE82E}"/>
    <cellStyle name="Percent 4 3 4 2 2" xfId="821" xr:uid="{F4BB7A8D-F040-407F-9089-77BA18CA471B}"/>
    <cellStyle name="Percent 4 3 4 2 2 10" xfId="50931" xr:uid="{2E6A2869-F44F-4ECE-BA8C-FE5031D3BAB6}"/>
    <cellStyle name="Percent 4 3 4 2 2 2" xfId="1902" xr:uid="{B0655971-2274-4280-85D9-C7A931F475B0}"/>
    <cellStyle name="Percent 4 3 4 2 2 2 2" xfId="4969" xr:uid="{7C967E57-5E83-4E4D-982C-549DE72950F2}"/>
    <cellStyle name="Percent 4 3 4 2 2 2 2 2" xfId="11097" xr:uid="{4136085B-8011-4B78-8152-563B635AF924}"/>
    <cellStyle name="Percent 4 3 4 2 2 2 2 2 2" xfId="23362" xr:uid="{A27C30AF-9CF6-41DF-90F8-29C423543C55}"/>
    <cellStyle name="Percent 4 3 4 2 2 2 2 2 3" xfId="35614" xr:uid="{7ED03C47-4E67-459C-9547-9C816F9F4167}"/>
    <cellStyle name="Percent 4 3 4 2 2 2 2 2 4" xfId="47866" xr:uid="{5FAD3403-3434-4B14-8B61-38E7D6429127}"/>
    <cellStyle name="Percent 4 3 4 2 2 2 2 3" xfId="17235" xr:uid="{52B865FE-567C-47D8-A2E0-815C48F65BE5}"/>
    <cellStyle name="Percent 4 3 4 2 2 2 2 4" xfId="29488" xr:uid="{E0D12033-6C72-4E57-A81A-6DF4ABDB849E}"/>
    <cellStyle name="Percent 4 3 4 2 2 2 2 5" xfId="41740" xr:uid="{82B31CB6-5FA1-4D4F-9C3A-C094601238F4}"/>
    <cellStyle name="Percent 4 3 4 2 2 2 2 6" xfId="55074" xr:uid="{C859B58D-A7C1-41AA-A6B1-A505F35FB5D1}"/>
    <cellStyle name="Percent 4 3 4 2 2 2 3" xfId="8034" xr:uid="{4F0232E7-235C-4CE3-A9B8-C7556521DED8}"/>
    <cellStyle name="Percent 4 3 4 2 2 2 3 2" xfId="20299" xr:uid="{FD8EE87D-03B8-47CA-B517-F7433C25D603}"/>
    <cellStyle name="Percent 4 3 4 2 2 2 3 3" xfId="32551" xr:uid="{AC844F37-A948-424F-B691-3DA4206C760D}"/>
    <cellStyle name="Percent 4 3 4 2 2 2 3 4" xfId="44803" xr:uid="{93AF9882-C1DB-4DF7-B278-7B4BA706F088}"/>
    <cellStyle name="Percent 4 3 4 2 2 2 4" xfId="14172" xr:uid="{63F49EF3-BF46-4032-B443-8A1AF9255535}"/>
    <cellStyle name="Percent 4 3 4 2 2 2 5" xfId="26425" xr:uid="{325BF904-A39D-4488-8EF9-7EC77C260D91}"/>
    <cellStyle name="Percent 4 3 4 2 2 2 6" xfId="38677" xr:uid="{C949A8DD-93A4-443B-A7D4-99520043A069}"/>
    <cellStyle name="Percent 4 3 4 2 2 2 7" xfId="52011" xr:uid="{EB1BED52-0B4B-4C2A-AC02-2B4E530E52C4}"/>
    <cellStyle name="Percent 4 3 4 2 2 3" xfId="2986" xr:uid="{640C61E7-012E-4706-A42C-A8C6490D0DD7}"/>
    <cellStyle name="Percent 4 3 4 2 2 3 2" xfId="6050" xr:uid="{C49B640B-7149-49E8-B5AC-2FD6A9409402}"/>
    <cellStyle name="Percent 4 3 4 2 2 3 2 2" xfId="12178" xr:uid="{FE5F6F5D-BAAC-42B1-9D86-EA31AB3360FD}"/>
    <cellStyle name="Percent 4 3 4 2 2 3 2 2 2" xfId="24443" xr:uid="{1233B4F4-762B-48AA-8053-DBB3B217943A}"/>
    <cellStyle name="Percent 4 3 4 2 2 3 2 2 3" xfId="36695" xr:uid="{E9D47A6B-2148-4798-8C73-EAF61F803332}"/>
    <cellStyle name="Percent 4 3 4 2 2 3 2 2 4" xfId="48947" xr:uid="{13EFF253-4D28-4F85-95FF-A305B3BE7CC1}"/>
    <cellStyle name="Percent 4 3 4 2 2 3 2 3" xfId="18316" xr:uid="{CB0BAF7D-F72C-410A-A463-05C441DBCE54}"/>
    <cellStyle name="Percent 4 3 4 2 2 3 2 4" xfId="30569" xr:uid="{3ADFFE72-CFA6-40FF-90BC-B57EA72B13D2}"/>
    <cellStyle name="Percent 4 3 4 2 2 3 2 5" xfId="42821" xr:uid="{E22891FD-F6ED-41EA-A5BB-3F41DB00271E}"/>
    <cellStyle name="Percent 4 3 4 2 2 3 2 6" xfId="56155" xr:uid="{88645E4D-DEF8-4826-BE83-9A7FC60AE5D3}"/>
    <cellStyle name="Percent 4 3 4 2 2 3 3" xfId="9115" xr:uid="{619FE7B7-0C9A-48B7-9AE5-236C639B4452}"/>
    <cellStyle name="Percent 4 3 4 2 2 3 3 2" xfId="21380" xr:uid="{56CC72E1-AB81-4EC3-85F9-4A436C2BEEBE}"/>
    <cellStyle name="Percent 4 3 4 2 2 3 3 3" xfId="33632" xr:uid="{7C6CBC1F-D8CD-4AE1-B86C-EA6909E018EE}"/>
    <cellStyle name="Percent 4 3 4 2 2 3 3 4" xfId="45884" xr:uid="{17900715-016C-460F-BF2A-1195D77D1E22}"/>
    <cellStyle name="Percent 4 3 4 2 2 3 4" xfId="15253" xr:uid="{DB68CAF3-ABC8-49E7-8005-08A67B4C3F4B}"/>
    <cellStyle name="Percent 4 3 4 2 2 3 5" xfId="27506" xr:uid="{3A52292B-A293-4341-907A-A0C22E0929F6}"/>
    <cellStyle name="Percent 4 3 4 2 2 3 6" xfId="39758" xr:uid="{9245D59F-D616-45D9-AE13-6D279785EBCC}"/>
    <cellStyle name="Percent 4 3 4 2 2 3 7" xfId="53092" xr:uid="{28A09931-A94B-4F13-8180-207E9F3EE822}"/>
    <cellStyle name="Percent 4 3 4 2 2 4" xfId="3889" xr:uid="{8C07EECB-52BA-413E-B6D7-2CD6734AFB6C}"/>
    <cellStyle name="Percent 4 3 4 2 2 4 2" xfId="10017" xr:uid="{FC536E4F-8CC9-451B-8983-DD48D9DFCB35}"/>
    <cellStyle name="Percent 4 3 4 2 2 4 2 2" xfId="22282" xr:uid="{0C61AEB8-2136-42A6-B246-7302FDDBE47A}"/>
    <cellStyle name="Percent 4 3 4 2 2 4 2 3" xfId="34534" xr:uid="{11C1C08A-A364-49B5-9975-53C7504FA0A9}"/>
    <cellStyle name="Percent 4 3 4 2 2 4 2 4" xfId="46786" xr:uid="{535F2B3D-C50B-4D6C-8F96-AE1986CAB863}"/>
    <cellStyle name="Percent 4 3 4 2 2 4 3" xfId="16155" xr:uid="{09E7486A-C6A3-4583-BF60-11BA80CF166D}"/>
    <cellStyle name="Percent 4 3 4 2 2 4 4" xfId="28408" xr:uid="{3CF8CCB3-CE79-4455-8C5F-9A956B7E5E0D}"/>
    <cellStyle name="Percent 4 3 4 2 2 4 5" xfId="40660" xr:uid="{A39AF2E2-AE38-4039-93BB-180B153469E3}"/>
    <cellStyle name="Percent 4 3 4 2 2 4 6" xfId="53994" xr:uid="{9F3A83FA-F9C1-4D53-A9CC-991B0D33DAA1}"/>
    <cellStyle name="Percent 4 3 4 2 2 5" xfId="6954" xr:uid="{840AF46C-F9FF-4263-8154-D9F30973C6EC}"/>
    <cellStyle name="Percent 4 3 4 2 2 5 2" xfId="19219" xr:uid="{9F8F2D80-CC07-477F-9709-3BBAE74C08AD}"/>
    <cellStyle name="Percent 4 3 4 2 2 5 3" xfId="31471" xr:uid="{6D098CFE-A9B6-4116-952B-170D5D5827F5}"/>
    <cellStyle name="Percent 4 3 4 2 2 5 4" xfId="43723" xr:uid="{A7CDDE88-D892-4CEE-A31F-2E813B09D9DA}"/>
    <cellStyle name="Percent 4 3 4 2 2 6" xfId="13092" xr:uid="{9C72903F-1023-4F6F-9002-24DACEEB1815}"/>
    <cellStyle name="Percent 4 3 4 2 2 7" xfId="25345" xr:uid="{B8DA796B-97D0-4F16-A52B-8FB775CE6473}"/>
    <cellStyle name="Percent 4 3 4 2 2 8" xfId="37597" xr:uid="{40B90A61-CA34-428D-8879-16F71FDDDD71}"/>
    <cellStyle name="Percent 4 3 4 2 2 9" xfId="49850" xr:uid="{F4BDF94E-FA8F-4B2F-8AC5-04B69CA4C10D}"/>
    <cellStyle name="Percent 4 3 4 2 3" xfId="1452" xr:uid="{F113CD78-9E72-40B2-B3DF-AEE1D154F969}"/>
    <cellStyle name="Percent 4 3 4 2 3 2" xfId="4519" xr:uid="{D2C3FA82-F117-41D3-9CFB-D938729D87B7}"/>
    <cellStyle name="Percent 4 3 4 2 3 2 2" xfId="10647" xr:uid="{D58E9B09-6025-4D84-B204-3FF16962A170}"/>
    <cellStyle name="Percent 4 3 4 2 3 2 2 2" xfId="22912" xr:uid="{DC826B9E-1619-4CDC-A591-EEE8A9472317}"/>
    <cellStyle name="Percent 4 3 4 2 3 2 2 3" xfId="35164" xr:uid="{472760EE-098B-4DA3-9DDD-D4F8E2108BAA}"/>
    <cellStyle name="Percent 4 3 4 2 3 2 2 4" xfId="47416" xr:uid="{DB38AADB-E1D1-4127-B87D-84C7632C5FAB}"/>
    <cellStyle name="Percent 4 3 4 2 3 2 3" xfId="16785" xr:uid="{1C8143D8-363B-42C9-B620-B49830F0EFA9}"/>
    <cellStyle name="Percent 4 3 4 2 3 2 4" xfId="29038" xr:uid="{E513CC7B-65E6-4973-9998-12DF3C34887A}"/>
    <cellStyle name="Percent 4 3 4 2 3 2 5" xfId="41290" xr:uid="{7E829794-3E4F-424F-9DA7-4EF7ADCA9AC8}"/>
    <cellStyle name="Percent 4 3 4 2 3 2 6" xfId="54624" xr:uid="{3AC51A32-5015-4C0A-984B-D9CBF4395CCA}"/>
    <cellStyle name="Percent 4 3 4 2 3 3" xfId="7584" xr:uid="{BC0BCE54-FDD2-4CA3-8909-97F24038335A}"/>
    <cellStyle name="Percent 4 3 4 2 3 3 2" xfId="19849" xr:uid="{57878A54-477A-4EC0-A1E9-EC38B83EF885}"/>
    <cellStyle name="Percent 4 3 4 2 3 3 3" xfId="32101" xr:uid="{BC1AC9D5-AFAF-4280-A212-462A219D0047}"/>
    <cellStyle name="Percent 4 3 4 2 3 3 4" xfId="44353" xr:uid="{D468BF27-0943-4BA9-BF69-ACA9E01E0B5A}"/>
    <cellStyle name="Percent 4 3 4 2 3 4" xfId="13722" xr:uid="{9C71DAB8-042D-47BC-BE8C-561788D6184C}"/>
    <cellStyle name="Percent 4 3 4 2 3 5" xfId="25975" xr:uid="{B1E829B2-8321-4F03-A8FB-3B15F9002E20}"/>
    <cellStyle name="Percent 4 3 4 2 3 6" xfId="38227" xr:uid="{FE990F41-922B-4EC1-80E5-DA278F29B338}"/>
    <cellStyle name="Percent 4 3 4 2 3 7" xfId="51561" xr:uid="{C8839657-E319-466E-B095-C133D7A9846A}"/>
    <cellStyle name="Percent 4 3 4 2 4" xfId="2536" xr:uid="{DA7A2D8F-0544-4E91-9A28-60246B09E28A}"/>
    <cellStyle name="Percent 4 3 4 2 4 2" xfId="5600" xr:uid="{41FC65AC-5A7F-4359-829C-AA4BC0F41313}"/>
    <cellStyle name="Percent 4 3 4 2 4 2 2" xfId="11728" xr:uid="{A6D2D793-EDD2-45DB-AF2E-CCC8F0E7ECEB}"/>
    <cellStyle name="Percent 4 3 4 2 4 2 2 2" xfId="23993" xr:uid="{ED0C4144-6B88-4FBF-A0AE-C14734253DBF}"/>
    <cellStyle name="Percent 4 3 4 2 4 2 2 3" xfId="36245" xr:uid="{F9F0B008-12DD-4743-A4A6-010D6825B990}"/>
    <cellStyle name="Percent 4 3 4 2 4 2 2 4" xfId="48497" xr:uid="{AF579075-7060-43C2-9F06-F824401B7126}"/>
    <cellStyle name="Percent 4 3 4 2 4 2 3" xfId="17866" xr:uid="{5A4BEAE6-501E-46F8-B0CD-FBF22B504261}"/>
    <cellStyle name="Percent 4 3 4 2 4 2 4" xfId="30119" xr:uid="{35CC2669-A87F-4936-BDA3-B3A40F0539A8}"/>
    <cellStyle name="Percent 4 3 4 2 4 2 5" xfId="42371" xr:uid="{159F66DA-3A43-40E5-BA29-7949D4435185}"/>
    <cellStyle name="Percent 4 3 4 2 4 2 6" xfId="55705" xr:uid="{FC0B5A53-50E1-497F-B4FB-DEA97960EB45}"/>
    <cellStyle name="Percent 4 3 4 2 4 3" xfId="8665" xr:uid="{BF33854C-DCD1-4297-AA22-6A6997DDF901}"/>
    <cellStyle name="Percent 4 3 4 2 4 3 2" xfId="20930" xr:uid="{731168F9-285F-49CB-8DB9-7F7814F6C132}"/>
    <cellStyle name="Percent 4 3 4 2 4 3 3" xfId="33182" xr:uid="{78765506-01C4-455E-B0C4-BEEF95CAB1AB}"/>
    <cellStyle name="Percent 4 3 4 2 4 3 4" xfId="45434" xr:uid="{2270D650-8FFB-4D76-9849-011B5D5E360E}"/>
    <cellStyle name="Percent 4 3 4 2 4 4" xfId="14803" xr:uid="{1EC48060-64F1-4C61-8832-297171A8F4D0}"/>
    <cellStyle name="Percent 4 3 4 2 4 5" xfId="27056" xr:uid="{00EF0D54-25C8-4C24-AAE7-5EAD65023EAF}"/>
    <cellStyle name="Percent 4 3 4 2 4 6" xfId="39308" xr:uid="{E4D9A01E-1A64-4F56-826E-E6FB9721D40A}"/>
    <cellStyle name="Percent 4 3 4 2 4 7" xfId="52642" xr:uid="{E1E049E3-B296-4830-AA59-FD41644441F2}"/>
    <cellStyle name="Percent 4 3 4 2 5" xfId="3439" xr:uid="{496EB455-CBB5-4D9A-A191-F3FB47757E3C}"/>
    <cellStyle name="Percent 4 3 4 2 5 2" xfId="9567" xr:uid="{BE53262D-F766-4F4A-AA5C-4CB26DAFC47B}"/>
    <cellStyle name="Percent 4 3 4 2 5 2 2" xfId="21832" xr:uid="{1E07564C-F794-4485-BEAD-C04B123C9260}"/>
    <cellStyle name="Percent 4 3 4 2 5 2 3" xfId="34084" xr:uid="{C821F60F-2B0F-462D-925E-9068E1C5AE5A}"/>
    <cellStyle name="Percent 4 3 4 2 5 2 4" xfId="46336" xr:uid="{17E6C158-124E-47F2-918A-02AB5BD38DF9}"/>
    <cellStyle name="Percent 4 3 4 2 5 3" xfId="15705" xr:uid="{06081C90-2510-455A-85CC-50CF4ADBB41D}"/>
    <cellStyle name="Percent 4 3 4 2 5 4" xfId="27958" xr:uid="{FC3391E9-5397-4C85-8676-7517865FDF1E}"/>
    <cellStyle name="Percent 4 3 4 2 5 5" xfId="40210" xr:uid="{FA662F7A-9462-4466-A339-5A3340BFB357}"/>
    <cellStyle name="Percent 4 3 4 2 5 6" xfId="53544" xr:uid="{AD1388B1-C450-4604-85C4-56ACFFF67CFA}"/>
    <cellStyle name="Percent 4 3 4 2 6" xfId="6503" xr:uid="{5A5D9524-A150-4939-B8A5-A471C16E820C}"/>
    <cellStyle name="Percent 4 3 4 2 6 2" xfId="18768" xr:uid="{D46AAFE0-7C87-4A21-8CB7-349057DBB26A}"/>
    <cellStyle name="Percent 4 3 4 2 6 3" xfId="31021" xr:uid="{2CCF5C47-8248-4D41-A86A-4EB205AC175C}"/>
    <cellStyle name="Percent 4 3 4 2 6 4" xfId="43273" xr:uid="{146CFD1B-92CB-437B-B8C4-8E0C24037927}"/>
    <cellStyle name="Percent 4 3 4 2 7" xfId="12642" xr:uid="{FA967C7E-B417-4145-8CA2-6EFF0D170839}"/>
    <cellStyle name="Percent 4 3 4 2 8" xfId="24895" xr:uid="{61760947-1406-4835-921A-295E74064F73}"/>
    <cellStyle name="Percent 4 3 4 2 9" xfId="37147" xr:uid="{C058C29E-B93D-4E9D-99DB-4E1F1E0E2EBC}"/>
    <cellStyle name="Percent 4 3 4 3" xfId="617" xr:uid="{D9EF1D9D-BBD6-451A-840A-1828678C078E}"/>
    <cellStyle name="Percent 4 3 4 3 10" xfId="50727" xr:uid="{7A08138B-6F9F-46F2-9995-34E65379657C}"/>
    <cellStyle name="Percent 4 3 4 3 2" xfId="1698" xr:uid="{B7D38B18-1B0A-4E5C-AA29-64DC32B0985F}"/>
    <cellStyle name="Percent 4 3 4 3 2 2" xfId="4765" xr:uid="{194917F3-724A-49CD-B6DD-1026EBFF033E}"/>
    <cellStyle name="Percent 4 3 4 3 2 2 2" xfId="10893" xr:uid="{64E0E49E-5FC3-4876-80C5-48549557B38A}"/>
    <cellStyle name="Percent 4 3 4 3 2 2 2 2" xfId="23158" xr:uid="{5AFC589F-8CAD-4924-8DC0-4E85AEB1EB83}"/>
    <cellStyle name="Percent 4 3 4 3 2 2 2 3" xfId="35410" xr:uid="{906E64F8-F35F-43BE-9D79-C5AF975104DE}"/>
    <cellStyle name="Percent 4 3 4 3 2 2 2 4" xfId="47662" xr:uid="{74F0E20B-3D89-43CF-978B-F8399FF07F3A}"/>
    <cellStyle name="Percent 4 3 4 3 2 2 3" xfId="17031" xr:uid="{4EDE61F1-FA6A-40F0-9727-54169E48F13B}"/>
    <cellStyle name="Percent 4 3 4 3 2 2 4" xfId="29284" xr:uid="{2C25AD82-087F-4032-93B0-6093772CE1CB}"/>
    <cellStyle name="Percent 4 3 4 3 2 2 5" xfId="41536" xr:uid="{C4F63E8E-C217-411B-995D-7D93586EE490}"/>
    <cellStyle name="Percent 4 3 4 3 2 2 6" xfId="54870" xr:uid="{1E937FAE-885D-4F33-A1CA-6F19F2103D6B}"/>
    <cellStyle name="Percent 4 3 4 3 2 3" xfId="7830" xr:uid="{BF530528-73FC-45B0-84FD-986080969F55}"/>
    <cellStyle name="Percent 4 3 4 3 2 3 2" xfId="20095" xr:uid="{4652DBB3-567D-4785-90BF-CA86B79A5D75}"/>
    <cellStyle name="Percent 4 3 4 3 2 3 3" xfId="32347" xr:uid="{7261AB67-B2CE-4853-9406-BC853F648D3D}"/>
    <cellStyle name="Percent 4 3 4 3 2 3 4" xfId="44599" xr:uid="{57A80DED-82D5-42D7-8189-A7B138EC6A88}"/>
    <cellStyle name="Percent 4 3 4 3 2 4" xfId="13968" xr:uid="{AB0F0E51-506A-40D9-9D81-C6E32244BFBD}"/>
    <cellStyle name="Percent 4 3 4 3 2 5" xfId="26221" xr:uid="{62D94D06-3C87-4C1A-A319-2B538227570B}"/>
    <cellStyle name="Percent 4 3 4 3 2 6" xfId="38473" xr:uid="{0B06317E-20F3-4099-BF78-CEA61AE7C691}"/>
    <cellStyle name="Percent 4 3 4 3 2 7" xfId="51807" xr:uid="{A2CA222E-6ADB-4441-968B-5A55BEA3F8E1}"/>
    <cellStyle name="Percent 4 3 4 3 3" xfId="2782" xr:uid="{9A2FA644-0348-4DE1-BAB9-9D62A3869C13}"/>
    <cellStyle name="Percent 4 3 4 3 3 2" xfId="5846" xr:uid="{82749CB7-6BC9-4FCD-A00F-1B1181E06D22}"/>
    <cellStyle name="Percent 4 3 4 3 3 2 2" xfId="11974" xr:uid="{B9EF573A-8193-4FD8-9C87-F0E1150318C8}"/>
    <cellStyle name="Percent 4 3 4 3 3 2 2 2" xfId="24239" xr:uid="{F1D16FFD-4C22-464D-9B14-65C125065DA0}"/>
    <cellStyle name="Percent 4 3 4 3 3 2 2 3" xfId="36491" xr:uid="{563A2D10-0EBB-4780-8398-E081BFAE6225}"/>
    <cellStyle name="Percent 4 3 4 3 3 2 2 4" xfId="48743" xr:uid="{545ED8A8-7C90-48A1-89CB-A70F7BF0FE69}"/>
    <cellStyle name="Percent 4 3 4 3 3 2 3" xfId="18112" xr:uid="{C2A7B540-3C2D-43AA-930C-C28A56DE4BF2}"/>
    <cellStyle name="Percent 4 3 4 3 3 2 4" xfId="30365" xr:uid="{A13816BD-B178-411F-B5B5-D7CB8CD6EF7E}"/>
    <cellStyle name="Percent 4 3 4 3 3 2 5" xfId="42617" xr:uid="{D65B5C9D-B141-4ACA-AB44-16AB215A09E9}"/>
    <cellStyle name="Percent 4 3 4 3 3 2 6" xfId="55951" xr:uid="{27AFAA13-3602-4DC2-A3E6-6E08589753B4}"/>
    <cellStyle name="Percent 4 3 4 3 3 3" xfId="8911" xr:uid="{46E05B32-0627-446E-BC0D-EE68A387EB73}"/>
    <cellStyle name="Percent 4 3 4 3 3 3 2" xfId="21176" xr:uid="{D8F8CD8C-8261-4456-A2BC-63F1A41318A1}"/>
    <cellStyle name="Percent 4 3 4 3 3 3 3" xfId="33428" xr:uid="{D98BE8BE-5EA4-4DA6-BA5A-20DE36CAC6E5}"/>
    <cellStyle name="Percent 4 3 4 3 3 3 4" xfId="45680" xr:uid="{CDB9960C-C4BE-43BD-BD95-5F71DE71011B}"/>
    <cellStyle name="Percent 4 3 4 3 3 4" xfId="15049" xr:uid="{4D918442-B9DF-4A5E-B5E2-55AA8B25AADD}"/>
    <cellStyle name="Percent 4 3 4 3 3 5" xfId="27302" xr:uid="{949D7DA6-E245-4DAB-AC81-3E4CD69C1D09}"/>
    <cellStyle name="Percent 4 3 4 3 3 6" xfId="39554" xr:uid="{7F096325-D2EC-44FF-ADFF-CFA6FA6C2E62}"/>
    <cellStyle name="Percent 4 3 4 3 3 7" xfId="52888" xr:uid="{103A673E-75A1-4FD7-981C-0B09A04CF25C}"/>
    <cellStyle name="Percent 4 3 4 3 4" xfId="3685" xr:uid="{11332513-328B-4432-BBEF-0DAEC2ACB112}"/>
    <cellStyle name="Percent 4 3 4 3 4 2" xfId="9813" xr:uid="{BBA555EF-04AF-41F8-84F3-51A45C6A1FCE}"/>
    <cellStyle name="Percent 4 3 4 3 4 2 2" xfId="22078" xr:uid="{2F5E7612-11CD-4581-9DB5-3463D7A413E4}"/>
    <cellStyle name="Percent 4 3 4 3 4 2 3" xfId="34330" xr:uid="{0A689D79-C5F2-42D7-8D90-6E4EF7D049AC}"/>
    <cellStyle name="Percent 4 3 4 3 4 2 4" xfId="46582" xr:uid="{E8D33704-ECC1-4FA0-A7D6-153DA5DF67ED}"/>
    <cellStyle name="Percent 4 3 4 3 4 3" xfId="15951" xr:uid="{409A0052-BA0C-49E4-9096-60516E2253D0}"/>
    <cellStyle name="Percent 4 3 4 3 4 4" xfId="28204" xr:uid="{626EB453-0712-4007-9ECD-8B6CE55183C3}"/>
    <cellStyle name="Percent 4 3 4 3 4 5" xfId="40456" xr:uid="{E13C9563-95CE-4813-9139-6F53ADBA2930}"/>
    <cellStyle name="Percent 4 3 4 3 4 6" xfId="53790" xr:uid="{6B0D2D63-2014-41B4-A481-46E476AECF16}"/>
    <cellStyle name="Percent 4 3 4 3 5" xfId="6750" xr:uid="{C88BB98F-C22F-47B6-BA68-678C5093939A}"/>
    <cellStyle name="Percent 4 3 4 3 5 2" xfId="19015" xr:uid="{5ACF6D99-C3BD-4C28-8233-80E45DD533FF}"/>
    <cellStyle name="Percent 4 3 4 3 5 3" xfId="31267" xr:uid="{CD55AB1A-3FAD-4DE6-9529-032510DC6E6F}"/>
    <cellStyle name="Percent 4 3 4 3 5 4" xfId="43519" xr:uid="{69CD5C15-6C66-45A2-8AB6-F7DA0A8A840E}"/>
    <cellStyle name="Percent 4 3 4 3 6" xfId="12888" xr:uid="{D5B87BCE-8DA8-4FDD-B87F-0A0D4EFC0F7F}"/>
    <cellStyle name="Percent 4 3 4 3 7" xfId="25141" xr:uid="{0368EB9D-B367-4CAC-84F6-2559EA5B9135}"/>
    <cellStyle name="Percent 4 3 4 3 8" xfId="37393" xr:uid="{2EBEB306-2586-4866-A899-A6791E2BD2B2}"/>
    <cellStyle name="Percent 4 3 4 3 9" xfId="49646" xr:uid="{F53BE206-959A-4C62-8E92-B07BE793CAE7}"/>
    <cellStyle name="Percent 4 3 4 4" xfId="1248" xr:uid="{1AF92F75-3D19-4AF2-8FF2-D4D817AA67EC}"/>
    <cellStyle name="Percent 4 3 4 4 2" xfId="4315" xr:uid="{03141A97-FE96-4932-990F-45D1BCF80B03}"/>
    <cellStyle name="Percent 4 3 4 4 2 2" xfId="10443" xr:uid="{90B275A8-B8A0-46D0-B6DD-CCEA6686073C}"/>
    <cellStyle name="Percent 4 3 4 4 2 2 2" xfId="22708" xr:uid="{C37BEBE8-5E2F-4C13-8A83-9260FEE3050F}"/>
    <cellStyle name="Percent 4 3 4 4 2 2 3" xfId="34960" xr:uid="{5B7771F4-E911-47EE-B885-621D07F8409B}"/>
    <cellStyle name="Percent 4 3 4 4 2 2 4" xfId="47212" xr:uid="{846DCB8F-06A2-48FA-AD32-57F878C46373}"/>
    <cellStyle name="Percent 4 3 4 4 2 3" xfId="16581" xr:uid="{44577DBA-C57C-4B01-81EC-D8821B7F8026}"/>
    <cellStyle name="Percent 4 3 4 4 2 4" xfId="28834" xr:uid="{663D5923-0A87-4756-937B-570A3F54F8E9}"/>
    <cellStyle name="Percent 4 3 4 4 2 5" xfId="41086" xr:uid="{52037AAB-3D9F-4A9A-A095-4B0F51B12543}"/>
    <cellStyle name="Percent 4 3 4 4 2 6" xfId="54420" xr:uid="{951FC1A3-F90E-4AD7-9C42-FB9678267C79}"/>
    <cellStyle name="Percent 4 3 4 4 3" xfId="7380" xr:uid="{5F73E709-C01F-4BF4-8B56-27250ED15A2D}"/>
    <cellStyle name="Percent 4 3 4 4 3 2" xfId="19645" xr:uid="{EABD9CBD-0429-4D38-95CC-39372551DDDE}"/>
    <cellStyle name="Percent 4 3 4 4 3 3" xfId="31897" xr:uid="{8E3167CA-05B3-4E1A-A721-942E57420436}"/>
    <cellStyle name="Percent 4 3 4 4 3 4" xfId="44149" xr:uid="{292B128C-6381-4F67-BC56-32E0AD720BBE}"/>
    <cellStyle name="Percent 4 3 4 4 4" xfId="13518" xr:uid="{2F354BE1-F7C4-4613-A987-B4AC5B759F01}"/>
    <cellStyle name="Percent 4 3 4 4 5" xfId="25771" xr:uid="{48FB41E4-20C4-410D-A907-02803C30642A}"/>
    <cellStyle name="Percent 4 3 4 4 6" xfId="38023" xr:uid="{FDA8D162-EA1E-4854-ABF8-ED916A97EEA1}"/>
    <cellStyle name="Percent 4 3 4 4 7" xfId="51357" xr:uid="{1D79CBB9-F3E4-400A-92C3-99534A420D46}"/>
    <cellStyle name="Percent 4 3 4 5" xfId="2332" xr:uid="{36BC0372-3166-41BC-B6B4-1CEE44D484E7}"/>
    <cellStyle name="Percent 4 3 4 5 2" xfId="5396" xr:uid="{A7513F57-C11B-4AF7-9488-7B83820B8243}"/>
    <cellStyle name="Percent 4 3 4 5 2 2" xfId="11524" xr:uid="{4751242E-DABA-4F9E-B741-41423686A41C}"/>
    <cellStyle name="Percent 4 3 4 5 2 2 2" xfId="23789" xr:uid="{2C1CAC07-B4DC-418F-B232-B5EFED0214B5}"/>
    <cellStyle name="Percent 4 3 4 5 2 2 3" xfId="36041" xr:uid="{8489D732-A9CE-4F7C-95D8-154BFA383374}"/>
    <cellStyle name="Percent 4 3 4 5 2 2 4" xfId="48293" xr:uid="{303AD62E-84A6-4B92-88EA-3C025AC4C6D2}"/>
    <cellStyle name="Percent 4 3 4 5 2 3" xfId="17662" xr:uid="{97C0B526-13E0-421E-9A6B-0E58A8E9FFA6}"/>
    <cellStyle name="Percent 4 3 4 5 2 4" xfId="29915" xr:uid="{2AEAAA93-034E-41F7-88ED-1341361E41F8}"/>
    <cellStyle name="Percent 4 3 4 5 2 5" xfId="42167" xr:uid="{9BE28E3A-9054-4FAE-9DA0-E14A3C4371FC}"/>
    <cellStyle name="Percent 4 3 4 5 2 6" xfId="55501" xr:uid="{3A6D7EF1-950C-440E-9E90-F48179099D62}"/>
    <cellStyle name="Percent 4 3 4 5 3" xfId="8461" xr:uid="{111467AA-4972-4CB9-8C40-B8852DB40DF0}"/>
    <cellStyle name="Percent 4 3 4 5 3 2" xfId="20726" xr:uid="{13432C14-9ADC-49E2-ACCA-26DB9E6EF17E}"/>
    <cellStyle name="Percent 4 3 4 5 3 3" xfId="32978" xr:uid="{373C6935-AF52-4169-8CAC-4AEDEED497F0}"/>
    <cellStyle name="Percent 4 3 4 5 3 4" xfId="45230" xr:uid="{6C40F182-B6F3-46CB-B650-153AFF7E9C52}"/>
    <cellStyle name="Percent 4 3 4 5 4" xfId="14599" xr:uid="{01591574-ED38-4E3E-B112-FBAEED23A746}"/>
    <cellStyle name="Percent 4 3 4 5 5" xfId="26852" xr:uid="{58C6B801-13A8-418E-B22A-6F1F6F33A1BA}"/>
    <cellStyle name="Percent 4 3 4 5 6" xfId="39104" xr:uid="{9A05B23E-CCFA-4BDA-8A0A-43DE104AD80F}"/>
    <cellStyle name="Percent 4 3 4 5 7" xfId="52438" xr:uid="{A31D3159-9526-45D9-A0B3-8FCCD9FF968A}"/>
    <cellStyle name="Percent 4 3 4 6" xfId="3235" xr:uid="{642B50B4-EF76-446A-ACBF-AD81D604F6A0}"/>
    <cellStyle name="Percent 4 3 4 6 2" xfId="9363" xr:uid="{F5D319FF-134C-4797-9504-44182B8130A1}"/>
    <cellStyle name="Percent 4 3 4 6 2 2" xfId="21628" xr:uid="{ED5A0217-F815-47FA-BBC3-782570013BAF}"/>
    <cellStyle name="Percent 4 3 4 6 2 3" xfId="33880" xr:uid="{25F39887-43DC-43D7-A61E-C48253BA4D9B}"/>
    <cellStyle name="Percent 4 3 4 6 2 4" xfId="46132" xr:uid="{4A444176-66DC-4F70-B07D-A7BAC7E7ACE2}"/>
    <cellStyle name="Percent 4 3 4 6 3" xfId="15501" xr:uid="{835045A4-05B2-4B1C-B091-7275D6DC071B}"/>
    <cellStyle name="Percent 4 3 4 6 4" xfId="27754" xr:uid="{716AEAF1-48A5-4EA0-B20F-CC1DB60E895A}"/>
    <cellStyle name="Percent 4 3 4 6 5" xfId="40006" xr:uid="{00DE4A49-0F78-4F06-AB5D-EFE40D4216E9}"/>
    <cellStyle name="Percent 4 3 4 6 6" xfId="53340" xr:uid="{3E62A8B2-D6AF-49F6-8D30-80FB0D45209D}"/>
    <cellStyle name="Percent 4 3 4 7" xfId="6299" xr:uid="{C9BC3CAD-85E8-4348-8E85-E4AEAE6AC65C}"/>
    <cellStyle name="Percent 4 3 4 7 2" xfId="18564" xr:uid="{A82F7BEC-ACE8-454A-A860-71B51DD0579D}"/>
    <cellStyle name="Percent 4 3 4 7 3" xfId="30817" xr:uid="{4F48933D-886E-4DB6-8BAB-692976CF92C3}"/>
    <cellStyle name="Percent 4 3 4 7 4" xfId="43069" xr:uid="{AABF0C37-B623-4C6C-9BBD-0A02405C525E}"/>
    <cellStyle name="Percent 4 3 4 8" xfId="12438" xr:uid="{9D537819-E3DF-471E-9D5D-D38F0EA32D9D}"/>
    <cellStyle name="Percent 4 3 4 9" xfId="24691" xr:uid="{1B9BD189-E3DD-46D4-920F-8DBE88F4879F}"/>
    <cellStyle name="Percent 4 3 5" xfId="187" xr:uid="{A33D6309-EDD2-4AE5-94F8-19F7559F4539}"/>
    <cellStyle name="Percent 4 3 5 10" xfId="36964" xr:uid="{199B2DCD-921D-4B4B-8D6B-9A9038F163E0}"/>
    <cellStyle name="Percent 4 3 5 11" xfId="49217" xr:uid="{FC5E4590-8C8D-4962-8B97-4D660A219BAF}"/>
    <cellStyle name="Percent 4 3 5 12" xfId="50298" xr:uid="{6E43CE97-7917-44D1-B998-02B4E6812358}"/>
    <cellStyle name="Percent 4 3 5 2" xfId="391" xr:uid="{B973BB12-DD0C-4B63-B939-A84CC7408604}"/>
    <cellStyle name="Percent 4 3 5 2 10" xfId="49421" xr:uid="{4B6890E6-D228-4FB1-99B9-F01B163265C9}"/>
    <cellStyle name="Percent 4 3 5 2 11" xfId="50502" xr:uid="{048AF9CC-83D3-4F62-A313-199885AEA3DB}"/>
    <cellStyle name="Percent 4 3 5 2 2" xfId="842" xr:uid="{51C2D974-432D-4D0E-865B-503440972919}"/>
    <cellStyle name="Percent 4 3 5 2 2 10" xfId="50952" xr:uid="{5D15BDEE-29A1-40EF-90E6-F74FE31B9489}"/>
    <cellStyle name="Percent 4 3 5 2 2 2" xfId="1923" xr:uid="{D4754C8A-AF43-4B4D-B34F-7BAEFB00FCDE}"/>
    <cellStyle name="Percent 4 3 5 2 2 2 2" xfId="4990" xr:uid="{9C4EDEA8-32F2-4A9C-B04D-A64C38A350E0}"/>
    <cellStyle name="Percent 4 3 5 2 2 2 2 2" xfId="11118" xr:uid="{04E5B25D-04D2-443B-9CA9-0FBAFE80AB1D}"/>
    <cellStyle name="Percent 4 3 5 2 2 2 2 2 2" xfId="23383" xr:uid="{5B301D2E-8060-4359-AA7B-0C1B0E65529F}"/>
    <cellStyle name="Percent 4 3 5 2 2 2 2 2 3" xfId="35635" xr:uid="{1D31C426-4CA0-419C-B539-8593F8F7309D}"/>
    <cellStyle name="Percent 4 3 5 2 2 2 2 2 4" xfId="47887" xr:uid="{27D6A497-24D5-43B5-AD43-618CDAA71129}"/>
    <cellStyle name="Percent 4 3 5 2 2 2 2 3" xfId="17256" xr:uid="{28AB0DD9-79C4-41C9-8061-BA03F4C9F512}"/>
    <cellStyle name="Percent 4 3 5 2 2 2 2 4" xfId="29509" xr:uid="{A098FB0C-9A0F-47E7-A843-6D1656DDB53C}"/>
    <cellStyle name="Percent 4 3 5 2 2 2 2 5" xfId="41761" xr:uid="{F6790D2E-4316-4282-BC7F-A6ACD35C0852}"/>
    <cellStyle name="Percent 4 3 5 2 2 2 2 6" xfId="55095" xr:uid="{F58C1D4B-B304-4C41-B377-CCEE98A305E4}"/>
    <cellStyle name="Percent 4 3 5 2 2 2 3" xfId="8055" xr:uid="{8D070FE4-A92C-4852-8663-7AAFC65E7BF9}"/>
    <cellStyle name="Percent 4 3 5 2 2 2 3 2" xfId="20320" xr:uid="{28DE6A7B-E7E9-49D5-97E2-734353DC022F}"/>
    <cellStyle name="Percent 4 3 5 2 2 2 3 3" xfId="32572" xr:uid="{D422F9A0-C194-4B15-81FB-867F5D4B7D2B}"/>
    <cellStyle name="Percent 4 3 5 2 2 2 3 4" xfId="44824" xr:uid="{0BAB29B7-C8E7-4021-A0F3-D8534AA3558A}"/>
    <cellStyle name="Percent 4 3 5 2 2 2 4" xfId="14193" xr:uid="{B9C40B88-8124-40B0-8648-EBEA95C21A2E}"/>
    <cellStyle name="Percent 4 3 5 2 2 2 5" xfId="26446" xr:uid="{ECCEFD2D-0493-4BED-9DAC-9CC802E62782}"/>
    <cellStyle name="Percent 4 3 5 2 2 2 6" xfId="38698" xr:uid="{944F03EA-AC8A-42CC-BCFD-FE30FEC761F8}"/>
    <cellStyle name="Percent 4 3 5 2 2 2 7" xfId="52032" xr:uid="{A7655189-4CEA-4B2D-9204-BE9359A9F11A}"/>
    <cellStyle name="Percent 4 3 5 2 2 3" xfId="3007" xr:uid="{59150042-0243-4898-ACD5-7AC5679F8C32}"/>
    <cellStyle name="Percent 4 3 5 2 2 3 2" xfId="6071" xr:uid="{78151BB4-197A-4882-AFE8-BC9874E8DEE5}"/>
    <cellStyle name="Percent 4 3 5 2 2 3 2 2" xfId="12199" xr:uid="{8661E3A7-8709-4EF8-844C-790578D5C4F5}"/>
    <cellStyle name="Percent 4 3 5 2 2 3 2 2 2" xfId="24464" xr:uid="{C99BBFEB-BD3E-4EB3-A21C-4084275CD53F}"/>
    <cellStyle name="Percent 4 3 5 2 2 3 2 2 3" xfId="36716" xr:uid="{062553DD-A911-49B6-AE97-9BC73DFBCD3F}"/>
    <cellStyle name="Percent 4 3 5 2 2 3 2 2 4" xfId="48968" xr:uid="{BF723EBF-67DE-47CB-81DA-9DA59BE57EE1}"/>
    <cellStyle name="Percent 4 3 5 2 2 3 2 3" xfId="18337" xr:uid="{06E9DEE4-9E6C-453D-A234-95CF2D3DE95C}"/>
    <cellStyle name="Percent 4 3 5 2 2 3 2 4" xfId="30590" xr:uid="{B3D0A53F-E0F3-4262-B51A-1AAFE8A582CF}"/>
    <cellStyle name="Percent 4 3 5 2 2 3 2 5" xfId="42842" xr:uid="{6B7E9F0E-6915-447C-A93A-DF49903A18E0}"/>
    <cellStyle name="Percent 4 3 5 2 2 3 2 6" xfId="56176" xr:uid="{00FC8D1E-65C2-4F45-8DA5-8D122F6D2786}"/>
    <cellStyle name="Percent 4 3 5 2 2 3 3" xfId="9136" xr:uid="{7B16CC03-E2AC-4529-A17A-EA41A4944EC9}"/>
    <cellStyle name="Percent 4 3 5 2 2 3 3 2" xfId="21401" xr:uid="{E824E91C-DE8E-4E6D-A205-A0996A678F5D}"/>
    <cellStyle name="Percent 4 3 5 2 2 3 3 3" xfId="33653" xr:uid="{860705A9-07D0-4A70-9874-64123784C5E0}"/>
    <cellStyle name="Percent 4 3 5 2 2 3 3 4" xfId="45905" xr:uid="{5E644242-22B4-4E02-A449-484154EA6136}"/>
    <cellStyle name="Percent 4 3 5 2 2 3 4" xfId="15274" xr:uid="{CD902712-12A2-4F5E-8AB3-DD236C05E2FB}"/>
    <cellStyle name="Percent 4 3 5 2 2 3 5" xfId="27527" xr:uid="{E52B88B0-4846-45CC-A37D-C7037275CB0C}"/>
    <cellStyle name="Percent 4 3 5 2 2 3 6" xfId="39779" xr:uid="{1B683050-6368-4214-BA85-A517D6F46E93}"/>
    <cellStyle name="Percent 4 3 5 2 2 3 7" xfId="53113" xr:uid="{10ADE00B-9930-41C8-A9ED-697A3820EFC5}"/>
    <cellStyle name="Percent 4 3 5 2 2 4" xfId="3910" xr:uid="{3210970D-D6AD-453D-A3C9-A6CB87B1371C}"/>
    <cellStyle name="Percent 4 3 5 2 2 4 2" xfId="10038" xr:uid="{BD16FE4D-367A-41B7-819B-1B523D993527}"/>
    <cellStyle name="Percent 4 3 5 2 2 4 2 2" xfId="22303" xr:uid="{EA0B6CCC-9390-4B18-A420-98C6FA58667B}"/>
    <cellStyle name="Percent 4 3 5 2 2 4 2 3" xfId="34555" xr:uid="{F492BDAE-B4F6-4DA3-B51F-267EB39D06A8}"/>
    <cellStyle name="Percent 4 3 5 2 2 4 2 4" xfId="46807" xr:uid="{19945C8D-FE1D-406C-A285-2E9578DDCCD9}"/>
    <cellStyle name="Percent 4 3 5 2 2 4 3" xfId="16176" xr:uid="{C7A8C7A4-6EAB-402F-8C2C-F1FCCFC3625B}"/>
    <cellStyle name="Percent 4 3 5 2 2 4 4" xfId="28429" xr:uid="{CF0D3BE2-9FA3-416D-A6D0-33C9B08A092C}"/>
    <cellStyle name="Percent 4 3 5 2 2 4 5" xfId="40681" xr:uid="{AB1898E3-38C4-46CB-A36F-F0583445C0CC}"/>
    <cellStyle name="Percent 4 3 5 2 2 4 6" xfId="54015" xr:uid="{CEF77936-EC6A-49FC-ACBF-4233E36836C1}"/>
    <cellStyle name="Percent 4 3 5 2 2 5" xfId="6975" xr:uid="{4529A741-539E-4843-9A20-999DC33A37BB}"/>
    <cellStyle name="Percent 4 3 5 2 2 5 2" xfId="19240" xr:uid="{19252738-DB96-4793-97F1-42030FA32ECC}"/>
    <cellStyle name="Percent 4 3 5 2 2 5 3" xfId="31492" xr:uid="{2D1D6C06-5710-400A-9AED-5583A4E69025}"/>
    <cellStyle name="Percent 4 3 5 2 2 5 4" xfId="43744" xr:uid="{724B961B-CBBF-4162-8171-2166102F8D6F}"/>
    <cellStyle name="Percent 4 3 5 2 2 6" xfId="13113" xr:uid="{B2EA37EA-3AAB-4FC8-8463-EDDB46DAE19C}"/>
    <cellStyle name="Percent 4 3 5 2 2 7" xfId="25366" xr:uid="{BD41A901-3116-475E-9505-F17E5388C5A0}"/>
    <cellStyle name="Percent 4 3 5 2 2 8" xfId="37618" xr:uid="{AF2C53E7-439D-4057-8938-949511E006C0}"/>
    <cellStyle name="Percent 4 3 5 2 2 9" xfId="49871" xr:uid="{1EF88255-290B-48DB-831A-280B76C81FD2}"/>
    <cellStyle name="Percent 4 3 5 2 3" xfId="1473" xr:uid="{73E5A93E-3965-469C-A417-C92F1507AA41}"/>
    <cellStyle name="Percent 4 3 5 2 3 2" xfId="4540" xr:uid="{9E582C9E-91D9-4352-8732-935951464624}"/>
    <cellStyle name="Percent 4 3 5 2 3 2 2" xfId="10668" xr:uid="{380819D3-49E5-47F8-800E-75FBF08970AB}"/>
    <cellStyle name="Percent 4 3 5 2 3 2 2 2" xfId="22933" xr:uid="{475869F2-D19F-4BEF-84BA-8746AE5B5B78}"/>
    <cellStyle name="Percent 4 3 5 2 3 2 2 3" xfId="35185" xr:uid="{B7078C6E-B85E-432A-9DB8-520CDA41A980}"/>
    <cellStyle name="Percent 4 3 5 2 3 2 2 4" xfId="47437" xr:uid="{127E1DC6-1CEF-4D98-B7AB-BC457D3110BB}"/>
    <cellStyle name="Percent 4 3 5 2 3 2 3" xfId="16806" xr:uid="{76E9860C-0E4D-410E-89C8-B119FE84BE77}"/>
    <cellStyle name="Percent 4 3 5 2 3 2 4" xfId="29059" xr:uid="{25344A92-3D2E-4E6F-B4F0-2BDCED09B79D}"/>
    <cellStyle name="Percent 4 3 5 2 3 2 5" xfId="41311" xr:uid="{AE682E6D-8DFC-4F15-AB85-C084573145AA}"/>
    <cellStyle name="Percent 4 3 5 2 3 2 6" xfId="54645" xr:uid="{9F701267-BFF0-4DB4-93E6-C4F45885D4F2}"/>
    <cellStyle name="Percent 4 3 5 2 3 3" xfId="7605" xr:uid="{3141996C-59B0-473A-BBF4-1D6D5B96C235}"/>
    <cellStyle name="Percent 4 3 5 2 3 3 2" xfId="19870" xr:uid="{CFB4FA37-3187-41DF-8C98-91B023CA6C42}"/>
    <cellStyle name="Percent 4 3 5 2 3 3 3" xfId="32122" xr:uid="{170ACA21-C00E-4159-A07F-990781479C14}"/>
    <cellStyle name="Percent 4 3 5 2 3 3 4" xfId="44374" xr:uid="{D2C299CE-5F44-44EC-875E-A745367D2174}"/>
    <cellStyle name="Percent 4 3 5 2 3 4" xfId="13743" xr:uid="{9A0C9511-9F33-4EEB-88CF-29C133413A06}"/>
    <cellStyle name="Percent 4 3 5 2 3 5" xfId="25996" xr:uid="{5021463A-21FE-44DF-B54C-24E3B594ED3B}"/>
    <cellStyle name="Percent 4 3 5 2 3 6" xfId="38248" xr:uid="{E1C5F9B0-BD82-49B0-A055-7CC1C4CEC0E1}"/>
    <cellStyle name="Percent 4 3 5 2 3 7" xfId="51582" xr:uid="{CAA2C19D-EA85-4B8C-9B16-C6F7B0378C9F}"/>
    <cellStyle name="Percent 4 3 5 2 4" xfId="2557" xr:uid="{63B2A01F-43AD-4022-96A4-67DB62EFAADA}"/>
    <cellStyle name="Percent 4 3 5 2 4 2" xfId="5621" xr:uid="{703F76BB-07D2-4180-9DDD-F975A368C8E7}"/>
    <cellStyle name="Percent 4 3 5 2 4 2 2" xfId="11749" xr:uid="{404154D7-67A5-412F-BA62-072DBB48D1CD}"/>
    <cellStyle name="Percent 4 3 5 2 4 2 2 2" xfId="24014" xr:uid="{57912900-C2D2-4B3B-BB1F-31AF68AF58C7}"/>
    <cellStyle name="Percent 4 3 5 2 4 2 2 3" xfId="36266" xr:uid="{40C52194-A1FD-4E81-95F9-1F5772D2BC21}"/>
    <cellStyle name="Percent 4 3 5 2 4 2 2 4" xfId="48518" xr:uid="{D5F41AAD-CB6C-4215-B653-12C37BF04A43}"/>
    <cellStyle name="Percent 4 3 5 2 4 2 3" xfId="17887" xr:uid="{B05829E2-FEFE-406B-9BAD-F8866FF96A95}"/>
    <cellStyle name="Percent 4 3 5 2 4 2 4" xfId="30140" xr:uid="{55D94DC7-5247-4578-AC92-2671AED77D99}"/>
    <cellStyle name="Percent 4 3 5 2 4 2 5" xfId="42392" xr:uid="{C49C3EF6-D96B-477F-A9D5-8B9F9C26140A}"/>
    <cellStyle name="Percent 4 3 5 2 4 2 6" xfId="55726" xr:uid="{0393A27F-88DC-4FE0-8092-3C49F2CEA638}"/>
    <cellStyle name="Percent 4 3 5 2 4 3" xfId="8686" xr:uid="{B3978F8B-06E6-49DF-A611-076D062768F0}"/>
    <cellStyle name="Percent 4 3 5 2 4 3 2" xfId="20951" xr:uid="{56D3A988-968D-463E-9796-5A472891E7BE}"/>
    <cellStyle name="Percent 4 3 5 2 4 3 3" xfId="33203" xr:uid="{AFE5E302-D954-4B62-B3CE-B3E0B881E69B}"/>
    <cellStyle name="Percent 4 3 5 2 4 3 4" xfId="45455" xr:uid="{AA52AF6F-3541-41F6-8B11-4AEA135631BA}"/>
    <cellStyle name="Percent 4 3 5 2 4 4" xfId="14824" xr:uid="{CDA90E8C-FFD4-4280-A584-A5044565F53A}"/>
    <cellStyle name="Percent 4 3 5 2 4 5" xfId="27077" xr:uid="{89D359B7-1763-4055-86C7-42B7D38FEE4A}"/>
    <cellStyle name="Percent 4 3 5 2 4 6" xfId="39329" xr:uid="{FD027BB9-E097-4E54-84D8-C05AEBA779C8}"/>
    <cellStyle name="Percent 4 3 5 2 4 7" xfId="52663" xr:uid="{862A23C1-684F-4E74-A1F2-97C47EF6C1AE}"/>
    <cellStyle name="Percent 4 3 5 2 5" xfId="3460" xr:uid="{AE69F8A4-E76C-417D-A888-3C70E95EBCDF}"/>
    <cellStyle name="Percent 4 3 5 2 5 2" xfId="9588" xr:uid="{FBA89D35-D959-457E-B9D0-DB6A01B4EA20}"/>
    <cellStyle name="Percent 4 3 5 2 5 2 2" xfId="21853" xr:uid="{F774D6A2-01BC-4FA9-8FE7-897C4C96F0F4}"/>
    <cellStyle name="Percent 4 3 5 2 5 2 3" xfId="34105" xr:uid="{E362E573-BA10-4954-867C-67EBF66A8B58}"/>
    <cellStyle name="Percent 4 3 5 2 5 2 4" xfId="46357" xr:uid="{F6275162-1973-4848-B0D4-BB0283249A1B}"/>
    <cellStyle name="Percent 4 3 5 2 5 3" xfId="15726" xr:uid="{CE23D19B-5F85-453D-A143-D534124A461E}"/>
    <cellStyle name="Percent 4 3 5 2 5 4" xfId="27979" xr:uid="{FD724E6A-8339-481A-A3D8-58435E3AC449}"/>
    <cellStyle name="Percent 4 3 5 2 5 5" xfId="40231" xr:uid="{643CB890-1117-401F-BCA6-56D5920D7A06}"/>
    <cellStyle name="Percent 4 3 5 2 5 6" xfId="53565" xr:uid="{D7B8A099-639F-48BA-B53F-7AE556A25C44}"/>
    <cellStyle name="Percent 4 3 5 2 6" xfId="6524" xr:uid="{11C5142D-6C13-44B7-BCE4-91D7CA236C45}"/>
    <cellStyle name="Percent 4 3 5 2 6 2" xfId="18789" xr:uid="{9337B64E-1EED-4315-A8AD-E7F5EF03DCC3}"/>
    <cellStyle name="Percent 4 3 5 2 6 3" xfId="31042" xr:uid="{80178D56-149A-4907-9C6C-6D325C1E0030}"/>
    <cellStyle name="Percent 4 3 5 2 6 4" xfId="43294" xr:uid="{355E4E13-E97D-4C0C-A27F-ED46B8619F5E}"/>
    <cellStyle name="Percent 4 3 5 2 7" xfId="12663" xr:uid="{2F0D4C0A-9308-40EC-8972-8094AB66C067}"/>
    <cellStyle name="Percent 4 3 5 2 8" xfId="24916" xr:uid="{D4FC597C-13DD-4B3C-9FAB-D91FFE5F1A09}"/>
    <cellStyle name="Percent 4 3 5 2 9" xfId="37168" xr:uid="{424EBA6E-2DE2-4B78-8810-DA9672D5D538}"/>
    <cellStyle name="Percent 4 3 5 3" xfId="638" xr:uid="{B74336DB-A12F-446B-AD75-41748D6B2D3B}"/>
    <cellStyle name="Percent 4 3 5 3 10" xfId="50748" xr:uid="{763A235A-06FA-48C6-A767-6E057DF2040A}"/>
    <cellStyle name="Percent 4 3 5 3 2" xfId="1719" xr:uid="{9A159A6B-8AC7-4CF9-B8C7-F884E76556CB}"/>
    <cellStyle name="Percent 4 3 5 3 2 2" xfId="4786" xr:uid="{637A2E20-CFF1-4E86-BFC2-E9C770457FCE}"/>
    <cellStyle name="Percent 4 3 5 3 2 2 2" xfId="10914" xr:uid="{43EE1D72-27D7-4ABF-BB3C-D01E50CDF841}"/>
    <cellStyle name="Percent 4 3 5 3 2 2 2 2" xfId="23179" xr:uid="{0F487AD3-B450-4FB3-8660-8870DFADCD82}"/>
    <cellStyle name="Percent 4 3 5 3 2 2 2 3" xfId="35431" xr:uid="{B9173EE9-6A0C-44DD-AF8F-A350B7393C38}"/>
    <cellStyle name="Percent 4 3 5 3 2 2 2 4" xfId="47683" xr:uid="{80A830AF-B3F7-4199-9937-EE7855763398}"/>
    <cellStyle name="Percent 4 3 5 3 2 2 3" xfId="17052" xr:uid="{A9BBB17E-46CC-4802-8DD2-D68D64515D96}"/>
    <cellStyle name="Percent 4 3 5 3 2 2 4" xfId="29305" xr:uid="{27889373-E4E3-4C29-B69C-594B3A0C3175}"/>
    <cellStyle name="Percent 4 3 5 3 2 2 5" xfId="41557" xr:uid="{C5F0DABB-C146-41E5-9777-034EB68485A2}"/>
    <cellStyle name="Percent 4 3 5 3 2 2 6" xfId="54891" xr:uid="{5F7C9971-75F1-40BF-9908-88C4FF50847A}"/>
    <cellStyle name="Percent 4 3 5 3 2 3" xfId="7851" xr:uid="{CE5D7962-E17F-4719-BF30-EC891D564D56}"/>
    <cellStyle name="Percent 4 3 5 3 2 3 2" xfId="20116" xr:uid="{DCC17493-5B46-4CFA-85A8-7BE20FC51C57}"/>
    <cellStyle name="Percent 4 3 5 3 2 3 3" xfId="32368" xr:uid="{DF35837F-499C-4648-B9CC-7391917F210B}"/>
    <cellStyle name="Percent 4 3 5 3 2 3 4" xfId="44620" xr:uid="{86986D5B-1172-4B11-A344-AC96E7412E45}"/>
    <cellStyle name="Percent 4 3 5 3 2 4" xfId="13989" xr:uid="{F2271C07-37A8-4766-8EEA-DCA19AB7AD45}"/>
    <cellStyle name="Percent 4 3 5 3 2 5" xfId="26242" xr:uid="{1B7806EA-910E-4140-B500-78805D47B1FC}"/>
    <cellStyle name="Percent 4 3 5 3 2 6" xfId="38494" xr:uid="{4AA844CA-7222-40B7-9DDD-D53B4926107E}"/>
    <cellStyle name="Percent 4 3 5 3 2 7" xfId="51828" xr:uid="{A66A2E67-3F96-4D7A-926C-7551B7856949}"/>
    <cellStyle name="Percent 4 3 5 3 3" xfId="2803" xr:uid="{1E10B27A-1844-4A96-87E8-95060CAA0956}"/>
    <cellStyle name="Percent 4 3 5 3 3 2" xfId="5867" xr:uid="{DD66869D-AC0A-4664-9F4E-1BF54086CD3C}"/>
    <cellStyle name="Percent 4 3 5 3 3 2 2" xfId="11995" xr:uid="{B6455271-80F2-402B-AECC-B087ABAE93F8}"/>
    <cellStyle name="Percent 4 3 5 3 3 2 2 2" xfId="24260" xr:uid="{8F573091-1377-4853-A3BB-3F85388B2323}"/>
    <cellStyle name="Percent 4 3 5 3 3 2 2 3" xfId="36512" xr:uid="{AA22092A-E43D-4CCF-B635-015C9EEF7E77}"/>
    <cellStyle name="Percent 4 3 5 3 3 2 2 4" xfId="48764" xr:uid="{3622F2DD-5154-490C-B325-5428A83E09DF}"/>
    <cellStyle name="Percent 4 3 5 3 3 2 3" xfId="18133" xr:uid="{BE4EE73F-2AB8-4AA3-89B4-D8C6F8212667}"/>
    <cellStyle name="Percent 4 3 5 3 3 2 4" xfId="30386" xr:uid="{FDBC5966-35E1-429F-B5CA-5C7FDD22322E}"/>
    <cellStyle name="Percent 4 3 5 3 3 2 5" xfId="42638" xr:uid="{E21EC147-9FF1-4AD3-9AC8-A93073B30246}"/>
    <cellStyle name="Percent 4 3 5 3 3 2 6" xfId="55972" xr:uid="{69DD7CBD-D3BC-46D6-8275-409972A98EFC}"/>
    <cellStyle name="Percent 4 3 5 3 3 3" xfId="8932" xr:uid="{D4949318-6739-48DC-98C9-11B32A8C26C5}"/>
    <cellStyle name="Percent 4 3 5 3 3 3 2" xfId="21197" xr:uid="{94799088-C553-4971-8808-F007A7185A2D}"/>
    <cellStyle name="Percent 4 3 5 3 3 3 3" xfId="33449" xr:uid="{F24BC3AD-88C0-4B90-A3F5-8916D51AA998}"/>
    <cellStyle name="Percent 4 3 5 3 3 3 4" xfId="45701" xr:uid="{1D3459D6-28C5-4CB9-84DB-2BDFBD8C694F}"/>
    <cellStyle name="Percent 4 3 5 3 3 4" xfId="15070" xr:uid="{6C5B4B53-DAFE-4A36-A20B-6D33B107CCEB}"/>
    <cellStyle name="Percent 4 3 5 3 3 5" xfId="27323" xr:uid="{2D4D86D5-4D49-4D15-AB9D-B35586C01F05}"/>
    <cellStyle name="Percent 4 3 5 3 3 6" xfId="39575" xr:uid="{1AABA1B5-495F-4B4A-8DBE-149B8CAEB9C1}"/>
    <cellStyle name="Percent 4 3 5 3 3 7" xfId="52909" xr:uid="{ACF180CA-8EDF-45C6-BECB-6C1E965EA0DB}"/>
    <cellStyle name="Percent 4 3 5 3 4" xfId="3706" xr:uid="{165CBB85-A3B3-4893-A60F-A3D469BDCC2D}"/>
    <cellStyle name="Percent 4 3 5 3 4 2" xfId="9834" xr:uid="{5AB1D2F2-CC93-43D1-BB14-89BE359003B5}"/>
    <cellStyle name="Percent 4 3 5 3 4 2 2" xfId="22099" xr:uid="{F4308446-F655-4FEE-9D88-C4BDE7F2194B}"/>
    <cellStyle name="Percent 4 3 5 3 4 2 3" xfId="34351" xr:uid="{29A75EDF-1904-48FD-A5E3-EF2569B45BBC}"/>
    <cellStyle name="Percent 4 3 5 3 4 2 4" xfId="46603" xr:uid="{6362F5C9-489F-41BA-B20D-0EF0E86325BC}"/>
    <cellStyle name="Percent 4 3 5 3 4 3" xfId="15972" xr:uid="{833180F7-A4C3-4196-A58D-8299996929EF}"/>
    <cellStyle name="Percent 4 3 5 3 4 4" xfId="28225" xr:uid="{C6984736-C508-4BC7-9490-4BDDF8FB00B1}"/>
    <cellStyle name="Percent 4 3 5 3 4 5" xfId="40477" xr:uid="{C6C0FF92-722A-48C8-B2F7-29680C909210}"/>
    <cellStyle name="Percent 4 3 5 3 4 6" xfId="53811" xr:uid="{7EF59D22-7F38-4D29-BCC6-C2605D3D8EE2}"/>
    <cellStyle name="Percent 4 3 5 3 5" xfId="6771" xr:uid="{853A3696-B0F1-4134-8014-034C14700B10}"/>
    <cellStyle name="Percent 4 3 5 3 5 2" xfId="19036" xr:uid="{089DE584-18E5-4F64-B24A-462263236742}"/>
    <cellStyle name="Percent 4 3 5 3 5 3" xfId="31288" xr:uid="{BC4D4EAE-8088-4A98-8B7F-77C1BF73A129}"/>
    <cellStyle name="Percent 4 3 5 3 5 4" xfId="43540" xr:uid="{46D7E3BD-FBEA-461F-BF3D-0DF9EA564CE3}"/>
    <cellStyle name="Percent 4 3 5 3 6" xfId="12909" xr:uid="{AC46ED6C-A153-41AC-B402-3F5D551DB21B}"/>
    <cellStyle name="Percent 4 3 5 3 7" xfId="25162" xr:uid="{B43ACF29-5DA0-48B8-8C04-579B737DB233}"/>
    <cellStyle name="Percent 4 3 5 3 8" xfId="37414" xr:uid="{DA734DCA-B8B2-45F6-AD9D-C04727133B64}"/>
    <cellStyle name="Percent 4 3 5 3 9" xfId="49667" xr:uid="{4C693E1A-E067-4FB4-BBE7-DCB131762EFA}"/>
    <cellStyle name="Percent 4 3 5 4" xfId="1269" xr:uid="{CF125349-8D51-41D6-9B39-41601FB40D12}"/>
    <cellStyle name="Percent 4 3 5 4 2" xfId="4336" xr:uid="{26CB439B-C994-493A-BB62-F31C2E0DDFDA}"/>
    <cellStyle name="Percent 4 3 5 4 2 2" xfId="10464" xr:uid="{20EB634C-F5F8-4679-8F66-D678F051D8E0}"/>
    <cellStyle name="Percent 4 3 5 4 2 2 2" xfId="22729" xr:uid="{FB24E843-F0AF-4B95-99F3-3F965F044912}"/>
    <cellStyle name="Percent 4 3 5 4 2 2 3" xfId="34981" xr:uid="{B25942AF-7ED6-43DC-85B0-8B96F0B9FA00}"/>
    <cellStyle name="Percent 4 3 5 4 2 2 4" xfId="47233" xr:uid="{656448E0-B550-47DE-BCC5-85A478661B11}"/>
    <cellStyle name="Percent 4 3 5 4 2 3" xfId="16602" xr:uid="{525341CB-C009-45C1-8551-3EB5F2DD7D78}"/>
    <cellStyle name="Percent 4 3 5 4 2 4" xfId="28855" xr:uid="{F573183B-B010-4665-BEDF-7D7581465776}"/>
    <cellStyle name="Percent 4 3 5 4 2 5" xfId="41107" xr:uid="{E9CE0D59-0EEE-4CDB-BCE4-8FBC630FD570}"/>
    <cellStyle name="Percent 4 3 5 4 2 6" xfId="54441" xr:uid="{0154CA99-FB96-4859-9C48-431C6D21343F}"/>
    <cellStyle name="Percent 4 3 5 4 3" xfId="7401" xr:uid="{E3128334-A3F3-41DF-AF4E-7DA9A7D917AD}"/>
    <cellStyle name="Percent 4 3 5 4 3 2" xfId="19666" xr:uid="{18D4A571-C654-4FD9-A917-DD12028AC291}"/>
    <cellStyle name="Percent 4 3 5 4 3 3" xfId="31918" xr:uid="{201FA2B1-7544-41E0-B97F-B00810A5D91D}"/>
    <cellStyle name="Percent 4 3 5 4 3 4" xfId="44170" xr:uid="{1244BA62-0DA7-42F4-8E9D-25E4AD6EE48D}"/>
    <cellStyle name="Percent 4 3 5 4 4" xfId="13539" xr:uid="{534BC654-502F-46EC-A113-37BD84B50BD8}"/>
    <cellStyle name="Percent 4 3 5 4 5" xfId="25792" xr:uid="{6C8C9FBA-E30F-4912-9AD6-59112F49DD95}"/>
    <cellStyle name="Percent 4 3 5 4 6" xfId="38044" xr:uid="{AAC499BB-CD8B-4854-86BD-C2125421EC28}"/>
    <cellStyle name="Percent 4 3 5 4 7" xfId="51378" xr:uid="{97732C53-1144-4D2E-812D-D7F1CB30A239}"/>
    <cellStyle name="Percent 4 3 5 5" xfId="2353" xr:uid="{9D35E994-8229-4D24-9F77-50D3BA22245A}"/>
    <cellStyle name="Percent 4 3 5 5 2" xfId="5417" xr:uid="{5D8905AD-5DFA-44F8-B111-0908529A94B1}"/>
    <cellStyle name="Percent 4 3 5 5 2 2" xfId="11545" xr:uid="{F877F3E9-117B-416C-B286-9859C63393E7}"/>
    <cellStyle name="Percent 4 3 5 5 2 2 2" xfId="23810" xr:uid="{8423B757-7125-4616-9B47-DC786EEC4115}"/>
    <cellStyle name="Percent 4 3 5 5 2 2 3" xfId="36062" xr:uid="{F18FBAA1-D8CB-4BD4-A9BD-422D96CC9A59}"/>
    <cellStyle name="Percent 4 3 5 5 2 2 4" xfId="48314" xr:uid="{DE777623-3BBC-4955-A617-153E2D864425}"/>
    <cellStyle name="Percent 4 3 5 5 2 3" xfId="17683" xr:uid="{A605A2FC-3A47-4280-B159-63BD109B526C}"/>
    <cellStyle name="Percent 4 3 5 5 2 4" xfId="29936" xr:uid="{EFE3AD9B-EF6F-47A7-963E-581C456B5967}"/>
    <cellStyle name="Percent 4 3 5 5 2 5" xfId="42188" xr:uid="{7BE7BBBB-8C8F-4017-961C-EDA502783C98}"/>
    <cellStyle name="Percent 4 3 5 5 2 6" xfId="55522" xr:uid="{58F44D29-A408-4AE7-A1B0-A6FBCD345BC3}"/>
    <cellStyle name="Percent 4 3 5 5 3" xfId="8482" xr:uid="{3AE6B41C-B18A-411C-8877-77C08CD63851}"/>
    <cellStyle name="Percent 4 3 5 5 3 2" xfId="20747" xr:uid="{0123055E-2711-4CA4-BCA3-BF97C02330AC}"/>
    <cellStyle name="Percent 4 3 5 5 3 3" xfId="32999" xr:uid="{90421577-910C-4D0A-9879-0D6386492D1D}"/>
    <cellStyle name="Percent 4 3 5 5 3 4" xfId="45251" xr:uid="{CE195417-F18F-4D33-BA0C-CC21768CB9E5}"/>
    <cellStyle name="Percent 4 3 5 5 4" xfId="14620" xr:uid="{4EFC12D0-3637-4F3C-81BA-71CA46AD31AF}"/>
    <cellStyle name="Percent 4 3 5 5 5" xfId="26873" xr:uid="{EDE99C9A-21C7-4A36-9D63-3EC3F530B4E3}"/>
    <cellStyle name="Percent 4 3 5 5 6" xfId="39125" xr:uid="{40988D07-7369-4170-94E0-4913784E3063}"/>
    <cellStyle name="Percent 4 3 5 5 7" xfId="52459" xr:uid="{33593163-706C-4A85-B122-1FA6CF24BC6A}"/>
    <cellStyle name="Percent 4 3 5 6" xfId="3256" xr:uid="{562B7415-74DA-4822-B973-EAE1C415E5EE}"/>
    <cellStyle name="Percent 4 3 5 6 2" xfId="9384" xr:uid="{B14659A1-4CAB-4160-B359-A590ACBC92AB}"/>
    <cellStyle name="Percent 4 3 5 6 2 2" xfId="21649" xr:uid="{1C9037DD-3304-4E39-81F1-415E5332AC84}"/>
    <cellStyle name="Percent 4 3 5 6 2 3" xfId="33901" xr:uid="{21AD3836-4639-43A8-B80A-FF9C8D171EDB}"/>
    <cellStyle name="Percent 4 3 5 6 2 4" xfId="46153" xr:uid="{69C47F5F-92CD-48EF-898C-3A96A0B3A1AD}"/>
    <cellStyle name="Percent 4 3 5 6 3" xfId="15522" xr:uid="{5370BFF9-4A56-494F-B410-6737488C81AD}"/>
    <cellStyle name="Percent 4 3 5 6 4" xfId="27775" xr:uid="{717E1BC3-651F-4538-8ED9-CB03C42067B1}"/>
    <cellStyle name="Percent 4 3 5 6 5" xfId="40027" xr:uid="{18BAA510-8238-4AE5-B542-1CBC830B4CF4}"/>
    <cellStyle name="Percent 4 3 5 6 6" xfId="53361" xr:uid="{B78B8AC9-C024-4197-AC6A-C0AFA09CFEC1}"/>
    <cellStyle name="Percent 4 3 5 7" xfId="6320" xr:uid="{624602EB-78C3-4C87-821F-A82B76694E63}"/>
    <cellStyle name="Percent 4 3 5 7 2" xfId="18585" xr:uid="{6D38123A-B284-4F4B-ADD5-B31C6CDFCE94}"/>
    <cellStyle name="Percent 4 3 5 7 3" xfId="30838" xr:uid="{3B23434B-DF9F-47BF-BAEE-461C5AF14B94}"/>
    <cellStyle name="Percent 4 3 5 7 4" xfId="43090" xr:uid="{85B4C1E4-0031-4F25-B94F-D747D1DE9D4C}"/>
    <cellStyle name="Percent 4 3 5 8" xfId="12459" xr:uid="{AC7A8A75-E2DB-4099-B0C3-388BC2F8D30A}"/>
    <cellStyle name="Percent 4 3 5 9" xfId="24712" xr:uid="{AA327A23-9E82-4FE7-856C-6BD5D070E7D3}"/>
    <cellStyle name="Percent 4 3 6" xfId="280" xr:uid="{2072DB20-824F-46BC-8AB6-356FD702F618}"/>
    <cellStyle name="Percent 4 3 6 10" xfId="49310" xr:uid="{388D4DC4-5237-4F5D-A969-52A3663865E5}"/>
    <cellStyle name="Percent 4 3 6 11" xfId="50391" xr:uid="{EFE5B41D-40AC-4FE4-AC8E-C99E2C12C871}"/>
    <cellStyle name="Percent 4 3 6 2" xfId="731" xr:uid="{9DA5639D-2535-4FC1-BF24-FE0364240646}"/>
    <cellStyle name="Percent 4 3 6 2 10" xfId="50841" xr:uid="{7DE5E5FA-98CD-49AB-9869-08CE0A1E82F9}"/>
    <cellStyle name="Percent 4 3 6 2 2" xfId="1812" xr:uid="{96F47090-5408-42A0-9F92-5C5944C7CB43}"/>
    <cellStyle name="Percent 4 3 6 2 2 2" xfId="4879" xr:uid="{6680B462-070C-4A7F-A1CE-7835CFEEEAD4}"/>
    <cellStyle name="Percent 4 3 6 2 2 2 2" xfId="11007" xr:uid="{7BEAD52D-2467-40F8-A8AD-1360F9F9FFCC}"/>
    <cellStyle name="Percent 4 3 6 2 2 2 2 2" xfId="23272" xr:uid="{DC0971B8-A13A-4645-BA85-FD4A2E625C6C}"/>
    <cellStyle name="Percent 4 3 6 2 2 2 2 3" xfId="35524" xr:uid="{B61CEC09-E65C-4D58-8A84-6D5E286195A9}"/>
    <cellStyle name="Percent 4 3 6 2 2 2 2 4" xfId="47776" xr:uid="{3B1A5EBF-3E05-46F3-B0E7-81ECFF34FDCD}"/>
    <cellStyle name="Percent 4 3 6 2 2 2 3" xfId="17145" xr:uid="{FF55B8E0-7E95-45CC-BCA7-6F7F72C7546B}"/>
    <cellStyle name="Percent 4 3 6 2 2 2 4" xfId="29398" xr:uid="{06DB10E3-56E4-48CC-9457-65DD1F006428}"/>
    <cellStyle name="Percent 4 3 6 2 2 2 5" xfId="41650" xr:uid="{014426A0-A783-4654-AB7A-C6602BC72313}"/>
    <cellStyle name="Percent 4 3 6 2 2 2 6" xfId="54984" xr:uid="{BE626541-EFB6-45B4-8CE4-3F50765207B3}"/>
    <cellStyle name="Percent 4 3 6 2 2 3" xfId="7944" xr:uid="{57B53E36-3175-4D5E-AE55-24DD97BDA601}"/>
    <cellStyle name="Percent 4 3 6 2 2 3 2" xfId="20209" xr:uid="{C47C97DA-5ED3-45DF-896E-695B2838EC31}"/>
    <cellStyle name="Percent 4 3 6 2 2 3 3" xfId="32461" xr:uid="{A564ABE5-3C64-4E74-989C-16671AA54615}"/>
    <cellStyle name="Percent 4 3 6 2 2 3 4" xfId="44713" xr:uid="{C7A3159A-E6B4-4F30-AC97-443DAB423A2B}"/>
    <cellStyle name="Percent 4 3 6 2 2 4" xfId="14082" xr:uid="{A1146710-276B-4FF9-AC53-72A27EA90A0B}"/>
    <cellStyle name="Percent 4 3 6 2 2 5" xfId="26335" xr:uid="{C1D6024E-4DCF-4F00-8A39-33994E7051C3}"/>
    <cellStyle name="Percent 4 3 6 2 2 6" xfId="38587" xr:uid="{03ADA9F6-3B06-4B60-9832-265A9E4EE6C1}"/>
    <cellStyle name="Percent 4 3 6 2 2 7" xfId="51921" xr:uid="{CBEC6C7B-441F-4EC4-92E5-9169856D7CBA}"/>
    <cellStyle name="Percent 4 3 6 2 3" xfId="2896" xr:uid="{12C2A52C-56BD-4996-A99A-B431339F56BB}"/>
    <cellStyle name="Percent 4 3 6 2 3 2" xfId="5960" xr:uid="{C6F0E875-E067-414F-AE01-EBADEBAE65B6}"/>
    <cellStyle name="Percent 4 3 6 2 3 2 2" xfId="12088" xr:uid="{39C6B373-1347-4886-A05F-32FDE6093F27}"/>
    <cellStyle name="Percent 4 3 6 2 3 2 2 2" xfId="24353" xr:uid="{6A5358E9-72A3-4A6E-9200-CDB686020918}"/>
    <cellStyle name="Percent 4 3 6 2 3 2 2 3" xfId="36605" xr:uid="{169D7D20-A5C7-4C12-9594-9F248C7D9727}"/>
    <cellStyle name="Percent 4 3 6 2 3 2 2 4" xfId="48857" xr:uid="{B9813816-C0C5-42A4-9787-6B96AF3754D0}"/>
    <cellStyle name="Percent 4 3 6 2 3 2 3" xfId="18226" xr:uid="{4BA09685-E499-4C74-9381-413F5B967B48}"/>
    <cellStyle name="Percent 4 3 6 2 3 2 4" xfId="30479" xr:uid="{21347A17-C301-416F-9366-8B8AC17A2C77}"/>
    <cellStyle name="Percent 4 3 6 2 3 2 5" xfId="42731" xr:uid="{0B52D479-E4FC-46D7-BC7E-3A9C51B4F283}"/>
    <cellStyle name="Percent 4 3 6 2 3 2 6" xfId="56065" xr:uid="{E79E3E60-C800-4B7D-836B-04B17D2A8D0B}"/>
    <cellStyle name="Percent 4 3 6 2 3 3" xfId="9025" xr:uid="{64B86368-E27C-4C73-A8B6-A56A6C8520DD}"/>
    <cellStyle name="Percent 4 3 6 2 3 3 2" xfId="21290" xr:uid="{916B3AF2-A5EE-4CD3-8C52-8EF5956867C6}"/>
    <cellStyle name="Percent 4 3 6 2 3 3 3" xfId="33542" xr:uid="{E169B793-C05E-4394-B57C-C9219ABC9556}"/>
    <cellStyle name="Percent 4 3 6 2 3 3 4" xfId="45794" xr:uid="{EC3595A0-D286-4100-B217-F887C035A2EB}"/>
    <cellStyle name="Percent 4 3 6 2 3 4" xfId="15163" xr:uid="{182C6FB7-D2BE-4CB5-892B-4E319819C2DD}"/>
    <cellStyle name="Percent 4 3 6 2 3 5" xfId="27416" xr:uid="{B90A6AE3-707B-4075-8C1A-98EE39D61C47}"/>
    <cellStyle name="Percent 4 3 6 2 3 6" xfId="39668" xr:uid="{E8EFD877-6E33-4F70-8812-F14AED444BA0}"/>
    <cellStyle name="Percent 4 3 6 2 3 7" xfId="53002" xr:uid="{9C077FE9-5ADF-4E58-A938-98353A1F46B7}"/>
    <cellStyle name="Percent 4 3 6 2 4" xfId="3799" xr:uid="{1EF357AA-0458-45DB-BA2C-24814A7EE192}"/>
    <cellStyle name="Percent 4 3 6 2 4 2" xfId="9927" xr:uid="{C6AB2186-0DFF-41A9-AD41-DD424DD66CF5}"/>
    <cellStyle name="Percent 4 3 6 2 4 2 2" xfId="22192" xr:uid="{9659C315-F9DB-49C6-967C-241E256CFE02}"/>
    <cellStyle name="Percent 4 3 6 2 4 2 3" xfId="34444" xr:uid="{32A4E7FB-F59C-4D58-8211-F689B7738526}"/>
    <cellStyle name="Percent 4 3 6 2 4 2 4" xfId="46696" xr:uid="{0569D850-1A9C-468F-BB78-7332EB0DAE15}"/>
    <cellStyle name="Percent 4 3 6 2 4 3" xfId="16065" xr:uid="{F359D1AA-71FB-461A-8025-954C7ACECC80}"/>
    <cellStyle name="Percent 4 3 6 2 4 4" xfId="28318" xr:uid="{037C9BD9-EE64-4007-9439-F099215098F1}"/>
    <cellStyle name="Percent 4 3 6 2 4 5" xfId="40570" xr:uid="{79C987E6-DACA-4108-87FD-CAA4921A9152}"/>
    <cellStyle name="Percent 4 3 6 2 4 6" xfId="53904" xr:uid="{304511FD-9474-43DD-8894-AF86E6A4BA55}"/>
    <cellStyle name="Percent 4 3 6 2 5" xfId="6864" xr:uid="{49527990-1BA5-46A4-9EF7-4E859F01D506}"/>
    <cellStyle name="Percent 4 3 6 2 5 2" xfId="19129" xr:uid="{F30B96A6-A850-4127-B338-35F86E001BF0}"/>
    <cellStyle name="Percent 4 3 6 2 5 3" xfId="31381" xr:uid="{14AC823B-2D33-4A38-A138-75E0926FBE66}"/>
    <cellStyle name="Percent 4 3 6 2 5 4" xfId="43633" xr:uid="{98D15AB9-335C-4E97-A9BB-7BAD80817FCC}"/>
    <cellStyle name="Percent 4 3 6 2 6" xfId="13002" xr:uid="{3FE04430-D113-4F85-B365-BC3FDF8FF2F7}"/>
    <cellStyle name="Percent 4 3 6 2 7" xfId="25255" xr:uid="{FD666B08-F59E-4359-9719-C11A5595F940}"/>
    <cellStyle name="Percent 4 3 6 2 8" xfId="37507" xr:uid="{8B46DB7C-D7A0-467E-BF10-7BB45908677A}"/>
    <cellStyle name="Percent 4 3 6 2 9" xfId="49760" xr:uid="{6E1737A3-720F-47D9-AC72-875D6646DFC2}"/>
    <cellStyle name="Percent 4 3 6 3" xfId="1362" xr:uid="{61ECAFA0-D2DF-4162-9F23-F09A819BF1BF}"/>
    <cellStyle name="Percent 4 3 6 3 2" xfId="4429" xr:uid="{39223FE5-8C8B-4D68-916B-CA477FDD7A82}"/>
    <cellStyle name="Percent 4 3 6 3 2 2" xfId="10557" xr:uid="{C9236ABB-89A3-47A4-84ED-269371B28DA5}"/>
    <cellStyle name="Percent 4 3 6 3 2 2 2" xfId="22822" xr:uid="{93AC680C-22D9-46F9-9567-05667B646FD7}"/>
    <cellStyle name="Percent 4 3 6 3 2 2 3" xfId="35074" xr:uid="{1857650C-09B6-48C3-8C3B-DC352CB43A9F}"/>
    <cellStyle name="Percent 4 3 6 3 2 2 4" xfId="47326" xr:uid="{D2DA6148-A2FB-4CB2-8066-995BA56A123B}"/>
    <cellStyle name="Percent 4 3 6 3 2 3" xfId="16695" xr:uid="{36F1134E-CE62-40D1-AA93-41B9E2364730}"/>
    <cellStyle name="Percent 4 3 6 3 2 4" xfId="28948" xr:uid="{C1848A70-81F1-4B3E-A3D1-21F7212ABE95}"/>
    <cellStyle name="Percent 4 3 6 3 2 5" xfId="41200" xr:uid="{3B0A088B-3564-49A2-9E6C-AE1473EA8D19}"/>
    <cellStyle name="Percent 4 3 6 3 2 6" xfId="54534" xr:uid="{6D9053A2-9916-43E5-A52F-D1367E278C36}"/>
    <cellStyle name="Percent 4 3 6 3 3" xfId="7494" xr:uid="{9456F9C4-84BD-4817-AE8D-45EB42EF2988}"/>
    <cellStyle name="Percent 4 3 6 3 3 2" xfId="19759" xr:uid="{EB769877-CBBB-4513-9397-89560F336BA1}"/>
    <cellStyle name="Percent 4 3 6 3 3 3" xfId="32011" xr:uid="{7E70DB18-56F1-4A41-80F2-69E3E04224D4}"/>
    <cellStyle name="Percent 4 3 6 3 3 4" xfId="44263" xr:uid="{E59060CA-6D69-4901-B501-41033F278504}"/>
    <cellStyle name="Percent 4 3 6 3 4" xfId="13632" xr:uid="{927C1751-F693-4512-82D2-CE5A4AD58B02}"/>
    <cellStyle name="Percent 4 3 6 3 5" xfId="25885" xr:uid="{2C4360B4-C1F7-4175-B86F-1EE943A734C2}"/>
    <cellStyle name="Percent 4 3 6 3 6" xfId="38137" xr:uid="{34FCA472-25B4-47D0-895D-900E3EDCCEF2}"/>
    <cellStyle name="Percent 4 3 6 3 7" xfId="51471" xr:uid="{9D248D2D-8DBA-4E9F-98AA-A061B9111574}"/>
    <cellStyle name="Percent 4 3 6 4" xfId="2446" xr:uid="{DBDF938D-2C54-4CD9-8F9C-3679DB278306}"/>
    <cellStyle name="Percent 4 3 6 4 2" xfId="5510" xr:uid="{AEA2D7CE-790A-4C79-9909-393D89830429}"/>
    <cellStyle name="Percent 4 3 6 4 2 2" xfId="11638" xr:uid="{8A18B4E1-E09A-435F-8157-83D46016DC14}"/>
    <cellStyle name="Percent 4 3 6 4 2 2 2" xfId="23903" xr:uid="{A8310650-D844-40FC-A222-1F33D5BBF1E5}"/>
    <cellStyle name="Percent 4 3 6 4 2 2 3" xfId="36155" xr:uid="{F654C363-C36B-4FB1-BA00-1989131B5B2F}"/>
    <cellStyle name="Percent 4 3 6 4 2 2 4" xfId="48407" xr:uid="{0716F147-A69E-4B8F-AC29-3BFFA7AEBC8B}"/>
    <cellStyle name="Percent 4 3 6 4 2 3" xfId="17776" xr:uid="{B88D68F2-5C86-469F-A40F-830DE1949238}"/>
    <cellStyle name="Percent 4 3 6 4 2 4" xfId="30029" xr:uid="{938A9769-53FF-47CF-9852-790F211AEA5E}"/>
    <cellStyle name="Percent 4 3 6 4 2 5" xfId="42281" xr:uid="{7069F963-4931-4C50-9EE8-BB3AA766D326}"/>
    <cellStyle name="Percent 4 3 6 4 2 6" xfId="55615" xr:uid="{568EC4A6-41E0-4F41-AF5A-FFA3E632B91B}"/>
    <cellStyle name="Percent 4 3 6 4 3" xfId="8575" xr:uid="{2DA747E7-F5E0-4C29-8D08-9476225EEB98}"/>
    <cellStyle name="Percent 4 3 6 4 3 2" xfId="20840" xr:uid="{1F34628C-CBA3-4D1E-A656-CDFB529B787A}"/>
    <cellStyle name="Percent 4 3 6 4 3 3" xfId="33092" xr:uid="{329B2DB2-81D1-4CB4-9267-A6454E6CBA84}"/>
    <cellStyle name="Percent 4 3 6 4 3 4" xfId="45344" xr:uid="{1D59790F-C845-4996-B7D9-FAA5B4254E32}"/>
    <cellStyle name="Percent 4 3 6 4 4" xfId="14713" xr:uid="{3B3063C0-A634-4E3C-A103-551285BC7C57}"/>
    <cellStyle name="Percent 4 3 6 4 5" xfId="26966" xr:uid="{E5E446D0-913A-4021-AEC0-269D36855E7C}"/>
    <cellStyle name="Percent 4 3 6 4 6" xfId="39218" xr:uid="{0703A0F6-B693-4C37-B5F4-04DBC5EE8246}"/>
    <cellStyle name="Percent 4 3 6 4 7" xfId="52552" xr:uid="{180FAEE2-B4FF-4BD3-94E7-B75F266517C1}"/>
    <cellStyle name="Percent 4 3 6 5" xfId="3349" xr:uid="{2796484B-8962-46AB-B00A-9660CB0D7FF1}"/>
    <cellStyle name="Percent 4 3 6 5 2" xfId="9477" xr:uid="{387B6804-BC8B-4758-AC7D-E11B3647C506}"/>
    <cellStyle name="Percent 4 3 6 5 2 2" xfId="21742" xr:uid="{FCC75577-9F9C-4402-9C8E-E57A2D678F47}"/>
    <cellStyle name="Percent 4 3 6 5 2 3" xfId="33994" xr:uid="{9CFDB17F-61FA-4D8F-AEB9-8EE17D3B8B88}"/>
    <cellStyle name="Percent 4 3 6 5 2 4" xfId="46246" xr:uid="{E24D15B8-CF31-4F66-A84C-5ADD2F197E0E}"/>
    <cellStyle name="Percent 4 3 6 5 3" xfId="15615" xr:uid="{43408ACD-9642-480E-ADE6-0D08380E4A0C}"/>
    <cellStyle name="Percent 4 3 6 5 4" xfId="27868" xr:uid="{F9FAB60D-FB42-480A-98CF-388950E566A2}"/>
    <cellStyle name="Percent 4 3 6 5 5" xfId="40120" xr:uid="{6AA9F297-D297-46E2-9A50-10B33EA04EF5}"/>
    <cellStyle name="Percent 4 3 6 5 6" xfId="53454" xr:uid="{AAD0E460-8419-4211-817D-35714D7EC9F2}"/>
    <cellStyle name="Percent 4 3 6 6" xfId="6413" xr:uid="{6DE9BC37-620C-4AF8-B486-D9458EFB595A}"/>
    <cellStyle name="Percent 4 3 6 6 2" xfId="18678" xr:uid="{C48DABD9-50AA-4AA5-A210-D469195BD7A5}"/>
    <cellStyle name="Percent 4 3 6 6 3" xfId="30931" xr:uid="{B8CDE190-5D69-41AF-AB04-C8E46F210EA3}"/>
    <cellStyle name="Percent 4 3 6 6 4" xfId="43183" xr:uid="{FD85445D-D9E1-4070-8147-5E3398505435}"/>
    <cellStyle name="Percent 4 3 6 7" xfId="12552" xr:uid="{591EF5E2-3F05-44FF-9D3F-AD9981A2874C}"/>
    <cellStyle name="Percent 4 3 6 8" xfId="24805" xr:uid="{7131C197-F359-4091-B0BE-46BEFFB19F45}"/>
    <cellStyle name="Percent 4 3 6 9" xfId="37057" xr:uid="{4F79A3F7-0534-4813-9864-9EECB0FF9D04}"/>
    <cellStyle name="Percent 4 3 7" xfId="484" xr:uid="{1BAC4B1F-B141-4F04-A6D4-07FFD709E8B7}"/>
    <cellStyle name="Percent 4 3 7 10" xfId="49514" xr:uid="{8E811E3F-56C9-46AA-991A-DD893320A063}"/>
    <cellStyle name="Percent 4 3 7 11" xfId="50595" xr:uid="{774C953B-7763-421C-A789-D8DE545AE42D}"/>
    <cellStyle name="Percent 4 3 7 2" xfId="935" xr:uid="{9AF25B52-471E-4662-B54D-E60C374BC2AF}"/>
    <cellStyle name="Percent 4 3 7 2 10" xfId="51045" xr:uid="{AA4E293F-3ED4-468E-BBFA-29FB4E18417A}"/>
    <cellStyle name="Percent 4 3 7 2 2" xfId="2016" xr:uid="{28133DE5-6086-46C7-A6C8-00495547D076}"/>
    <cellStyle name="Percent 4 3 7 2 2 2" xfId="5083" xr:uid="{175B8270-E3EE-4505-9C76-DFD2F0BE5E7F}"/>
    <cellStyle name="Percent 4 3 7 2 2 2 2" xfId="11211" xr:uid="{4987BFF5-6EBB-48E1-9C70-CE41F159705F}"/>
    <cellStyle name="Percent 4 3 7 2 2 2 2 2" xfId="23476" xr:uid="{655D2D3B-C5B4-4594-A8AD-DF2B181DA6AA}"/>
    <cellStyle name="Percent 4 3 7 2 2 2 2 3" xfId="35728" xr:uid="{2C8C78CC-DE1B-46DE-B238-9641BFE2ADA3}"/>
    <cellStyle name="Percent 4 3 7 2 2 2 2 4" xfId="47980" xr:uid="{F72B2E02-8780-44CD-AC37-5753BC581F0D}"/>
    <cellStyle name="Percent 4 3 7 2 2 2 3" xfId="17349" xr:uid="{522CE715-ECB0-4279-B35F-317FDCAFC41A}"/>
    <cellStyle name="Percent 4 3 7 2 2 2 4" xfId="29602" xr:uid="{E2B8F5D0-B1B3-4D0F-A3EE-E80E0AD2A09C}"/>
    <cellStyle name="Percent 4 3 7 2 2 2 5" xfId="41854" xr:uid="{3D071780-126F-4535-BFF2-21EB77DBC07C}"/>
    <cellStyle name="Percent 4 3 7 2 2 2 6" xfId="55188" xr:uid="{A3754DB3-BB9D-486E-9ABB-0EF16F190F40}"/>
    <cellStyle name="Percent 4 3 7 2 2 3" xfId="8148" xr:uid="{D6342C54-33FF-4698-BFF2-2F2FA28BA260}"/>
    <cellStyle name="Percent 4 3 7 2 2 3 2" xfId="20413" xr:uid="{10C24CCC-6BF4-4F5C-A104-2BA3AEE17503}"/>
    <cellStyle name="Percent 4 3 7 2 2 3 3" xfId="32665" xr:uid="{6BC689E0-37B4-4972-BDF0-3CFFA6935609}"/>
    <cellStyle name="Percent 4 3 7 2 2 3 4" xfId="44917" xr:uid="{E5E6CE46-8447-422C-8EC4-05DC0431C7AD}"/>
    <cellStyle name="Percent 4 3 7 2 2 4" xfId="14286" xr:uid="{06A601B1-57B7-44A0-903B-5F2105A270C9}"/>
    <cellStyle name="Percent 4 3 7 2 2 5" xfId="26539" xr:uid="{4EAA5DC7-0EF4-4B8E-A093-5B5DE3A81591}"/>
    <cellStyle name="Percent 4 3 7 2 2 6" xfId="38791" xr:uid="{645BBB94-59BB-4349-AA77-740E7D16BB35}"/>
    <cellStyle name="Percent 4 3 7 2 2 7" xfId="52125" xr:uid="{43741D46-11A2-473C-9BB8-B754A2FD7FC2}"/>
    <cellStyle name="Percent 4 3 7 2 3" xfId="3100" xr:uid="{B7EC0B7A-CEE2-40F0-8BCF-70B243AF34F5}"/>
    <cellStyle name="Percent 4 3 7 2 3 2" xfId="6164" xr:uid="{0B9F1030-4769-4649-9807-66AC51B079DF}"/>
    <cellStyle name="Percent 4 3 7 2 3 2 2" xfId="12292" xr:uid="{5B8EDC8E-C941-4BD2-A44A-0B023F413F11}"/>
    <cellStyle name="Percent 4 3 7 2 3 2 2 2" xfId="24557" xr:uid="{7623A81A-C63A-40E1-A5EC-674495A739DF}"/>
    <cellStyle name="Percent 4 3 7 2 3 2 2 3" xfId="36809" xr:uid="{FB6D85C3-97F3-4895-99F0-F1194FFDA247}"/>
    <cellStyle name="Percent 4 3 7 2 3 2 2 4" xfId="49061" xr:uid="{A4DA57BF-D6A9-4AA4-9E09-77E7E5FB2F1B}"/>
    <cellStyle name="Percent 4 3 7 2 3 2 3" xfId="18430" xr:uid="{36E93C95-625D-49D6-8FFB-EEB8368881E6}"/>
    <cellStyle name="Percent 4 3 7 2 3 2 4" xfId="30683" xr:uid="{655159AC-CE10-435A-87EE-59DDCC53E03E}"/>
    <cellStyle name="Percent 4 3 7 2 3 2 5" xfId="42935" xr:uid="{0FF1A218-C307-4BEC-BB82-4A377250528E}"/>
    <cellStyle name="Percent 4 3 7 2 3 2 6" xfId="56269" xr:uid="{240DCB4E-B529-4BF8-A4B9-EBC6364F675E}"/>
    <cellStyle name="Percent 4 3 7 2 3 3" xfId="9229" xr:uid="{6DB59BF1-8BA2-4D9D-AC58-5F497618EA10}"/>
    <cellStyle name="Percent 4 3 7 2 3 3 2" xfId="21494" xr:uid="{F6740558-74B1-45BA-B75F-EEEC55FF0102}"/>
    <cellStyle name="Percent 4 3 7 2 3 3 3" xfId="33746" xr:uid="{E3658CC4-C27C-4A94-957F-D9DEF119D21A}"/>
    <cellStyle name="Percent 4 3 7 2 3 3 4" xfId="45998" xr:uid="{F87F00E5-C132-4DF1-BF84-832ACC6C21FA}"/>
    <cellStyle name="Percent 4 3 7 2 3 4" xfId="15367" xr:uid="{6C51DA9A-4BBC-4CC5-9BA0-5ACEE296FC12}"/>
    <cellStyle name="Percent 4 3 7 2 3 5" xfId="27620" xr:uid="{2DE8DF3E-A617-4567-8CB5-E469CDD9E8D0}"/>
    <cellStyle name="Percent 4 3 7 2 3 6" xfId="39872" xr:uid="{6A728F96-E049-48BD-BB95-9992EB6B8B96}"/>
    <cellStyle name="Percent 4 3 7 2 3 7" xfId="53206" xr:uid="{2A236FCE-7814-41D6-B8AF-C7A732F80715}"/>
    <cellStyle name="Percent 4 3 7 2 4" xfId="4003" xr:uid="{E23845E4-78AF-44BA-82EE-F00892A55A47}"/>
    <cellStyle name="Percent 4 3 7 2 4 2" xfId="10131" xr:uid="{0FE60822-5989-424D-BDEF-BE84B88510AF}"/>
    <cellStyle name="Percent 4 3 7 2 4 2 2" xfId="22396" xr:uid="{2CBEB457-5B94-4B75-9414-FA17A943891F}"/>
    <cellStyle name="Percent 4 3 7 2 4 2 3" xfId="34648" xr:uid="{B6D52AFA-B07C-4126-9042-823823074598}"/>
    <cellStyle name="Percent 4 3 7 2 4 2 4" xfId="46900" xr:uid="{665DE556-CC13-4900-9112-3A9F8A652F6C}"/>
    <cellStyle name="Percent 4 3 7 2 4 3" xfId="16269" xr:uid="{8F197E0C-6BDF-409F-A490-AC828BFACA86}"/>
    <cellStyle name="Percent 4 3 7 2 4 4" xfId="28522" xr:uid="{1C7976DE-2739-4D7A-A104-04F4F57476C1}"/>
    <cellStyle name="Percent 4 3 7 2 4 5" xfId="40774" xr:uid="{CE015DC4-3BD9-4702-820D-83298013FC2A}"/>
    <cellStyle name="Percent 4 3 7 2 4 6" xfId="54108" xr:uid="{B0EE12F7-D6B8-4BA5-8EBC-F67DE493CBC2}"/>
    <cellStyle name="Percent 4 3 7 2 5" xfId="7068" xr:uid="{129F543B-5A56-436A-BB00-1B5B9652BFFD}"/>
    <cellStyle name="Percent 4 3 7 2 5 2" xfId="19333" xr:uid="{2FB0AD04-BCE8-422A-BBEA-B6B519B6F954}"/>
    <cellStyle name="Percent 4 3 7 2 5 3" xfId="31585" xr:uid="{E2094F23-03C5-4886-8A6B-60205DACCC52}"/>
    <cellStyle name="Percent 4 3 7 2 5 4" xfId="43837" xr:uid="{3EA7B367-C1D8-4917-BAA1-9D54EC42CC3E}"/>
    <cellStyle name="Percent 4 3 7 2 6" xfId="13206" xr:uid="{89B4F123-BAB8-45A1-A3D4-6E3A81E489CE}"/>
    <cellStyle name="Percent 4 3 7 2 7" xfId="25459" xr:uid="{043EFD88-33DD-4804-B13D-63DB43D97311}"/>
    <cellStyle name="Percent 4 3 7 2 8" xfId="37711" xr:uid="{C231CFDC-8E56-4D0A-9425-49D2A1AEFF98}"/>
    <cellStyle name="Percent 4 3 7 2 9" xfId="49964" xr:uid="{FBF82993-E57C-45E7-9392-2D2531624ED9}"/>
    <cellStyle name="Percent 4 3 7 3" xfId="1566" xr:uid="{1BF9FAA5-62DC-46BA-9BE9-76A321BFA2F1}"/>
    <cellStyle name="Percent 4 3 7 3 2" xfId="4633" xr:uid="{60B87B5C-53B0-4C35-94E9-FFFB8753DC0F}"/>
    <cellStyle name="Percent 4 3 7 3 2 2" xfId="10761" xr:uid="{A7578365-440D-490E-B182-C7B605F4F6F4}"/>
    <cellStyle name="Percent 4 3 7 3 2 2 2" xfId="23026" xr:uid="{F7B0F378-F849-4779-A35C-B488B4922574}"/>
    <cellStyle name="Percent 4 3 7 3 2 2 3" xfId="35278" xr:uid="{2DDA7980-E198-4C9A-B7B2-E98D81F15D48}"/>
    <cellStyle name="Percent 4 3 7 3 2 2 4" xfId="47530" xr:uid="{812E121D-DDF8-42CB-B753-2B50212B534C}"/>
    <cellStyle name="Percent 4 3 7 3 2 3" xfId="16899" xr:uid="{6A39EDB5-506A-4277-9669-B0E2545E94FD}"/>
    <cellStyle name="Percent 4 3 7 3 2 4" xfId="29152" xr:uid="{9B759D8D-14C3-442D-9054-2451A0EE00BC}"/>
    <cellStyle name="Percent 4 3 7 3 2 5" xfId="41404" xr:uid="{0F20CAA9-CA2C-4E34-972F-CDD90549C95D}"/>
    <cellStyle name="Percent 4 3 7 3 2 6" xfId="54738" xr:uid="{8AC26323-7E90-441F-8387-E002E2A1DEB5}"/>
    <cellStyle name="Percent 4 3 7 3 3" xfId="7698" xr:uid="{42F5F24D-3FDD-4813-B20B-C83D8B1FBA70}"/>
    <cellStyle name="Percent 4 3 7 3 3 2" xfId="19963" xr:uid="{8E64D1FB-F8D6-412E-B697-1B7AA0D0961F}"/>
    <cellStyle name="Percent 4 3 7 3 3 3" xfId="32215" xr:uid="{5B789FA9-89B7-4E7F-905E-2DEBDC944DA8}"/>
    <cellStyle name="Percent 4 3 7 3 3 4" xfId="44467" xr:uid="{7CF140B5-B9BC-4635-AF03-015A18618CB7}"/>
    <cellStyle name="Percent 4 3 7 3 4" xfId="13836" xr:uid="{E9F2EF49-898C-439D-AEDE-9D6BE257D48C}"/>
    <cellStyle name="Percent 4 3 7 3 5" xfId="26089" xr:uid="{E6C59431-6D0C-46F0-9D7A-FA9EB5165177}"/>
    <cellStyle name="Percent 4 3 7 3 6" xfId="38341" xr:uid="{C7651C45-DF3E-433E-8128-AE2DBC9A4C3D}"/>
    <cellStyle name="Percent 4 3 7 3 7" xfId="51675" xr:uid="{A82452F7-B943-42C8-9465-AE055CEFA422}"/>
    <cellStyle name="Percent 4 3 7 4" xfId="2650" xr:uid="{BB009BED-B6B1-4D3B-8A90-49C7131FF791}"/>
    <cellStyle name="Percent 4 3 7 4 2" xfId="5714" xr:uid="{818376F9-5237-4BC2-B994-CFDD2BDFEC65}"/>
    <cellStyle name="Percent 4 3 7 4 2 2" xfId="11842" xr:uid="{07E0C004-103A-401F-9166-729C54D32E9A}"/>
    <cellStyle name="Percent 4 3 7 4 2 2 2" xfId="24107" xr:uid="{05116D3E-FD4C-4859-95F6-13059F8E7805}"/>
    <cellStyle name="Percent 4 3 7 4 2 2 3" xfId="36359" xr:uid="{3CD40B57-F611-4F61-B271-28366BD7A1D5}"/>
    <cellStyle name="Percent 4 3 7 4 2 2 4" xfId="48611" xr:uid="{77436C95-91BE-4C47-992F-BF998441F8CE}"/>
    <cellStyle name="Percent 4 3 7 4 2 3" xfId="17980" xr:uid="{B726C472-F1E0-4927-881D-EE07DE764EAD}"/>
    <cellStyle name="Percent 4 3 7 4 2 4" xfId="30233" xr:uid="{45D5587C-A87F-4717-83CA-D640A8E3CA15}"/>
    <cellStyle name="Percent 4 3 7 4 2 5" xfId="42485" xr:uid="{DC6AA27A-2E32-47E7-9C50-6A7A3E3892C5}"/>
    <cellStyle name="Percent 4 3 7 4 2 6" xfId="55819" xr:uid="{D0F25AA9-7797-45F3-BBDC-843150F17EF7}"/>
    <cellStyle name="Percent 4 3 7 4 3" xfId="8779" xr:uid="{6C509BC8-90FE-4548-85F3-09FB90CEE33F}"/>
    <cellStyle name="Percent 4 3 7 4 3 2" xfId="21044" xr:uid="{B401CC2A-4F2B-4314-9287-4CF43816F8AB}"/>
    <cellStyle name="Percent 4 3 7 4 3 3" xfId="33296" xr:uid="{842BFB86-3928-430A-906D-5421588C3D9F}"/>
    <cellStyle name="Percent 4 3 7 4 3 4" xfId="45548" xr:uid="{ABA59C0C-454F-428B-9564-347C673389E0}"/>
    <cellStyle name="Percent 4 3 7 4 4" xfId="14917" xr:uid="{C6098F57-AC6D-4BF3-86DB-1409444E86C4}"/>
    <cellStyle name="Percent 4 3 7 4 5" xfId="27170" xr:uid="{21926EDA-60C7-43F7-814F-4B153740550A}"/>
    <cellStyle name="Percent 4 3 7 4 6" xfId="39422" xr:uid="{02D401D2-8DC6-43A4-8F5E-B2C1C96B844F}"/>
    <cellStyle name="Percent 4 3 7 4 7" xfId="52756" xr:uid="{77B60D3A-9850-478D-BC8A-9143D5990FC5}"/>
    <cellStyle name="Percent 4 3 7 5" xfId="3553" xr:uid="{6F31CCB5-C699-48EB-B0C9-35D2CA5E0B19}"/>
    <cellStyle name="Percent 4 3 7 5 2" xfId="9681" xr:uid="{CBE0187B-645D-474A-B117-844073E10EFB}"/>
    <cellStyle name="Percent 4 3 7 5 2 2" xfId="21946" xr:uid="{F607F964-D610-4E9E-A7E2-167DDAAC5B95}"/>
    <cellStyle name="Percent 4 3 7 5 2 3" xfId="34198" xr:uid="{D8BDE15F-FA7A-4B33-BEEC-09D3E0BCA6E9}"/>
    <cellStyle name="Percent 4 3 7 5 2 4" xfId="46450" xr:uid="{42826BC0-EC24-49F2-BC09-BDE272A28EE8}"/>
    <cellStyle name="Percent 4 3 7 5 3" xfId="15819" xr:uid="{5980DF19-A278-41C2-B263-47A79C792D1C}"/>
    <cellStyle name="Percent 4 3 7 5 4" xfId="28072" xr:uid="{A7AA0903-5625-4077-A6EE-74073D0C4271}"/>
    <cellStyle name="Percent 4 3 7 5 5" xfId="40324" xr:uid="{0E1C266B-8526-4796-AEFD-DD23458303EF}"/>
    <cellStyle name="Percent 4 3 7 5 6" xfId="53658" xr:uid="{124ABB13-1EDF-4D9B-AF98-BECF63C6CEF6}"/>
    <cellStyle name="Percent 4 3 7 6" xfId="6617" xr:uid="{EE0C9084-F629-4030-B1F2-D54F38E77B97}"/>
    <cellStyle name="Percent 4 3 7 6 2" xfId="18882" xr:uid="{42CCC76C-E816-4877-8F0A-96B21847F168}"/>
    <cellStyle name="Percent 4 3 7 6 3" xfId="31135" xr:uid="{29C4A69C-162C-4CE2-969D-A952D92EF189}"/>
    <cellStyle name="Percent 4 3 7 6 4" xfId="43387" xr:uid="{F42EB87C-10AD-4364-9AD7-4D657CD3AC63}"/>
    <cellStyle name="Percent 4 3 7 7" xfId="12756" xr:uid="{9CA840B0-4877-4169-A3C3-A4E9F4865220}"/>
    <cellStyle name="Percent 4 3 7 8" xfId="25009" xr:uid="{1E4B3C0E-1C0B-4AAA-9647-9E4EAAEE4B35}"/>
    <cellStyle name="Percent 4 3 7 9" xfId="37261" xr:uid="{07D6C5B6-34C1-4B0A-AD9C-D322396428E3}"/>
    <cellStyle name="Percent 4 3 8" xfId="527" xr:uid="{DD8B8D41-B44F-40FA-8439-5F4033C6D4F3}"/>
    <cellStyle name="Percent 4 3 8 10" xfId="50637" xr:uid="{5CD1A4C5-989F-4FAC-B490-812A791A7F85}"/>
    <cellStyle name="Percent 4 3 8 2" xfId="1608" xr:uid="{F57F89C7-44C5-49B8-9335-C8B3C43B651A}"/>
    <cellStyle name="Percent 4 3 8 2 2" xfId="4675" xr:uid="{ABAE4B7B-F6DE-4B98-B6CF-AAABA2C52CE0}"/>
    <cellStyle name="Percent 4 3 8 2 2 2" xfId="10803" xr:uid="{4C037916-7B31-4445-97E2-70CC646F0625}"/>
    <cellStyle name="Percent 4 3 8 2 2 2 2" xfId="23068" xr:uid="{F752966E-AB25-4BE6-9158-EF319C5CE94A}"/>
    <cellStyle name="Percent 4 3 8 2 2 2 3" xfId="35320" xr:uid="{3AFCB821-D350-489D-9A72-BCDD324B91FE}"/>
    <cellStyle name="Percent 4 3 8 2 2 2 4" xfId="47572" xr:uid="{E23524B8-5C07-4B10-9219-C6CAB9E7C8C9}"/>
    <cellStyle name="Percent 4 3 8 2 2 3" xfId="16941" xr:uid="{62BB7D71-AA7C-43DE-9BFE-832AE143700B}"/>
    <cellStyle name="Percent 4 3 8 2 2 4" xfId="29194" xr:uid="{3D4CE9F6-3FDE-4F3F-A55A-B7415BFBDE5B}"/>
    <cellStyle name="Percent 4 3 8 2 2 5" xfId="41446" xr:uid="{3BE4B8E2-2284-451A-A2F5-9267EC64E80F}"/>
    <cellStyle name="Percent 4 3 8 2 2 6" xfId="54780" xr:uid="{7E211D5C-2663-4062-B4FC-B1331A725E26}"/>
    <cellStyle name="Percent 4 3 8 2 3" xfId="7740" xr:uid="{2D86331B-AF07-449B-8DE1-8FFA3713267C}"/>
    <cellStyle name="Percent 4 3 8 2 3 2" xfId="20005" xr:uid="{E4943690-A777-43E3-8ED2-8CDC4F8D7F65}"/>
    <cellStyle name="Percent 4 3 8 2 3 3" xfId="32257" xr:uid="{978A9DAD-89A1-4F0A-B8A4-4C28CBF37558}"/>
    <cellStyle name="Percent 4 3 8 2 3 4" xfId="44509" xr:uid="{6DC13B1B-451F-4C57-82C2-9D8375D1D622}"/>
    <cellStyle name="Percent 4 3 8 2 4" xfId="13878" xr:uid="{7C148E75-A772-45D9-AE9A-E9616F898E0B}"/>
    <cellStyle name="Percent 4 3 8 2 5" xfId="26131" xr:uid="{581973DE-8293-415C-A9EE-507802136850}"/>
    <cellStyle name="Percent 4 3 8 2 6" xfId="38383" xr:uid="{AB08BFBF-C101-4595-9FD0-92691C1FDD13}"/>
    <cellStyle name="Percent 4 3 8 2 7" xfId="51717" xr:uid="{F3A56727-34E3-414A-8272-075EEA5A38B6}"/>
    <cellStyle name="Percent 4 3 8 3" xfId="2692" xr:uid="{93A81E1E-2016-4A85-A187-4F285F217F61}"/>
    <cellStyle name="Percent 4 3 8 3 2" xfId="5756" xr:uid="{162ABB6D-76DF-45CB-A89C-E73AF73B8E4E}"/>
    <cellStyle name="Percent 4 3 8 3 2 2" xfId="11884" xr:uid="{D1CD532D-1BC0-4CE6-93B4-00C9BBCB3BC6}"/>
    <cellStyle name="Percent 4 3 8 3 2 2 2" xfId="24149" xr:uid="{6974B46F-565A-49AB-B42A-D9B86B4EAD02}"/>
    <cellStyle name="Percent 4 3 8 3 2 2 3" xfId="36401" xr:uid="{D115BE2C-1BD3-4341-B189-31462B9BB24B}"/>
    <cellStyle name="Percent 4 3 8 3 2 2 4" xfId="48653" xr:uid="{7989FEF0-11E4-489B-9CD3-D24861E5F442}"/>
    <cellStyle name="Percent 4 3 8 3 2 3" xfId="18022" xr:uid="{C8280C32-B04B-4DCF-8157-A0FD7F895D33}"/>
    <cellStyle name="Percent 4 3 8 3 2 4" xfId="30275" xr:uid="{FFE7B8E4-5DDD-4F6C-9E82-ECB7DAAFBDA7}"/>
    <cellStyle name="Percent 4 3 8 3 2 5" xfId="42527" xr:uid="{281EABB9-A718-46C7-BE17-BB0D900EC90C}"/>
    <cellStyle name="Percent 4 3 8 3 2 6" xfId="55861" xr:uid="{5F1544DF-071E-4724-A35D-1EE283D23273}"/>
    <cellStyle name="Percent 4 3 8 3 3" xfId="8821" xr:uid="{259C238F-5F4C-4F8B-90A9-3BD8AB74A1EE}"/>
    <cellStyle name="Percent 4 3 8 3 3 2" xfId="21086" xr:uid="{28447573-F798-4920-BBF7-58A91582CC33}"/>
    <cellStyle name="Percent 4 3 8 3 3 3" xfId="33338" xr:uid="{30881A8F-F5BA-45A1-82DD-207EA626FD92}"/>
    <cellStyle name="Percent 4 3 8 3 3 4" xfId="45590" xr:uid="{FF5A88F5-DD96-4253-B5C1-48940307CE8F}"/>
    <cellStyle name="Percent 4 3 8 3 4" xfId="14959" xr:uid="{F4B1483C-83EB-463B-83E1-2E499D275D77}"/>
    <cellStyle name="Percent 4 3 8 3 5" xfId="27212" xr:uid="{7ECDE227-0E89-408E-8B7E-936D2C0613F4}"/>
    <cellStyle name="Percent 4 3 8 3 6" xfId="39464" xr:uid="{DB173363-AF4D-4164-B30E-0E1F109D49B2}"/>
    <cellStyle name="Percent 4 3 8 3 7" xfId="52798" xr:uid="{368496E6-EA10-4624-9040-C288417209F1}"/>
    <cellStyle name="Percent 4 3 8 4" xfId="3595" xr:uid="{3DB1C1C8-1C61-4BA0-9659-FF8EE557220B}"/>
    <cellStyle name="Percent 4 3 8 4 2" xfId="9723" xr:uid="{85981EA5-E693-48F0-B98F-CC3520548D5B}"/>
    <cellStyle name="Percent 4 3 8 4 2 2" xfId="21988" xr:uid="{0AB506A8-06EC-4FBB-9786-480EF1C43FBD}"/>
    <cellStyle name="Percent 4 3 8 4 2 3" xfId="34240" xr:uid="{4A673ABC-96F2-403B-A9D4-FF147C9DE0F8}"/>
    <cellStyle name="Percent 4 3 8 4 2 4" xfId="46492" xr:uid="{4BDB5436-CA4F-478A-BB35-57FC2B9EF04B}"/>
    <cellStyle name="Percent 4 3 8 4 3" xfId="15861" xr:uid="{D40B5CD7-103D-4153-9277-ABB5207F1B0F}"/>
    <cellStyle name="Percent 4 3 8 4 4" xfId="28114" xr:uid="{BFFA1370-4CC9-41F0-9E27-945ED6D3DF1C}"/>
    <cellStyle name="Percent 4 3 8 4 5" xfId="40366" xr:uid="{35FEBDAC-8434-4C50-83B7-8043242319B6}"/>
    <cellStyle name="Percent 4 3 8 4 6" xfId="53700" xr:uid="{70AB433F-8A42-4D66-ACE5-69B163A51155}"/>
    <cellStyle name="Percent 4 3 8 5" xfId="6660" xr:uid="{220C0A39-1FD3-4AD1-A5C1-47C76E255272}"/>
    <cellStyle name="Percent 4 3 8 5 2" xfId="18925" xr:uid="{B82C5875-1EF1-49DA-9BB8-3492D1A93892}"/>
    <cellStyle name="Percent 4 3 8 5 3" xfId="31177" xr:uid="{CD50DA56-4E43-4974-BC2E-CB6ACB8DD197}"/>
    <cellStyle name="Percent 4 3 8 5 4" xfId="43429" xr:uid="{3A8EF6AB-504A-4E9D-BF19-9D35241A7297}"/>
    <cellStyle name="Percent 4 3 8 6" xfId="12798" xr:uid="{82D64AB4-5A12-4A69-A3F7-A3E6DF164EB9}"/>
    <cellStyle name="Percent 4 3 8 7" xfId="25051" xr:uid="{50A7C8EF-D003-4588-9C09-DA96E9191928}"/>
    <cellStyle name="Percent 4 3 8 8" xfId="37303" xr:uid="{EA67DAD4-2F03-4608-AF4A-13D6B1B4EBC2}"/>
    <cellStyle name="Percent 4 3 8 9" xfId="49556" xr:uid="{A7DBFD74-FDB4-41E3-888F-3D031C5B56C3}"/>
    <cellStyle name="Percent 4 3 9" xfId="978" xr:uid="{CF1B928D-EFB8-4D59-B1E3-8B9B0BAC008E}"/>
    <cellStyle name="Percent 4 3 9 2" xfId="2058" xr:uid="{A6FF8FB3-BAAF-4B21-B949-DC086934C5A7}"/>
    <cellStyle name="Percent 4 3 9 2 2" xfId="5125" xr:uid="{9467B64A-AEE5-48B8-B947-0082FD74C30C}"/>
    <cellStyle name="Percent 4 3 9 2 2 2" xfId="11253" xr:uid="{F193D2E0-E0ED-49E4-B585-240B1883E126}"/>
    <cellStyle name="Percent 4 3 9 2 2 2 2" xfId="23518" xr:uid="{E53D2E76-2365-4643-91B2-C83B89099840}"/>
    <cellStyle name="Percent 4 3 9 2 2 2 3" xfId="35770" xr:uid="{DFE8D381-F1E3-498D-9A16-A37753BB74B4}"/>
    <cellStyle name="Percent 4 3 9 2 2 2 4" xfId="48022" xr:uid="{3448A6DF-D6BF-4233-9855-41D99701AAF9}"/>
    <cellStyle name="Percent 4 3 9 2 2 3" xfId="17391" xr:uid="{8C121C9B-34C3-4E14-AACD-4A03F9E77AE8}"/>
    <cellStyle name="Percent 4 3 9 2 2 4" xfId="29644" xr:uid="{626A32AE-4474-4532-A2A0-6338CEFEBA6D}"/>
    <cellStyle name="Percent 4 3 9 2 2 5" xfId="41896" xr:uid="{E9861E3B-4F65-4809-938B-87551A316363}"/>
    <cellStyle name="Percent 4 3 9 2 2 6" xfId="55230" xr:uid="{8F127321-AE83-41DF-A8A2-9D32B57FF728}"/>
    <cellStyle name="Percent 4 3 9 2 3" xfId="8190" xr:uid="{DCC2721A-BACA-44E5-A4A0-4C17E0EF4BFA}"/>
    <cellStyle name="Percent 4 3 9 2 3 2" xfId="20455" xr:uid="{98F806CB-CF17-483C-B988-69C567468C23}"/>
    <cellStyle name="Percent 4 3 9 2 3 3" xfId="32707" xr:uid="{ED48969A-A817-48E9-A418-E16CA0DDDAF6}"/>
    <cellStyle name="Percent 4 3 9 2 3 4" xfId="44959" xr:uid="{53417A25-913B-4E36-B352-77993DFD7CC3}"/>
    <cellStyle name="Percent 4 3 9 2 4" xfId="14328" xr:uid="{9F5D7E8C-3394-4FFD-A323-ADEF0446DF39}"/>
    <cellStyle name="Percent 4 3 9 2 5" xfId="26581" xr:uid="{6C180C9B-4AFC-4F48-98BC-0BE4927242B3}"/>
    <cellStyle name="Percent 4 3 9 2 6" xfId="38833" xr:uid="{E694854C-0C0B-4FD7-9F30-2075E49FF46E}"/>
    <cellStyle name="Percent 4 3 9 2 7" xfId="52167" xr:uid="{077FFACF-4C10-4192-B5A7-AEBB6D10DD05}"/>
    <cellStyle name="Percent 4 3 9 3" xfId="4045" xr:uid="{DFD7EF3F-98DA-49AA-A43D-A65A2B802042}"/>
    <cellStyle name="Percent 4 3 9 3 2" xfId="10173" xr:uid="{DF93EB8A-4831-40DB-B7C0-EAF37D6D126C}"/>
    <cellStyle name="Percent 4 3 9 3 2 2" xfId="22438" xr:uid="{0522BB17-3583-46A4-B9FA-715AA44BBC58}"/>
    <cellStyle name="Percent 4 3 9 3 2 3" xfId="34690" xr:uid="{2336A263-DE0D-496A-9A5C-19C705D0779C}"/>
    <cellStyle name="Percent 4 3 9 3 2 4" xfId="46942" xr:uid="{9538EDC5-4125-4792-9F27-DC48FF74C18F}"/>
    <cellStyle name="Percent 4 3 9 3 3" xfId="16311" xr:uid="{B0A2A927-D283-4C69-8D30-3DD813DFEC52}"/>
    <cellStyle name="Percent 4 3 9 3 4" xfId="28564" xr:uid="{7507484C-CCC9-45DE-8158-CF8DC9F25454}"/>
    <cellStyle name="Percent 4 3 9 3 5" xfId="40816" xr:uid="{4E400E5F-8779-4EC5-A5E3-D23F52D22C9B}"/>
    <cellStyle name="Percent 4 3 9 3 6" xfId="54150" xr:uid="{947A9C3B-B89A-4A5E-8C3F-46BD70A4B39F}"/>
    <cellStyle name="Percent 4 3 9 4" xfId="7110" xr:uid="{5926ADC0-CF06-40FF-AC8B-3EB272290E41}"/>
    <cellStyle name="Percent 4 3 9 4 2" xfId="19375" xr:uid="{D0D0E320-ACAB-4DFD-B660-AEFA1A1A4A26}"/>
    <cellStyle name="Percent 4 3 9 4 3" xfId="31627" xr:uid="{B7D5929C-0496-4684-B42E-046A9A642B2B}"/>
    <cellStyle name="Percent 4 3 9 4 4" xfId="43879" xr:uid="{93D5CD16-84C6-4FB9-8195-D150DD0BBA03}"/>
    <cellStyle name="Percent 4 3 9 5" xfId="13248" xr:uid="{138F29F4-94B1-4EAF-BD19-3F6BEBA80D77}"/>
    <cellStyle name="Percent 4 3 9 6" xfId="25501" xr:uid="{DDC80296-53BF-4FC1-9263-24FEB54A6DE6}"/>
    <cellStyle name="Percent 4 3 9 7" xfId="37753" xr:uid="{96B707B4-0127-4B22-9869-CF0A05833749}"/>
    <cellStyle name="Percent 4 3 9 8" xfId="50006" xr:uid="{3792FCC1-24B0-4A81-B730-76FC3E3BC013}"/>
    <cellStyle name="Percent 4 3 9 9" xfId="51087" xr:uid="{3F1615CE-AC96-4AAE-95EC-9B35E7B654B2}"/>
    <cellStyle name="Percent 4 4" xfId="85" xr:uid="{8C802047-36A7-4FAC-9E49-7A8144E6E7B5}"/>
    <cellStyle name="Percent 4 4 10" xfId="1077" xr:uid="{9CC69C49-387B-4F02-80AF-79222826923E}"/>
    <cellStyle name="Percent 4 4 10 2" xfId="2157" xr:uid="{CF71D089-3318-49FA-8EFD-B8E376BA3670}"/>
    <cellStyle name="Percent 4 4 10 2 2" xfId="5224" xr:uid="{5205D49C-931C-41F9-9F90-1AA80594005B}"/>
    <cellStyle name="Percent 4 4 10 2 2 2" xfId="11352" xr:uid="{25A67786-D527-4033-8648-C104EBA2D2A9}"/>
    <cellStyle name="Percent 4 4 10 2 2 2 2" xfId="23617" xr:uid="{A30E1648-249B-47A2-9C4B-C20052B49644}"/>
    <cellStyle name="Percent 4 4 10 2 2 2 3" xfId="35869" xr:uid="{98A2406D-ED51-4BAA-ABB7-11918D20ABEE}"/>
    <cellStyle name="Percent 4 4 10 2 2 2 4" xfId="48121" xr:uid="{08BA639C-F7F2-4382-8271-0A0994480EA2}"/>
    <cellStyle name="Percent 4 4 10 2 2 3" xfId="17490" xr:uid="{C735FE69-D9B1-442F-AE1D-9D05A915B20F}"/>
    <cellStyle name="Percent 4 4 10 2 2 4" xfId="29743" xr:uid="{7709060E-D6F4-4F6C-909A-854D5ADB214F}"/>
    <cellStyle name="Percent 4 4 10 2 2 5" xfId="41995" xr:uid="{ED4E24C1-1E9B-4556-A8F2-EDE4E4D6DE70}"/>
    <cellStyle name="Percent 4 4 10 2 2 6" xfId="55329" xr:uid="{BAB2450C-2193-4978-9563-5E1417339606}"/>
    <cellStyle name="Percent 4 4 10 2 3" xfId="8289" xr:uid="{3A02D5FF-5A63-47B4-AF01-634BD58CCEB1}"/>
    <cellStyle name="Percent 4 4 10 2 3 2" xfId="20554" xr:uid="{241F3CD9-25C5-4409-BA3B-897B960CC5AC}"/>
    <cellStyle name="Percent 4 4 10 2 3 3" xfId="32806" xr:uid="{81DD52B1-68A8-4F60-9572-4D98391322BA}"/>
    <cellStyle name="Percent 4 4 10 2 3 4" xfId="45058" xr:uid="{64E5481D-C4A7-4FCC-9CDB-1209DA925863}"/>
    <cellStyle name="Percent 4 4 10 2 4" xfId="14427" xr:uid="{9F82DC31-2CF2-465F-A089-5DA85E7C5CCA}"/>
    <cellStyle name="Percent 4 4 10 2 5" xfId="26680" xr:uid="{88DE57C3-629B-4746-8CA1-0353E51FA43C}"/>
    <cellStyle name="Percent 4 4 10 2 6" xfId="38932" xr:uid="{1F68142F-4999-4C30-BC55-E8C8CA94DE53}"/>
    <cellStyle name="Percent 4 4 10 2 7" xfId="52266" xr:uid="{710FDAC3-5721-4579-8F88-1260CAAFD53C}"/>
    <cellStyle name="Percent 4 4 10 3" xfId="4144" xr:uid="{6324A2FF-9A66-468F-8EFD-DC09CEE405BB}"/>
    <cellStyle name="Percent 4 4 10 3 2" xfId="10272" xr:uid="{B02BD646-A89B-4479-B0D1-5FE1FD217560}"/>
    <cellStyle name="Percent 4 4 10 3 2 2" xfId="22537" xr:uid="{B822698B-785A-4361-82E0-12D7703B0417}"/>
    <cellStyle name="Percent 4 4 10 3 2 3" xfId="34789" xr:uid="{F027B8F7-4463-4CD5-AAAE-96A76B0348AD}"/>
    <cellStyle name="Percent 4 4 10 3 2 4" xfId="47041" xr:uid="{B327D3D3-6BAA-4E6F-95EE-EF48515286B4}"/>
    <cellStyle name="Percent 4 4 10 3 3" xfId="16410" xr:uid="{7CEAB67D-6CBE-4002-9B71-06989A993974}"/>
    <cellStyle name="Percent 4 4 10 3 4" xfId="28663" xr:uid="{387176A8-8E82-419F-8623-A0138E2C5A83}"/>
    <cellStyle name="Percent 4 4 10 3 5" xfId="40915" xr:uid="{350F6BBE-BE55-4D51-B08D-0DE181728052}"/>
    <cellStyle name="Percent 4 4 10 3 6" xfId="54249" xr:uid="{2A87310F-F595-4CAC-A3F3-45959012B3C7}"/>
    <cellStyle name="Percent 4 4 10 4" xfId="7209" xr:uid="{5AFF3EAD-F14C-4A3B-97B2-F65D82AD8CB0}"/>
    <cellStyle name="Percent 4 4 10 4 2" xfId="19474" xr:uid="{C09D97AB-AD4D-420F-AE56-EF91DEABFF9E}"/>
    <cellStyle name="Percent 4 4 10 4 3" xfId="31726" xr:uid="{4FC33C65-BE19-48FC-851A-80B55B9861A0}"/>
    <cellStyle name="Percent 4 4 10 4 4" xfId="43978" xr:uid="{E66C0706-A854-4093-A999-373533E2F277}"/>
    <cellStyle name="Percent 4 4 10 5" xfId="13347" xr:uid="{D6A330BB-16BC-445F-A49E-0E482148AA2F}"/>
    <cellStyle name="Percent 4 4 10 6" xfId="25600" xr:uid="{E2D64741-8109-48B1-BEDF-84E89DBD198D}"/>
    <cellStyle name="Percent 4 4 10 7" xfId="37852" xr:uid="{86FED416-56AC-4AE7-8844-610C839EC5EF}"/>
    <cellStyle name="Percent 4 4 10 8" xfId="50105" xr:uid="{C8A199BF-747C-4894-B135-A2A0195E5EDC}"/>
    <cellStyle name="Percent 4 4 10 9" xfId="51186" xr:uid="{841B5B9A-4C91-43CE-BE46-984CDF2AE547}"/>
    <cellStyle name="Percent 4 4 11" xfId="1167" xr:uid="{7674224A-19FE-4C49-893F-D117F6611377}"/>
    <cellStyle name="Percent 4 4 11 2" xfId="4234" xr:uid="{DD1B5A88-2B04-4F34-8FE6-C47C93B9330C}"/>
    <cellStyle name="Percent 4 4 11 2 2" xfId="10362" xr:uid="{ED7DF960-ED94-4229-930F-1E93F0E31ECB}"/>
    <cellStyle name="Percent 4 4 11 2 2 2" xfId="22627" xr:uid="{AD1A015D-A42A-4A28-AB96-C5C61D37130B}"/>
    <cellStyle name="Percent 4 4 11 2 2 3" xfId="34879" xr:uid="{59C688D2-509C-43D6-B45A-4BA712D3031B}"/>
    <cellStyle name="Percent 4 4 11 2 2 4" xfId="47131" xr:uid="{08D784E0-C955-4EBF-A4DC-4A1DF68BB018}"/>
    <cellStyle name="Percent 4 4 11 2 3" xfId="16500" xr:uid="{7322E298-0D55-44FE-AE74-018A214DCB13}"/>
    <cellStyle name="Percent 4 4 11 2 4" xfId="28753" xr:uid="{2814D8D2-DCD4-4495-A00E-03C784788509}"/>
    <cellStyle name="Percent 4 4 11 2 5" xfId="41005" xr:uid="{073D2993-A9E1-4F6A-BD8A-BC8E7EBA8DAD}"/>
    <cellStyle name="Percent 4 4 11 2 6" xfId="54339" xr:uid="{6020A458-AB0A-4160-AF00-1A68AA026D26}"/>
    <cellStyle name="Percent 4 4 11 3" xfId="7299" xr:uid="{739F5D50-913F-4C97-AEA9-26A0BA0988D5}"/>
    <cellStyle name="Percent 4 4 11 3 2" xfId="19564" xr:uid="{F95D3FA2-CB64-472D-86FD-9E1581D4B001}"/>
    <cellStyle name="Percent 4 4 11 3 3" xfId="31816" xr:uid="{50215B20-8F43-4F60-AAFF-13386F6F633D}"/>
    <cellStyle name="Percent 4 4 11 3 4" xfId="44068" xr:uid="{EB7F5A48-17C0-46CD-AECA-FE0A00571118}"/>
    <cellStyle name="Percent 4 4 11 4" xfId="13437" xr:uid="{754A2013-881E-46F2-9F0D-D0F329E17DF2}"/>
    <cellStyle name="Percent 4 4 11 5" xfId="25690" xr:uid="{59F88026-C384-4E5C-9F25-EB2A5174E0A3}"/>
    <cellStyle name="Percent 4 4 11 6" xfId="37942" xr:uid="{5E732876-91F2-4C75-AB43-46FE3D68A2C6}"/>
    <cellStyle name="Percent 4 4 11 7" xfId="51276" xr:uid="{C070C582-9CAE-4D08-939B-CD9AFAEF951C}"/>
    <cellStyle name="Percent 4 4 12" xfId="2251" xr:uid="{9AE2BD0E-88CA-4019-80D2-1A730EB5D738}"/>
    <cellStyle name="Percent 4 4 12 2" xfId="5315" xr:uid="{07ABEED5-0180-46D2-BE83-2FB57C620961}"/>
    <cellStyle name="Percent 4 4 12 2 2" xfId="11443" xr:uid="{1862695B-1DF8-4D42-9ACE-C21BE5ABEB5E}"/>
    <cellStyle name="Percent 4 4 12 2 2 2" xfId="23708" xr:uid="{D35E27F5-3D28-469E-8C8D-698B485A58DF}"/>
    <cellStyle name="Percent 4 4 12 2 2 3" xfId="35960" xr:uid="{76362DEF-09FE-467C-9C4B-C6B390E4B2AD}"/>
    <cellStyle name="Percent 4 4 12 2 2 4" xfId="48212" xr:uid="{8D5B6E77-D6BC-4DF2-8FF0-FB7273E1830B}"/>
    <cellStyle name="Percent 4 4 12 2 3" xfId="17581" xr:uid="{FBBEE4EE-065F-4B9F-BE63-6F5E76654F80}"/>
    <cellStyle name="Percent 4 4 12 2 4" xfId="29834" xr:uid="{7FF8B2B4-A0C5-4798-A2F9-2D0F5C9C0BA2}"/>
    <cellStyle name="Percent 4 4 12 2 5" xfId="42086" xr:uid="{085D8B81-F964-4505-979E-0C4D5054376F}"/>
    <cellStyle name="Percent 4 4 12 2 6" xfId="55420" xr:uid="{4163C1FE-6FAD-4475-858B-7F098EDDECFC}"/>
    <cellStyle name="Percent 4 4 12 3" xfId="8380" xr:uid="{88CF92E5-01DB-41ED-B66A-C241E88E9DF6}"/>
    <cellStyle name="Percent 4 4 12 3 2" xfId="20645" xr:uid="{7FDA4DC8-4492-4845-BA50-F29690729A59}"/>
    <cellStyle name="Percent 4 4 12 3 3" xfId="32897" xr:uid="{D1B53353-E5F8-4747-94A5-9718718DCFE7}"/>
    <cellStyle name="Percent 4 4 12 3 4" xfId="45149" xr:uid="{0906C52D-B104-4791-A432-40778CB7343A}"/>
    <cellStyle name="Percent 4 4 12 4" xfId="14518" xr:uid="{1FCB7416-AB22-4A36-9B01-50DA42B1ADFF}"/>
    <cellStyle name="Percent 4 4 12 5" xfId="26771" xr:uid="{56A85072-302C-4D81-98C0-C8D1BBF24123}"/>
    <cellStyle name="Percent 4 4 12 6" xfId="39023" xr:uid="{F01BBED9-5E73-498E-90BD-F3D2FF8E2CB6}"/>
    <cellStyle name="Percent 4 4 12 7" xfId="52357" xr:uid="{E9176189-FD3D-41E3-9A1A-B9C391792A9A}"/>
    <cellStyle name="Percent 4 4 13" xfId="3154" xr:uid="{8B7E530C-7E6D-44B8-9AD2-E53D76124976}"/>
    <cellStyle name="Percent 4 4 13 2" xfId="9282" xr:uid="{663B7624-D5AE-4F98-AFF4-E56ED4D258C1}"/>
    <cellStyle name="Percent 4 4 13 2 2" xfId="21547" xr:uid="{93E69193-6A6C-441C-9D83-B05D666F1281}"/>
    <cellStyle name="Percent 4 4 13 2 3" xfId="33799" xr:uid="{C0CDE0E3-74CA-4D20-AAC3-98F62C6B5EA2}"/>
    <cellStyle name="Percent 4 4 13 2 4" xfId="46051" xr:uid="{912FB79C-461F-4A4E-9656-22A7E013631B}"/>
    <cellStyle name="Percent 4 4 13 3" xfId="15420" xr:uid="{BEA80F65-9251-47BD-A075-B7A1C5E30CA0}"/>
    <cellStyle name="Percent 4 4 13 4" xfId="27673" xr:uid="{F4B01A94-C35F-45E6-9E02-3399C8AA3D02}"/>
    <cellStyle name="Percent 4 4 13 5" xfId="39925" xr:uid="{5330CB18-8CFD-44C1-AC34-525CE9D0B716}"/>
    <cellStyle name="Percent 4 4 13 6" xfId="53259" xr:uid="{3F25F74C-6FA4-49B5-874E-F237540D5E70}"/>
    <cellStyle name="Percent 4 4 14" xfId="6218" xr:uid="{63EF8E66-0D66-42B9-B329-A63F01E6C9E9}"/>
    <cellStyle name="Percent 4 4 14 2" xfId="18483" xr:uid="{68B02301-E214-4242-99A2-30DA577E4A4D}"/>
    <cellStyle name="Percent 4 4 14 3" xfId="30736" xr:uid="{64D13002-A39B-4749-A4A4-132E3170D677}"/>
    <cellStyle name="Percent 4 4 14 4" xfId="42988" xr:uid="{FFD2484C-FB9A-4DAE-BB7C-616A23F3344F}"/>
    <cellStyle name="Percent 4 4 15" xfId="12357" xr:uid="{A83B8154-7725-4095-9A10-8338685B7BD0}"/>
    <cellStyle name="Percent 4 4 16" xfId="24610" xr:uid="{2A64271D-B0A2-435F-BABB-34968DCB33AB}"/>
    <cellStyle name="Percent 4 4 17" xfId="36862" xr:uid="{C0EEDDC0-97CE-419E-B0AF-581D40490FDC}"/>
    <cellStyle name="Percent 4 4 18" xfId="49115" xr:uid="{BFF35C9D-61F4-481C-890B-1E77711234BB}"/>
    <cellStyle name="Percent 4 4 19" xfId="50196" xr:uid="{71A74CC9-9DCF-4693-8D5A-2030275C2E2A}"/>
    <cellStyle name="Percent 4 4 2" xfId="106" xr:uid="{470B57AA-3DD8-4B27-A17B-67EB24AFA44A}"/>
    <cellStyle name="Percent 4 4 2 10" xfId="2272" xr:uid="{42FA1599-2A4C-4D7A-A797-008EBF6793E3}"/>
    <cellStyle name="Percent 4 4 2 10 2" xfId="5336" xr:uid="{6EEA084C-B125-40A8-A2F0-A592E177982C}"/>
    <cellStyle name="Percent 4 4 2 10 2 2" xfId="11464" xr:uid="{46618BE4-8E0C-4CA9-A375-28D1449FEC3F}"/>
    <cellStyle name="Percent 4 4 2 10 2 2 2" xfId="23729" xr:uid="{EEC94BB1-1BF5-4738-B397-D6617FCE1E97}"/>
    <cellStyle name="Percent 4 4 2 10 2 2 3" xfId="35981" xr:uid="{0F3A11E8-C3C3-4CCB-9896-64F490B5276F}"/>
    <cellStyle name="Percent 4 4 2 10 2 2 4" xfId="48233" xr:uid="{4A0AA44E-AFC2-4E66-B44E-9E9735B8CEE5}"/>
    <cellStyle name="Percent 4 4 2 10 2 3" xfId="17602" xr:uid="{DA47FFF5-A42B-4056-B545-F9728B55B8BF}"/>
    <cellStyle name="Percent 4 4 2 10 2 4" xfId="29855" xr:uid="{C1C6D686-FA9B-4B31-8ACB-56A31166FAE8}"/>
    <cellStyle name="Percent 4 4 2 10 2 5" xfId="42107" xr:uid="{515AFD15-92EF-48B6-8432-D63ABE2A1236}"/>
    <cellStyle name="Percent 4 4 2 10 2 6" xfId="55441" xr:uid="{9857504A-0E3B-4571-813C-62AC0277265B}"/>
    <cellStyle name="Percent 4 4 2 10 3" xfId="8401" xr:uid="{4FCD2E7B-0FA9-4579-81A8-8C3050D2AC8F}"/>
    <cellStyle name="Percent 4 4 2 10 3 2" xfId="20666" xr:uid="{48614530-FC6A-4A76-90C8-56DB85D1567F}"/>
    <cellStyle name="Percent 4 4 2 10 3 3" xfId="32918" xr:uid="{3BEBF2D5-A830-4505-AC8D-97F69C1A643D}"/>
    <cellStyle name="Percent 4 4 2 10 3 4" xfId="45170" xr:uid="{BE91F6F4-5EAA-449D-9C0E-EA93D385246C}"/>
    <cellStyle name="Percent 4 4 2 10 4" xfId="14539" xr:uid="{A6C9025A-6A94-4C27-9DE5-A5DCBF8670DC}"/>
    <cellStyle name="Percent 4 4 2 10 5" xfId="26792" xr:uid="{2AB69205-7A0C-42AB-8FB1-C2B90C1B9DB1}"/>
    <cellStyle name="Percent 4 4 2 10 6" xfId="39044" xr:uid="{DC898BEC-FB68-4F63-951F-2219181DDADD}"/>
    <cellStyle name="Percent 4 4 2 10 7" xfId="52378" xr:uid="{D93BA27D-B8A1-43D6-9836-E4971EA24BB3}"/>
    <cellStyle name="Percent 4 4 2 11" xfId="3175" xr:uid="{409D2742-A779-41F9-AB25-BED6F1CD5079}"/>
    <cellStyle name="Percent 4 4 2 11 2" xfId="9303" xr:uid="{DFE469CC-FD5F-4600-A54E-6B0CD80FEDAD}"/>
    <cellStyle name="Percent 4 4 2 11 2 2" xfId="21568" xr:uid="{C26F96DA-F40A-4761-9D62-F34B5AD354ED}"/>
    <cellStyle name="Percent 4 4 2 11 2 3" xfId="33820" xr:uid="{78B6440F-4DC7-499D-866A-A6E6C8A0B541}"/>
    <cellStyle name="Percent 4 4 2 11 2 4" xfId="46072" xr:uid="{994EEA5E-29C5-40A7-A098-AFA6AD46CCCE}"/>
    <cellStyle name="Percent 4 4 2 11 3" xfId="15441" xr:uid="{86707718-B25B-48A0-A12E-06440D9019FD}"/>
    <cellStyle name="Percent 4 4 2 11 4" xfId="27694" xr:uid="{49F90E80-6223-4EC0-BC46-3CC3B2C27266}"/>
    <cellStyle name="Percent 4 4 2 11 5" xfId="39946" xr:uid="{7D23FA24-1A18-483C-903D-FF10BB1F71E3}"/>
    <cellStyle name="Percent 4 4 2 11 6" xfId="53280" xr:uid="{03541017-636C-4508-98D2-482CCDCE47FC}"/>
    <cellStyle name="Percent 4 4 2 12" xfId="6239" xr:uid="{6C660E05-4AB3-4D2B-9010-CE1738628FB8}"/>
    <cellStyle name="Percent 4 4 2 12 2" xfId="18504" xr:uid="{E62A3E9B-3500-46F5-8471-384ACBA3BEE3}"/>
    <cellStyle name="Percent 4 4 2 12 3" xfId="30757" xr:uid="{29014AAA-67E1-443D-B63B-38D94F9A6658}"/>
    <cellStyle name="Percent 4 4 2 12 4" xfId="43009" xr:uid="{51A3BA62-EB4F-4309-9724-168534AB1F3A}"/>
    <cellStyle name="Percent 4 4 2 13" xfId="12378" xr:uid="{61FF13C1-B14C-4FEF-A5E7-DE529207F45E}"/>
    <cellStyle name="Percent 4 4 2 14" xfId="24631" xr:uid="{CC5C5B15-D799-47D2-8A29-D8696379AD2B}"/>
    <cellStyle name="Percent 4 4 2 15" xfId="36883" xr:uid="{9B9BB740-AA1B-4E54-BD36-6332B0C57A19}"/>
    <cellStyle name="Percent 4 4 2 16" xfId="49136" xr:uid="{FBAFBA43-C2CD-40D4-90CF-CCD4EEEE190C}"/>
    <cellStyle name="Percent 4 4 2 17" xfId="50217" xr:uid="{E45DB562-731C-4A84-B32B-1E8CB1EF9437}"/>
    <cellStyle name="Percent 4 4 2 2" xfId="148" xr:uid="{CB16A7A9-F782-4F8E-89F5-399BAF26EFF5}"/>
    <cellStyle name="Percent 4 4 2 2 10" xfId="6281" xr:uid="{55200C38-51BF-4F5B-9787-2CE0AAC7053C}"/>
    <cellStyle name="Percent 4 4 2 2 10 2" xfId="18546" xr:uid="{6B9B7958-E756-45C7-A833-A45E0EE7DCB5}"/>
    <cellStyle name="Percent 4 4 2 2 10 3" xfId="30799" xr:uid="{13B88740-AA2A-49F8-9AE6-67DBD411826E}"/>
    <cellStyle name="Percent 4 4 2 2 10 4" xfId="43051" xr:uid="{B0B2FFD2-522E-49A6-A97B-5AFAE48AB71E}"/>
    <cellStyle name="Percent 4 4 2 2 11" xfId="12420" xr:uid="{F4322E7E-7A28-404C-92A1-8ECB6E5097AA}"/>
    <cellStyle name="Percent 4 4 2 2 12" xfId="24673" xr:uid="{1D947F0D-DE1A-4CA3-88D3-D97DEE60448E}"/>
    <cellStyle name="Percent 4 4 2 2 13" xfId="36925" xr:uid="{51EAB2BB-0153-4A4D-84A3-2364802ED3C7}"/>
    <cellStyle name="Percent 4 4 2 2 14" xfId="49178" xr:uid="{E962536B-DE73-4554-A990-238B71D1E177}"/>
    <cellStyle name="Percent 4 4 2 2 15" xfId="50259" xr:uid="{D1B989AD-5DE7-43E2-845F-957D0B1FD422}"/>
    <cellStyle name="Percent 4 4 2 2 2" xfId="259" xr:uid="{07D21A82-716D-4DF5-A644-17294A30BEBB}"/>
    <cellStyle name="Percent 4 4 2 2 2 10" xfId="37036" xr:uid="{9E5231CE-149C-44A7-9398-4EC9AA9B215C}"/>
    <cellStyle name="Percent 4 4 2 2 2 11" xfId="49289" xr:uid="{D59643D3-6C7A-4DBE-8784-D4F3992391F3}"/>
    <cellStyle name="Percent 4 4 2 2 2 12" xfId="50370" xr:uid="{BB3CA8AA-35E0-4A7B-9221-D2E58CFC9E27}"/>
    <cellStyle name="Percent 4 4 2 2 2 2" xfId="463" xr:uid="{8F2E6755-2C0C-4479-B79A-7E4568D3FAE6}"/>
    <cellStyle name="Percent 4 4 2 2 2 2 10" xfId="49493" xr:uid="{A30E530B-95A9-4729-9240-5F33B3875A2C}"/>
    <cellStyle name="Percent 4 4 2 2 2 2 11" xfId="50574" xr:uid="{3CB452BD-DC0F-4AB8-8A2D-45052630F658}"/>
    <cellStyle name="Percent 4 4 2 2 2 2 2" xfId="914" xr:uid="{36818F88-FD4A-4BB6-8166-008E4752E669}"/>
    <cellStyle name="Percent 4 4 2 2 2 2 2 10" xfId="51024" xr:uid="{0830C296-5B29-43A0-8439-2D5E4561CB6E}"/>
    <cellStyle name="Percent 4 4 2 2 2 2 2 2" xfId="1995" xr:uid="{C9488DC0-FCB4-4A92-B82F-F435E3CE811E}"/>
    <cellStyle name="Percent 4 4 2 2 2 2 2 2 2" xfId="5062" xr:uid="{95BF9D5A-6BBA-45BF-9A28-72B211AA7422}"/>
    <cellStyle name="Percent 4 4 2 2 2 2 2 2 2 2" xfId="11190" xr:uid="{70646A6E-EBF3-46F6-AF19-7DB229C054CF}"/>
    <cellStyle name="Percent 4 4 2 2 2 2 2 2 2 2 2" xfId="23455" xr:uid="{364C628D-88AD-4C11-9022-EF0E55FBB232}"/>
    <cellStyle name="Percent 4 4 2 2 2 2 2 2 2 2 3" xfId="35707" xr:uid="{CDBD8B47-87B3-4501-B9DE-5F35F6465249}"/>
    <cellStyle name="Percent 4 4 2 2 2 2 2 2 2 2 4" xfId="47959" xr:uid="{B9387A55-AEF0-482B-8D9F-4F1BCCAF98D5}"/>
    <cellStyle name="Percent 4 4 2 2 2 2 2 2 2 3" xfId="17328" xr:uid="{43AAB5CE-999F-4E9A-810B-D4973112AEAE}"/>
    <cellStyle name="Percent 4 4 2 2 2 2 2 2 2 4" xfId="29581" xr:uid="{EC9091B4-7E0B-4E94-A31B-10B1C34DAA19}"/>
    <cellStyle name="Percent 4 4 2 2 2 2 2 2 2 5" xfId="41833" xr:uid="{975B3FB1-A881-4BA7-ACDF-9F55C02C6B19}"/>
    <cellStyle name="Percent 4 4 2 2 2 2 2 2 2 6" xfId="55167" xr:uid="{139AAB72-0398-4DE1-905F-B72AD2723DDA}"/>
    <cellStyle name="Percent 4 4 2 2 2 2 2 2 3" xfId="8127" xr:uid="{951FCBFD-D83A-4892-8251-1D67DD6700B5}"/>
    <cellStyle name="Percent 4 4 2 2 2 2 2 2 3 2" xfId="20392" xr:uid="{E5B3964B-3D20-4BEB-ABEB-B5C2FDD860DC}"/>
    <cellStyle name="Percent 4 4 2 2 2 2 2 2 3 3" xfId="32644" xr:uid="{288D89CE-7A8E-43E6-8EAB-32311E797498}"/>
    <cellStyle name="Percent 4 4 2 2 2 2 2 2 3 4" xfId="44896" xr:uid="{C73D8E21-CC28-42D2-8225-F1960A9B78E0}"/>
    <cellStyle name="Percent 4 4 2 2 2 2 2 2 4" xfId="14265" xr:uid="{CFCAB34B-6BAB-475C-8D9A-092AA67CD9D9}"/>
    <cellStyle name="Percent 4 4 2 2 2 2 2 2 5" xfId="26518" xr:uid="{61D06D2C-4775-4E30-8470-0ABA1555970F}"/>
    <cellStyle name="Percent 4 4 2 2 2 2 2 2 6" xfId="38770" xr:uid="{CBD8F4AE-1DF2-4CDC-9510-CB6E4D06FECA}"/>
    <cellStyle name="Percent 4 4 2 2 2 2 2 2 7" xfId="52104" xr:uid="{7DD33A93-BDA4-4705-BB2F-EFCAEDEC49DE}"/>
    <cellStyle name="Percent 4 4 2 2 2 2 2 3" xfId="3079" xr:uid="{55192A06-38F3-4F40-9513-10D4431F7BFC}"/>
    <cellStyle name="Percent 4 4 2 2 2 2 2 3 2" xfId="6143" xr:uid="{046CB5A6-7C9B-4B66-A8E1-8D12DC49AB2F}"/>
    <cellStyle name="Percent 4 4 2 2 2 2 2 3 2 2" xfId="12271" xr:uid="{5C182714-29A4-46D4-A7AB-856AA210E9B8}"/>
    <cellStyle name="Percent 4 4 2 2 2 2 2 3 2 2 2" xfId="24536" xr:uid="{EA839B55-8B94-4D5D-B443-D3D0DDC4C03D}"/>
    <cellStyle name="Percent 4 4 2 2 2 2 2 3 2 2 3" xfId="36788" xr:uid="{E6B56E94-1BA0-4D97-BE39-BB888A2D386D}"/>
    <cellStyle name="Percent 4 4 2 2 2 2 2 3 2 2 4" xfId="49040" xr:uid="{A75F71C9-4CBA-47D8-A02A-4426C9937E8A}"/>
    <cellStyle name="Percent 4 4 2 2 2 2 2 3 2 3" xfId="18409" xr:uid="{A65B68B6-EE70-4547-80B3-4B958EF96D14}"/>
    <cellStyle name="Percent 4 4 2 2 2 2 2 3 2 4" xfId="30662" xr:uid="{4B1FE1A8-9B2E-4995-8E05-E21E9214AD8A}"/>
    <cellStyle name="Percent 4 4 2 2 2 2 2 3 2 5" xfId="42914" xr:uid="{7DFCB98D-AEA4-40A8-91F3-7767C22EDD06}"/>
    <cellStyle name="Percent 4 4 2 2 2 2 2 3 2 6" xfId="56248" xr:uid="{866CF2FF-0EF0-4887-AB31-68C3A05D6B06}"/>
    <cellStyle name="Percent 4 4 2 2 2 2 2 3 3" xfId="9208" xr:uid="{A5236599-F651-4F30-BD91-A1944D23E925}"/>
    <cellStyle name="Percent 4 4 2 2 2 2 2 3 3 2" xfId="21473" xr:uid="{75254020-F551-40BF-9693-B40EEC035A39}"/>
    <cellStyle name="Percent 4 4 2 2 2 2 2 3 3 3" xfId="33725" xr:uid="{D7F326E7-C408-4D7A-A30B-E72A4E766899}"/>
    <cellStyle name="Percent 4 4 2 2 2 2 2 3 3 4" xfId="45977" xr:uid="{3C4D383E-9C28-4763-8AB5-2D9A73E838E2}"/>
    <cellStyle name="Percent 4 4 2 2 2 2 2 3 4" xfId="15346" xr:uid="{676410C0-5B8C-4BAE-A907-3C4DC1C5DE47}"/>
    <cellStyle name="Percent 4 4 2 2 2 2 2 3 5" xfId="27599" xr:uid="{72A2ED3D-5AFA-475C-9E8F-D14B8B342AB0}"/>
    <cellStyle name="Percent 4 4 2 2 2 2 2 3 6" xfId="39851" xr:uid="{291E6BE4-E26F-4B15-BDB6-5053E7DE8B1C}"/>
    <cellStyle name="Percent 4 4 2 2 2 2 2 3 7" xfId="53185" xr:uid="{5785307D-7C15-4003-B251-8F3592489852}"/>
    <cellStyle name="Percent 4 4 2 2 2 2 2 4" xfId="3982" xr:uid="{84A68506-EFCA-4CB3-A4D7-68C26F1B1554}"/>
    <cellStyle name="Percent 4 4 2 2 2 2 2 4 2" xfId="10110" xr:uid="{669CAAE3-2A2A-468F-AF2E-D7F4B894E0C7}"/>
    <cellStyle name="Percent 4 4 2 2 2 2 2 4 2 2" xfId="22375" xr:uid="{33099949-313A-4CE3-866F-7B8194E7C71A}"/>
    <cellStyle name="Percent 4 4 2 2 2 2 2 4 2 3" xfId="34627" xr:uid="{2637F009-14D8-45FB-B72A-04C4BAD8727A}"/>
    <cellStyle name="Percent 4 4 2 2 2 2 2 4 2 4" xfId="46879" xr:uid="{19CF0B8F-3B7C-4D10-8D84-84D795D24DE2}"/>
    <cellStyle name="Percent 4 4 2 2 2 2 2 4 3" xfId="16248" xr:uid="{018CB272-DD5A-430A-98BD-6026D242431A}"/>
    <cellStyle name="Percent 4 4 2 2 2 2 2 4 4" xfId="28501" xr:uid="{BDEFA092-3522-4965-AE1B-F996A04BD68F}"/>
    <cellStyle name="Percent 4 4 2 2 2 2 2 4 5" xfId="40753" xr:uid="{7BED460F-0024-454D-98E5-E2B8487FEFAD}"/>
    <cellStyle name="Percent 4 4 2 2 2 2 2 4 6" xfId="54087" xr:uid="{0D55EC45-29B1-4895-B70A-2649AD45D419}"/>
    <cellStyle name="Percent 4 4 2 2 2 2 2 5" xfId="7047" xr:uid="{F43DBB01-1D64-4355-B8E8-664F7989086F}"/>
    <cellStyle name="Percent 4 4 2 2 2 2 2 5 2" xfId="19312" xr:uid="{0E1F180A-7C79-4F4B-88C1-E0BF246297D5}"/>
    <cellStyle name="Percent 4 4 2 2 2 2 2 5 3" xfId="31564" xr:uid="{7AB83355-3720-45AB-9FBB-41AD50C8A332}"/>
    <cellStyle name="Percent 4 4 2 2 2 2 2 5 4" xfId="43816" xr:uid="{DB4A0B3B-11BF-4F62-BC7B-A7C6264F0E27}"/>
    <cellStyle name="Percent 4 4 2 2 2 2 2 6" xfId="13185" xr:uid="{5607B1FE-4AE0-4C97-B304-F7D60D9EB71A}"/>
    <cellStyle name="Percent 4 4 2 2 2 2 2 7" xfId="25438" xr:uid="{985A48AA-9303-40DB-B07D-D87D0165C294}"/>
    <cellStyle name="Percent 4 4 2 2 2 2 2 8" xfId="37690" xr:uid="{02000FD8-642C-4BCD-898C-C0617288F663}"/>
    <cellStyle name="Percent 4 4 2 2 2 2 2 9" xfId="49943" xr:uid="{8788C076-477C-42CF-9472-F2E1A94FFCDE}"/>
    <cellStyle name="Percent 4 4 2 2 2 2 3" xfId="1545" xr:uid="{2C876F1C-774C-4B21-BEB5-BC7E3EDAB811}"/>
    <cellStyle name="Percent 4 4 2 2 2 2 3 2" xfId="4612" xr:uid="{BFF625DB-3EC9-4058-B23E-BAE7B4B8CE18}"/>
    <cellStyle name="Percent 4 4 2 2 2 2 3 2 2" xfId="10740" xr:uid="{C4417FCD-074C-4A46-B121-20C1DD7DB056}"/>
    <cellStyle name="Percent 4 4 2 2 2 2 3 2 2 2" xfId="23005" xr:uid="{8A4843E6-EB4A-4D9F-A116-13630E0C10D9}"/>
    <cellStyle name="Percent 4 4 2 2 2 2 3 2 2 3" xfId="35257" xr:uid="{EF7A6A41-C9F6-4F8E-B02C-8DED8D896500}"/>
    <cellStyle name="Percent 4 4 2 2 2 2 3 2 2 4" xfId="47509" xr:uid="{73313702-413B-4429-A33D-EE6CF4915DF3}"/>
    <cellStyle name="Percent 4 4 2 2 2 2 3 2 3" xfId="16878" xr:uid="{E6E70FA8-D4BC-4047-B290-CBDDA5A0E30A}"/>
    <cellStyle name="Percent 4 4 2 2 2 2 3 2 4" xfId="29131" xr:uid="{C5CCE6B5-1711-45F7-8448-5D329ECAE36E}"/>
    <cellStyle name="Percent 4 4 2 2 2 2 3 2 5" xfId="41383" xr:uid="{4CC7A6D3-FE72-40A9-9644-8762C1B3AFE6}"/>
    <cellStyle name="Percent 4 4 2 2 2 2 3 2 6" xfId="54717" xr:uid="{C932A127-F2FF-4AC0-9397-A71A67345B7C}"/>
    <cellStyle name="Percent 4 4 2 2 2 2 3 3" xfId="7677" xr:uid="{CD1FACDA-8B70-469A-A9E6-653066710C99}"/>
    <cellStyle name="Percent 4 4 2 2 2 2 3 3 2" xfId="19942" xr:uid="{C5F79CFC-4553-4BA9-8907-B1781BB6B21F}"/>
    <cellStyle name="Percent 4 4 2 2 2 2 3 3 3" xfId="32194" xr:uid="{FC4577BD-024F-4D91-A092-0CF02BA5211D}"/>
    <cellStyle name="Percent 4 4 2 2 2 2 3 3 4" xfId="44446" xr:uid="{BE1CB66F-E089-4A8D-9EF5-CD762F879209}"/>
    <cellStyle name="Percent 4 4 2 2 2 2 3 4" xfId="13815" xr:uid="{E780CC9D-CA2F-47C6-9CEB-1F19135C318F}"/>
    <cellStyle name="Percent 4 4 2 2 2 2 3 5" xfId="26068" xr:uid="{E70C90AD-4F0D-4AA0-926A-AC1925981D25}"/>
    <cellStyle name="Percent 4 4 2 2 2 2 3 6" xfId="38320" xr:uid="{8CEC72A7-1C18-4A4F-AD66-9B26DD739D55}"/>
    <cellStyle name="Percent 4 4 2 2 2 2 3 7" xfId="51654" xr:uid="{052B1985-6A49-4CA6-9220-A975183E58EC}"/>
    <cellStyle name="Percent 4 4 2 2 2 2 4" xfId="2629" xr:uid="{6F2BC1CE-D4A3-46E8-B726-9DA08935E8BC}"/>
    <cellStyle name="Percent 4 4 2 2 2 2 4 2" xfId="5693" xr:uid="{658B6B08-5D60-4D79-A61E-06237BBBB0C0}"/>
    <cellStyle name="Percent 4 4 2 2 2 2 4 2 2" xfId="11821" xr:uid="{D2AD0D0E-5931-4A21-90F6-D2C04E1E1990}"/>
    <cellStyle name="Percent 4 4 2 2 2 2 4 2 2 2" xfId="24086" xr:uid="{2458E9C1-8078-4C6C-97D4-7BB5E31E5368}"/>
    <cellStyle name="Percent 4 4 2 2 2 2 4 2 2 3" xfId="36338" xr:uid="{C1175C74-9494-4E30-BDC7-1C0591E8AC58}"/>
    <cellStyle name="Percent 4 4 2 2 2 2 4 2 2 4" xfId="48590" xr:uid="{744DFB10-E6CB-49AF-A253-20FC9D618876}"/>
    <cellStyle name="Percent 4 4 2 2 2 2 4 2 3" xfId="17959" xr:uid="{05A7C243-EB2C-4DA4-BA10-50C2E8EAFD41}"/>
    <cellStyle name="Percent 4 4 2 2 2 2 4 2 4" xfId="30212" xr:uid="{583D4BC2-6392-48A7-81B3-7D699A415BA7}"/>
    <cellStyle name="Percent 4 4 2 2 2 2 4 2 5" xfId="42464" xr:uid="{155ADCC4-2726-459F-A837-9CAADC3BAE28}"/>
    <cellStyle name="Percent 4 4 2 2 2 2 4 2 6" xfId="55798" xr:uid="{57DFB19E-887D-43BF-9614-D2771723194F}"/>
    <cellStyle name="Percent 4 4 2 2 2 2 4 3" xfId="8758" xr:uid="{F134DB01-3F55-4372-BE74-0D9053172DE2}"/>
    <cellStyle name="Percent 4 4 2 2 2 2 4 3 2" xfId="21023" xr:uid="{711CD335-643D-491A-A7D9-AD121B19FE7A}"/>
    <cellStyle name="Percent 4 4 2 2 2 2 4 3 3" xfId="33275" xr:uid="{4B82284E-F83E-4738-A883-542F79068BBF}"/>
    <cellStyle name="Percent 4 4 2 2 2 2 4 3 4" xfId="45527" xr:uid="{1F806234-9B64-4442-B2D9-25199A3A812B}"/>
    <cellStyle name="Percent 4 4 2 2 2 2 4 4" xfId="14896" xr:uid="{E4AFA4A7-B0F1-41FF-A99A-749D0C6D2EB6}"/>
    <cellStyle name="Percent 4 4 2 2 2 2 4 5" xfId="27149" xr:uid="{D1916DCF-9B2B-4F21-9700-67EAEECB3811}"/>
    <cellStyle name="Percent 4 4 2 2 2 2 4 6" xfId="39401" xr:uid="{063C2632-64B2-4E3C-B279-96A69C251A29}"/>
    <cellStyle name="Percent 4 4 2 2 2 2 4 7" xfId="52735" xr:uid="{FFC5A09E-6E7C-461A-862A-A322734BCDC2}"/>
    <cellStyle name="Percent 4 4 2 2 2 2 5" xfId="3532" xr:uid="{15C61B3B-4B7D-4B3E-8FC8-07F631BD715A}"/>
    <cellStyle name="Percent 4 4 2 2 2 2 5 2" xfId="9660" xr:uid="{D13F934F-DD14-4FE3-8854-04B4DDCC90D6}"/>
    <cellStyle name="Percent 4 4 2 2 2 2 5 2 2" xfId="21925" xr:uid="{648A7B71-38B7-450D-97FE-876FC2FB9F7E}"/>
    <cellStyle name="Percent 4 4 2 2 2 2 5 2 3" xfId="34177" xr:uid="{D47D3845-7CFE-4292-8402-8B7DB8E45DED}"/>
    <cellStyle name="Percent 4 4 2 2 2 2 5 2 4" xfId="46429" xr:uid="{7E563C5B-94E3-46DB-BA32-5C62A1205C6C}"/>
    <cellStyle name="Percent 4 4 2 2 2 2 5 3" xfId="15798" xr:uid="{A1C91D31-FC7F-47EA-89BB-E5B2C81AF01A}"/>
    <cellStyle name="Percent 4 4 2 2 2 2 5 4" xfId="28051" xr:uid="{14B0A632-E9B8-4E64-A442-1540A7D3FF5B}"/>
    <cellStyle name="Percent 4 4 2 2 2 2 5 5" xfId="40303" xr:uid="{3B06A367-2CC0-4672-A0E9-1F7496DBD729}"/>
    <cellStyle name="Percent 4 4 2 2 2 2 5 6" xfId="53637" xr:uid="{5FB71B59-0D92-46C7-AA43-8D46E8871BF6}"/>
    <cellStyle name="Percent 4 4 2 2 2 2 6" xfId="6596" xr:uid="{A9864FB9-FD19-460F-BADA-30BA33F80409}"/>
    <cellStyle name="Percent 4 4 2 2 2 2 6 2" xfId="18861" xr:uid="{93B7F06E-54FE-4897-A8B4-411AA74C63D4}"/>
    <cellStyle name="Percent 4 4 2 2 2 2 6 3" xfId="31114" xr:uid="{118E6E29-FBD0-40A2-81F7-A683C733951E}"/>
    <cellStyle name="Percent 4 4 2 2 2 2 6 4" xfId="43366" xr:uid="{D452D2F4-AF4D-4923-B755-04EDFAFF4D7A}"/>
    <cellStyle name="Percent 4 4 2 2 2 2 7" xfId="12735" xr:uid="{0632777B-CDB5-41BC-9DF2-23127C852844}"/>
    <cellStyle name="Percent 4 4 2 2 2 2 8" xfId="24988" xr:uid="{CF9E86F8-A8D0-4110-9A55-65347F9E8DD4}"/>
    <cellStyle name="Percent 4 4 2 2 2 2 9" xfId="37240" xr:uid="{7FAA4A4D-9932-413A-9E84-AD5EE86BDC96}"/>
    <cellStyle name="Percent 4 4 2 2 2 3" xfId="710" xr:uid="{02C26849-DA4A-41D5-814B-15D557FEB4B2}"/>
    <cellStyle name="Percent 4 4 2 2 2 3 10" xfId="50820" xr:uid="{3CB2D2B4-62DB-44D4-AB76-269CA8196610}"/>
    <cellStyle name="Percent 4 4 2 2 2 3 2" xfId="1791" xr:uid="{4D1E8955-9A4C-44E2-9047-1A695E661EBB}"/>
    <cellStyle name="Percent 4 4 2 2 2 3 2 2" xfId="4858" xr:uid="{44D654E1-FD2F-4C28-AE5B-E506494830D7}"/>
    <cellStyle name="Percent 4 4 2 2 2 3 2 2 2" xfId="10986" xr:uid="{DB1D4190-1134-40EE-8404-B8BB5124BF16}"/>
    <cellStyle name="Percent 4 4 2 2 2 3 2 2 2 2" xfId="23251" xr:uid="{9EBEAA6E-1C65-4BDD-BB32-65E88E0831A4}"/>
    <cellStyle name="Percent 4 4 2 2 2 3 2 2 2 3" xfId="35503" xr:uid="{127589F2-F759-47D5-AC02-A21ECFFE837D}"/>
    <cellStyle name="Percent 4 4 2 2 2 3 2 2 2 4" xfId="47755" xr:uid="{095BACBA-7622-478A-967E-CBC8B5FC0BD7}"/>
    <cellStyle name="Percent 4 4 2 2 2 3 2 2 3" xfId="17124" xr:uid="{DA936B0A-85A7-4617-BF35-B9E934957180}"/>
    <cellStyle name="Percent 4 4 2 2 2 3 2 2 4" xfId="29377" xr:uid="{46E063D4-81F8-4B36-B093-7CA1F8255901}"/>
    <cellStyle name="Percent 4 4 2 2 2 3 2 2 5" xfId="41629" xr:uid="{4CDA094F-4C87-4253-832F-05FB1C3ED199}"/>
    <cellStyle name="Percent 4 4 2 2 2 3 2 2 6" xfId="54963" xr:uid="{23821C2B-5A73-4039-A241-E0DA0678B666}"/>
    <cellStyle name="Percent 4 4 2 2 2 3 2 3" xfId="7923" xr:uid="{2125D7A2-27C0-414A-9569-F04E44105B6B}"/>
    <cellStyle name="Percent 4 4 2 2 2 3 2 3 2" xfId="20188" xr:uid="{BB6331BE-B22F-4B5D-9171-A824D5EC9A27}"/>
    <cellStyle name="Percent 4 4 2 2 2 3 2 3 3" xfId="32440" xr:uid="{0538A03B-1408-439B-B639-57345459D082}"/>
    <cellStyle name="Percent 4 4 2 2 2 3 2 3 4" xfId="44692" xr:uid="{9A0D1FC1-BE3A-45B3-83CC-9E0C6679143E}"/>
    <cellStyle name="Percent 4 4 2 2 2 3 2 4" xfId="14061" xr:uid="{43FBE361-2395-4F81-BBF9-4D22E87CB60F}"/>
    <cellStyle name="Percent 4 4 2 2 2 3 2 5" xfId="26314" xr:uid="{D4A3C249-0CA0-4AED-A76B-BEFB82501791}"/>
    <cellStyle name="Percent 4 4 2 2 2 3 2 6" xfId="38566" xr:uid="{3B491869-162C-472F-A0D8-DFE617922793}"/>
    <cellStyle name="Percent 4 4 2 2 2 3 2 7" xfId="51900" xr:uid="{FEE37EDC-DB2D-4296-B42E-D52C31516284}"/>
    <cellStyle name="Percent 4 4 2 2 2 3 3" xfId="2875" xr:uid="{84E1AA09-1DA2-4249-8FDB-D561B8408EEC}"/>
    <cellStyle name="Percent 4 4 2 2 2 3 3 2" xfId="5939" xr:uid="{C18CB813-E44E-462A-8C02-282A5D005415}"/>
    <cellStyle name="Percent 4 4 2 2 2 3 3 2 2" xfId="12067" xr:uid="{0B5652D4-98D7-49E5-9187-C745F88DCF86}"/>
    <cellStyle name="Percent 4 4 2 2 2 3 3 2 2 2" xfId="24332" xr:uid="{2B2500C0-8F99-46EB-BBFD-3953DEE9FF55}"/>
    <cellStyle name="Percent 4 4 2 2 2 3 3 2 2 3" xfId="36584" xr:uid="{9BCF94D3-8022-4F66-ABB8-657ADD55A252}"/>
    <cellStyle name="Percent 4 4 2 2 2 3 3 2 2 4" xfId="48836" xr:uid="{C7C8FE3C-2D14-4148-B0C0-B0DDE18E5D29}"/>
    <cellStyle name="Percent 4 4 2 2 2 3 3 2 3" xfId="18205" xr:uid="{395A28AA-5B9E-4DCE-A650-6B7C3A120FE5}"/>
    <cellStyle name="Percent 4 4 2 2 2 3 3 2 4" xfId="30458" xr:uid="{FEC485DF-5268-41FB-8FC9-FA843ACAAA91}"/>
    <cellStyle name="Percent 4 4 2 2 2 3 3 2 5" xfId="42710" xr:uid="{9F703543-6AB0-45F2-B08C-9652B8D26486}"/>
    <cellStyle name="Percent 4 4 2 2 2 3 3 2 6" xfId="56044" xr:uid="{819E031F-DF19-404F-A516-91B8C91C4FBD}"/>
    <cellStyle name="Percent 4 4 2 2 2 3 3 3" xfId="9004" xr:uid="{F374EF68-7C02-4D33-8FBA-C86249FDF36B}"/>
    <cellStyle name="Percent 4 4 2 2 2 3 3 3 2" xfId="21269" xr:uid="{6AFD525E-FAB4-4B6F-AEAD-1A33220CAE8A}"/>
    <cellStyle name="Percent 4 4 2 2 2 3 3 3 3" xfId="33521" xr:uid="{134C209F-42AB-422A-876C-00E084498A16}"/>
    <cellStyle name="Percent 4 4 2 2 2 3 3 3 4" xfId="45773" xr:uid="{F2DD5767-E2F4-4BA6-9802-23B0BC085124}"/>
    <cellStyle name="Percent 4 4 2 2 2 3 3 4" xfId="15142" xr:uid="{4329C5D3-951D-4659-9925-7CE352F12279}"/>
    <cellStyle name="Percent 4 4 2 2 2 3 3 5" xfId="27395" xr:uid="{61DAB45C-07BA-4BAC-82E9-A5861C1A6D43}"/>
    <cellStyle name="Percent 4 4 2 2 2 3 3 6" xfId="39647" xr:uid="{0ABF958C-D267-402F-B2FF-C431EAC1F449}"/>
    <cellStyle name="Percent 4 4 2 2 2 3 3 7" xfId="52981" xr:uid="{0367A85A-E169-48A1-A614-19D0D6BA14B4}"/>
    <cellStyle name="Percent 4 4 2 2 2 3 4" xfId="3778" xr:uid="{1401C70C-C376-4BB6-AEF7-2AEC90208122}"/>
    <cellStyle name="Percent 4 4 2 2 2 3 4 2" xfId="9906" xr:uid="{AE61703D-5CC6-44D2-BE54-6DB5E0ACDB3C}"/>
    <cellStyle name="Percent 4 4 2 2 2 3 4 2 2" xfId="22171" xr:uid="{CB9CD963-7CD7-4D50-92BD-9FCE4B78C538}"/>
    <cellStyle name="Percent 4 4 2 2 2 3 4 2 3" xfId="34423" xr:uid="{A43EBD29-26C5-4F9E-AE10-327F02BC6F6B}"/>
    <cellStyle name="Percent 4 4 2 2 2 3 4 2 4" xfId="46675" xr:uid="{8C078752-91A8-403E-92CA-87103CDAC418}"/>
    <cellStyle name="Percent 4 4 2 2 2 3 4 3" xfId="16044" xr:uid="{ADAED0EF-BC0B-47EE-A3D5-C4033A8FC54E}"/>
    <cellStyle name="Percent 4 4 2 2 2 3 4 4" xfId="28297" xr:uid="{3C1C5E76-C0E5-4011-B7DC-B631B7F1F1B6}"/>
    <cellStyle name="Percent 4 4 2 2 2 3 4 5" xfId="40549" xr:uid="{CA14E17C-08DF-44E1-85D6-75F1DC1BEE62}"/>
    <cellStyle name="Percent 4 4 2 2 2 3 4 6" xfId="53883" xr:uid="{616706C2-FDB7-4E52-841F-1C06DAAE53B2}"/>
    <cellStyle name="Percent 4 4 2 2 2 3 5" xfId="6843" xr:uid="{9ECE6969-C990-4B94-8464-30553B2843D2}"/>
    <cellStyle name="Percent 4 4 2 2 2 3 5 2" xfId="19108" xr:uid="{3B610096-6A1F-453F-A71D-F3DE242D871E}"/>
    <cellStyle name="Percent 4 4 2 2 2 3 5 3" xfId="31360" xr:uid="{81D3A617-2FD3-4401-B618-F5D0A5CAC509}"/>
    <cellStyle name="Percent 4 4 2 2 2 3 5 4" xfId="43612" xr:uid="{EAFEA07E-6DD9-4FFC-801A-84F4FB8FB06A}"/>
    <cellStyle name="Percent 4 4 2 2 2 3 6" xfId="12981" xr:uid="{82A6F4D5-F165-4777-8E74-0B5D81136D2A}"/>
    <cellStyle name="Percent 4 4 2 2 2 3 7" xfId="25234" xr:uid="{8D9121FE-19FC-4165-BB8C-1490AAE3066D}"/>
    <cellStyle name="Percent 4 4 2 2 2 3 8" xfId="37486" xr:uid="{D4159AA9-5898-4745-8F99-B53FB862192E}"/>
    <cellStyle name="Percent 4 4 2 2 2 3 9" xfId="49739" xr:uid="{F5020410-74AC-431C-A3DA-C1D62AC8371F}"/>
    <cellStyle name="Percent 4 4 2 2 2 4" xfId="1341" xr:uid="{F10A9D93-51F2-4B0F-B25D-CE7FE207849A}"/>
    <cellStyle name="Percent 4 4 2 2 2 4 2" xfId="4408" xr:uid="{EB7155D2-7823-4B90-AB9E-271D32901D2A}"/>
    <cellStyle name="Percent 4 4 2 2 2 4 2 2" xfId="10536" xr:uid="{C1AE6FB9-047B-4BD0-A6FF-4FB3084C219B}"/>
    <cellStyle name="Percent 4 4 2 2 2 4 2 2 2" xfId="22801" xr:uid="{68A00B95-DE22-467A-8E07-77BEB49D87D0}"/>
    <cellStyle name="Percent 4 4 2 2 2 4 2 2 3" xfId="35053" xr:uid="{AEDE1743-3997-43CB-B2A7-F42008CAFD5E}"/>
    <cellStyle name="Percent 4 4 2 2 2 4 2 2 4" xfId="47305" xr:uid="{B778080C-2B01-43F7-A28D-232003EB0F10}"/>
    <cellStyle name="Percent 4 4 2 2 2 4 2 3" xfId="16674" xr:uid="{740C2B3F-57B4-47A7-BA02-FB9294F77F1F}"/>
    <cellStyle name="Percent 4 4 2 2 2 4 2 4" xfId="28927" xr:uid="{2743B6E3-A940-4444-8F1E-6F952AF764D4}"/>
    <cellStyle name="Percent 4 4 2 2 2 4 2 5" xfId="41179" xr:uid="{2E0AC7C1-77D4-4682-B73D-E4879ECAEEA0}"/>
    <cellStyle name="Percent 4 4 2 2 2 4 2 6" xfId="54513" xr:uid="{2D91D811-47A2-43F0-8667-41287ED1C4A9}"/>
    <cellStyle name="Percent 4 4 2 2 2 4 3" xfId="7473" xr:uid="{F45BF05A-17F4-46B9-8D44-9682925D51AC}"/>
    <cellStyle name="Percent 4 4 2 2 2 4 3 2" xfId="19738" xr:uid="{2CF74A08-F555-4EBB-B417-0C9A0BCC3396}"/>
    <cellStyle name="Percent 4 4 2 2 2 4 3 3" xfId="31990" xr:uid="{78793026-A2C6-486D-AB63-5ACBE94E4340}"/>
    <cellStyle name="Percent 4 4 2 2 2 4 3 4" xfId="44242" xr:uid="{690FD1E8-A865-4EE7-8C4D-C7E26BABBB07}"/>
    <cellStyle name="Percent 4 4 2 2 2 4 4" xfId="13611" xr:uid="{A698400F-093A-4C70-958B-56D84D64E1D8}"/>
    <cellStyle name="Percent 4 4 2 2 2 4 5" xfId="25864" xr:uid="{BBDD42F9-A903-47CF-85A8-50C7ED299C3C}"/>
    <cellStyle name="Percent 4 4 2 2 2 4 6" xfId="38116" xr:uid="{3EA0BBD4-F82F-4D03-8DDC-F9F945D082AE}"/>
    <cellStyle name="Percent 4 4 2 2 2 4 7" xfId="51450" xr:uid="{4DDE1D57-3D7C-4921-9320-7A30F3C659B0}"/>
    <cellStyle name="Percent 4 4 2 2 2 5" xfId="2425" xr:uid="{55009C00-8DE2-4383-B414-D28AD3AD5014}"/>
    <cellStyle name="Percent 4 4 2 2 2 5 2" xfId="5489" xr:uid="{3521784F-1DD4-4962-8DBF-473816DEEFA3}"/>
    <cellStyle name="Percent 4 4 2 2 2 5 2 2" xfId="11617" xr:uid="{A77AEEA9-4A67-4246-8FF9-069DFC3D1D90}"/>
    <cellStyle name="Percent 4 4 2 2 2 5 2 2 2" xfId="23882" xr:uid="{E8065F90-829A-4FA5-BB46-6DDEA56A6DFF}"/>
    <cellStyle name="Percent 4 4 2 2 2 5 2 2 3" xfId="36134" xr:uid="{DB4106B5-67CB-4C2A-8206-5902E44A80BF}"/>
    <cellStyle name="Percent 4 4 2 2 2 5 2 2 4" xfId="48386" xr:uid="{34E3D699-8880-4DDC-AFA0-26183F87E74E}"/>
    <cellStyle name="Percent 4 4 2 2 2 5 2 3" xfId="17755" xr:uid="{EC3B781D-6F0C-463B-A0BE-200A43538BE2}"/>
    <cellStyle name="Percent 4 4 2 2 2 5 2 4" xfId="30008" xr:uid="{524B3E39-63D9-4FA3-8AE6-4088001E78B7}"/>
    <cellStyle name="Percent 4 4 2 2 2 5 2 5" xfId="42260" xr:uid="{ABAEC33E-9285-42E4-9AE8-FFC7FD40CB77}"/>
    <cellStyle name="Percent 4 4 2 2 2 5 2 6" xfId="55594" xr:uid="{8C5E7F44-35D2-445C-809F-1AD3C8B56A4B}"/>
    <cellStyle name="Percent 4 4 2 2 2 5 3" xfId="8554" xr:uid="{1BD53DB3-9667-40BB-9AFC-E9CA86B36A8D}"/>
    <cellStyle name="Percent 4 4 2 2 2 5 3 2" xfId="20819" xr:uid="{AACB73C7-EB5B-4210-A05B-0562787F52BD}"/>
    <cellStyle name="Percent 4 4 2 2 2 5 3 3" xfId="33071" xr:uid="{E31EDF0F-BF57-4413-9CE4-8EB07BA1C7DA}"/>
    <cellStyle name="Percent 4 4 2 2 2 5 3 4" xfId="45323" xr:uid="{3FBC22B2-3B6C-42CE-9E2C-6CBD142B2F90}"/>
    <cellStyle name="Percent 4 4 2 2 2 5 4" xfId="14692" xr:uid="{2E78E5B5-E3A1-449D-86FE-4F587CA81666}"/>
    <cellStyle name="Percent 4 4 2 2 2 5 5" xfId="26945" xr:uid="{74FCF18D-4A47-4ABD-B623-A392FA07E994}"/>
    <cellStyle name="Percent 4 4 2 2 2 5 6" xfId="39197" xr:uid="{D7F69BBF-87A8-43FF-8F87-82CD7974A358}"/>
    <cellStyle name="Percent 4 4 2 2 2 5 7" xfId="52531" xr:uid="{735E44BB-116B-4BB3-9D50-869B22710A80}"/>
    <cellStyle name="Percent 4 4 2 2 2 6" xfId="3328" xr:uid="{FF3F5663-5394-45E1-B6C8-27A42575A185}"/>
    <cellStyle name="Percent 4 4 2 2 2 6 2" xfId="9456" xr:uid="{4065ECF8-113B-4E57-AC02-170EDDAD4CC6}"/>
    <cellStyle name="Percent 4 4 2 2 2 6 2 2" xfId="21721" xr:uid="{5C46A61F-E416-4E04-A02C-D192BB4631B3}"/>
    <cellStyle name="Percent 4 4 2 2 2 6 2 3" xfId="33973" xr:uid="{F42CF6B1-E1B5-49D4-99F4-A10A7D4032E7}"/>
    <cellStyle name="Percent 4 4 2 2 2 6 2 4" xfId="46225" xr:uid="{475268F3-A347-4C64-87A5-67FA6492C96E}"/>
    <cellStyle name="Percent 4 4 2 2 2 6 3" xfId="15594" xr:uid="{3F055A2D-6820-4429-80D5-A967C241EC0D}"/>
    <cellStyle name="Percent 4 4 2 2 2 6 4" xfId="27847" xr:uid="{1C9511F6-60F5-4CF2-893B-FD546BA1EA65}"/>
    <cellStyle name="Percent 4 4 2 2 2 6 5" xfId="40099" xr:uid="{E19B0B76-2E6F-4F78-9811-1C967766FC26}"/>
    <cellStyle name="Percent 4 4 2 2 2 6 6" xfId="53433" xr:uid="{FB823E30-AB6F-4990-9621-4A792685A913}"/>
    <cellStyle name="Percent 4 4 2 2 2 7" xfId="6392" xr:uid="{0C6F6180-EC93-4979-9E3C-F1E574F79D22}"/>
    <cellStyle name="Percent 4 4 2 2 2 7 2" xfId="18657" xr:uid="{EFB433D6-194C-4345-B2C4-3A42D64BE0DF}"/>
    <cellStyle name="Percent 4 4 2 2 2 7 3" xfId="30910" xr:uid="{31D7995D-10FC-4248-8457-AF9214E8C1B8}"/>
    <cellStyle name="Percent 4 4 2 2 2 7 4" xfId="43162" xr:uid="{50BEF087-17CA-4C9B-AB9E-B8E5E2031F4D}"/>
    <cellStyle name="Percent 4 4 2 2 2 8" xfId="12531" xr:uid="{5AB60C3B-63CE-4554-98F3-48C3A412F949}"/>
    <cellStyle name="Percent 4 4 2 2 2 9" xfId="24784" xr:uid="{0EDADAE3-5879-4073-B325-722D63998EDE}"/>
    <cellStyle name="Percent 4 4 2 2 3" xfId="352" xr:uid="{BCD5D1DC-837B-4171-A90C-6A4D370E4BDE}"/>
    <cellStyle name="Percent 4 4 2 2 3 10" xfId="49382" xr:uid="{81CB6521-FBD0-4B86-9733-99C540BCE7BF}"/>
    <cellStyle name="Percent 4 4 2 2 3 11" xfId="50463" xr:uid="{92B6E61C-19C2-4027-BFDE-5E876019F54F}"/>
    <cellStyle name="Percent 4 4 2 2 3 2" xfId="803" xr:uid="{3FAB7799-FBB6-4E88-8BD2-1627DE7DC821}"/>
    <cellStyle name="Percent 4 4 2 2 3 2 10" xfId="50913" xr:uid="{C720FB76-F94A-421F-9477-3883C491F94D}"/>
    <cellStyle name="Percent 4 4 2 2 3 2 2" xfId="1884" xr:uid="{553BE548-542E-47DC-A7F5-DB35023C0C05}"/>
    <cellStyle name="Percent 4 4 2 2 3 2 2 2" xfId="4951" xr:uid="{5E193694-50EF-42C8-90BA-776EC122A650}"/>
    <cellStyle name="Percent 4 4 2 2 3 2 2 2 2" xfId="11079" xr:uid="{AD57AC02-B51D-4888-AA84-C63AAC459AE4}"/>
    <cellStyle name="Percent 4 4 2 2 3 2 2 2 2 2" xfId="23344" xr:uid="{7D1EB361-BA83-4621-B4F8-1B411CF5B5B2}"/>
    <cellStyle name="Percent 4 4 2 2 3 2 2 2 2 3" xfId="35596" xr:uid="{C6AF4B5F-6191-4C13-9570-0A6EA6BB868C}"/>
    <cellStyle name="Percent 4 4 2 2 3 2 2 2 2 4" xfId="47848" xr:uid="{4145F940-9E25-4A0F-890F-EFAC9775AB18}"/>
    <cellStyle name="Percent 4 4 2 2 3 2 2 2 3" xfId="17217" xr:uid="{98F0E1A0-213E-4CCB-BCA5-9E9EFC0EB0A5}"/>
    <cellStyle name="Percent 4 4 2 2 3 2 2 2 4" xfId="29470" xr:uid="{2BBC7320-29FE-4450-B559-3DEA0C773963}"/>
    <cellStyle name="Percent 4 4 2 2 3 2 2 2 5" xfId="41722" xr:uid="{8B43AE56-8192-4BA6-842F-655181F2733E}"/>
    <cellStyle name="Percent 4 4 2 2 3 2 2 2 6" xfId="55056" xr:uid="{9D2DFBA9-18B6-4E98-AAF7-AE883D3E6630}"/>
    <cellStyle name="Percent 4 4 2 2 3 2 2 3" xfId="8016" xr:uid="{ED18E28C-D472-4D33-A73A-FFAA397948D7}"/>
    <cellStyle name="Percent 4 4 2 2 3 2 2 3 2" xfId="20281" xr:uid="{09C02EBB-567C-44B5-A763-4196A8471AF1}"/>
    <cellStyle name="Percent 4 4 2 2 3 2 2 3 3" xfId="32533" xr:uid="{2BD94DCE-F7CC-4321-B549-B3FDD0490CA4}"/>
    <cellStyle name="Percent 4 4 2 2 3 2 2 3 4" xfId="44785" xr:uid="{5DBA0629-3BA3-4C0F-8B6A-A2900C97A110}"/>
    <cellStyle name="Percent 4 4 2 2 3 2 2 4" xfId="14154" xr:uid="{029F0E39-5FA7-41F4-9579-BBD7D50A90AC}"/>
    <cellStyle name="Percent 4 4 2 2 3 2 2 5" xfId="26407" xr:uid="{BB290798-D374-465C-BF78-B2ABAA561E99}"/>
    <cellStyle name="Percent 4 4 2 2 3 2 2 6" xfId="38659" xr:uid="{F5C803B6-8AAA-41E1-BA0C-943E92937C28}"/>
    <cellStyle name="Percent 4 4 2 2 3 2 2 7" xfId="51993" xr:uid="{5357BA1C-B4D2-4010-9E5C-CA9345CD7731}"/>
    <cellStyle name="Percent 4 4 2 2 3 2 3" xfId="2968" xr:uid="{A67C9147-CB4A-4538-B72B-48A6B8ED46E0}"/>
    <cellStyle name="Percent 4 4 2 2 3 2 3 2" xfId="6032" xr:uid="{24BA52BA-9549-4495-BB8F-149768E9A249}"/>
    <cellStyle name="Percent 4 4 2 2 3 2 3 2 2" xfId="12160" xr:uid="{F600B41A-ABE1-40F4-9B39-C2658085FE5F}"/>
    <cellStyle name="Percent 4 4 2 2 3 2 3 2 2 2" xfId="24425" xr:uid="{EE60BB67-2DE6-4A89-AAD2-6A64E9AD785E}"/>
    <cellStyle name="Percent 4 4 2 2 3 2 3 2 2 3" xfId="36677" xr:uid="{1658BADD-7B67-464C-84FD-A89A5564B3B8}"/>
    <cellStyle name="Percent 4 4 2 2 3 2 3 2 2 4" xfId="48929" xr:uid="{8133B125-06C6-4153-AEC4-E4DCAB61CC40}"/>
    <cellStyle name="Percent 4 4 2 2 3 2 3 2 3" xfId="18298" xr:uid="{337D2C57-B528-430B-80A9-FA1BB90D7A46}"/>
    <cellStyle name="Percent 4 4 2 2 3 2 3 2 4" xfId="30551" xr:uid="{B951769A-9253-40A0-BCA1-19ABFDDBABA9}"/>
    <cellStyle name="Percent 4 4 2 2 3 2 3 2 5" xfId="42803" xr:uid="{ECD8CC5A-04D3-4437-9662-80CF3F00A5AD}"/>
    <cellStyle name="Percent 4 4 2 2 3 2 3 2 6" xfId="56137" xr:uid="{5EEF4A6C-720E-483D-A162-ACAD5EC51576}"/>
    <cellStyle name="Percent 4 4 2 2 3 2 3 3" xfId="9097" xr:uid="{0024624E-E82B-4D91-8EA9-EEAC6DA1C432}"/>
    <cellStyle name="Percent 4 4 2 2 3 2 3 3 2" xfId="21362" xr:uid="{3DF8F582-5906-41DA-8604-1E4A36C4FFD4}"/>
    <cellStyle name="Percent 4 4 2 2 3 2 3 3 3" xfId="33614" xr:uid="{93AF7CD0-7332-459E-AE93-54EEA4CA5DEA}"/>
    <cellStyle name="Percent 4 4 2 2 3 2 3 3 4" xfId="45866" xr:uid="{B1016160-8587-46CB-BBB0-F4DD7E879274}"/>
    <cellStyle name="Percent 4 4 2 2 3 2 3 4" xfId="15235" xr:uid="{545778FE-04BD-4160-BC32-CFE66842B2BE}"/>
    <cellStyle name="Percent 4 4 2 2 3 2 3 5" xfId="27488" xr:uid="{013665CB-5847-483D-B87E-293FFDDF74D2}"/>
    <cellStyle name="Percent 4 4 2 2 3 2 3 6" xfId="39740" xr:uid="{E3D76ABA-0299-41F6-8683-8B22B1676A65}"/>
    <cellStyle name="Percent 4 4 2 2 3 2 3 7" xfId="53074" xr:uid="{B4DACB93-70BA-4253-969E-DE31BDDE3FD2}"/>
    <cellStyle name="Percent 4 4 2 2 3 2 4" xfId="3871" xr:uid="{B24CE987-8D82-4C9D-B6A2-F57CD31CCB69}"/>
    <cellStyle name="Percent 4 4 2 2 3 2 4 2" xfId="9999" xr:uid="{17A4E8AF-74DA-47AA-80F6-DB93DF7580B5}"/>
    <cellStyle name="Percent 4 4 2 2 3 2 4 2 2" xfId="22264" xr:uid="{7BE7CF74-B234-41AD-ABFC-ED978D0AB239}"/>
    <cellStyle name="Percent 4 4 2 2 3 2 4 2 3" xfId="34516" xr:uid="{59F2EBDB-CDEA-429F-95EC-E5C3FAAC96F2}"/>
    <cellStyle name="Percent 4 4 2 2 3 2 4 2 4" xfId="46768" xr:uid="{F5261589-C860-4FEE-87D8-EF9D28DDC7C3}"/>
    <cellStyle name="Percent 4 4 2 2 3 2 4 3" xfId="16137" xr:uid="{5E17797A-4339-41E5-9ADD-CD772C43F4A8}"/>
    <cellStyle name="Percent 4 4 2 2 3 2 4 4" xfId="28390" xr:uid="{0D918A39-3F5B-426C-B173-283570C12BB2}"/>
    <cellStyle name="Percent 4 4 2 2 3 2 4 5" xfId="40642" xr:uid="{16DB1EFD-D052-45C4-9F42-0807409CF488}"/>
    <cellStyle name="Percent 4 4 2 2 3 2 4 6" xfId="53976" xr:uid="{B16F93D0-3CAC-4E25-9EBD-FF8F91A58992}"/>
    <cellStyle name="Percent 4 4 2 2 3 2 5" xfId="6936" xr:uid="{AEDBF1FE-F9E1-400D-BA8F-C3D09BB21298}"/>
    <cellStyle name="Percent 4 4 2 2 3 2 5 2" xfId="19201" xr:uid="{6C2AE6E1-53A6-436E-B9DC-A34BA703338C}"/>
    <cellStyle name="Percent 4 4 2 2 3 2 5 3" xfId="31453" xr:uid="{C02685F4-6641-4D86-805F-D7317909AC99}"/>
    <cellStyle name="Percent 4 4 2 2 3 2 5 4" xfId="43705" xr:uid="{A6DDDAF7-4ACC-4428-82BF-5BF812EE5715}"/>
    <cellStyle name="Percent 4 4 2 2 3 2 6" xfId="13074" xr:uid="{940E1A2E-2A5B-4E9C-B265-AD88EF305482}"/>
    <cellStyle name="Percent 4 4 2 2 3 2 7" xfId="25327" xr:uid="{5C5F035C-387E-4AE3-AEAA-96EFBB29CA71}"/>
    <cellStyle name="Percent 4 4 2 2 3 2 8" xfId="37579" xr:uid="{82C8B747-7E42-4483-B35F-1A302EE282A6}"/>
    <cellStyle name="Percent 4 4 2 2 3 2 9" xfId="49832" xr:uid="{9D8ED136-FBBF-4FB6-825E-2AC55842F0E9}"/>
    <cellStyle name="Percent 4 4 2 2 3 3" xfId="1434" xr:uid="{DA3C1655-7E0C-40E9-AD81-79F50FE56F1D}"/>
    <cellStyle name="Percent 4 4 2 2 3 3 2" xfId="4501" xr:uid="{63B79C01-CBC9-40A5-BC59-3C4E7EA2E8D5}"/>
    <cellStyle name="Percent 4 4 2 2 3 3 2 2" xfId="10629" xr:uid="{4EE3280A-664C-43A5-A70C-913F922CDAA0}"/>
    <cellStyle name="Percent 4 4 2 2 3 3 2 2 2" xfId="22894" xr:uid="{FDFC63DC-4668-4F3C-8140-770C5994FC91}"/>
    <cellStyle name="Percent 4 4 2 2 3 3 2 2 3" xfId="35146" xr:uid="{2941F84E-B421-4842-8A61-0F19B8947EA1}"/>
    <cellStyle name="Percent 4 4 2 2 3 3 2 2 4" xfId="47398" xr:uid="{59290185-2A7F-494C-94F5-0CAD620C212F}"/>
    <cellStyle name="Percent 4 4 2 2 3 3 2 3" xfId="16767" xr:uid="{A1B41EBE-958D-43F2-B557-8CAE75AE0EBF}"/>
    <cellStyle name="Percent 4 4 2 2 3 3 2 4" xfId="29020" xr:uid="{089253D3-9315-4ECE-992D-EA719D327B1F}"/>
    <cellStyle name="Percent 4 4 2 2 3 3 2 5" xfId="41272" xr:uid="{768ACAED-3977-4024-86DB-530A6575B06E}"/>
    <cellStyle name="Percent 4 4 2 2 3 3 2 6" xfId="54606" xr:uid="{EB228D11-77C9-4D94-8DFA-B1AB4DB037DB}"/>
    <cellStyle name="Percent 4 4 2 2 3 3 3" xfId="7566" xr:uid="{ACFBC269-4EB8-4F60-B375-39650E3AC0A4}"/>
    <cellStyle name="Percent 4 4 2 2 3 3 3 2" xfId="19831" xr:uid="{63493B2A-0F19-4745-B811-D2D4D3C8B00D}"/>
    <cellStyle name="Percent 4 4 2 2 3 3 3 3" xfId="32083" xr:uid="{E9FBFBC6-C273-4A8E-9D19-6E30AEAC6266}"/>
    <cellStyle name="Percent 4 4 2 2 3 3 3 4" xfId="44335" xr:uid="{A1C8CA38-7C38-4015-B4BE-9AFE92A4B1A4}"/>
    <cellStyle name="Percent 4 4 2 2 3 3 4" xfId="13704" xr:uid="{40EB1F78-EC80-40BE-AE1D-CE80114804CA}"/>
    <cellStyle name="Percent 4 4 2 2 3 3 5" xfId="25957" xr:uid="{77CD9B30-A25C-4E47-A6B2-397B9FBB1D79}"/>
    <cellStyle name="Percent 4 4 2 2 3 3 6" xfId="38209" xr:uid="{41FFBDD4-2685-4216-BE03-D570A9BB23EF}"/>
    <cellStyle name="Percent 4 4 2 2 3 3 7" xfId="51543" xr:uid="{B33AFA3A-9306-4EE3-9F59-91DE234BB5E9}"/>
    <cellStyle name="Percent 4 4 2 2 3 4" xfId="2518" xr:uid="{155B07DE-7570-4C36-9AFE-33523DF42DE9}"/>
    <cellStyle name="Percent 4 4 2 2 3 4 2" xfId="5582" xr:uid="{571E2D26-F344-4D68-A5EB-0F659F6BDB76}"/>
    <cellStyle name="Percent 4 4 2 2 3 4 2 2" xfId="11710" xr:uid="{76A27A54-0206-420A-A7CB-D88C581A0B07}"/>
    <cellStyle name="Percent 4 4 2 2 3 4 2 2 2" xfId="23975" xr:uid="{9B7198B5-2A8F-4F7C-A776-52CFAF111635}"/>
    <cellStyle name="Percent 4 4 2 2 3 4 2 2 3" xfId="36227" xr:uid="{C105C6E3-D8C5-4637-A841-8A73ECCBBE66}"/>
    <cellStyle name="Percent 4 4 2 2 3 4 2 2 4" xfId="48479" xr:uid="{5E01CD84-5F7B-428D-9E4D-213743627C69}"/>
    <cellStyle name="Percent 4 4 2 2 3 4 2 3" xfId="17848" xr:uid="{5097CCBB-E6F3-436A-A622-4331E03B9880}"/>
    <cellStyle name="Percent 4 4 2 2 3 4 2 4" xfId="30101" xr:uid="{D004ED44-760D-45E6-A8A4-266DAD439B4E}"/>
    <cellStyle name="Percent 4 4 2 2 3 4 2 5" xfId="42353" xr:uid="{5CAA30DA-F9D4-488F-A1FC-AE55C1EB69BC}"/>
    <cellStyle name="Percent 4 4 2 2 3 4 2 6" xfId="55687" xr:uid="{345606B1-7343-4B69-9DDA-897ED5EB75E4}"/>
    <cellStyle name="Percent 4 4 2 2 3 4 3" xfId="8647" xr:uid="{5489C5AA-24FD-44C6-B085-04B0426FF5AF}"/>
    <cellStyle name="Percent 4 4 2 2 3 4 3 2" xfId="20912" xr:uid="{AAAF4DD9-50C1-4C61-B51D-4B8E3DA48EB7}"/>
    <cellStyle name="Percent 4 4 2 2 3 4 3 3" xfId="33164" xr:uid="{E721B87D-1B91-4BFF-A8FE-5C170D6324A9}"/>
    <cellStyle name="Percent 4 4 2 2 3 4 3 4" xfId="45416" xr:uid="{FBBE9F32-034B-4B91-A547-6FE15D172F37}"/>
    <cellStyle name="Percent 4 4 2 2 3 4 4" xfId="14785" xr:uid="{95C12799-3EF7-4363-90AD-3BA982281825}"/>
    <cellStyle name="Percent 4 4 2 2 3 4 5" xfId="27038" xr:uid="{C8ACE16C-8A28-4B03-8952-E4693B39A12B}"/>
    <cellStyle name="Percent 4 4 2 2 3 4 6" xfId="39290" xr:uid="{1C0F67D3-1A55-4E1D-A0B5-8F027B16A0DF}"/>
    <cellStyle name="Percent 4 4 2 2 3 4 7" xfId="52624" xr:uid="{934F524D-CA81-4941-B9E6-3FA70E733EBB}"/>
    <cellStyle name="Percent 4 4 2 2 3 5" xfId="3421" xr:uid="{19C8F62B-8976-46E7-A321-3084B464E25A}"/>
    <cellStyle name="Percent 4 4 2 2 3 5 2" xfId="9549" xr:uid="{BFBF7ABC-FFBA-4031-B07B-EECDAFA95132}"/>
    <cellStyle name="Percent 4 4 2 2 3 5 2 2" xfId="21814" xr:uid="{1BC81E1C-FB25-461B-80ED-BFAB877D3979}"/>
    <cellStyle name="Percent 4 4 2 2 3 5 2 3" xfId="34066" xr:uid="{A312507D-B4CE-42AF-9546-B6FD5A1D5D54}"/>
    <cellStyle name="Percent 4 4 2 2 3 5 2 4" xfId="46318" xr:uid="{FA92D641-4824-4C2A-A7B0-C99D9247DA41}"/>
    <cellStyle name="Percent 4 4 2 2 3 5 3" xfId="15687" xr:uid="{EEBFEA4B-C84A-47B4-891A-ADA91D3FD635}"/>
    <cellStyle name="Percent 4 4 2 2 3 5 4" xfId="27940" xr:uid="{41517689-1F4B-453E-B81C-E3EF55DEB8FF}"/>
    <cellStyle name="Percent 4 4 2 2 3 5 5" xfId="40192" xr:uid="{5BAC5A2F-F1BA-4219-A716-287A20AB557B}"/>
    <cellStyle name="Percent 4 4 2 2 3 5 6" xfId="53526" xr:uid="{BBF7F6A1-06C4-4100-AB65-66F922062BBE}"/>
    <cellStyle name="Percent 4 4 2 2 3 6" xfId="6485" xr:uid="{0A65C1C9-D503-4AC7-A9BF-5F57B67874DC}"/>
    <cellStyle name="Percent 4 4 2 2 3 6 2" xfId="18750" xr:uid="{23B5A877-4D69-4D99-9E75-A94FFE82D110}"/>
    <cellStyle name="Percent 4 4 2 2 3 6 3" xfId="31003" xr:uid="{7B96F38E-179E-4485-8ECD-A8C2DB90E953}"/>
    <cellStyle name="Percent 4 4 2 2 3 6 4" xfId="43255" xr:uid="{E17C58EB-139C-4674-874B-4497164BC236}"/>
    <cellStyle name="Percent 4 4 2 2 3 7" xfId="12624" xr:uid="{0C2A80FB-7F2D-4BF6-87B8-7DBCE11C4578}"/>
    <cellStyle name="Percent 4 4 2 2 3 8" xfId="24877" xr:uid="{D811E9F0-E9CB-47FD-AC0B-480C7429560C}"/>
    <cellStyle name="Percent 4 4 2 2 3 9" xfId="37129" xr:uid="{5B2819AF-15E4-4A17-B5DF-A294E725A643}"/>
    <cellStyle name="Percent 4 4 2 2 4" xfId="599" xr:uid="{4ACD3BB8-E887-4562-B817-B4C2805A006C}"/>
    <cellStyle name="Percent 4 4 2 2 4 10" xfId="50709" xr:uid="{1E95EF95-B5CB-48C4-8948-DAA459F4075A}"/>
    <cellStyle name="Percent 4 4 2 2 4 2" xfId="1680" xr:uid="{66A6D626-4F0F-4A23-A3AB-C0044C46685A}"/>
    <cellStyle name="Percent 4 4 2 2 4 2 2" xfId="4747" xr:uid="{22B9F61C-B412-48F9-B144-1DEEA4EAB8F1}"/>
    <cellStyle name="Percent 4 4 2 2 4 2 2 2" xfId="10875" xr:uid="{10CB6BD5-C301-451C-B3D3-9A3D912B5ACF}"/>
    <cellStyle name="Percent 4 4 2 2 4 2 2 2 2" xfId="23140" xr:uid="{BE9A4171-1097-47A4-8681-A31B126916B6}"/>
    <cellStyle name="Percent 4 4 2 2 4 2 2 2 3" xfId="35392" xr:uid="{E5141254-A806-49E7-9C2F-8DCF58D171F4}"/>
    <cellStyle name="Percent 4 4 2 2 4 2 2 2 4" xfId="47644" xr:uid="{90A323C0-43D2-4BE4-ADD8-4C59FA23F789}"/>
    <cellStyle name="Percent 4 4 2 2 4 2 2 3" xfId="17013" xr:uid="{C97AAE98-2EFF-499B-B310-FB1D77DEC62D}"/>
    <cellStyle name="Percent 4 4 2 2 4 2 2 4" xfId="29266" xr:uid="{F1A206DE-7F8D-46D6-BBCB-E616702A5A6E}"/>
    <cellStyle name="Percent 4 4 2 2 4 2 2 5" xfId="41518" xr:uid="{22B712A9-7638-416F-938C-057E2D3CE4C7}"/>
    <cellStyle name="Percent 4 4 2 2 4 2 2 6" xfId="54852" xr:uid="{512FF1A2-FB89-4DE0-B530-11A45622CAB6}"/>
    <cellStyle name="Percent 4 4 2 2 4 2 3" xfId="7812" xr:uid="{CF047570-670C-4B33-ABC3-A320348CA163}"/>
    <cellStyle name="Percent 4 4 2 2 4 2 3 2" xfId="20077" xr:uid="{1A962416-C628-4980-BF44-D5AC6503556B}"/>
    <cellStyle name="Percent 4 4 2 2 4 2 3 3" xfId="32329" xr:uid="{1AC1F0D0-6002-4DB8-BEEB-FE2349CD2142}"/>
    <cellStyle name="Percent 4 4 2 2 4 2 3 4" xfId="44581" xr:uid="{EA5C4874-13EC-4397-85A4-540ECB36CE87}"/>
    <cellStyle name="Percent 4 4 2 2 4 2 4" xfId="13950" xr:uid="{F129938A-9708-4CC8-A350-B91CE9C01DCF}"/>
    <cellStyle name="Percent 4 4 2 2 4 2 5" xfId="26203" xr:uid="{2F83867F-F335-485D-9692-2024C5F4BF11}"/>
    <cellStyle name="Percent 4 4 2 2 4 2 6" xfId="38455" xr:uid="{AA250BF5-CEF1-407D-B143-82EB1C0FA4F6}"/>
    <cellStyle name="Percent 4 4 2 2 4 2 7" xfId="51789" xr:uid="{69A69AC9-AF24-4673-BA23-B9A04831C99F}"/>
    <cellStyle name="Percent 4 4 2 2 4 3" xfId="2764" xr:uid="{D97E9049-9586-4022-AADC-7547D34787C6}"/>
    <cellStyle name="Percent 4 4 2 2 4 3 2" xfId="5828" xr:uid="{8E42D5FA-0972-4485-8C19-9A816E38077C}"/>
    <cellStyle name="Percent 4 4 2 2 4 3 2 2" xfId="11956" xr:uid="{B34E5F3E-889C-4E1F-81D4-91344ED4ACB4}"/>
    <cellStyle name="Percent 4 4 2 2 4 3 2 2 2" xfId="24221" xr:uid="{1AA980F1-32AF-4747-ADDE-FD74E254F987}"/>
    <cellStyle name="Percent 4 4 2 2 4 3 2 2 3" xfId="36473" xr:uid="{390C6F04-BEC8-4949-B0DD-FA4F520E8B0D}"/>
    <cellStyle name="Percent 4 4 2 2 4 3 2 2 4" xfId="48725" xr:uid="{4ED52EC1-1E5A-49F1-B0DA-74427A239724}"/>
    <cellStyle name="Percent 4 4 2 2 4 3 2 3" xfId="18094" xr:uid="{CC17F1CB-DE6E-48F1-9F94-F6F75EAC614A}"/>
    <cellStyle name="Percent 4 4 2 2 4 3 2 4" xfId="30347" xr:uid="{CB7DC016-8263-4F79-B03A-C09624517561}"/>
    <cellStyle name="Percent 4 4 2 2 4 3 2 5" xfId="42599" xr:uid="{165A5940-B076-406C-BF1B-70F96B4C6E41}"/>
    <cellStyle name="Percent 4 4 2 2 4 3 2 6" xfId="55933" xr:uid="{1B72161D-8D54-459E-89D5-FF7DC3C5EF06}"/>
    <cellStyle name="Percent 4 4 2 2 4 3 3" xfId="8893" xr:uid="{29CBF505-81D2-497B-8790-ABAD5FFC8655}"/>
    <cellStyle name="Percent 4 4 2 2 4 3 3 2" xfId="21158" xr:uid="{BBB57235-AB38-4A14-902A-565F1D99EB9C}"/>
    <cellStyle name="Percent 4 4 2 2 4 3 3 3" xfId="33410" xr:uid="{1B905853-0863-4CC0-B858-A3ADF628F0D7}"/>
    <cellStyle name="Percent 4 4 2 2 4 3 3 4" xfId="45662" xr:uid="{AEA0B455-0EA6-4D20-BC3D-434749A3C9B4}"/>
    <cellStyle name="Percent 4 4 2 2 4 3 4" xfId="15031" xr:uid="{3F27ADAF-7C41-4FD5-BDF4-94066A2F710A}"/>
    <cellStyle name="Percent 4 4 2 2 4 3 5" xfId="27284" xr:uid="{B93F67A8-602A-48C8-B292-1161901C355A}"/>
    <cellStyle name="Percent 4 4 2 2 4 3 6" xfId="39536" xr:uid="{871FC29E-82CD-499A-933E-87FF6EC8A1ED}"/>
    <cellStyle name="Percent 4 4 2 2 4 3 7" xfId="52870" xr:uid="{AEA143CC-BDC7-4805-9629-DFA5254A0BCE}"/>
    <cellStyle name="Percent 4 4 2 2 4 4" xfId="3667" xr:uid="{1FDB4C6E-8823-421F-B8EE-E3B0DEDB1AB0}"/>
    <cellStyle name="Percent 4 4 2 2 4 4 2" xfId="9795" xr:uid="{7DC8C783-5822-4FA2-A16C-6F57DEFA0712}"/>
    <cellStyle name="Percent 4 4 2 2 4 4 2 2" xfId="22060" xr:uid="{C9B438D3-B9A4-4991-94B6-E87EBB637A1B}"/>
    <cellStyle name="Percent 4 4 2 2 4 4 2 3" xfId="34312" xr:uid="{43BF1F55-7AF1-460F-B9FC-55CC814B7D34}"/>
    <cellStyle name="Percent 4 4 2 2 4 4 2 4" xfId="46564" xr:uid="{B0564F3B-18D9-4820-B403-9E0403F88803}"/>
    <cellStyle name="Percent 4 4 2 2 4 4 3" xfId="15933" xr:uid="{63E21407-EE13-4814-8557-0FF3C6153A9F}"/>
    <cellStyle name="Percent 4 4 2 2 4 4 4" xfId="28186" xr:uid="{BF7F3959-0741-41E4-81D7-7910C13A9D7C}"/>
    <cellStyle name="Percent 4 4 2 2 4 4 5" xfId="40438" xr:uid="{01855D3D-14B5-46AD-A24A-5CCB0D294CD4}"/>
    <cellStyle name="Percent 4 4 2 2 4 4 6" xfId="53772" xr:uid="{A9A0ECDB-02C1-434E-BCCC-AFC7A530C705}"/>
    <cellStyle name="Percent 4 4 2 2 4 5" xfId="6732" xr:uid="{A4E5FFDD-363C-44B5-AB9C-387F98D4A998}"/>
    <cellStyle name="Percent 4 4 2 2 4 5 2" xfId="18997" xr:uid="{45E3685B-5B3C-44DF-A7DD-CD09577BF4D2}"/>
    <cellStyle name="Percent 4 4 2 2 4 5 3" xfId="31249" xr:uid="{88D642CC-5493-4381-943C-201DE1E712A2}"/>
    <cellStyle name="Percent 4 4 2 2 4 5 4" xfId="43501" xr:uid="{19605891-0B87-4A6C-ADC0-656F5453C00C}"/>
    <cellStyle name="Percent 4 4 2 2 4 6" xfId="12870" xr:uid="{ACB05B38-23A4-4528-AC28-EC3897A9FFFC}"/>
    <cellStyle name="Percent 4 4 2 2 4 7" xfId="25123" xr:uid="{F1BD6B10-1B2A-45FA-A79A-A283FE2DBDC5}"/>
    <cellStyle name="Percent 4 4 2 2 4 8" xfId="37375" xr:uid="{0F3ADC5F-34F5-4412-BB2D-F36E7521790A}"/>
    <cellStyle name="Percent 4 4 2 2 4 9" xfId="49628" xr:uid="{B8F3B7BD-30F0-4485-9260-CAD0967ACCD2}"/>
    <cellStyle name="Percent 4 4 2 2 5" xfId="1050" xr:uid="{5413C03C-CA30-467A-8075-D8BE23393ED1}"/>
    <cellStyle name="Percent 4 4 2 2 5 2" xfId="2130" xr:uid="{05590BE3-5D57-479C-ABF2-1D7EC984F2B0}"/>
    <cellStyle name="Percent 4 4 2 2 5 2 2" xfId="5197" xr:uid="{9C24C7EA-A473-40CC-B2E7-FF7179BE0F56}"/>
    <cellStyle name="Percent 4 4 2 2 5 2 2 2" xfId="11325" xr:uid="{9D996376-B661-4551-B6AB-14E13DB43E88}"/>
    <cellStyle name="Percent 4 4 2 2 5 2 2 2 2" xfId="23590" xr:uid="{ED67B9E9-D0ED-4449-8095-ED112FEC343B}"/>
    <cellStyle name="Percent 4 4 2 2 5 2 2 2 3" xfId="35842" xr:uid="{C6D2541A-09E4-4304-980F-0AEEC92920D2}"/>
    <cellStyle name="Percent 4 4 2 2 5 2 2 2 4" xfId="48094" xr:uid="{0EBB0C09-5C3C-4A27-890D-5EE85DB9A8AA}"/>
    <cellStyle name="Percent 4 4 2 2 5 2 2 3" xfId="17463" xr:uid="{382D2D65-E6C0-4CD6-80B8-A00847578A23}"/>
    <cellStyle name="Percent 4 4 2 2 5 2 2 4" xfId="29716" xr:uid="{9490F6E2-FC68-466D-830C-6298FE1ADBAB}"/>
    <cellStyle name="Percent 4 4 2 2 5 2 2 5" xfId="41968" xr:uid="{79F26AEA-FF4C-4AC9-8D6A-037A79831DB3}"/>
    <cellStyle name="Percent 4 4 2 2 5 2 2 6" xfId="55302" xr:uid="{734A4051-4EB4-4B80-89AB-318A58875131}"/>
    <cellStyle name="Percent 4 4 2 2 5 2 3" xfId="8262" xr:uid="{E1E99968-DD89-4132-9DEE-6780BFC2B0C2}"/>
    <cellStyle name="Percent 4 4 2 2 5 2 3 2" xfId="20527" xr:uid="{789E20A0-0493-4703-A645-596E2FE04269}"/>
    <cellStyle name="Percent 4 4 2 2 5 2 3 3" xfId="32779" xr:uid="{24505A00-EF67-4F30-AC3B-9C948CED8834}"/>
    <cellStyle name="Percent 4 4 2 2 5 2 3 4" xfId="45031" xr:uid="{7ED7E1C5-4178-4F62-A070-E541F8948AEB}"/>
    <cellStyle name="Percent 4 4 2 2 5 2 4" xfId="14400" xr:uid="{92F5DD1C-4630-49DA-B12B-A8E4AE310ADC}"/>
    <cellStyle name="Percent 4 4 2 2 5 2 5" xfId="26653" xr:uid="{CDBA947E-14CF-43B7-BB37-FD5E0908FE56}"/>
    <cellStyle name="Percent 4 4 2 2 5 2 6" xfId="38905" xr:uid="{9BE39E75-7D07-4EFB-BCF7-B604EBB3C66C}"/>
    <cellStyle name="Percent 4 4 2 2 5 2 7" xfId="52239" xr:uid="{A3346353-395C-42B9-A164-34554F0B1D98}"/>
    <cellStyle name="Percent 4 4 2 2 5 3" xfId="4117" xr:uid="{87083789-7E67-43C7-9271-6C3635FEF546}"/>
    <cellStyle name="Percent 4 4 2 2 5 3 2" xfId="10245" xr:uid="{CE631A59-D528-40B9-8244-16608196B595}"/>
    <cellStyle name="Percent 4 4 2 2 5 3 2 2" xfId="22510" xr:uid="{DCF66C8D-9A28-4F5E-B4A5-121CE2AEEE74}"/>
    <cellStyle name="Percent 4 4 2 2 5 3 2 3" xfId="34762" xr:uid="{F7C14348-633D-49DF-AD8C-119DE9C4AAA3}"/>
    <cellStyle name="Percent 4 4 2 2 5 3 2 4" xfId="47014" xr:uid="{A3FC7FA6-1C20-4F2F-8A5F-1FCB0B5D2ABE}"/>
    <cellStyle name="Percent 4 4 2 2 5 3 3" xfId="16383" xr:uid="{2CAC4BD0-FF5B-4F78-A68C-FEE4D3F441F7}"/>
    <cellStyle name="Percent 4 4 2 2 5 3 4" xfId="28636" xr:uid="{3DECD5AF-0744-458A-9BEB-8D3406A51903}"/>
    <cellStyle name="Percent 4 4 2 2 5 3 5" xfId="40888" xr:uid="{82E27BF6-A48C-4E75-BB49-9038EE26FC0D}"/>
    <cellStyle name="Percent 4 4 2 2 5 3 6" xfId="54222" xr:uid="{C5CF55E0-9A6C-4393-8B38-20823A631777}"/>
    <cellStyle name="Percent 4 4 2 2 5 4" xfId="7182" xr:uid="{11FB2093-2ABE-4D88-8D55-6CAF62D53745}"/>
    <cellStyle name="Percent 4 4 2 2 5 4 2" xfId="19447" xr:uid="{3E3E201D-0C80-4874-814E-75A6E814B840}"/>
    <cellStyle name="Percent 4 4 2 2 5 4 3" xfId="31699" xr:uid="{B39B9EA0-E34B-419C-8A13-18E94C0D75FE}"/>
    <cellStyle name="Percent 4 4 2 2 5 4 4" xfId="43951" xr:uid="{BE118CDE-8787-4149-8859-E1A5E3CC750F}"/>
    <cellStyle name="Percent 4 4 2 2 5 5" xfId="13320" xr:uid="{FB5EDFE3-F285-4415-AD21-D460A5A69CEF}"/>
    <cellStyle name="Percent 4 4 2 2 5 6" xfId="25573" xr:uid="{09E8DE30-A4CB-4151-A636-778477BBB3E6}"/>
    <cellStyle name="Percent 4 4 2 2 5 7" xfId="37825" xr:uid="{58CD1948-C8F6-4AEB-9E37-89BD596747E6}"/>
    <cellStyle name="Percent 4 4 2 2 5 8" xfId="50078" xr:uid="{9E0FBE27-73C3-4B34-81FD-85D5909314AF}"/>
    <cellStyle name="Percent 4 4 2 2 5 9" xfId="51159" xr:uid="{DA9836D0-F90F-4DC9-BFB8-96B7CE6BCE56}"/>
    <cellStyle name="Percent 4 4 2 2 6" xfId="1140" xr:uid="{74151EEC-C5F8-456A-A9DE-0652B148D95D}"/>
    <cellStyle name="Percent 4 4 2 2 6 2" xfId="2220" xr:uid="{E16958D1-901B-49E2-B4F4-230E7CD0E959}"/>
    <cellStyle name="Percent 4 4 2 2 6 2 2" xfId="5287" xr:uid="{F499EB9D-9F4B-45D1-8EE8-30A7665940F8}"/>
    <cellStyle name="Percent 4 4 2 2 6 2 2 2" xfId="11415" xr:uid="{88914803-6F3A-49AE-B3B1-D76A9606DFAB}"/>
    <cellStyle name="Percent 4 4 2 2 6 2 2 2 2" xfId="23680" xr:uid="{4D6754F8-AA49-4665-A1C5-E63EE9EAE0EE}"/>
    <cellStyle name="Percent 4 4 2 2 6 2 2 2 3" xfId="35932" xr:uid="{00D56294-1143-40E3-9054-5574150FAC23}"/>
    <cellStyle name="Percent 4 4 2 2 6 2 2 2 4" xfId="48184" xr:uid="{3ED1D706-608A-4D24-92F9-75E91AC0EFD3}"/>
    <cellStyle name="Percent 4 4 2 2 6 2 2 3" xfId="17553" xr:uid="{174CA3A9-8CC8-47EF-9D88-C43979172DE4}"/>
    <cellStyle name="Percent 4 4 2 2 6 2 2 4" xfId="29806" xr:uid="{5D125BA0-6371-4CB1-94F8-CA85EAB25CE3}"/>
    <cellStyle name="Percent 4 4 2 2 6 2 2 5" xfId="42058" xr:uid="{D92042AB-2748-44E1-A96E-6A22879C02C7}"/>
    <cellStyle name="Percent 4 4 2 2 6 2 2 6" xfId="55392" xr:uid="{27E82790-7C67-4DF0-A76F-8DF9E37A4A8A}"/>
    <cellStyle name="Percent 4 4 2 2 6 2 3" xfId="8352" xr:uid="{AD5FC001-4DAF-4228-826E-0A7B2473D166}"/>
    <cellStyle name="Percent 4 4 2 2 6 2 3 2" xfId="20617" xr:uid="{6F076851-5EB9-4027-A72C-A666787EB2A9}"/>
    <cellStyle name="Percent 4 4 2 2 6 2 3 3" xfId="32869" xr:uid="{B779A3AB-B5AC-4219-B66E-A93441275D9D}"/>
    <cellStyle name="Percent 4 4 2 2 6 2 3 4" xfId="45121" xr:uid="{DC63D866-0C22-4592-981C-9D9D80543226}"/>
    <cellStyle name="Percent 4 4 2 2 6 2 4" xfId="14490" xr:uid="{36C39CF3-0A04-4DA5-B454-83A739E9DF10}"/>
    <cellStyle name="Percent 4 4 2 2 6 2 5" xfId="26743" xr:uid="{C6830041-9C8F-4AEA-90AF-17FDC359DF63}"/>
    <cellStyle name="Percent 4 4 2 2 6 2 6" xfId="38995" xr:uid="{D0EC1CCC-320A-4976-88DB-75E2D2F0C6B6}"/>
    <cellStyle name="Percent 4 4 2 2 6 2 7" xfId="52329" xr:uid="{1C5209A5-CC71-49C9-B9A4-DFEE12A9A3E8}"/>
    <cellStyle name="Percent 4 4 2 2 6 3" xfId="4207" xr:uid="{183E2C74-F540-46CB-897F-2DC7DDCB2528}"/>
    <cellStyle name="Percent 4 4 2 2 6 3 2" xfId="10335" xr:uid="{957BB0F5-D82F-4B91-B7CE-3CEEB3F45238}"/>
    <cellStyle name="Percent 4 4 2 2 6 3 2 2" xfId="22600" xr:uid="{998EFAB1-8F15-42DC-8D2E-4D7118FAEEEF}"/>
    <cellStyle name="Percent 4 4 2 2 6 3 2 3" xfId="34852" xr:uid="{61B4D3AD-3440-479E-A309-CD380ADF4033}"/>
    <cellStyle name="Percent 4 4 2 2 6 3 2 4" xfId="47104" xr:uid="{CA9D3DBA-9B69-43CF-9ED9-D7C281C8B955}"/>
    <cellStyle name="Percent 4 4 2 2 6 3 3" xfId="16473" xr:uid="{752F9997-C555-4274-84C7-22FFFF715C6D}"/>
    <cellStyle name="Percent 4 4 2 2 6 3 4" xfId="28726" xr:uid="{F9CFCC25-6206-401F-9C92-A2A6C29C9585}"/>
    <cellStyle name="Percent 4 4 2 2 6 3 5" xfId="40978" xr:uid="{16438603-63FE-4723-BD11-B79FEFFDA350}"/>
    <cellStyle name="Percent 4 4 2 2 6 3 6" xfId="54312" xr:uid="{08C60537-7F4A-4D6D-B83C-11FAC3E2F609}"/>
    <cellStyle name="Percent 4 4 2 2 6 4" xfId="7272" xr:uid="{54367682-BA08-4FBD-AA2E-4A8DF5276FF5}"/>
    <cellStyle name="Percent 4 4 2 2 6 4 2" xfId="19537" xr:uid="{956681B5-9D73-4E64-837C-31003CC58DBF}"/>
    <cellStyle name="Percent 4 4 2 2 6 4 3" xfId="31789" xr:uid="{0C1038D8-C1E5-4F24-A7F7-07AAB6A2E4E1}"/>
    <cellStyle name="Percent 4 4 2 2 6 4 4" xfId="44041" xr:uid="{4E2A45D7-3E24-4733-848F-C4D58089E3AC}"/>
    <cellStyle name="Percent 4 4 2 2 6 5" xfId="13410" xr:uid="{D35FE232-C62E-4471-B93B-146EBE07D472}"/>
    <cellStyle name="Percent 4 4 2 2 6 6" xfId="25663" xr:uid="{9B94A81D-F8E2-4DDB-81D8-4AF32129F7A3}"/>
    <cellStyle name="Percent 4 4 2 2 6 7" xfId="37915" xr:uid="{FFA347C5-1A0F-403C-81EC-23405D3D9DD6}"/>
    <cellStyle name="Percent 4 4 2 2 6 8" xfId="50168" xr:uid="{B6DB9671-314B-42AC-91BC-11C644E93DE4}"/>
    <cellStyle name="Percent 4 4 2 2 6 9" xfId="51249" xr:uid="{75F631ED-E75C-46BB-B75A-44EC5B9B7D2A}"/>
    <cellStyle name="Percent 4 4 2 2 7" xfId="1230" xr:uid="{A41AC6E2-9BF1-4F5A-8A7E-C5DCDAE9D8D4}"/>
    <cellStyle name="Percent 4 4 2 2 7 2" xfId="4297" xr:uid="{F4334AEB-BFC3-419B-BA2A-6E56B1CCB3DA}"/>
    <cellStyle name="Percent 4 4 2 2 7 2 2" xfId="10425" xr:uid="{4FBDFE2C-70C2-4365-8676-3A1021ABF8CA}"/>
    <cellStyle name="Percent 4 4 2 2 7 2 2 2" xfId="22690" xr:uid="{A1F27E64-BD94-4D1E-8EF3-EE8CC5E08751}"/>
    <cellStyle name="Percent 4 4 2 2 7 2 2 3" xfId="34942" xr:uid="{6DC5DD39-40F6-42B0-8E83-D0BAE8EE6CC0}"/>
    <cellStyle name="Percent 4 4 2 2 7 2 2 4" xfId="47194" xr:uid="{D95DF30C-3BCB-4CC6-949E-E73B53B329BD}"/>
    <cellStyle name="Percent 4 4 2 2 7 2 3" xfId="16563" xr:uid="{77B75BDF-9594-49BD-9DE6-A795DE549B15}"/>
    <cellStyle name="Percent 4 4 2 2 7 2 4" xfId="28816" xr:uid="{29EB6D1C-CD9C-4F78-A265-ABC2A4B8E7FB}"/>
    <cellStyle name="Percent 4 4 2 2 7 2 5" xfId="41068" xr:uid="{18D8AC07-346F-4098-A49C-FD48D254B660}"/>
    <cellStyle name="Percent 4 4 2 2 7 2 6" xfId="54402" xr:uid="{0CE583A8-08D3-414F-AB5C-5FAE9583D7F6}"/>
    <cellStyle name="Percent 4 4 2 2 7 3" xfId="7362" xr:uid="{C67A7F2E-CA1C-41B8-9186-B1D111C1B968}"/>
    <cellStyle name="Percent 4 4 2 2 7 3 2" xfId="19627" xr:uid="{711539C8-4403-4A35-A0F6-F580AD9B806F}"/>
    <cellStyle name="Percent 4 4 2 2 7 3 3" xfId="31879" xr:uid="{BAB267EC-782F-4FC2-8A10-AE159D52206B}"/>
    <cellStyle name="Percent 4 4 2 2 7 3 4" xfId="44131" xr:uid="{C652BFD6-E521-42E3-A9F9-4AC5481B6951}"/>
    <cellStyle name="Percent 4 4 2 2 7 4" xfId="13500" xr:uid="{124E7C9E-6E94-4BE9-8F17-6D4F897922FD}"/>
    <cellStyle name="Percent 4 4 2 2 7 5" xfId="25753" xr:uid="{5EE2BB54-8D5C-47DB-AB7D-9CD05BD2A0DA}"/>
    <cellStyle name="Percent 4 4 2 2 7 6" xfId="38005" xr:uid="{A61035BF-9E5E-46AD-836D-7BBD501D7CE9}"/>
    <cellStyle name="Percent 4 4 2 2 7 7" xfId="51339" xr:uid="{2BEED6E7-9101-492E-A5EC-673348695E9A}"/>
    <cellStyle name="Percent 4 4 2 2 8" xfId="2314" xr:uid="{0C2C60FA-D76C-43F6-AC76-C0E0259B989B}"/>
    <cellStyle name="Percent 4 4 2 2 8 2" xfId="5378" xr:uid="{BB152F18-8473-432E-A3B3-AAE6A60A906D}"/>
    <cellStyle name="Percent 4 4 2 2 8 2 2" xfId="11506" xr:uid="{AFA61C4E-9440-483F-A15A-E72ECED78B34}"/>
    <cellStyle name="Percent 4 4 2 2 8 2 2 2" xfId="23771" xr:uid="{28692ABA-D9BA-47E0-9609-091711B57182}"/>
    <cellStyle name="Percent 4 4 2 2 8 2 2 3" xfId="36023" xr:uid="{83DF182D-C13B-45F9-9892-EF4B8B694201}"/>
    <cellStyle name="Percent 4 4 2 2 8 2 2 4" xfId="48275" xr:uid="{DEBAC654-2579-43F7-82E7-D01CFBBC6FFD}"/>
    <cellStyle name="Percent 4 4 2 2 8 2 3" xfId="17644" xr:uid="{22A79CD6-BC41-4B78-AA49-2A9AC6464D27}"/>
    <cellStyle name="Percent 4 4 2 2 8 2 4" xfId="29897" xr:uid="{5249842D-E005-4826-9900-8F3AB7EE9A26}"/>
    <cellStyle name="Percent 4 4 2 2 8 2 5" xfId="42149" xr:uid="{392DD6E7-BD0F-4535-864D-180A9E7C0468}"/>
    <cellStyle name="Percent 4 4 2 2 8 2 6" xfId="55483" xr:uid="{E6CB6B4C-11A0-49A4-A9BE-032CF17430D5}"/>
    <cellStyle name="Percent 4 4 2 2 8 3" xfId="8443" xr:uid="{553CF556-9BA9-4D8C-971A-4D15B7119315}"/>
    <cellStyle name="Percent 4 4 2 2 8 3 2" xfId="20708" xr:uid="{5CB4499C-2A9D-4A1F-A2A4-B55EA5DB2A5C}"/>
    <cellStyle name="Percent 4 4 2 2 8 3 3" xfId="32960" xr:uid="{0A471659-B1AC-4E60-9E58-B2CC649D65FE}"/>
    <cellStyle name="Percent 4 4 2 2 8 3 4" xfId="45212" xr:uid="{35C10399-189C-4D62-B9E6-6C8B634A2DAA}"/>
    <cellStyle name="Percent 4 4 2 2 8 4" xfId="14581" xr:uid="{B405A50E-D800-4371-8DF4-815021EA97BF}"/>
    <cellStyle name="Percent 4 4 2 2 8 5" xfId="26834" xr:uid="{D80CDAED-E20B-4748-B524-2C106664A4D6}"/>
    <cellStyle name="Percent 4 4 2 2 8 6" xfId="39086" xr:uid="{3284D531-F07C-49AE-B4D9-142F75ACCA70}"/>
    <cellStyle name="Percent 4 4 2 2 8 7" xfId="52420" xr:uid="{BD3F5716-7561-4984-8039-DAD17A0DD185}"/>
    <cellStyle name="Percent 4 4 2 2 9" xfId="3217" xr:uid="{F642B0D9-F357-4ADB-9D7D-BC2AB596CE66}"/>
    <cellStyle name="Percent 4 4 2 2 9 2" xfId="9345" xr:uid="{A6D4A08E-F11E-45D2-9DF0-515AA443725E}"/>
    <cellStyle name="Percent 4 4 2 2 9 2 2" xfId="21610" xr:uid="{CAA8A8CE-CBCF-4A95-BF6C-3313D3DB499A}"/>
    <cellStyle name="Percent 4 4 2 2 9 2 3" xfId="33862" xr:uid="{719651E0-C5BF-45F7-ACA4-C508D1AC0420}"/>
    <cellStyle name="Percent 4 4 2 2 9 2 4" xfId="46114" xr:uid="{D652FBE7-ED0D-46A6-BA1D-2DF8D24386DF}"/>
    <cellStyle name="Percent 4 4 2 2 9 3" xfId="15483" xr:uid="{F0BA19AE-484F-471D-B0C7-430EFBD74CBA}"/>
    <cellStyle name="Percent 4 4 2 2 9 4" xfId="27736" xr:uid="{81D249CA-53C0-496F-B68F-23B605F55579}"/>
    <cellStyle name="Percent 4 4 2 2 9 5" xfId="39988" xr:uid="{8FA2A12D-76B5-4813-9BB8-E438941E6660}"/>
    <cellStyle name="Percent 4 4 2 2 9 6" xfId="53322" xr:uid="{CE709A56-F49D-4BCA-8531-BF7DE33B2051}"/>
    <cellStyle name="Percent 4 4 2 3" xfId="217" xr:uid="{14657F94-20CB-4189-90AF-12EB7877F706}"/>
    <cellStyle name="Percent 4 4 2 3 10" xfId="36994" xr:uid="{5D5127F9-3585-4350-9F30-25510BFF14DC}"/>
    <cellStyle name="Percent 4 4 2 3 11" xfId="49247" xr:uid="{08F27680-8A7B-4818-8FD2-29C2813609EA}"/>
    <cellStyle name="Percent 4 4 2 3 12" xfId="50328" xr:uid="{F9F1462E-7ACA-4648-AC42-5108017E36B3}"/>
    <cellStyle name="Percent 4 4 2 3 2" xfId="421" xr:uid="{FDA85056-948B-4E0C-9E17-A284F2ED759B}"/>
    <cellStyle name="Percent 4 4 2 3 2 10" xfId="49451" xr:uid="{621AE562-3EB4-4C9A-8C64-530413184256}"/>
    <cellStyle name="Percent 4 4 2 3 2 11" xfId="50532" xr:uid="{CFCCEEAC-5F23-49CD-86F0-3DDF0C6F582A}"/>
    <cellStyle name="Percent 4 4 2 3 2 2" xfId="872" xr:uid="{43B25385-629F-4FBD-9DD8-257C1D2F5C32}"/>
    <cellStyle name="Percent 4 4 2 3 2 2 10" xfId="50982" xr:uid="{BA1A87D7-A4D4-4F10-BE51-1084DB425B87}"/>
    <cellStyle name="Percent 4 4 2 3 2 2 2" xfId="1953" xr:uid="{9588B8F3-D360-4548-904E-3DE1F3D8EB41}"/>
    <cellStyle name="Percent 4 4 2 3 2 2 2 2" xfId="5020" xr:uid="{09DA9F00-CDBD-4F14-B697-A2D1E90E0B55}"/>
    <cellStyle name="Percent 4 4 2 3 2 2 2 2 2" xfId="11148" xr:uid="{944C2241-E742-4DAB-9C42-6AFB425FA28A}"/>
    <cellStyle name="Percent 4 4 2 3 2 2 2 2 2 2" xfId="23413" xr:uid="{D8F0D96F-1993-409E-BCCE-3CCA240A5427}"/>
    <cellStyle name="Percent 4 4 2 3 2 2 2 2 2 3" xfId="35665" xr:uid="{7A5ACFC5-05EA-455E-A686-A74FDD425DEF}"/>
    <cellStyle name="Percent 4 4 2 3 2 2 2 2 2 4" xfId="47917" xr:uid="{7E44ABA8-5B3B-4D62-BE89-AC24E8F9F657}"/>
    <cellStyle name="Percent 4 4 2 3 2 2 2 2 3" xfId="17286" xr:uid="{45D768DA-6366-4ABB-9993-D36239B469CB}"/>
    <cellStyle name="Percent 4 4 2 3 2 2 2 2 4" xfId="29539" xr:uid="{3F1B3C27-E552-4F17-85F9-E952E24C7955}"/>
    <cellStyle name="Percent 4 4 2 3 2 2 2 2 5" xfId="41791" xr:uid="{46E5487F-870A-4978-B15C-AB9C99125779}"/>
    <cellStyle name="Percent 4 4 2 3 2 2 2 2 6" xfId="55125" xr:uid="{641FC1C5-4392-4400-B412-70E9CE8423C6}"/>
    <cellStyle name="Percent 4 4 2 3 2 2 2 3" xfId="8085" xr:uid="{A8753B74-BF6A-4D5B-BF1B-47AD40FEC90E}"/>
    <cellStyle name="Percent 4 4 2 3 2 2 2 3 2" xfId="20350" xr:uid="{3E29D3BB-1AB2-4E79-A41C-4A4ACBEE62B0}"/>
    <cellStyle name="Percent 4 4 2 3 2 2 2 3 3" xfId="32602" xr:uid="{3A1D4903-3E7D-4B82-83A7-22BB404948C1}"/>
    <cellStyle name="Percent 4 4 2 3 2 2 2 3 4" xfId="44854" xr:uid="{EEFDC9B4-4ECD-4776-9620-3AB89C340281}"/>
    <cellStyle name="Percent 4 4 2 3 2 2 2 4" xfId="14223" xr:uid="{C33662E8-EF3C-4368-9F19-FE0715728117}"/>
    <cellStyle name="Percent 4 4 2 3 2 2 2 5" xfId="26476" xr:uid="{D32CDE29-95CA-4856-8102-038D6A98F4D6}"/>
    <cellStyle name="Percent 4 4 2 3 2 2 2 6" xfId="38728" xr:uid="{B1A4FC5C-C9E5-4B34-A589-F593E01161B3}"/>
    <cellStyle name="Percent 4 4 2 3 2 2 2 7" xfId="52062" xr:uid="{1D02A18C-412A-46F8-89BB-A0ED07B7D93A}"/>
    <cellStyle name="Percent 4 4 2 3 2 2 3" xfId="3037" xr:uid="{A2FC2086-997A-4926-BBA7-E16DF92DFCA3}"/>
    <cellStyle name="Percent 4 4 2 3 2 2 3 2" xfId="6101" xr:uid="{547EC16B-C6DA-41A9-B730-9EF78A0241D8}"/>
    <cellStyle name="Percent 4 4 2 3 2 2 3 2 2" xfId="12229" xr:uid="{14897F44-FA61-4EBB-9CA2-22E2E412ED83}"/>
    <cellStyle name="Percent 4 4 2 3 2 2 3 2 2 2" xfId="24494" xr:uid="{FFB9E64D-3693-4313-9D8B-A6C7B59B5F85}"/>
    <cellStyle name="Percent 4 4 2 3 2 2 3 2 2 3" xfId="36746" xr:uid="{9CF4DFCF-8CBF-4FF9-B9CE-41711BE545C3}"/>
    <cellStyle name="Percent 4 4 2 3 2 2 3 2 2 4" xfId="48998" xr:uid="{21A85D88-3F8E-4CE1-A1DA-27D14856E2E0}"/>
    <cellStyle name="Percent 4 4 2 3 2 2 3 2 3" xfId="18367" xr:uid="{4386F915-00AA-427D-A1A0-74C54E317CFB}"/>
    <cellStyle name="Percent 4 4 2 3 2 2 3 2 4" xfId="30620" xr:uid="{F87C073C-1737-4781-B802-A08211EFB9A7}"/>
    <cellStyle name="Percent 4 4 2 3 2 2 3 2 5" xfId="42872" xr:uid="{778D1A14-5F33-4F12-AA64-7D4C97471AA1}"/>
    <cellStyle name="Percent 4 4 2 3 2 2 3 2 6" xfId="56206" xr:uid="{00294904-94AD-4BF6-9D16-0AF6E3756507}"/>
    <cellStyle name="Percent 4 4 2 3 2 2 3 3" xfId="9166" xr:uid="{7D9D598F-25B7-4634-9380-421D1161D43F}"/>
    <cellStyle name="Percent 4 4 2 3 2 2 3 3 2" xfId="21431" xr:uid="{E7D77F7C-B3BE-4FE5-83F6-B343685AA8B2}"/>
    <cellStyle name="Percent 4 4 2 3 2 2 3 3 3" xfId="33683" xr:uid="{8A7D2B48-9D97-4DE6-AB90-FFC642A9FF66}"/>
    <cellStyle name="Percent 4 4 2 3 2 2 3 3 4" xfId="45935" xr:uid="{10D63728-EBED-44FC-8011-B0A024C86101}"/>
    <cellStyle name="Percent 4 4 2 3 2 2 3 4" xfId="15304" xr:uid="{C0A80BF8-D20B-4085-B3D9-3666B38E1C65}"/>
    <cellStyle name="Percent 4 4 2 3 2 2 3 5" xfId="27557" xr:uid="{E6A645D2-6609-4E04-81CC-30D8061443AC}"/>
    <cellStyle name="Percent 4 4 2 3 2 2 3 6" xfId="39809" xr:uid="{7384ADC6-6756-44FD-9429-A686D84C759C}"/>
    <cellStyle name="Percent 4 4 2 3 2 2 3 7" xfId="53143" xr:uid="{169300E8-796E-44D5-B9B0-E164C45F2FB8}"/>
    <cellStyle name="Percent 4 4 2 3 2 2 4" xfId="3940" xr:uid="{F6B991D6-80FF-40E7-AF71-0047019742A9}"/>
    <cellStyle name="Percent 4 4 2 3 2 2 4 2" xfId="10068" xr:uid="{67B087C2-0952-4083-8C0C-A7F06EF056EB}"/>
    <cellStyle name="Percent 4 4 2 3 2 2 4 2 2" xfId="22333" xr:uid="{55823E07-F967-4466-A339-161143FC0E21}"/>
    <cellStyle name="Percent 4 4 2 3 2 2 4 2 3" xfId="34585" xr:uid="{82707B1F-0556-47EF-A5BA-5833ABC77F7E}"/>
    <cellStyle name="Percent 4 4 2 3 2 2 4 2 4" xfId="46837" xr:uid="{DDA5A9EA-474C-4B19-B549-F4728AC2FC17}"/>
    <cellStyle name="Percent 4 4 2 3 2 2 4 3" xfId="16206" xr:uid="{D1F4966D-011B-4BC5-A8C0-3E488625A8E4}"/>
    <cellStyle name="Percent 4 4 2 3 2 2 4 4" xfId="28459" xr:uid="{072514B0-EC76-4AC9-A2C5-7724DB04F23C}"/>
    <cellStyle name="Percent 4 4 2 3 2 2 4 5" xfId="40711" xr:uid="{1A1FB4AD-DDE1-4D4E-8EB1-D93C55677422}"/>
    <cellStyle name="Percent 4 4 2 3 2 2 4 6" xfId="54045" xr:uid="{94D1C9B7-2A7C-4824-96B1-9F6FE6152E27}"/>
    <cellStyle name="Percent 4 4 2 3 2 2 5" xfId="7005" xr:uid="{8949B5F1-E90E-4197-9432-08F9F0F629C2}"/>
    <cellStyle name="Percent 4 4 2 3 2 2 5 2" xfId="19270" xr:uid="{A57224D1-D889-435C-8DF9-0EFF0FEF82F3}"/>
    <cellStyle name="Percent 4 4 2 3 2 2 5 3" xfId="31522" xr:uid="{07919BDF-A296-45BD-9911-22ACDDB02F1C}"/>
    <cellStyle name="Percent 4 4 2 3 2 2 5 4" xfId="43774" xr:uid="{4F7A039B-6E53-4717-95E9-AFEED9986278}"/>
    <cellStyle name="Percent 4 4 2 3 2 2 6" xfId="13143" xr:uid="{770366A6-E2A8-4B88-BE60-DDEAEB3017B3}"/>
    <cellStyle name="Percent 4 4 2 3 2 2 7" xfId="25396" xr:uid="{A4E99D0C-C49E-4F5F-91C3-E5CAC609188E}"/>
    <cellStyle name="Percent 4 4 2 3 2 2 8" xfId="37648" xr:uid="{CDE40408-AF74-4508-8CE5-3CB562CFCC6A}"/>
    <cellStyle name="Percent 4 4 2 3 2 2 9" xfId="49901" xr:uid="{61EB0DFC-BC4D-4B93-B98D-CA20D6F224DF}"/>
    <cellStyle name="Percent 4 4 2 3 2 3" xfId="1503" xr:uid="{3AD9B5EA-4E59-47F9-BC4A-802A603CCB9D}"/>
    <cellStyle name="Percent 4 4 2 3 2 3 2" xfId="4570" xr:uid="{D400C02D-2832-4820-969B-97F044B50D4A}"/>
    <cellStyle name="Percent 4 4 2 3 2 3 2 2" xfId="10698" xr:uid="{DE54427F-814F-4C54-838D-AAAD4D486693}"/>
    <cellStyle name="Percent 4 4 2 3 2 3 2 2 2" xfId="22963" xr:uid="{FA8700CA-8297-4235-BDE2-7A0C3A57DA46}"/>
    <cellStyle name="Percent 4 4 2 3 2 3 2 2 3" xfId="35215" xr:uid="{30B94A51-65A3-4B71-B993-722A8EFCE0F2}"/>
    <cellStyle name="Percent 4 4 2 3 2 3 2 2 4" xfId="47467" xr:uid="{BEDCB14E-7053-4FC2-9128-EFB6E61CF1E9}"/>
    <cellStyle name="Percent 4 4 2 3 2 3 2 3" xfId="16836" xr:uid="{ABDB8704-502F-4D7D-A9B2-FAD64333AEFA}"/>
    <cellStyle name="Percent 4 4 2 3 2 3 2 4" xfId="29089" xr:uid="{370CFF5E-50A3-421B-984D-77541C5EE205}"/>
    <cellStyle name="Percent 4 4 2 3 2 3 2 5" xfId="41341" xr:uid="{C864EE47-D873-4067-B775-0597E63AF3DD}"/>
    <cellStyle name="Percent 4 4 2 3 2 3 2 6" xfId="54675" xr:uid="{F46B9632-F704-412B-9F0B-C20231FB6EB6}"/>
    <cellStyle name="Percent 4 4 2 3 2 3 3" xfId="7635" xr:uid="{50C0ED45-D502-4CD0-96C8-C486EB6A2EC5}"/>
    <cellStyle name="Percent 4 4 2 3 2 3 3 2" xfId="19900" xr:uid="{E7C2073A-CCA6-437E-B9CC-D304BCD3F4AA}"/>
    <cellStyle name="Percent 4 4 2 3 2 3 3 3" xfId="32152" xr:uid="{9B700713-6228-4DD4-84BD-DDE97F762DB1}"/>
    <cellStyle name="Percent 4 4 2 3 2 3 3 4" xfId="44404" xr:uid="{1319DDB2-AF97-47F0-843C-DAF4CE725477}"/>
    <cellStyle name="Percent 4 4 2 3 2 3 4" xfId="13773" xr:uid="{5ED00482-90E6-4C2B-B326-C99FDA0D4131}"/>
    <cellStyle name="Percent 4 4 2 3 2 3 5" xfId="26026" xr:uid="{F9402679-4363-4010-BB90-84ADD019C0B5}"/>
    <cellStyle name="Percent 4 4 2 3 2 3 6" xfId="38278" xr:uid="{EC86A108-1970-4BE2-91B8-D727345EF4C3}"/>
    <cellStyle name="Percent 4 4 2 3 2 3 7" xfId="51612" xr:uid="{1294455B-E5FA-4AFA-B929-99416B75D0C3}"/>
    <cellStyle name="Percent 4 4 2 3 2 4" xfId="2587" xr:uid="{AA6F9318-614E-4319-8ABE-A4CE0B9F1FEB}"/>
    <cellStyle name="Percent 4 4 2 3 2 4 2" xfId="5651" xr:uid="{A0F1A67B-03DC-473C-A7AF-FA34293F3031}"/>
    <cellStyle name="Percent 4 4 2 3 2 4 2 2" xfId="11779" xr:uid="{99D60A07-0DE8-431B-BC19-44FBD4B8DCF6}"/>
    <cellStyle name="Percent 4 4 2 3 2 4 2 2 2" xfId="24044" xr:uid="{4891503B-B891-465B-8063-A3AA3774184A}"/>
    <cellStyle name="Percent 4 4 2 3 2 4 2 2 3" xfId="36296" xr:uid="{7475A82F-9F1E-4813-80DA-575B757E69BF}"/>
    <cellStyle name="Percent 4 4 2 3 2 4 2 2 4" xfId="48548" xr:uid="{0934F15E-67B8-4B1D-A1DE-5490A54A73F5}"/>
    <cellStyle name="Percent 4 4 2 3 2 4 2 3" xfId="17917" xr:uid="{2CFB85F4-1370-4515-BF2F-EF0AFD25D472}"/>
    <cellStyle name="Percent 4 4 2 3 2 4 2 4" xfId="30170" xr:uid="{7E1D6872-FC7F-428A-B982-760316280E98}"/>
    <cellStyle name="Percent 4 4 2 3 2 4 2 5" xfId="42422" xr:uid="{E69E9B9E-5B8B-4096-A84D-8ECD1CA76852}"/>
    <cellStyle name="Percent 4 4 2 3 2 4 2 6" xfId="55756" xr:uid="{D55EE255-0F39-413F-AEA9-4ED692B783E9}"/>
    <cellStyle name="Percent 4 4 2 3 2 4 3" xfId="8716" xr:uid="{14EDB75E-3864-4B4B-9232-20A7CDB8BB4C}"/>
    <cellStyle name="Percent 4 4 2 3 2 4 3 2" xfId="20981" xr:uid="{14869F01-9D4A-496F-898C-23998934AE79}"/>
    <cellStyle name="Percent 4 4 2 3 2 4 3 3" xfId="33233" xr:uid="{1B818F4E-9BF5-4697-A6B0-76D355FA2809}"/>
    <cellStyle name="Percent 4 4 2 3 2 4 3 4" xfId="45485" xr:uid="{57CA5DE8-32ED-4379-8D7A-6E4C3B2E0595}"/>
    <cellStyle name="Percent 4 4 2 3 2 4 4" xfId="14854" xr:uid="{6A7BB556-0DF8-4FDA-8678-F7879865657D}"/>
    <cellStyle name="Percent 4 4 2 3 2 4 5" xfId="27107" xr:uid="{2356974F-7F0C-435A-B977-D3313420E195}"/>
    <cellStyle name="Percent 4 4 2 3 2 4 6" xfId="39359" xr:uid="{58DC993F-A901-4405-ABE4-7FEB424481A4}"/>
    <cellStyle name="Percent 4 4 2 3 2 4 7" xfId="52693" xr:uid="{38673F80-0B0A-460D-A3E1-63522C90430D}"/>
    <cellStyle name="Percent 4 4 2 3 2 5" xfId="3490" xr:uid="{8C3C8F3F-6310-4942-A833-5BF488A7BA20}"/>
    <cellStyle name="Percent 4 4 2 3 2 5 2" xfId="9618" xr:uid="{2310D07E-9DCA-4324-BE05-1F0FCCF62358}"/>
    <cellStyle name="Percent 4 4 2 3 2 5 2 2" xfId="21883" xr:uid="{34683F4A-7834-4AEE-9D8E-3E27C1FF8B58}"/>
    <cellStyle name="Percent 4 4 2 3 2 5 2 3" xfId="34135" xr:uid="{588D4988-BD38-405C-8A8D-564EC88B87A3}"/>
    <cellStyle name="Percent 4 4 2 3 2 5 2 4" xfId="46387" xr:uid="{8F503F46-25C0-48E0-9497-C459F6216418}"/>
    <cellStyle name="Percent 4 4 2 3 2 5 3" xfId="15756" xr:uid="{28072170-0CAD-4010-949C-28A4DD0253ED}"/>
    <cellStyle name="Percent 4 4 2 3 2 5 4" xfId="28009" xr:uid="{60206238-BB6F-4C97-8477-AFFE255820DD}"/>
    <cellStyle name="Percent 4 4 2 3 2 5 5" xfId="40261" xr:uid="{66161135-1D54-43C8-877F-C151346C21F2}"/>
    <cellStyle name="Percent 4 4 2 3 2 5 6" xfId="53595" xr:uid="{AB59A76A-E871-4213-84AB-2D9C96DFCBF7}"/>
    <cellStyle name="Percent 4 4 2 3 2 6" xfId="6554" xr:uid="{D8EBAF9F-4834-482F-962F-FA10BD5F319F}"/>
    <cellStyle name="Percent 4 4 2 3 2 6 2" xfId="18819" xr:uid="{97910E38-1589-4303-B6C6-32BDC8BE6392}"/>
    <cellStyle name="Percent 4 4 2 3 2 6 3" xfId="31072" xr:uid="{7EB27031-96EC-48B0-A041-B7D92F5E4211}"/>
    <cellStyle name="Percent 4 4 2 3 2 6 4" xfId="43324" xr:uid="{8C2DDA85-D68A-4035-9D6F-A31D53DFD4EA}"/>
    <cellStyle name="Percent 4 4 2 3 2 7" xfId="12693" xr:uid="{EF6ADF0B-33ED-42CC-97E4-0210CCABAA4E}"/>
    <cellStyle name="Percent 4 4 2 3 2 8" xfId="24946" xr:uid="{A6A51FD4-EA67-4B67-97FE-95B97CC0F69A}"/>
    <cellStyle name="Percent 4 4 2 3 2 9" xfId="37198" xr:uid="{96FF0787-01E0-4873-995A-6176C02DF2E7}"/>
    <cellStyle name="Percent 4 4 2 3 3" xfId="668" xr:uid="{FD4AD233-0C4A-45CA-89FB-43453FDA5423}"/>
    <cellStyle name="Percent 4 4 2 3 3 10" xfId="50778" xr:uid="{BF028F78-3967-4515-A5EA-BB2E21BC90FA}"/>
    <cellStyle name="Percent 4 4 2 3 3 2" xfId="1749" xr:uid="{D21823DC-4ABF-40EC-BEA9-BD9FF82AE463}"/>
    <cellStyle name="Percent 4 4 2 3 3 2 2" xfId="4816" xr:uid="{DD614A95-F04F-4C1D-8A3D-84BF1323B60D}"/>
    <cellStyle name="Percent 4 4 2 3 3 2 2 2" xfId="10944" xr:uid="{E4DCAEE2-678C-4C3B-BDD0-96039B8FACEA}"/>
    <cellStyle name="Percent 4 4 2 3 3 2 2 2 2" xfId="23209" xr:uid="{16967613-55CD-4AE5-9449-FCFB01C15BD9}"/>
    <cellStyle name="Percent 4 4 2 3 3 2 2 2 3" xfId="35461" xr:uid="{3946848F-8367-43B9-A91F-354E0EF3C57C}"/>
    <cellStyle name="Percent 4 4 2 3 3 2 2 2 4" xfId="47713" xr:uid="{2035BA02-8EAD-42A4-AE6C-68F643FB5D75}"/>
    <cellStyle name="Percent 4 4 2 3 3 2 2 3" xfId="17082" xr:uid="{CD8CAADB-E703-4BA1-B069-BAD5C52B0DF6}"/>
    <cellStyle name="Percent 4 4 2 3 3 2 2 4" xfId="29335" xr:uid="{1DECC8EC-7AAB-46C4-AE2B-14CACF0F6ACD}"/>
    <cellStyle name="Percent 4 4 2 3 3 2 2 5" xfId="41587" xr:uid="{62DB141D-031F-4121-A2EA-E30AAE5D5345}"/>
    <cellStyle name="Percent 4 4 2 3 3 2 2 6" xfId="54921" xr:uid="{426989C4-CE92-4877-A4A0-0A211BB27DC5}"/>
    <cellStyle name="Percent 4 4 2 3 3 2 3" xfId="7881" xr:uid="{6044E18F-7474-4787-A8C3-BA96D2920067}"/>
    <cellStyle name="Percent 4 4 2 3 3 2 3 2" xfId="20146" xr:uid="{223C25EF-1D10-489F-8649-C66AEF2386F2}"/>
    <cellStyle name="Percent 4 4 2 3 3 2 3 3" xfId="32398" xr:uid="{7229A371-3503-4382-8143-0BF37EFFDB6E}"/>
    <cellStyle name="Percent 4 4 2 3 3 2 3 4" xfId="44650" xr:uid="{89E553DC-C6A1-4D50-A476-7305C3D5253F}"/>
    <cellStyle name="Percent 4 4 2 3 3 2 4" xfId="14019" xr:uid="{88361662-5769-4A4E-9AD2-AE1FD8E98F8E}"/>
    <cellStyle name="Percent 4 4 2 3 3 2 5" xfId="26272" xr:uid="{C8D63474-C65D-4CA6-B1B9-F5EE52A62479}"/>
    <cellStyle name="Percent 4 4 2 3 3 2 6" xfId="38524" xr:uid="{3AC7F8D2-BD05-40AB-94DA-63CD144FD3D7}"/>
    <cellStyle name="Percent 4 4 2 3 3 2 7" xfId="51858" xr:uid="{6C85096B-FD76-464D-B4CA-C0178A73EB6E}"/>
    <cellStyle name="Percent 4 4 2 3 3 3" xfId="2833" xr:uid="{FD31F99C-D046-4625-942E-19FFAE7DACA8}"/>
    <cellStyle name="Percent 4 4 2 3 3 3 2" xfId="5897" xr:uid="{8158F8E0-9008-4A2B-BA46-B0F8FD4A2DEE}"/>
    <cellStyle name="Percent 4 4 2 3 3 3 2 2" xfId="12025" xr:uid="{0C49FB2D-CBCF-4389-89B9-A7F66F9A460B}"/>
    <cellStyle name="Percent 4 4 2 3 3 3 2 2 2" xfId="24290" xr:uid="{C07F468D-704E-43D7-842A-D7962E735394}"/>
    <cellStyle name="Percent 4 4 2 3 3 3 2 2 3" xfId="36542" xr:uid="{D8EDBE90-CC8D-400B-B064-25C43B85E312}"/>
    <cellStyle name="Percent 4 4 2 3 3 3 2 2 4" xfId="48794" xr:uid="{C3D28ECF-B64C-4638-A5EB-4F89525F5A22}"/>
    <cellStyle name="Percent 4 4 2 3 3 3 2 3" xfId="18163" xr:uid="{3B0FB38C-B3F3-41C0-AF9E-557FDA38BFDF}"/>
    <cellStyle name="Percent 4 4 2 3 3 3 2 4" xfId="30416" xr:uid="{EFF8647F-6AE3-49EE-930C-BA7BA214104A}"/>
    <cellStyle name="Percent 4 4 2 3 3 3 2 5" xfId="42668" xr:uid="{8FA48BBE-3546-4425-A997-E697D81E2EF7}"/>
    <cellStyle name="Percent 4 4 2 3 3 3 2 6" xfId="56002" xr:uid="{1AE99626-425C-4B5A-B9AA-92DC6B367B0A}"/>
    <cellStyle name="Percent 4 4 2 3 3 3 3" xfId="8962" xr:uid="{9D660107-EAA8-4222-BFF0-72DF6C207A25}"/>
    <cellStyle name="Percent 4 4 2 3 3 3 3 2" xfId="21227" xr:uid="{1F6A2BEC-7A75-4779-A40E-C0D32BF3E8B7}"/>
    <cellStyle name="Percent 4 4 2 3 3 3 3 3" xfId="33479" xr:uid="{2F2399B3-20DB-422C-AFAB-32692CAB27E3}"/>
    <cellStyle name="Percent 4 4 2 3 3 3 3 4" xfId="45731" xr:uid="{6CE9A154-3B90-4A98-BA02-57420CFEB771}"/>
    <cellStyle name="Percent 4 4 2 3 3 3 4" xfId="15100" xr:uid="{29CE4099-9DCB-4118-A8F4-6FB950B56317}"/>
    <cellStyle name="Percent 4 4 2 3 3 3 5" xfId="27353" xr:uid="{3C636A84-E97D-4FFC-947F-936DC28867DF}"/>
    <cellStyle name="Percent 4 4 2 3 3 3 6" xfId="39605" xr:uid="{9D03EBC6-0408-4025-BC99-F2149050378A}"/>
    <cellStyle name="Percent 4 4 2 3 3 3 7" xfId="52939" xr:uid="{072E2CA7-329B-4869-88B2-3531741D8277}"/>
    <cellStyle name="Percent 4 4 2 3 3 4" xfId="3736" xr:uid="{235FA3DE-51F9-431D-A3E1-8D2A54AEEE15}"/>
    <cellStyle name="Percent 4 4 2 3 3 4 2" xfId="9864" xr:uid="{5AD83B01-021A-4D9B-B352-629EEEE5F02D}"/>
    <cellStyle name="Percent 4 4 2 3 3 4 2 2" xfId="22129" xr:uid="{06276589-EEE0-4776-A046-1256EE1C9071}"/>
    <cellStyle name="Percent 4 4 2 3 3 4 2 3" xfId="34381" xr:uid="{5EBB6960-322F-4698-B9B1-91DE0719AF7F}"/>
    <cellStyle name="Percent 4 4 2 3 3 4 2 4" xfId="46633" xr:uid="{EB87A284-F873-46AD-AA11-F7AB071EE8D3}"/>
    <cellStyle name="Percent 4 4 2 3 3 4 3" xfId="16002" xr:uid="{2D9D26F6-FBAF-4C7E-87EC-3F7C8F89287F}"/>
    <cellStyle name="Percent 4 4 2 3 3 4 4" xfId="28255" xr:uid="{BA3396CF-79AF-4C78-AF51-437810BA01D8}"/>
    <cellStyle name="Percent 4 4 2 3 3 4 5" xfId="40507" xr:uid="{12A11EA3-71C2-4CB2-BB1C-BEB8BDBB3DC1}"/>
    <cellStyle name="Percent 4 4 2 3 3 4 6" xfId="53841" xr:uid="{95F56027-8523-481C-9A28-EBA05DE7A315}"/>
    <cellStyle name="Percent 4 4 2 3 3 5" xfId="6801" xr:uid="{ECAC7D30-EF7B-4E79-995A-ED6CA79B7439}"/>
    <cellStyle name="Percent 4 4 2 3 3 5 2" xfId="19066" xr:uid="{025349E1-C06B-4977-B9FA-DBC0C7F2CBE7}"/>
    <cellStyle name="Percent 4 4 2 3 3 5 3" xfId="31318" xr:uid="{F6804754-A95D-40C2-B65B-3228577240BA}"/>
    <cellStyle name="Percent 4 4 2 3 3 5 4" xfId="43570" xr:uid="{B13392B6-F195-47FE-B56D-9B005C22CA5B}"/>
    <cellStyle name="Percent 4 4 2 3 3 6" xfId="12939" xr:uid="{ECB01781-6646-4B9D-B068-06FE5917CFC3}"/>
    <cellStyle name="Percent 4 4 2 3 3 7" xfId="25192" xr:uid="{D0B44B23-9541-4D21-99AA-ED6F1131DA3A}"/>
    <cellStyle name="Percent 4 4 2 3 3 8" xfId="37444" xr:uid="{D3C3DD90-FC1C-4538-AD60-641BB1A269F3}"/>
    <cellStyle name="Percent 4 4 2 3 3 9" xfId="49697" xr:uid="{9C8497EC-5112-488C-A914-0C99CE7355C6}"/>
    <cellStyle name="Percent 4 4 2 3 4" xfId="1299" xr:uid="{D8D5FCAA-C00F-44E6-BB40-6DA2968263E2}"/>
    <cellStyle name="Percent 4 4 2 3 4 2" xfId="4366" xr:uid="{5B1E26B2-0964-44E0-88C9-4E38CE3832B8}"/>
    <cellStyle name="Percent 4 4 2 3 4 2 2" xfId="10494" xr:uid="{2947D478-4F2E-4AF0-93B8-C73F353CD519}"/>
    <cellStyle name="Percent 4 4 2 3 4 2 2 2" xfId="22759" xr:uid="{350FB032-9797-4A2C-9F30-00BEF6B2CFE4}"/>
    <cellStyle name="Percent 4 4 2 3 4 2 2 3" xfId="35011" xr:uid="{539190F5-3CFE-4A9C-B615-F0482411E021}"/>
    <cellStyle name="Percent 4 4 2 3 4 2 2 4" xfId="47263" xr:uid="{C558DA87-4AB4-460B-A94D-E44201CEB41A}"/>
    <cellStyle name="Percent 4 4 2 3 4 2 3" xfId="16632" xr:uid="{78A48F15-ACAD-4006-B5ED-DDCB6644B133}"/>
    <cellStyle name="Percent 4 4 2 3 4 2 4" xfId="28885" xr:uid="{2A2E65DB-BCC2-41A5-AC33-25FBD0F45534}"/>
    <cellStyle name="Percent 4 4 2 3 4 2 5" xfId="41137" xr:uid="{D45A10B8-DC7D-4BAE-96F0-64483F85F9D5}"/>
    <cellStyle name="Percent 4 4 2 3 4 2 6" xfId="54471" xr:uid="{C9E9DBCD-C73C-488A-BBBA-C32BA349F957}"/>
    <cellStyle name="Percent 4 4 2 3 4 3" xfId="7431" xr:uid="{3780CF57-4C5B-4F1D-B26A-3BEC82F13F1B}"/>
    <cellStyle name="Percent 4 4 2 3 4 3 2" xfId="19696" xr:uid="{FFC80A60-DC71-4E0D-ABDB-B6F6A124C95D}"/>
    <cellStyle name="Percent 4 4 2 3 4 3 3" xfId="31948" xr:uid="{5BFACB40-64DE-4EB1-ACDE-8C988FA06AB7}"/>
    <cellStyle name="Percent 4 4 2 3 4 3 4" xfId="44200" xr:uid="{A8B95283-35F5-4233-A452-B15A3E895C1D}"/>
    <cellStyle name="Percent 4 4 2 3 4 4" xfId="13569" xr:uid="{6644E63B-DCCF-4D21-80BF-D9272EEED07A}"/>
    <cellStyle name="Percent 4 4 2 3 4 5" xfId="25822" xr:uid="{4B5B42D7-8CB4-4496-848E-F5345AB040C6}"/>
    <cellStyle name="Percent 4 4 2 3 4 6" xfId="38074" xr:uid="{BA089B9B-BFF8-40C3-8EEB-E1F046A0BFBD}"/>
    <cellStyle name="Percent 4 4 2 3 4 7" xfId="51408" xr:uid="{6F4EBE75-C49E-448D-BFB3-E79D7C1791BF}"/>
    <cellStyle name="Percent 4 4 2 3 5" xfId="2383" xr:uid="{34C7C032-BDCD-40F5-AF0C-014C34E12CA6}"/>
    <cellStyle name="Percent 4 4 2 3 5 2" xfId="5447" xr:uid="{E3916787-F1FE-4599-BF61-CD7844ED0E15}"/>
    <cellStyle name="Percent 4 4 2 3 5 2 2" xfId="11575" xr:uid="{9E1FD634-2A87-4DED-9867-6F8766E1C2F8}"/>
    <cellStyle name="Percent 4 4 2 3 5 2 2 2" xfId="23840" xr:uid="{9463555A-6184-4F6B-B2FB-3F72F169CCAB}"/>
    <cellStyle name="Percent 4 4 2 3 5 2 2 3" xfId="36092" xr:uid="{2B1181D2-FF67-4159-806A-6A7C7E40345A}"/>
    <cellStyle name="Percent 4 4 2 3 5 2 2 4" xfId="48344" xr:uid="{17BC25D4-337D-47F6-B88A-DA993729498F}"/>
    <cellStyle name="Percent 4 4 2 3 5 2 3" xfId="17713" xr:uid="{1ACFFFAB-8053-41F1-A78B-D9606EEF170F}"/>
    <cellStyle name="Percent 4 4 2 3 5 2 4" xfId="29966" xr:uid="{D15EF5E1-2AA7-47EE-BA8E-9CF81365E78E}"/>
    <cellStyle name="Percent 4 4 2 3 5 2 5" xfId="42218" xr:uid="{5C63852A-90C1-4886-949D-1400797D4C87}"/>
    <cellStyle name="Percent 4 4 2 3 5 2 6" xfId="55552" xr:uid="{11B55770-04EC-4739-9525-435801CB1303}"/>
    <cellStyle name="Percent 4 4 2 3 5 3" xfId="8512" xr:uid="{ECFDAA2C-A69F-453F-BCA9-EF76FA394A51}"/>
    <cellStyle name="Percent 4 4 2 3 5 3 2" xfId="20777" xr:uid="{CEFDF1DD-1A34-4294-8DE5-A716B5D80BDA}"/>
    <cellStyle name="Percent 4 4 2 3 5 3 3" xfId="33029" xr:uid="{5D873BBF-276C-49C2-BB6A-F467E7B051E1}"/>
    <cellStyle name="Percent 4 4 2 3 5 3 4" xfId="45281" xr:uid="{BD9AE69B-D771-4EA8-8E16-98B8DA362C81}"/>
    <cellStyle name="Percent 4 4 2 3 5 4" xfId="14650" xr:uid="{07EA291F-112E-4916-B674-88CB99CFCC18}"/>
    <cellStyle name="Percent 4 4 2 3 5 5" xfId="26903" xr:uid="{A1B4F351-4A9D-40C9-827F-86E9F00FB4E5}"/>
    <cellStyle name="Percent 4 4 2 3 5 6" xfId="39155" xr:uid="{FD37138E-2A71-4DD9-A53C-971C8761AE12}"/>
    <cellStyle name="Percent 4 4 2 3 5 7" xfId="52489" xr:uid="{98F2D595-51B7-46DB-93D0-D51A8B76EBBB}"/>
    <cellStyle name="Percent 4 4 2 3 6" xfId="3286" xr:uid="{D19EB218-A382-4866-947F-B3E84ED7F72D}"/>
    <cellStyle name="Percent 4 4 2 3 6 2" xfId="9414" xr:uid="{78A06CB4-5613-441C-8C4D-2614E7EEB40D}"/>
    <cellStyle name="Percent 4 4 2 3 6 2 2" xfId="21679" xr:uid="{FD528C84-8015-4F3A-8B6B-6C92FB275CBC}"/>
    <cellStyle name="Percent 4 4 2 3 6 2 3" xfId="33931" xr:uid="{BA2964E5-CE65-48D5-A774-3FE706E75082}"/>
    <cellStyle name="Percent 4 4 2 3 6 2 4" xfId="46183" xr:uid="{E896CD14-FF49-409C-A9E3-D879B43F102A}"/>
    <cellStyle name="Percent 4 4 2 3 6 3" xfId="15552" xr:uid="{CA007431-ED22-4705-8DFD-A5F6AA86CBCE}"/>
    <cellStyle name="Percent 4 4 2 3 6 4" xfId="27805" xr:uid="{193EF107-483C-46B6-95DD-0A09371247BD}"/>
    <cellStyle name="Percent 4 4 2 3 6 5" xfId="40057" xr:uid="{93EA9D51-F980-4113-95F5-FF359261C002}"/>
    <cellStyle name="Percent 4 4 2 3 6 6" xfId="53391" xr:uid="{AFA2FADE-3D49-4B30-B168-6DDFEEB3E982}"/>
    <cellStyle name="Percent 4 4 2 3 7" xfId="6350" xr:uid="{D0F37F55-075C-4690-9ADD-D606807108B8}"/>
    <cellStyle name="Percent 4 4 2 3 7 2" xfId="18615" xr:uid="{A535B26C-20BC-4283-992A-7BCAC8F08B8F}"/>
    <cellStyle name="Percent 4 4 2 3 7 3" xfId="30868" xr:uid="{2BAF699D-98D4-41F2-9544-71EA06FF5642}"/>
    <cellStyle name="Percent 4 4 2 3 7 4" xfId="43120" xr:uid="{196A22DB-1D58-4091-AC3C-B97AAB04C047}"/>
    <cellStyle name="Percent 4 4 2 3 8" xfId="12489" xr:uid="{4571EBB2-2150-4D07-BC33-C2E234086F2E}"/>
    <cellStyle name="Percent 4 4 2 3 9" xfId="24742" xr:uid="{8C9386CC-2C86-4B1B-8854-01D0647A81E7}"/>
    <cellStyle name="Percent 4 4 2 4" xfId="310" xr:uid="{25AD1460-7D62-40A7-B70C-1A8520DF28F6}"/>
    <cellStyle name="Percent 4 4 2 4 10" xfId="49340" xr:uid="{2893EEDF-9D78-4F9B-B8A6-43063271527C}"/>
    <cellStyle name="Percent 4 4 2 4 11" xfId="50421" xr:uid="{34C0A31F-C8F3-48E8-9560-2130154879F3}"/>
    <cellStyle name="Percent 4 4 2 4 2" xfId="761" xr:uid="{BD84259E-F7C7-451D-B409-6CD9E386DD23}"/>
    <cellStyle name="Percent 4 4 2 4 2 10" xfId="50871" xr:uid="{791EE8FF-8314-4544-B2DF-44030D705124}"/>
    <cellStyle name="Percent 4 4 2 4 2 2" xfId="1842" xr:uid="{DD00CC94-33EB-4C36-99D0-D898C9747187}"/>
    <cellStyle name="Percent 4 4 2 4 2 2 2" xfId="4909" xr:uid="{0ED9FC17-216C-46D1-9491-A74554B6F0C7}"/>
    <cellStyle name="Percent 4 4 2 4 2 2 2 2" xfId="11037" xr:uid="{62A858DB-9A69-4510-AEED-C9FD7B9CCA46}"/>
    <cellStyle name="Percent 4 4 2 4 2 2 2 2 2" xfId="23302" xr:uid="{67C3A11C-112F-43A8-BAD8-7A9E631259D1}"/>
    <cellStyle name="Percent 4 4 2 4 2 2 2 2 3" xfId="35554" xr:uid="{5A9074A3-AAAF-4E43-96B3-E23B0DA5782F}"/>
    <cellStyle name="Percent 4 4 2 4 2 2 2 2 4" xfId="47806" xr:uid="{2EB06119-45B1-40FA-A13F-E8E17EA6B072}"/>
    <cellStyle name="Percent 4 4 2 4 2 2 2 3" xfId="17175" xr:uid="{8EA6C9E9-6472-418F-8C9E-07AD72233034}"/>
    <cellStyle name="Percent 4 4 2 4 2 2 2 4" xfId="29428" xr:uid="{FE117B67-9201-4822-A7C3-A99BF9B1446D}"/>
    <cellStyle name="Percent 4 4 2 4 2 2 2 5" xfId="41680" xr:uid="{67D26FCD-6FC0-4939-8D33-3D3B0F75E956}"/>
    <cellStyle name="Percent 4 4 2 4 2 2 2 6" xfId="55014" xr:uid="{7FC3D03E-B510-4A18-8AE9-7FAAB21BD715}"/>
    <cellStyle name="Percent 4 4 2 4 2 2 3" xfId="7974" xr:uid="{3F431F60-8EE4-42BB-9751-867A15D222E9}"/>
    <cellStyle name="Percent 4 4 2 4 2 2 3 2" xfId="20239" xr:uid="{98CE0197-5B38-43CD-AA96-424A91B34BA7}"/>
    <cellStyle name="Percent 4 4 2 4 2 2 3 3" xfId="32491" xr:uid="{684F8F9F-1ED1-469F-98AA-01BF4064F8A8}"/>
    <cellStyle name="Percent 4 4 2 4 2 2 3 4" xfId="44743" xr:uid="{220DB556-8F85-4556-AA4A-54BAA4F8C482}"/>
    <cellStyle name="Percent 4 4 2 4 2 2 4" xfId="14112" xr:uid="{C3645A49-570E-4F38-BDC2-55824F1880BF}"/>
    <cellStyle name="Percent 4 4 2 4 2 2 5" xfId="26365" xr:uid="{6944DF84-68CF-4FD5-94A6-B69E5B91D396}"/>
    <cellStyle name="Percent 4 4 2 4 2 2 6" xfId="38617" xr:uid="{D307DB7A-5272-415D-BE60-CB260BC04CF8}"/>
    <cellStyle name="Percent 4 4 2 4 2 2 7" xfId="51951" xr:uid="{91A16B31-25BA-4A1F-B487-9DF4342CA894}"/>
    <cellStyle name="Percent 4 4 2 4 2 3" xfId="2926" xr:uid="{60C23DD0-8501-44C7-9DB5-6AD7998DC29B}"/>
    <cellStyle name="Percent 4 4 2 4 2 3 2" xfId="5990" xr:uid="{60CC7132-31BC-41AC-91D6-E6DEBD5B9481}"/>
    <cellStyle name="Percent 4 4 2 4 2 3 2 2" xfId="12118" xr:uid="{D123BB28-F655-4183-8E78-32C6964B2A8D}"/>
    <cellStyle name="Percent 4 4 2 4 2 3 2 2 2" xfId="24383" xr:uid="{F53B11FD-B2B6-44BB-8195-7252EF1E1646}"/>
    <cellStyle name="Percent 4 4 2 4 2 3 2 2 3" xfId="36635" xr:uid="{D848BD65-B3FA-4B43-A8A7-579EE74287C7}"/>
    <cellStyle name="Percent 4 4 2 4 2 3 2 2 4" xfId="48887" xr:uid="{DFEB2D0F-0384-4A98-8E7E-6AD45B2CB92F}"/>
    <cellStyle name="Percent 4 4 2 4 2 3 2 3" xfId="18256" xr:uid="{BAD5F3E2-6DF7-44DA-9C62-5B4FA8E1B130}"/>
    <cellStyle name="Percent 4 4 2 4 2 3 2 4" xfId="30509" xr:uid="{CE81AC36-0B17-4EC1-B95D-7170D3DDC781}"/>
    <cellStyle name="Percent 4 4 2 4 2 3 2 5" xfId="42761" xr:uid="{7FF5B383-A525-40C1-9886-84F7AB4EB127}"/>
    <cellStyle name="Percent 4 4 2 4 2 3 2 6" xfId="56095" xr:uid="{E00BED7A-9D44-4E64-8641-42CC5EFE2D16}"/>
    <cellStyle name="Percent 4 4 2 4 2 3 3" xfId="9055" xr:uid="{7DD70E52-222C-402A-A8ED-B5F9B51C1282}"/>
    <cellStyle name="Percent 4 4 2 4 2 3 3 2" xfId="21320" xr:uid="{D6B66497-47AE-4985-8AA3-60BFBF59EA5F}"/>
    <cellStyle name="Percent 4 4 2 4 2 3 3 3" xfId="33572" xr:uid="{5EA82655-1EFC-411B-A9D7-E6C04B265958}"/>
    <cellStyle name="Percent 4 4 2 4 2 3 3 4" xfId="45824" xr:uid="{EA70FC54-F009-44A4-B79E-FA2C11FC8358}"/>
    <cellStyle name="Percent 4 4 2 4 2 3 4" xfId="15193" xr:uid="{1B143C1C-0F18-4DB5-9CE7-1CBE80464C68}"/>
    <cellStyle name="Percent 4 4 2 4 2 3 5" xfId="27446" xr:uid="{93A5CD21-B0B5-4E3E-BDF2-A077FD4B53F2}"/>
    <cellStyle name="Percent 4 4 2 4 2 3 6" xfId="39698" xr:uid="{793F0A29-CDB7-4587-BB4F-84E1BF42E77F}"/>
    <cellStyle name="Percent 4 4 2 4 2 3 7" xfId="53032" xr:uid="{1BE91512-E9AB-4017-90B7-8E54745C8AA1}"/>
    <cellStyle name="Percent 4 4 2 4 2 4" xfId="3829" xr:uid="{A9AD5754-F57D-4F6E-8935-6A3291DB1347}"/>
    <cellStyle name="Percent 4 4 2 4 2 4 2" xfId="9957" xr:uid="{AB12C351-FA53-4EE5-8AE5-C7F7E394DD5C}"/>
    <cellStyle name="Percent 4 4 2 4 2 4 2 2" xfId="22222" xr:uid="{7403A1E4-1F6A-41AA-85FC-15FEBBD2BFCC}"/>
    <cellStyle name="Percent 4 4 2 4 2 4 2 3" xfId="34474" xr:uid="{5775B5E8-5933-48D5-BE99-7DC6C9F8CB8A}"/>
    <cellStyle name="Percent 4 4 2 4 2 4 2 4" xfId="46726" xr:uid="{C3347854-9C54-4A98-8AAB-9DBEC46CBF28}"/>
    <cellStyle name="Percent 4 4 2 4 2 4 3" xfId="16095" xr:uid="{4DC830B0-7246-4E1C-A981-EE654C9792F3}"/>
    <cellStyle name="Percent 4 4 2 4 2 4 4" xfId="28348" xr:uid="{EEC07921-9570-4F98-A30F-5BE553303383}"/>
    <cellStyle name="Percent 4 4 2 4 2 4 5" xfId="40600" xr:uid="{45F1F873-1261-457D-B62B-20340308F2B1}"/>
    <cellStyle name="Percent 4 4 2 4 2 4 6" xfId="53934" xr:uid="{05F62C05-F173-4324-B4C3-56F572D91D60}"/>
    <cellStyle name="Percent 4 4 2 4 2 5" xfId="6894" xr:uid="{41C785BD-EF99-42C3-9384-4736024C7365}"/>
    <cellStyle name="Percent 4 4 2 4 2 5 2" xfId="19159" xr:uid="{BDCF537F-B668-4680-994E-C6F62F08BA52}"/>
    <cellStyle name="Percent 4 4 2 4 2 5 3" xfId="31411" xr:uid="{D7996809-F2F8-4975-BE46-F2C0F7EC3EB6}"/>
    <cellStyle name="Percent 4 4 2 4 2 5 4" xfId="43663" xr:uid="{EB7BF6DA-5CB9-4AB3-8CEA-F2B4BC4BD176}"/>
    <cellStyle name="Percent 4 4 2 4 2 6" xfId="13032" xr:uid="{64D493F2-A8F1-409C-A785-587B3F6EB592}"/>
    <cellStyle name="Percent 4 4 2 4 2 7" xfId="25285" xr:uid="{4DCD9E82-3B77-4A2D-8B31-7C25C7FE0D6E}"/>
    <cellStyle name="Percent 4 4 2 4 2 8" xfId="37537" xr:uid="{98F37547-D1A7-439D-8741-B6D458527ABC}"/>
    <cellStyle name="Percent 4 4 2 4 2 9" xfId="49790" xr:uid="{E7EFE5DF-C41A-42F6-AB47-B2702A2C0EA1}"/>
    <cellStyle name="Percent 4 4 2 4 3" xfId="1392" xr:uid="{CF6221C2-ACEA-4261-9C17-A57667B05FED}"/>
    <cellStyle name="Percent 4 4 2 4 3 2" xfId="4459" xr:uid="{CF9D0382-E2B1-4E89-85B2-0A06BF98E510}"/>
    <cellStyle name="Percent 4 4 2 4 3 2 2" xfId="10587" xr:uid="{891ACD7B-B45A-4FE6-9038-E73149061B07}"/>
    <cellStyle name="Percent 4 4 2 4 3 2 2 2" xfId="22852" xr:uid="{6BD45142-C88B-48C0-A7DF-FAEBEC52F8D8}"/>
    <cellStyle name="Percent 4 4 2 4 3 2 2 3" xfId="35104" xr:uid="{5165DA3C-DF54-4F83-9199-2D926AD30242}"/>
    <cellStyle name="Percent 4 4 2 4 3 2 2 4" xfId="47356" xr:uid="{507BA50E-30B2-44C9-8338-942BF53E8413}"/>
    <cellStyle name="Percent 4 4 2 4 3 2 3" xfId="16725" xr:uid="{34E53870-EF50-4A74-AECC-56DB867068E4}"/>
    <cellStyle name="Percent 4 4 2 4 3 2 4" xfId="28978" xr:uid="{0E57E75B-87C3-4895-864D-371C0F328655}"/>
    <cellStyle name="Percent 4 4 2 4 3 2 5" xfId="41230" xr:uid="{D7B474BE-EC50-43A1-B523-5A324DC2BAC7}"/>
    <cellStyle name="Percent 4 4 2 4 3 2 6" xfId="54564" xr:uid="{B80072DE-D712-4E74-B09E-8487A6C100CC}"/>
    <cellStyle name="Percent 4 4 2 4 3 3" xfId="7524" xr:uid="{BDB1E6F0-193B-482A-9E4C-CF772A11BFB9}"/>
    <cellStyle name="Percent 4 4 2 4 3 3 2" xfId="19789" xr:uid="{15266951-778C-4C1E-A445-D12E71434DF4}"/>
    <cellStyle name="Percent 4 4 2 4 3 3 3" xfId="32041" xr:uid="{DD26B1D5-17AE-4A1C-B6A9-230836C88207}"/>
    <cellStyle name="Percent 4 4 2 4 3 3 4" xfId="44293" xr:uid="{60457EA4-7890-4104-BB4A-57E3553F66C3}"/>
    <cellStyle name="Percent 4 4 2 4 3 4" xfId="13662" xr:uid="{AB3465D5-0F34-4327-8676-F4D6954CF0CC}"/>
    <cellStyle name="Percent 4 4 2 4 3 5" xfId="25915" xr:uid="{7EA22028-FC75-4795-9491-54E549F560D2}"/>
    <cellStyle name="Percent 4 4 2 4 3 6" xfId="38167" xr:uid="{68D0C279-0DED-421F-826F-E240F691E708}"/>
    <cellStyle name="Percent 4 4 2 4 3 7" xfId="51501" xr:uid="{C4219C00-9406-43FF-902D-7712BF503268}"/>
    <cellStyle name="Percent 4 4 2 4 4" xfId="2476" xr:uid="{ECA9AD7E-C83D-472C-904D-063E0143C262}"/>
    <cellStyle name="Percent 4 4 2 4 4 2" xfId="5540" xr:uid="{8D9C8BC7-19FD-40B9-9377-9E6971BF65D0}"/>
    <cellStyle name="Percent 4 4 2 4 4 2 2" xfId="11668" xr:uid="{4634A246-BC7A-4553-8661-AFB11BA2D1AE}"/>
    <cellStyle name="Percent 4 4 2 4 4 2 2 2" xfId="23933" xr:uid="{67B16269-A8E6-4B3F-BA1B-373FFCFD3CDB}"/>
    <cellStyle name="Percent 4 4 2 4 4 2 2 3" xfId="36185" xr:uid="{D3DA162F-1E99-477E-8FF7-6C3D615D8B90}"/>
    <cellStyle name="Percent 4 4 2 4 4 2 2 4" xfId="48437" xr:uid="{2C7E5C20-5A30-46DC-BA88-C47AB6FC12C7}"/>
    <cellStyle name="Percent 4 4 2 4 4 2 3" xfId="17806" xr:uid="{3F39C048-D001-4E84-B008-41344216BD16}"/>
    <cellStyle name="Percent 4 4 2 4 4 2 4" xfId="30059" xr:uid="{989E6B88-8689-4333-83B6-3BBC6137B1F5}"/>
    <cellStyle name="Percent 4 4 2 4 4 2 5" xfId="42311" xr:uid="{44F826DF-64BC-44FF-B337-290039CECCA7}"/>
    <cellStyle name="Percent 4 4 2 4 4 2 6" xfId="55645" xr:uid="{AA417C0A-89AA-4BB7-B4BB-69F76AF9450F}"/>
    <cellStyle name="Percent 4 4 2 4 4 3" xfId="8605" xr:uid="{598FFB77-0663-47FD-86BC-D3B43A393C17}"/>
    <cellStyle name="Percent 4 4 2 4 4 3 2" xfId="20870" xr:uid="{7439C7D4-F92F-4F25-8E81-4F1B034EAD24}"/>
    <cellStyle name="Percent 4 4 2 4 4 3 3" xfId="33122" xr:uid="{C5AD976F-7CEC-4325-8DBD-5F76526C0973}"/>
    <cellStyle name="Percent 4 4 2 4 4 3 4" xfId="45374" xr:uid="{C3C5E0F8-71A1-4A4F-8B7A-AE2785F3454D}"/>
    <cellStyle name="Percent 4 4 2 4 4 4" xfId="14743" xr:uid="{6E5C36C3-CD24-4551-956F-3990D66EBC0B}"/>
    <cellStyle name="Percent 4 4 2 4 4 5" xfId="26996" xr:uid="{49AADCA5-413A-48D4-83A8-6515407E2517}"/>
    <cellStyle name="Percent 4 4 2 4 4 6" xfId="39248" xr:uid="{4B001812-C36C-4725-8FB7-5C5E2F9D7827}"/>
    <cellStyle name="Percent 4 4 2 4 4 7" xfId="52582" xr:uid="{ABA954F9-09F8-439E-AECE-0490A2885516}"/>
    <cellStyle name="Percent 4 4 2 4 5" xfId="3379" xr:uid="{19501F8C-ABB9-4549-B467-49EA316FD5C0}"/>
    <cellStyle name="Percent 4 4 2 4 5 2" xfId="9507" xr:uid="{C6FD8DE8-A78D-480E-A1EE-21931D79440C}"/>
    <cellStyle name="Percent 4 4 2 4 5 2 2" xfId="21772" xr:uid="{B0F5A20F-4F23-4210-AAE7-E123F903E68F}"/>
    <cellStyle name="Percent 4 4 2 4 5 2 3" xfId="34024" xr:uid="{5070D6C7-A675-4C2F-A95E-26F2972B2BA2}"/>
    <cellStyle name="Percent 4 4 2 4 5 2 4" xfId="46276" xr:uid="{368C5143-FC8A-48E6-B31E-ACE1180D3947}"/>
    <cellStyle name="Percent 4 4 2 4 5 3" xfId="15645" xr:uid="{944AF278-6A6F-4DCD-92B0-A3C1CE9F6769}"/>
    <cellStyle name="Percent 4 4 2 4 5 4" xfId="27898" xr:uid="{D4EA96EF-B569-4787-9667-B60BB9D4EC85}"/>
    <cellStyle name="Percent 4 4 2 4 5 5" xfId="40150" xr:uid="{1D5FD14D-032D-46D3-B9D7-94FD7DEF291A}"/>
    <cellStyle name="Percent 4 4 2 4 5 6" xfId="53484" xr:uid="{BA0BE3C8-8A88-4E69-8931-EAB571D6B2E4}"/>
    <cellStyle name="Percent 4 4 2 4 6" xfId="6443" xr:uid="{C4427674-A57A-4809-8759-8E264CAFCDA5}"/>
    <cellStyle name="Percent 4 4 2 4 6 2" xfId="18708" xr:uid="{2D5A7DC3-5825-402D-873C-71661951C71A}"/>
    <cellStyle name="Percent 4 4 2 4 6 3" xfId="30961" xr:uid="{A27C8E61-4123-4F1B-8B61-31C08CC6B284}"/>
    <cellStyle name="Percent 4 4 2 4 6 4" xfId="43213" xr:uid="{02C53EFD-8904-437D-9DD6-94A7767A9E64}"/>
    <cellStyle name="Percent 4 4 2 4 7" xfId="12582" xr:uid="{314E58CA-2E0D-4F73-A52D-AF2590A9234E}"/>
    <cellStyle name="Percent 4 4 2 4 8" xfId="24835" xr:uid="{4A149D30-D5DD-4215-833D-2A01C65DD4C7}"/>
    <cellStyle name="Percent 4 4 2 4 9" xfId="37087" xr:uid="{615CABA9-F555-4DD8-84A1-023DE5FAAF9F}"/>
    <cellStyle name="Percent 4 4 2 5" xfId="514" xr:uid="{2CB8D204-8DEB-48E6-A3AA-5C735D587491}"/>
    <cellStyle name="Percent 4 4 2 5 10" xfId="49544" xr:uid="{D069330F-0C61-4CE3-9938-6460DEDC41D9}"/>
    <cellStyle name="Percent 4 4 2 5 11" xfId="50625" xr:uid="{093A6354-815E-42FE-9361-0839AF8CDA1E}"/>
    <cellStyle name="Percent 4 4 2 5 2" xfId="965" xr:uid="{492B7689-9D3F-4FD9-A5C6-5B5C505E5C7B}"/>
    <cellStyle name="Percent 4 4 2 5 2 10" xfId="51075" xr:uid="{BD315862-7924-4C23-BA84-64688C2DDFB5}"/>
    <cellStyle name="Percent 4 4 2 5 2 2" xfId="2046" xr:uid="{A11779CF-EC9A-4936-AFE1-A3801E0C9A5E}"/>
    <cellStyle name="Percent 4 4 2 5 2 2 2" xfId="5113" xr:uid="{865EEA8F-9001-4946-9221-6B6E2DD40121}"/>
    <cellStyle name="Percent 4 4 2 5 2 2 2 2" xfId="11241" xr:uid="{91B02002-1D94-4829-8CAF-AC5D20E54DE5}"/>
    <cellStyle name="Percent 4 4 2 5 2 2 2 2 2" xfId="23506" xr:uid="{A4C8269B-2201-4796-BF0E-FB28C0DB5F2B}"/>
    <cellStyle name="Percent 4 4 2 5 2 2 2 2 3" xfId="35758" xr:uid="{2D3AC383-3E3B-40A5-B8F8-65E326ADE602}"/>
    <cellStyle name="Percent 4 4 2 5 2 2 2 2 4" xfId="48010" xr:uid="{943EA57F-2AAD-46BF-A78F-FAD5995094B1}"/>
    <cellStyle name="Percent 4 4 2 5 2 2 2 3" xfId="17379" xr:uid="{82664824-8BD2-43CB-BB6C-21E79CA8E8CA}"/>
    <cellStyle name="Percent 4 4 2 5 2 2 2 4" xfId="29632" xr:uid="{CB98F809-5159-43D7-9A54-8B0760C19718}"/>
    <cellStyle name="Percent 4 4 2 5 2 2 2 5" xfId="41884" xr:uid="{9B374D15-6157-4DE5-8E75-5198CD2F3CA4}"/>
    <cellStyle name="Percent 4 4 2 5 2 2 2 6" xfId="55218" xr:uid="{2662CA2A-61E3-49B0-8BBF-4B63775FFD16}"/>
    <cellStyle name="Percent 4 4 2 5 2 2 3" xfId="8178" xr:uid="{C9909245-77D3-4181-96D7-44CDDC3243D8}"/>
    <cellStyle name="Percent 4 4 2 5 2 2 3 2" xfId="20443" xr:uid="{B7DCFCAE-C0C5-4B19-B4CF-2FEDB12EBFFA}"/>
    <cellStyle name="Percent 4 4 2 5 2 2 3 3" xfId="32695" xr:uid="{4925368F-AAAC-4370-898F-D19EA0F277D4}"/>
    <cellStyle name="Percent 4 4 2 5 2 2 3 4" xfId="44947" xr:uid="{4B96F5E5-BC10-40AE-92F6-F228F2BE8433}"/>
    <cellStyle name="Percent 4 4 2 5 2 2 4" xfId="14316" xr:uid="{4F71968D-9BF0-4B6E-8461-4A0DED9501F2}"/>
    <cellStyle name="Percent 4 4 2 5 2 2 5" xfId="26569" xr:uid="{41C67DCB-84A2-452B-865F-5D887E45BE32}"/>
    <cellStyle name="Percent 4 4 2 5 2 2 6" xfId="38821" xr:uid="{4C2A350E-7B28-4D86-BAA2-BBA3A1DA5BCA}"/>
    <cellStyle name="Percent 4 4 2 5 2 2 7" xfId="52155" xr:uid="{B0C4C1EE-7FA0-45BA-83ED-53E0D284B22C}"/>
    <cellStyle name="Percent 4 4 2 5 2 3" xfId="3130" xr:uid="{07C7E8E6-29AA-445C-ACC5-D8E089D252A1}"/>
    <cellStyle name="Percent 4 4 2 5 2 3 2" xfId="6194" xr:uid="{796F65D2-7284-44CD-AB55-401011316F96}"/>
    <cellStyle name="Percent 4 4 2 5 2 3 2 2" xfId="12322" xr:uid="{7B8A6E9E-39D2-4220-B970-701E915BD8FE}"/>
    <cellStyle name="Percent 4 4 2 5 2 3 2 2 2" xfId="24587" xr:uid="{74E41FA7-27A5-44A5-AA94-AC2299E68272}"/>
    <cellStyle name="Percent 4 4 2 5 2 3 2 2 3" xfId="36839" xr:uid="{73FF8C59-BE9D-4A86-8AC7-08B49AE7682E}"/>
    <cellStyle name="Percent 4 4 2 5 2 3 2 2 4" xfId="49091" xr:uid="{D5F09D5A-40D3-4E6B-9568-7FEA3A44DB43}"/>
    <cellStyle name="Percent 4 4 2 5 2 3 2 3" xfId="18460" xr:uid="{4BD8F947-98B0-4ECD-AAFE-FE561414D8CD}"/>
    <cellStyle name="Percent 4 4 2 5 2 3 2 4" xfId="30713" xr:uid="{15DAD8A8-6855-42E3-9CBF-0117D3AEB4FB}"/>
    <cellStyle name="Percent 4 4 2 5 2 3 2 5" xfId="42965" xr:uid="{CA0F5F1B-5F58-41BB-BA17-E92D8F2CD5A2}"/>
    <cellStyle name="Percent 4 4 2 5 2 3 2 6" xfId="56299" xr:uid="{DE8673A5-D960-4BBC-92C7-F6E5D1D8A929}"/>
    <cellStyle name="Percent 4 4 2 5 2 3 3" xfId="9259" xr:uid="{5198049D-2C41-4C90-BAB6-10E78A941A8D}"/>
    <cellStyle name="Percent 4 4 2 5 2 3 3 2" xfId="21524" xr:uid="{CA99DC01-34E7-460E-81D2-E1174F4A0767}"/>
    <cellStyle name="Percent 4 4 2 5 2 3 3 3" xfId="33776" xr:uid="{9E7B988C-61EF-481A-AD38-977AB13EE5AD}"/>
    <cellStyle name="Percent 4 4 2 5 2 3 3 4" xfId="46028" xr:uid="{A21DF61F-2EF8-4563-859D-708E5E1C7FED}"/>
    <cellStyle name="Percent 4 4 2 5 2 3 4" xfId="15397" xr:uid="{6602F044-39A2-440F-996B-FADA2627C274}"/>
    <cellStyle name="Percent 4 4 2 5 2 3 5" xfId="27650" xr:uid="{3895C510-1446-4CEC-ADE5-EFAC9E9A1FBD}"/>
    <cellStyle name="Percent 4 4 2 5 2 3 6" xfId="39902" xr:uid="{E5CEF386-B05D-4139-B9CE-3D8B3444617A}"/>
    <cellStyle name="Percent 4 4 2 5 2 3 7" xfId="53236" xr:uid="{BE3008B3-DDCF-4A92-965F-EFBB75D53595}"/>
    <cellStyle name="Percent 4 4 2 5 2 4" xfId="4033" xr:uid="{D57500A7-B08F-4146-A1C3-85650BF5CCCE}"/>
    <cellStyle name="Percent 4 4 2 5 2 4 2" xfId="10161" xr:uid="{1FD36B26-DEFC-412A-9F31-67D14F64F9B6}"/>
    <cellStyle name="Percent 4 4 2 5 2 4 2 2" xfId="22426" xr:uid="{49177FC9-418E-4745-BA9F-F3F7340FB152}"/>
    <cellStyle name="Percent 4 4 2 5 2 4 2 3" xfId="34678" xr:uid="{5010D429-4E07-47E5-89A3-074F3C611C9A}"/>
    <cellStyle name="Percent 4 4 2 5 2 4 2 4" xfId="46930" xr:uid="{6F103FE9-11DD-44CE-9A5D-20F043FE593E}"/>
    <cellStyle name="Percent 4 4 2 5 2 4 3" xfId="16299" xr:uid="{6B5A1ECA-ACCC-41FC-B52F-E7D2C987B066}"/>
    <cellStyle name="Percent 4 4 2 5 2 4 4" xfId="28552" xr:uid="{6A83BFC7-7A48-43FF-906A-81F0D4FE631B}"/>
    <cellStyle name="Percent 4 4 2 5 2 4 5" xfId="40804" xr:uid="{EEEB2388-FB63-49C4-9673-D244DEA42D1B}"/>
    <cellStyle name="Percent 4 4 2 5 2 4 6" xfId="54138" xr:uid="{9D54B238-0313-4663-B787-BFC566874296}"/>
    <cellStyle name="Percent 4 4 2 5 2 5" xfId="7098" xr:uid="{A57C50D9-97EF-4EBD-9239-3B71CCD7207B}"/>
    <cellStyle name="Percent 4 4 2 5 2 5 2" xfId="19363" xr:uid="{656E0204-BA0F-428A-9E2B-391C664DBC12}"/>
    <cellStyle name="Percent 4 4 2 5 2 5 3" xfId="31615" xr:uid="{E1C2EC81-0D07-4A80-A14D-301A8F392ACF}"/>
    <cellStyle name="Percent 4 4 2 5 2 5 4" xfId="43867" xr:uid="{C56A2FDD-6139-4B7D-A278-C4DC9F397270}"/>
    <cellStyle name="Percent 4 4 2 5 2 6" xfId="13236" xr:uid="{1FED07C1-CF75-4732-A0CC-CE23E002A936}"/>
    <cellStyle name="Percent 4 4 2 5 2 7" xfId="25489" xr:uid="{E4159A06-75A1-4655-A261-8BEEF7538DD3}"/>
    <cellStyle name="Percent 4 4 2 5 2 8" xfId="37741" xr:uid="{AB72BBDA-5826-477C-AA28-42273E18C846}"/>
    <cellStyle name="Percent 4 4 2 5 2 9" xfId="49994" xr:uid="{F2824D20-F497-477C-A1B9-82349E14A460}"/>
    <cellStyle name="Percent 4 4 2 5 3" xfId="1596" xr:uid="{87B6D3F8-0C38-4001-A4F3-D8E2FF812DF6}"/>
    <cellStyle name="Percent 4 4 2 5 3 2" xfId="4663" xr:uid="{274904FC-2E18-4A0D-81E0-A7ED25D3A13B}"/>
    <cellStyle name="Percent 4 4 2 5 3 2 2" xfId="10791" xr:uid="{823DFF68-1D12-4A7C-BEBA-E8ABA4199A6E}"/>
    <cellStyle name="Percent 4 4 2 5 3 2 2 2" xfId="23056" xr:uid="{FC96590F-0266-4886-B8CE-2E2B1A384D25}"/>
    <cellStyle name="Percent 4 4 2 5 3 2 2 3" xfId="35308" xr:uid="{7BF890A3-89FA-433A-BF44-7C0B9FDAE918}"/>
    <cellStyle name="Percent 4 4 2 5 3 2 2 4" xfId="47560" xr:uid="{EF551550-860C-450F-848C-6650E73E7E73}"/>
    <cellStyle name="Percent 4 4 2 5 3 2 3" xfId="16929" xr:uid="{F4CAB556-B41F-4FB2-9467-81753EB89B8C}"/>
    <cellStyle name="Percent 4 4 2 5 3 2 4" xfId="29182" xr:uid="{52CD14D6-CC38-4C40-B9ED-91164DFA3F18}"/>
    <cellStyle name="Percent 4 4 2 5 3 2 5" xfId="41434" xr:uid="{9B7745F4-F902-49DF-9796-D0AEB0753C1E}"/>
    <cellStyle name="Percent 4 4 2 5 3 2 6" xfId="54768" xr:uid="{1A2B1BA2-3F74-4BC3-94EF-C61F6AC2F9F2}"/>
    <cellStyle name="Percent 4 4 2 5 3 3" xfId="7728" xr:uid="{0B82A241-3FC1-4664-8F7B-513481EE7D61}"/>
    <cellStyle name="Percent 4 4 2 5 3 3 2" xfId="19993" xr:uid="{2B7F3363-0287-4BEF-AE83-1721BC74726D}"/>
    <cellStyle name="Percent 4 4 2 5 3 3 3" xfId="32245" xr:uid="{3BC2D2FA-787C-4924-9E56-DFC68BF4FD85}"/>
    <cellStyle name="Percent 4 4 2 5 3 3 4" xfId="44497" xr:uid="{AFF1212B-9991-459B-B04A-4C9923959619}"/>
    <cellStyle name="Percent 4 4 2 5 3 4" xfId="13866" xr:uid="{D48F2B3E-11C2-41DE-A25C-31143370F252}"/>
    <cellStyle name="Percent 4 4 2 5 3 5" xfId="26119" xr:uid="{352BFFFC-0F19-4646-AA43-D0098550EE35}"/>
    <cellStyle name="Percent 4 4 2 5 3 6" xfId="38371" xr:uid="{A5E13F78-5E60-4B5F-AA34-1611DF7C1D8C}"/>
    <cellStyle name="Percent 4 4 2 5 3 7" xfId="51705" xr:uid="{D92E5376-F13C-4EB6-A6E1-CD981066809B}"/>
    <cellStyle name="Percent 4 4 2 5 4" xfId="2680" xr:uid="{BE461B5A-17B3-4885-ACB1-76113ACC06F6}"/>
    <cellStyle name="Percent 4 4 2 5 4 2" xfId="5744" xr:uid="{DED516F7-C916-47B4-9D69-9D4EF6D94BF3}"/>
    <cellStyle name="Percent 4 4 2 5 4 2 2" xfId="11872" xr:uid="{03711B08-7E32-4838-B346-A8F704BDFFC5}"/>
    <cellStyle name="Percent 4 4 2 5 4 2 2 2" xfId="24137" xr:uid="{39483C57-C14F-4EF3-A52F-E2843499026D}"/>
    <cellStyle name="Percent 4 4 2 5 4 2 2 3" xfId="36389" xr:uid="{07DB095E-8D3A-4F9B-8A7D-F22B1991C3C5}"/>
    <cellStyle name="Percent 4 4 2 5 4 2 2 4" xfId="48641" xr:uid="{29029E7A-A06C-4694-B80F-519381E58048}"/>
    <cellStyle name="Percent 4 4 2 5 4 2 3" xfId="18010" xr:uid="{E500255C-E549-4793-9784-7B46A99E72B0}"/>
    <cellStyle name="Percent 4 4 2 5 4 2 4" xfId="30263" xr:uid="{C9A5906E-1C1B-48BD-878A-0C485478F554}"/>
    <cellStyle name="Percent 4 4 2 5 4 2 5" xfId="42515" xr:uid="{A6785A83-F7FE-43AD-B7BE-6190E8D786B6}"/>
    <cellStyle name="Percent 4 4 2 5 4 2 6" xfId="55849" xr:uid="{BCDF4749-EEB1-4720-9A81-58A2411C4061}"/>
    <cellStyle name="Percent 4 4 2 5 4 3" xfId="8809" xr:uid="{3A0C85AA-629F-478E-84F3-2A56F0C3595D}"/>
    <cellStyle name="Percent 4 4 2 5 4 3 2" xfId="21074" xr:uid="{84DDDC21-06FC-4B69-A601-AFD583315588}"/>
    <cellStyle name="Percent 4 4 2 5 4 3 3" xfId="33326" xr:uid="{2DC32849-5F66-4A60-9624-F9AA4CE9829F}"/>
    <cellStyle name="Percent 4 4 2 5 4 3 4" xfId="45578" xr:uid="{00AA80AC-70E2-482F-8AC0-04F4DD83CD19}"/>
    <cellStyle name="Percent 4 4 2 5 4 4" xfId="14947" xr:uid="{8C923E21-C766-433E-886D-DF5456BA1D44}"/>
    <cellStyle name="Percent 4 4 2 5 4 5" xfId="27200" xr:uid="{2B1154C4-F373-471E-8355-B9C099036FA0}"/>
    <cellStyle name="Percent 4 4 2 5 4 6" xfId="39452" xr:uid="{17F5B3B5-E055-408D-A86D-8152C30AA1DC}"/>
    <cellStyle name="Percent 4 4 2 5 4 7" xfId="52786" xr:uid="{3362893E-4D20-4AB9-A440-C8B98EBF30D7}"/>
    <cellStyle name="Percent 4 4 2 5 5" xfId="3583" xr:uid="{14D5C3DD-E073-4B9A-95B0-F971EB5C7DB5}"/>
    <cellStyle name="Percent 4 4 2 5 5 2" xfId="9711" xr:uid="{3886E168-30CD-4513-9009-CF12E6D43D44}"/>
    <cellStyle name="Percent 4 4 2 5 5 2 2" xfId="21976" xr:uid="{F24178D1-78A0-4938-8783-9D22D45AF0E7}"/>
    <cellStyle name="Percent 4 4 2 5 5 2 3" xfId="34228" xr:uid="{0F3CF5AB-B417-4B39-97C0-9FA9AB5C5815}"/>
    <cellStyle name="Percent 4 4 2 5 5 2 4" xfId="46480" xr:uid="{BE8D08D2-AFD7-4B43-B27A-F739F27E3FF2}"/>
    <cellStyle name="Percent 4 4 2 5 5 3" xfId="15849" xr:uid="{43FCD175-2236-4456-8E97-366487D3E725}"/>
    <cellStyle name="Percent 4 4 2 5 5 4" xfId="28102" xr:uid="{80A7B36E-BE27-4119-8BAF-D65FA5756A02}"/>
    <cellStyle name="Percent 4 4 2 5 5 5" xfId="40354" xr:uid="{9B584331-759F-4D8B-B5CF-D2A94E568E02}"/>
    <cellStyle name="Percent 4 4 2 5 5 6" xfId="53688" xr:uid="{85BA03A2-5304-42DF-A13F-5E81C9DB390E}"/>
    <cellStyle name="Percent 4 4 2 5 6" xfId="6647" xr:uid="{9511D021-4764-4214-8038-2797FFF7264D}"/>
    <cellStyle name="Percent 4 4 2 5 6 2" xfId="18912" xr:uid="{3B2380F9-A1CF-45F8-A545-44655AFF2A3F}"/>
    <cellStyle name="Percent 4 4 2 5 6 3" xfId="31165" xr:uid="{90A87469-7D12-4021-8505-5F902296B854}"/>
    <cellStyle name="Percent 4 4 2 5 6 4" xfId="43417" xr:uid="{3042715D-AC59-48E9-B025-33704581A4E7}"/>
    <cellStyle name="Percent 4 4 2 5 7" xfId="12786" xr:uid="{57B1E628-1945-4B50-A650-BF033801C351}"/>
    <cellStyle name="Percent 4 4 2 5 8" xfId="25039" xr:uid="{9932A93D-C094-41FE-A152-A453BCF47A3E}"/>
    <cellStyle name="Percent 4 4 2 5 9" xfId="37291" xr:uid="{0D660A92-3A9D-4E9B-8E26-693CC23AD797}"/>
    <cellStyle name="Percent 4 4 2 6" xfId="557" xr:uid="{968FF2EF-AFCE-40BF-B50F-2FB5E71F7CAE}"/>
    <cellStyle name="Percent 4 4 2 6 10" xfId="50667" xr:uid="{2315AA02-EC61-4F26-83B5-5D442DA4FCAD}"/>
    <cellStyle name="Percent 4 4 2 6 2" xfId="1638" xr:uid="{5C69D0B3-5CF9-42C4-BBF3-A45D0C2460D7}"/>
    <cellStyle name="Percent 4 4 2 6 2 2" xfId="4705" xr:uid="{B110F281-4B0E-4412-A988-1CA89F020672}"/>
    <cellStyle name="Percent 4 4 2 6 2 2 2" xfId="10833" xr:uid="{2AAD12EA-2C7E-4B2D-BA21-573314AFA11A}"/>
    <cellStyle name="Percent 4 4 2 6 2 2 2 2" xfId="23098" xr:uid="{B6206337-F8B6-409E-B5C8-1AFE9B813CEE}"/>
    <cellStyle name="Percent 4 4 2 6 2 2 2 3" xfId="35350" xr:uid="{D278345C-68C6-4BE3-9B05-24B0A10BDA78}"/>
    <cellStyle name="Percent 4 4 2 6 2 2 2 4" xfId="47602" xr:uid="{F9B4871B-A2EA-4C80-BF41-43CC327FC5E0}"/>
    <cellStyle name="Percent 4 4 2 6 2 2 3" xfId="16971" xr:uid="{AC1DDC10-9C0D-4775-A4FB-29EAD876D0B3}"/>
    <cellStyle name="Percent 4 4 2 6 2 2 4" xfId="29224" xr:uid="{C385A7B6-A53E-4092-A46B-48BE72657345}"/>
    <cellStyle name="Percent 4 4 2 6 2 2 5" xfId="41476" xr:uid="{BEE37DF8-4A0A-4F5C-9295-DA7ABBE9A5DD}"/>
    <cellStyle name="Percent 4 4 2 6 2 2 6" xfId="54810" xr:uid="{42A88E34-8F43-4BC9-BDC4-41A0C569643B}"/>
    <cellStyle name="Percent 4 4 2 6 2 3" xfId="7770" xr:uid="{D8BCB043-CCCB-4922-AE6E-8840C5422771}"/>
    <cellStyle name="Percent 4 4 2 6 2 3 2" xfId="20035" xr:uid="{F2AD6C67-0AB4-4499-B7B4-DEAA4226B171}"/>
    <cellStyle name="Percent 4 4 2 6 2 3 3" xfId="32287" xr:uid="{FCFA07AF-3A2A-4103-9E2B-069E5159B57C}"/>
    <cellStyle name="Percent 4 4 2 6 2 3 4" xfId="44539" xr:uid="{A847AA1D-C65E-456D-BE18-E8D16C63160C}"/>
    <cellStyle name="Percent 4 4 2 6 2 4" xfId="13908" xr:uid="{11016EB5-289F-46B4-AAC4-EBFEA7627F5C}"/>
    <cellStyle name="Percent 4 4 2 6 2 5" xfId="26161" xr:uid="{E01BB1F6-5D8D-4992-90FB-665950535866}"/>
    <cellStyle name="Percent 4 4 2 6 2 6" xfId="38413" xr:uid="{605A9662-A958-4625-A1B6-A45CD5DA7F6C}"/>
    <cellStyle name="Percent 4 4 2 6 2 7" xfId="51747" xr:uid="{9A01465F-BC0D-4833-8916-F3C288BD3F8A}"/>
    <cellStyle name="Percent 4 4 2 6 3" xfId="2722" xr:uid="{5253F7A4-9F4F-4576-995D-E921BA49D9DC}"/>
    <cellStyle name="Percent 4 4 2 6 3 2" xfId="5786" xr:uid="{47F96B7D-EE08-4588-9A05-A2AACAF872F0}"/>
    <cellStyle name="Percent 4 4 2 6 3 2 2" xfId="11914" xr:uid="{6FD73331-08CC-46EC-A863-4EBF7DD9E5A2}"/>
    <cellStyle name="Percent 4 4 2 6 3 2 2 2" xfId="24179" xr:uid="{6D6BE1E2-7C74-4866-B016-F5873C7077C0}"/>
    <cellStyle name="Percent 4 4 2 6 3 2 2 3" xfId="36431" xr:uid="{1F0024F4-C320-43DA-B856-9A3BA6F7CA6E}"/>
    <cellStyle name="Percent 4 4 2 6 3 2 2 4" xfId="48683" xr:uid="{D3F775ED-0C96-4F47-9C59-B07E424B01A5}"/>
    <cellStyle name="Percent 4 4 2 6 3 2 3" xfId="18052" xr:uid="{C6730F3B-0EF6-41F4-A336-E42E86A6C3F2}"/>
    <cellStyle name="Percent 4 4 2 6 3 2 4" xfId="30305" xr:uid="{8266C381-B75C-4E80-82C0-7557A169AD75}"/>
    <cellStyle name="Percent 4 4 2 6 3 2 5" xfId="42557" xr:uid="{7A08C0E7-1159-491B-96E8-E0845C097E63}"/>
    <cellStyle name="Percent 4 4 2 6 3 2 6" xfId="55891" xr:uid="{3260585D-635C-4851-923B-C485493A893E}"/>
    <cellStyle name="Percent 4 4 2 6 3 3" xfId="8851" xr:uid="{119FB244-37A3-4CD7-A4EB-6A578401E4C5}"/>
    <cellStyle name="Percent 4 4 2 6 3 3 2" xfId="21116" xr:uid="{8AEA8218-4B8B-48E5-B9D3-EE397F52B656}"/>
    <cellStyle name="Percent 4 4 2 6 3 3 3" xfId="33368" xr:uid="{6EEACB31-1707-4FA0-8644-B1E932B44167}"/>
    <cellStyle name="Percent 4 4 2 6 3 3 4" xfId="45620" xr:uid="{795A04F0-09A5-446A-9E07-213302262DD8}"/>
    <cellStyle name="Percent 4 4 2 6 3 4" xfId="14989" xr:uid="{DBF397A4-2CCE-45F2-9381-641B17BBE88E}"/>
    <cellStyle name="Percent 4 4 2 6 3 5" xfId="27242" xr:uid="{E8E8BA3B-C1E6-489F-BE4F-6F364107057E}"/>
    <cellStyle name="Percent 4 4 2 6 3 6" xfId="39494" xr:uid="{A748BE33-4F6B-4FE8-8429-A2D5D09B61EA}"/>
    <cellStyle name="Percent 4 4 2 6 3 7" xfId="52828" xr:uid="{3C1B28B8-97D1-4AB7-966F-764FA85C6CE1}"/>
    <cellStyle name="Percent 4 4 2 6 4" xfId="3625" xr:uid="{90A48914-0E7E-41B8-8EBE-5958AE99696B}"/>
    <cellStyle name="Percent 4 4 2 6 4 2" xfId="9753" xr:uid="{336315DA-7896-4BCC-BA48-E29FDD62D223}"/>
    <cellStyle name="Percent 4 4 2 6 4 2 2" xfId="22018" xr:uid="{237B6ABF-9405-4F14-9F3C-E3278ACC81FD}"/>
    <cellStyle name="Percent 4 4 2 6 4 2 3" xfId="34270" xr:uid="{68CBF0DF-2541-43CE-B5B5-5A5B66BB68EE}"/>
    <cellStyle name="Percent 4 4 2 6 4 2 4" xfId="46522" xr:uid="{1AC0F6BA-57AC-47B3-AA02-D2D3D4ABA2A7}"/>
    <cellStyle name="Percent 4 4 2 6 4 3" xfId="15891" xr:uid="{684AA281-F509-4EEE-A99E-87A9A5B7578A}"/>
    <cellStyle name="Percent 4 4 2 6 4 4" xfId="28144" xr:uid="{E57915DB-913D-4B63-8AFF-710A20684FE5}"/>
    <cellStyle name="Percent 4 4 2 6 4 5" xfId="40396" xr:uid="{0FF8E5DB-9259-414B-942D-DC8A602F35BA}"/>
    <cellStyle name="Percent 4 4 2 6 4 6" xfId="53730" xr:uid="{2EF031AA-D533-41B8-936F-8195A3FD939B}"/>
    <cellStyle name="Percent 4 4 2 6 5" xfId="6690" xr:uid="{1F3E2C9B-7CE9-4D04-B61D-88BF0DB84DD1}"/>
    <cellStyle name="Percent 4 4 2 6 5 2" xfId="18955" xr:uid="{46644DB8-1297-4C6D-81AC-2AD784B1DFDD}"/>
    <cellStyle name="Percent 4 4 2 6 5 3" xfId="31207" xr:uid="{32AC2F12-6C05-4352-AFF5-45776D227728}"/>
    <cellStyle name="Percent 4 4 2 6 5 4" xfId="43459" xr:uid="{72DACE6C-9A8F-4169-BAC5-91A03E6E0F01}"/>
    <cellStyle name="Percent 4 4 2 6 6" xfId="12828" xr:uid="{6F16B58F-DF06-46D8-A3B9-44567CE2737A}"/>
    <cellStyle name="Percent 4 4 2 6 7" xfId="25081" xr:uid="{D0B2DFC2-819A-47FF-9967-6DC22EC65EA0}"/>
    <cellStyle name="Percent 4 4 2 6 8" xfId="37333" xr:uid="{82060F8B-2A1D-4F1B-8B0A-C5C07782B937}"/>
    <cellStyle name="Percent 4 4 2 6 9" xfId="49586" xr:uid="{5E1AFCD3-5D22-4BEC-81E1-79C3029B82D5}"/>
    <cellStyle name="Percent 4 4 2 7" xfId="1008" xr:uid="{FBD4B78C-4B94-4394-9065-A2C63BB29FC6}"/>
    <cellStyle name="Percent 4 4 2 7 2" xfId="2088" xr:uid="{09F5351F-1A2F-467B-9647-95ACC54D19D4}"/>
    <cellStyle name="Percent 4 4 2 7 2 2" xfId="5155" xr:uid="{4E033150-5E8C-4252-82E9-F9A059D7F914}"/>
    <cellStyle name="Percent 4 4 2 7 2 2 2" xfId="11283" xr:uid="{84284662-7A79-4F8B-8925-BB9DF04F4CBB}"/>
    <cellStyle name="Percent 4 4 2 7 2 2 2 2" xfId="23548" xr:uid="{D582A2F9-0E48-4CC1-BF39-7436E804F9EA}"/>
    <cellStyle name="Percent 4 4 2 7 2 2 2 3" xfId="35800" xr:uid="{E6DA91D5-841A-4D44-9356-D06F45AE16EC}"/>
    <cellStyle name="Percent 4 4 2 7 2 2 2 4" xfId="48052" xr:uid="{7ADF06CD-DBD0-45FC-8FAC-9F6AADEA2465}"/>
    <cellStyle name="Percent 4 4 2 7 2 2 3" xfId="17421" xr:uid="{E2612F7A-D2F6-40EC-927C-275588AFB54C}"/>
    <cellStyle name="Percent 4 4 2 7 2 2 4" xfId="29674" xr:uid="{4A90796D-D1BB-4211-AAC2-A14988EEBD88}"/>
    <cellStyle name="Percent 4 4 2 7 2 2 5" xfId="41926" xr:uid="{CE57281B-8FBC-499C-9F4B-290C9F1C7223}"/>
    <cellStyle name="Percent 4 4 2 7 2 2 6" xfId="55260" xr:uid="{0A9E7955-3BBE-4A97-82B0-B748845FADA2}"/>
    <cellStyle name="Percent 4 4 2 7 2 3" xfId="8220" xr:uid="{85FC071C-828D-4452-9046-880124AE0719}"/>
    <cellStyle name="Percent 4 4 2 7 2 3 2" xfId="20485" xr:uid="{C4D9E050-6D8B-4E07-9BAA-8324D64D5264}"/>
    <cellStyle name="Percent 4 4 2 7 2 3 3" xfId="32737" xr:uid="{9544A163-8950-4B2C-87B1-617475EF6A28}"/>
    <cellStyle name="Percent 4 4 2 7 2 3 4" xfId="44989" xr:uid="{BFCA5FCB-0A58-4CA3-9707-8E3F1310ACE0}"/>
    <cellStyle name="Percent 4 4 2 7 2 4" xfId="14358" xr:uid="{3926B936-3682-45CB-BD56-EE12CCDFC690}"/>
    <cellStyle name="Percent 4 4 2 7 2 5" xfId="26611" xr:uid="{590FFFE0-9698-4E91-901B-6295CA37C578}"/>
    <cellStyle name="Percent 4 4 2 7 2 6" xfId="38863" xr:uid="{128FFAC6-1C87-471A-8B1E-1659201B6BC8}"/>
    <cellStyle name="Percent 4 4 2 7 2 7" xfId="52197" xr:uid="{9376DD7A-8AAD-4865-971F-4EB60EAC8F3C}"/>
    <cellStyle name="Percent 4 4 2 7 3" xfId="4075" xr:uid="{6A444096-CE3A-485F-8C17-C8D381E0411F}"/>
    <cellStyle name="Percent 4 4 2 7 3 2" xfId="10203" xr:uid="{B380F33F-693B-4178-BBF4-023989A9A33C}"/>
    <cellStyle name="Percent 4 4 2 7 3 2 2" xfId="22468" xr:uid="{F6F0E832-7D39-4226-9B91-DB5E7A117856}"/>
    <cellStyle name="Percent 4 4 2 7 3 2 3" xfId="34720" xr:uid="{6AACA148-21C0-4A0E-BF92-CE5CC40F2D82}"/>
    <cellStyle name="Percent 4 4 2 7 3 2 4" xfId="46972" xr:uid="{4C4FCA1E-05A0-4E87-B474-23559B387D88}"/>
    <cellStyle name="Percent 4 4 2 7 3 3" xfId="16341" xr:uid="{14CD36A0-64B1-4AE4-AA0D-09EDB286508C}"/>
    <cellStyle name="Percent 4 4 2 7 3 4" xfId="28594" xr:uid="{AA6E08B9-DC9E-42AB-A69D-0EDF6901B127}"/>
    <cellStyle name="Percent 4 4 2 7 3 5" xfId="40846" xr:uid="{B28FC8C1-FB68-444F-BC7A-CE1A6E8E3EBE}"/>
    <cellStyle name="Percent 4 4 2 7 3 6" xfId="54180" xr:uid="{082E1482-538D-428A-80D2-E09893A6C8F5}"/>
    <cellStyle name="Percent 4 4 2 7 4" xfId="7140" xr:uid="{3B68E78B-9588-441C-B802-FB2ECC99A9A2}"/>
    <cellStyle name="Percent 4 4 2 7 4 2" xfId="19405" xr:uid="{23F63C6B-FCAC-443D-808A-D22446278291}"/>
    <cellStyle name="Percent 4 4 2 7 4 3" xfId="31657" xr:uid="{27A9B58E-C31C-44A9-92CF-35FC5880D218}"/>
    <cellStyle name="Percent 4 4 2 7 4 4" xfId="43909" xr:uid="{112AF8CB-374A-4856-B4FA-5D790AD31614}"/>
    <cellStyle name="Percent 4 4 2 7 5" xfId="13278" xr:uid="{AB1C4EB8-6E50-4B27-B415-78A6284D350C}"/>
    <cellStyle name="Percent 4 4 2 7 6" xfId="25531" xr:uid="{0C07652A-1F78-44B9-8D7F-1B628E641EB9}"/>
    <cellStyle name="Percent 4 4 2 7 7" xfId="37783" xr:uid="{492DA0D5-D35D-432B-B884-0E4E6B4B6A44}"/>
    <cellStyle name="Percent 4 4 2 7 8" xfId="50036" xr:uid="{F5ACE5B8-7E9B-448C-8A87-F170D8532203}"/>
    <cellStyle name="Percent 4 4 2 7 9" xfId="51117" xr:uid="{6EB2DDE9-37E3-4D00-9D02-40DD1700D4EF}"/>
    <cellStyle name="Percent 4 4 2 8" xfId="1098" xr:uid="{2909EDEA-7C52-4D7E-8C6E-7E0670FF13C7}"/>
    <cellStyle name="Percent 4 4 2 8 2" xfId="2178" xr:uid="{1151B77B-C9FD-4A32-9CDB-E844B67C6FF1}"/>
    <cellStyle name="Percent 4 4 2 8 2 2" xfId="5245" xr:uid="{93471865-3866-4FE9-B96D-DF3CE084D887}"/>
    <cellStyle name="Percent 4 4 2 8 2 2 2" xfId="11373" xr:uid="{F8CB7FBA-CDAC-4B4F-B75E-AB22CFB61706}"/>
    <cellStyle name="Percent 4 4 2 8 2 2 2 2" xfId="23638" xr:uid="{979E5180-CD62-498D-BF26-BCF08B0F606D}"/>
    <cellStyle name="Percent 4 4 2 8 2 2 2 3" xfId="35890" xr:uid="{B697EA28-7D05-4C03-9656-D6FFED09E451}"/>
    <cellStyle name="Percent 4 4 2 8 2 2 2 4" xfId="48142" xr:uid="{C7B2FFDE-8FF6-4949-B657-027AB9A32B44}"/>
    <cellStyle name="Percent 4 4 2 8 2 2 3" xfId="17511" xr:uid="{6D03D212-C39C-437E-AAED-05B4F036EF41}"/>
    <cellStyle name="Percent 4 4 2 8 2 2 4" xfId="29764" xr:uid="{D04E6BB0-E1DB-48D6-98B1-36D9D0BB6ACE}"/>
    <cellStyle name="Percent 4 4 2 8 2 2 5" xfId="42016" xr:uid="{347A1945-692F-48CC-B062-675A47C310C6}"/>
    <cellStyle name="Percent 4 4 2 8 2 2 6" xfId="55350" xr:uid="{23CA77ED-357C-4023-BF8E-AFA9FDA61933}"/>
    <cellStyle name="Percent 4 4 2 8 2 3" xfId="8310" xr:uid="{DB10CAC8-1006-41BB-88B5-FA03CDCD1C34}"/>
    <cellStyle name="Percent 4 4 2 8 2 3 2" xfId="20575" xr:uid="{87A6566E-A33C-4F67-808A-D910D2B38C9D}"/>
    <cellStyle name="Percent 4 4 2 8 2 3 3" xfId="32827" xr:uid="{A774CD9A-BBBC-4D54-B52F-3731AF0FC8BE}"/>
    <cellStyle name="Percent 4 4 2 8 2 3 4" xfId="45079" xr:uid="{2CA7B31F-E190-425C-8A36-847F09EB9292}"/>
    <cellStyle name="Percent 4 4 2 8 2 4" xfId="14448" xr:uid="{BEC1572B-D9A9-4BB5-AD4F-C69524203089}"/>
    <cellStyle name="Percent 4 4 2 8 2 5" xfId="26701" xr:uid="{5A54DECF-CE45-460D-AD86-BBAB9E8464F0}"/>
    <cellStyle name="Percent 4 4 2 8 2 6" xfId="38953" xr:uid="{F8C0342E-E30A-402B-8D81-8119EB3074F7}"/>
    <cellStyle name="Percent 4 4 2 8 2 7" xfId="52287" xr:uid="{674685DA-D1F1-46D4-AABA-C521BB3DF514}"/>
    <cellStyle name="Percent 4 4 2 8 3" xfId="4165" xr:uid="{062CD6D7-1FCE-4161-A440-80833FC8790D}"/>
    <cellStyle name="Percent 4 4 2 8 3 2" xfId="10293" xr:uid="{379035EB-A0DE-4E21-BC1F-428343973100}"/>
    <cellStyle name="Percent 4 4 2 8 3 2 2" xfId="22558" xr:uid="{0213BE67-AD08-488F-B017-A481987F2E9B}"/>
    <cellStyle name="Percent 4 4 2 8 3 2 3" xfId="34810" xr:uid="{8E8A4265-D45F-4783-ACEB-DF329064C3E3}"/>
    <cellStyle name="Percent 4 4 2 8 3 2 4" xfId="47062" xr:uid="{1E1A831E-9FDF-4240-96DD-163DD73A499D}"/>
    <cellStyle name="Percent 4 4 2 8 3 3" xfId="16431" xr:uid="{A922BE33-8A29-4EB4-9789-A2BFD3BAE778}"/>
    <cellStyle name="Percent 4 4 2 8 3 4" xfId="28684" xr:uid="{B44AD5A9-0B33-49DE-82CA-DE7A0B32CDAD}"/>
    <cellStyle name="Percent 4 4 2 8 3 5" xfId="40936" xr:uid="{DDD2E837-2C81-4078-B65A-3D0E14B2389E}"/>
    <cellStyle name="Percent 4 4 2 8 3 6" xfId="54270" xr:uid="{D3083D8E-0ADF-4F4F-8F7D-8D22D6608860}"/>
    <cellStyle name="Percent 4 4 2 8 4" xfId="7230" xr:uid="{32695256-4190-4800-933A-9DB601B8A72F}"/>
    <cellStyle name="Percent 4 4 2 8 4 2" xfId="19495" xr:uid="{BCE51B4D-F3D7-4BEE-8F7D-DEE21747E026}"/>
    <cellStyle name="Percent 4 4 2 8 4 3" xfId="31747" xr:uid="{A1FA9A3E-89EB-4156-86CC-68891700CF37}"/>
    <cellStyle name="Percent 4 4 2 8 4 4" xfId="43999" xr:uid="{91DF8BFF-E8CD-447C-BE0D-34D8DEE3E97F}"/>
    <cellStyle name="Percent 4 4 2 8 5" xfId="13368" xr:uid="{DFC7FF75-4544-4C7A-AAE8-A15B6968B320}"/>
    <cellStyle name="Percent 4 4 2 8 6" xfId="25621" xr:uid="{A27A9EAD-FB0B-4A59-81FA-83ECCD04ACD8}"/>
    <cellStyle name="Percent 4 4 2 8 7" xfId="37873" xr:uid="{F974149C-DEFB-4D5F-97EA-BF057B30576C}"/>
    <cellStyle name="Percent 4 4 2 8 8" xfId="50126" xr:uid="{CF30436B-68B1-44DA-AC66-4BEDD6879835}"/>
    <cellStyle name="Percent 4 4 2 8 9" xfId="51207" xr:uid="{36FEEB07-536A-4895-A85B-8700F6102067}"/>
    <cellStyle name="Percent 4 4 2 9" xfId="1188" xr:uid="{3825D3B2-033D-4BC0-832C-369C05AF8813}"/>
    <cellStyle name="Percent 4 4 2 9 2" xfId="4255" xr:uid="{567E8474-5ABF-4516-8612-3CCF5171A3F3}"/>
    <cellStyle name="Percent 4 4 2 9 2 2" xfId="10383" xr:uid="{0E9762FF-4CA4-48AD-B29C-FC8BC07764E9}"/>
    <cellStyle name="Percent 4 4 2 9 2 2 2" xfId="22648" xr:uid="{A567EDB6-A4CE-40C8-B913-8A491B95D47A}"/>
    <cellStyle name="Percent 4 4 2 9 2 2 3" xfId="34900" xr:uid="{32D94968-86CC-4CE5-A32C-D9DE4347502F}"/>
    <cellStyle name="Percent 4 4 2 9 2 2 4" xfId="47152" xr:uid="{A628030B-9081-4C76-BB17-65A03C11ACB9}"/>
    <cellStyle name="Percent 4 4 2 9 2 3" xfId="16521" xr:uid="{4AE4435D-FB82-47F2-B986-E9BECEDC9034}"/>
    <cellStyle name="Percent 4 4 2 9 2 4" xfId="28774" xr:uid="{82D719D5-2293-4CAA-AB40-8DA20E650FCA}"/>
    <cellStyle name="Percent 4 4 2 9 2 5" xfId="41026" xr:uid="{200627BD-10BD-4B49-A550-4345E9C5C20E}"/>
    <cellStyle name="Percent 4 4 2 9 2 6" xfId="54360" xr:uid="{97B0F2DE-7A8F-4D04-A5DF-6DA1AE1427AE}"/>
    <cellStyle name="Percent 4 4 2 9 3" xfId="7320" xr:uid="{963D39D0-DC70-4D01-AF86-0FB015628BBE}"/>
    <cellStyle name="Percent 4 4 2 9 3 2" xfId="19585" xr:uid="{5AB88E4A-F1B1-41A4-B2C8-D48357E60C9D}"/>
    <cellStyle name="Percent 4 4 2 9 3 3" xfId="31837" xr:uid="{5E2A2567-BC4B-4615-A808-AA35FD26698C}"/>
    <cellStyle name="Percent 4 4 2 9 3 4" xfId="44089" xr:uid="{13F7A7FC-1839-43AF-B71D-59C5DF8B05FB}"/>
    <cellStyle name="Percent 4 4 2 9 4" xfId="13458" xr:uid="{090E0E08-590B-4240-A790-CDFF0CE4779A}"/>
    <cellStyle name="Percent 4 4 2 9 5" xfId="25711" xr:uid="{59CD216A-F371-413F-B841-6761D26BF168}"/>
    <cellStyle name="Percent 4 4 2 9 6" xfId="37963" xr:uid="{6E51D012-CFA0-4202-871F-2C5FB66609B2}"/>
    <cellStyle name="Percent 4 4 2 9 7" xfId="51297" xr:uid="{3BA0DB34-08C8-4B61-B993-A304CA54A6D9}"/>
    <cellStyle name="Percent 4 4 3" xfId="127" xr:uid="{C69F0906-7768-4568-B7D4-600C50262862}"/>
    <cellStyle name="Percent 4 4 3 10" xfId="6260" xr:uid="{DD6B52F4-8204-4FBD-A63C-2B78E3844381}"/>
    <cellStyle name="Percent 4 4 3 10 2" xfId="18525" xr:uid="{B6574DB0-EB84-43BF-887B-FA9EE68DEFE0}"/>
    <cellStyle name="Percent 4 4 3 10 3" xfId="30778" xr:uid="{51B62763-E934-4DB9-BB0A-6FC76AD1E795}"/>
    <cellStyle name="Percent 4 4 3 10 4" xfId="43030" xr:uid="{796CDC7E-D661-4DA6-BB29-9AE2B6476922}"/>
    <cellStyle name="Percent 4 4 3 11" xfId="12399" xr:uid="{41D2AA91-E4B1-4136-9154-3F05DADEE02F}"/>
    <cellStyle name="Percent 4 4 3 12" xfId="24652" xr:uid="{2BAA84AC-E66F-46FE-BF93-A1DB25511128}"/>
    <cellStyle name="Percent 4 4 3 13" xfId="36904" xr:uid="{529245F9-AD48-42F0-9118-96C10F2D410E}"/>
    <cellStyle name="Percent 4 4 3 14" xfId="49157" xr:uid="{853304E6-5731-4EE8-9515-E0F0E215C8F1}"/>
    <cellStyle name="Percent 4 4 3 15" xfId="50238" xr:uid="{BA9BEF4A-AFED-4D78-9D22-DAFD8AD83BCA}"/>
    <cellStyle name="Percent 4 4 3 2" xfId="238" xr:uid="{27CA8651-AE8F-4CB8-A476-21E568F4427C}"/>
    <cellStyle name="Percent 4 4 3 2 10" xfId="37015" xr:uid="{C7965E37-483C-493C-9818-6564A1C8B84D}"/>
    <cellStyle name="Percent 4 4 3 2 11" xfId="49268" xr:uid="{19062671-475C-44C8-9035-EE96DB04FBCC}"/>
    <cellStyle name="Percent 4 4 3 2 12" xfId="50349" xr:uid="{19FF62FB-661B-42A6-97FD-B225C3861C56}"/>
    <cellStyle name="Percent 4 4 3 2 2" xfId="442" xr:uid="{BBE66EA6-B238-46BE-ACDD-8AD25802C8FA}"/>
    <cellStyle name="Percent 4 4 3 2 2 10" xfId="49472" xr:uid="{E79CE066-3544-427A-903B-792C71DC5042}"/>
    <cellStyle name="Percent 4 4 3 2 2 11" xfId="50553" xr:uid="{19EB1F68-F06C-4BFF-B242-2FF953F41329}"/>
    <cellStyle name="Percent 4 4 3 2 2 2" xfId="893" xr:uid="{5FCA6986-B81F-4C94-B09D-11ED2FDE01C1}"/>
    <cellStyle name="Percent 4 4 3 2 2 2 10" xfId="51003" xr:uid="{471CAB06-2F04-4C5B-8BCF-E975509038A7}"/>
    <cellStyle name="Percent 4 4 3 2 2 2 2" xfId="1974" xr:uid="{CCB42FE6-8125-40B4-92DF-50CB27E547FD}"/>
    <cellStyle name="Percent 4 4 3 2 2 2 2 2" xfId="5041" xr:uid="{4BF0C54A-D335-4344-B299-34FBA1FD6899}"/>
    <cellStyle name="Percent 4 4 3 2 2 2 2 2 2" xfId="11169" xr:uid="{B075D38B-C7B0-4388-9C31-0C00CE9B6040}"/>
    <cellStyle name="Percent 4 4 3 2 2 2 2 2 2 2" xfId="23434" xr:uid="{25CE5B12-53AF-4A0F-B28E-4147C9AF2204}"/>
    <cellStyle name="Percent 4 4 3 2 2 2 2 2 2 3" xfId="35686" xr:uid="{7EF15BFC-6EDC-4BFA-A87B-37B13DD367D1}"/>
    <cellStyle name="Percent 4 4 3 2 2 2 2 2 2 4" xfId="47938" xr:uid="{2D26C1A4-E78A-4275-AA73-ABFD8D3D2210}"/>
    <cellStyle name="Percent 4 4 3 2 2 2 2 2 3" xfId="17307" xr:uid="{1B2A1FF5-85CA-470F-9947-CF9D594236BD}"/>
    <cellStyle name="Percent 4 4 3 2 2 2 2 2 4" xfId="29560" xr:uid="{D78B8D6E-A034-429E-AAA3-475553D378E6}"/>
    <cellStyle name="Percent 4 4 3 2 2 2 2 2 5" xfId="41812" xr:uid="{026CB5BC-9587-4385-919A-83C1ADDB3687}"/>
    <cellStyle name="Percent 4 4 3 2 2 2 2 2 6" xfId="55146" xr:uid="{B648F543-9AD6-46C8-8821-1A8CC7F19460}"/>
    <cellStyle name="Percent 4 4 3 2 2 2 2 3" xfId="8106" xr:uid="{A451D5A0-61CD-4EED-AF86-B293498F9C4F}"/>
    <cellStyle name="Percent 4 4 3 2 2 2 2 3 2" xfId="20371" xr:uid="{C83D78BE-5640-4697-999B-97A32FE6EEE5}"/>
    <cellStyle name="Percent 4 4 3 2 2 2 2 3 3" xfId="32623" xr:uid="{E195DDAF-3334-4F91-9C8B-A8F2EA30BDFD}"/>
    <cellStyle name="Percent 4 4 3 2 2 2 2 3 4" xfId="44875" xr:uid="{375C61AF-FF81-4059-AE81-6D3F6EF88F12}"/>
    <cellStyle name="Percent 4 4 3 2 2 2 2 4" xfId="14244" xr:uid="{D26114EC-87A2-42E7-9EEC-D4A3FDDBBADE}"/>
    <cellStyle name="Percent 4 4 3 2 2 2 2 5" xfId="26497" xr:uid="{BD324500-7CAD-45DC-9CB1-00DCAD30D745}"/>
    <cellStyle name="Percent 4 4 3 2 2 2 2 6" xfId="38749" xr:uid="{1AB22196-7886-40D6-A309-69FF3C0AF78E}"/>
    <cellStyle name="Percent 4 4 3 2 2 2 2 7" xfId="52083" xr:uid="{9C68AFD6-2CFC-4CDE-916E-99A91B7032E4}"/>
    <cellStyle name="Percent 4 4 3 2 2 2 3" xfId="3058" xr:uid="{0D45B582-F064-4077-A79C-7BE6ADF1A5ED}"/>
    <cellStyle name="Percent 4 4 3 2 2 2 3 2" xfId="6122" xr:uid="{54F7D00A-F922-48E2-BA46-A59FDACBAC22}"/>
    <cellStyle name="Percent 4 4 3 2 2 2 3 2 2" xfId="12250" xr:uid="{4130F5E8-4B29-494B-8479-F0D519B7ADE7}"/>
    <cellStyle name="Percent 4 4 3 2 2 2 3 2 2 2" xfId="24515" xr:uid="{677D479D-7458-4FE1-8D4A-E151E65A15EA}"/>
    <cellStyle name="Percent 4 4 3 2 2 2 3 2 2 3" xfId="36767" xr:uid="{DF18E7FB-2A33-4A66-91A2-ED232089C1D0}"/>
    <cellStyle name="Percent 4 4 3 2 2 2 3 2 2 4" xfId="49019" xr:uid="{AE62F32A-CC4F-42B4-90A0-2702F818F7F9}"/>
    <cellStyle name="Percent 4 4 3 2 2 2 3 2 3" xfId="18388" xr:uid="{E2C38104-2F30-4594-8576-4C49EC374FC2}"/>
    <cellStyle name="Percent 4 4 3 2 2 2 3 2 4" xfId="30641" xr:uid="{21B2E672-10C4-4095-B64B-7F7E2B8E1F0D}"/>
    <cellStyle name="Percent 4 4 3 2 2 2 3 2 5" xfId="42893" xr:uid="{128C31E5-6021-47AA-AFD3-5C327748CEAA}"/>
    <cellStyle name="Percent 4 4 3 2 2 2 3 2 6" xfId="56227" xr:uid="{D6E4391A-D0D9-4317-AED1-C5A5B3D266D0}"/>
    <cellStyle name="Percent 4 4 3 2 2 2 3 3" xfId="9187" xr:uid="{2CEF4DCF-8BA5-4322-8162-A52D2765354B}"/>
    <cellStyle name="Percent 4 4 3 2 2 2 3 3 2" xfId="21452" xr:uid="{F885C991-A5A9-44D6-AFE8-DC7B1376DB02}"/>
    <cellStyle name="Percent 4 4 3 2 2 2 3 3 3" xfId="33704" xr:uid="{2C0C0275-157E-4FBF-8813-D8732E3F6B6C}"/>
    <cellStyle name="Percent 4 4 3 2 2 2 3 3 4" xfId="45956" xr:uid="{C6EA316E-57E9-4F70-9084-C9147495D214}"/>
    <cellStyle name="Percent 4 4 3 2 2 2 3 4" xfId="15325" xr:uid="{CC1ADBF0-9D8F-4D0F-B925-86DA1E34C9AB}"/>
    <cellStyle name="Percent 4 4 3 2 2 2 3 5" xfId="27578" xr:uid="{77587C33-67E2-45C7-AAAD-493192016C09}"/>
    <cellStyle name="Percent 4 4 3 2 2 2 3 6" xfId="39830" xr:uid="{782D366C-7CEF-4602-82AB-5A31C912E805}"/>
    <cellStyle name="Percent 4 4 3 2 2 2 3 7" xfId="53164" xr:uid="{C8125A28-CACE-4D29-B5BB-98DF4370B261}"/>
    <cellStyle name="Percent 4 4 3 2 2 2 4" xfId="3961" xr:uid="{91C9C0C9-E95E-418C-85E5-60CAC713A862}"/>
    <cellStyle name="Percent 4 4 3 2 2 2 4 2" xfId="10089" xr:uid="{5D127C11-35AE-4E30-93DF-4B59724ABDD9}"/>
    <cellStyle name="Percent 4 4 3 2 2 2 4 2 2" xfId="22354" xr:uid="{64310F92-8957-43C5-9576-92E47FB158DA}"/>
    <cellStyle name="Percent 4 4 3 2 2 2 4 2 3" xfId="34606" xr:uid="{EAD21A4A-0320-4989-A339-613DA9BC09B1}"/>
    <cellStyle name="Percent 4 4 3 2 2 2 4 2 4" xfId="46858" xr:uid="{47F63314-CB24-4000-909E-6AE45C0EA06A}"/>
    <cellStyle name="Percent 4 4 3 2 2 2 4 3" xfId="16227" xr:uid="{589B2A5B-41F6-48A4-AD0D-5599952C58E1}"/>
    <cellStyle name="Percent 4 4 3 2 2 2 4 4" xfId="28480" xr:uid="{C824120A-F007-44C2-B104-7051C3F2E5AF}"/>
    <cellStyle name="Percent 4 4 3 2 2 2 4 5" xfId="40732" xr:uid="{E5A0A2D3-5284-429D-80F7-D6EF441FD622}"/>
    <cellStyle name="Percent 4 4 3 2 2 2 4 6" xfId="54066" xr:uid="{3F024C9E-696F-4721-8941-08D8FB5F804A}"/>
    <cellStyle name="Percent 4 4 3 2 2 2 5" xfId="7026" xr:uid="{FBF22B24-82D2-42D5-ACEE-80A4F5669C46}"/>
    <cellStyle name="Percent 4 4 3 2 2 2 5 2" xfId="19291" xr:uid="{0839991B-6B7A-4500-9C8C-633012919889}"/>
    <cellStyle name="Percent 4 4 3 2 2 2 5 3" xfId="31543" xr:uid="{64B4504C-00E1-425F-B91D-52A86EDABC3C}"/>
    <cellStyle name="Percent 4 4 3 2 2 2 5 4" xfId="43795" xr:uid="{05E1B4DF-C3E5-404B-A181-F4D60E86E3CA}"/>
    <cellStyle name="Percent 4 4 3 2 2 2 6" xfId="13164" xr:uid="{0F37695B-281F-4B47-9FCF-C514D6F8C0E8}"/>
    <cellStyle name="Percent 4 4 3 2 2 2 7" xfId="25417" xr:uid="{E71283BE-35F5-4FF7-B576-58C209A1DA65}"/>
    <cellStyle name="Percent 4 4 3 2 2 2 8" xfId="37669" xr:uid="{B537269F-5F43-4DAB-B4D3-09FC00CE2056}"/>
    <cellStyle name="Percent 4 4 3 2 2 2 9" xfId="49922" xr:uid="{D49E9D6A-AEE2-41A3-BB8D-42D5B14F66E4}"/>
    <cellStyle name="Percent 4 4 3 2 2 3" xfId="1524" xr:uid="{9A52D1D2-4984-4AC4-AD50-3FA8AE862AC8}"/>
    <cellStyle name="Percent 4 4 3 2 2 3 2" xfId="4591" xr:uid="{7F8C9399-8182-4573-9252-D608D5C21AE2}"/>
    <cellStyle name="Percent 4 4 3 2 2 3 2 2" xfId="10719" xr:uid="{4349B90C-C303-43C8-8F38-0256A949F3AE}"/>
    <cellStyle name="Percent 4 4 3 2 2 3 2 2 2" xfId="22984" xr:uid="{73930B84-6792-4403-BA00-AE69DFC4BC97}"/>
    <cellStyle name="Percent 4 4 3 2 2 3 2 2 3" xfId="35236" xr:uid="{3B908429-032D-4480-9D05-8AC0AB780392}"/>
    <cellStyle name="Percent 4 4 3 2 2 3 2 2 4" xfId="47488" xr:uid="{807AD4F9-9CDB-40E6-9162-591C062228AA}"/>
    <cellStyle name="Percent 4 4 3 2 2 3 2 3" xfId="16857" xr:uid="{5869AA71-2AF2-4A40-9189-AABC19CD50E0}"/>
    <cellStyle name="Percent 4 4 3 2 2 3 2 4" xfId="29110" xr:uid="{53E3A2A6-EDDA-488A-98C6-3D91B84C97B4}"/>
    <cellStyle name="Percent 4 4 3 2 2 3 2 5" xfId="41362" xr:uid="{423C3F92-E125-47FB-9C63-7635B58E130C}"/>
    <cellStyle name="Percent 4 4 3 2 2 3 2 6" xfId="54696" xr:uid="{9EA4C8DB-C748-4F57-B2D3-4724D80B48DC}"/>
    <cellStyle name="Percent 4 4 3 2 2 3 3" xfId="7656" xr:uid="{24A09D0C-77F1-438A-8214-61219DF5185A}"/>
    <cellStyle name="Percent 4 4 3 2 2 3 3 2" xfId="19921" xr:uid="{F4998B86-FF7A-447E-BB27-CAC9DE35B5CD}"/>
    <cellStyle name="Percent 4 4 3 2 2 3 3 3" xfId="32173" xr:uid="{4EF5C00E-FF16-4094-ADF4-474571E419C4}"/>
    <cellStyle name="Percent 4 4 3 2 2 3 3 4" xfId="44425" xr:uid="{7B5C6119-4AA9-4661-8224-5087964347EF}"/>
    <cellStyle name="Percent 4 4 3 2 2 3 4" xfId="13794" xr:uid="{BA610F0B-2C28-4C6C-819B-FD42D6DC2C7A}"/>
    <cellStyle name="Percent 4 4 3 2 2 3 5" xfId="26047" xr:uid="{CCB9B761-1580-44A7-B3C8-C26D23DB6A56}"/>
    <cellStyle name="Percent 4 4 3 2 2 3 6" xfId="38299" xr:uid="{9AEFB74E-2B2B-47AE-8F69-AF0089958358}"/>
    <cellStyle name="Percent 4 4 3 2 2 3 7" xfId="51633" xr:uid="{584F55B9-92CF-4CAB-A053-80D4FB1E8727}"/>
    <cellStyle name="Percent 4 4 3 2 2 4" xfId="2608" xr:uid="{D1649A0D-ACE6-4550-8334-F5A285131ED2}"/>
    <cellStyle name="Percent 4 4 3 2 2 4 2" xfId="5672" xr:uid="{8B498FBD-4568-4A35-A1BA-3F9E90D51C8D}"/>
    <cellStyle name="Percent 4 4 3 2 2 4 2 2" xfId="11800" xr:uid="{9AF5D1AB-620D-489A-9B3A-94080A0A56EE}"/>
    <cellStyle name="Percent 4 4 3 2 2 4 2 2 2" xfId="24065" xr:uid="{46C435B1-71D3-4514-B28B-C0BF2618908B}"/>
    <cellStyle name="Percent 4 4 3 2 2 4 2 2 3" xfId="36317" xr:uid="{04E298F2-7309-491D-B051-F4E877F5F042}"/>
    <cellStyle name="Percent 4 4 3 2 2 4 2 2 4" xfId="48569" xr:uid="{9F471FCC-13C0-483A-8F41-ED858F16D69D}"/>
    <cellStyle name="Percent 4 4 3 2 2 4 2 3" xfId="17938" xr:uid="{1B16A9A9-85E6-4FF1-9E44-74306CA59A69}"/>
    <cellStyle name="Percent 4 4 3 2 2 4 2 4" xfId="30191" xr:uid="{8B5C8BFA-2B1A-43EF-B15F-5FB2DCA01063}"/>
    <cellStyle name="Percent 4 4 3 2 2 4 2 5" xfId="42443" xr:uid="{0396536B-18FE-458F-8783-99EC4BA547F3}"/>
    <cellStyle name="Percent 4 4 3 2 2 4 2 6" xfId="55777" xr:uid="{B4DAE87C-113D-4E7D-93BB-F427E6729F84}"/>
    <cellStyle name="Percent 4 4 3 2 2 4 3" xfId="8737" xr:uid="{E0CE666B-466C-426D-BF00-7E5854C2FBFC}"/>
    <cellStyle name="Percent 4 4 3 2 2 4 3 2" xfId="21002" xr:uid="{013ABBF7-9E9A-4EDC-A4EF-B6ABE0BB6EBB}"/>
    <cellStyle name="Percent 4 4 3 2 2 4 3 3" xfId="33254" xr:uid="{45B92E92-2FA5-4E68-8223-C2503DB69F94}"/>
    <cellStyle name="Percent 4 4 3 2 2 4 3 4" xfId="45506" xr:uid="{0AC20379-EFB3-4800-8E7B-F9D0F219EF42}"/>
    <cellStyle name="Percent 4 4 3 2 2 4 4" xfId="14875" xr:uid="{9E9E00DB-EEB0-41F3-AB0A-85213487173E}"/>
    <cellStyle name="Percent 4 4 3 2 2 4 5" xfId="27128" xr:uid="{6843BECF-EE44-4BDA-8DF6-9115FB9AA29A}"/>
    <cellStyle name="Percent 4 4 3 2 2 4 6" xfId="39380" xr:uid="{F60411E3-A370-4A2B-A44D-1BC7FC1C2BAE}"/>
    <cellStyle name="Percent 4 4 3 2 2 4 7" xfId="52714" xr:uid="{039A9315-310C-4720-A93C-BD40B9EF5C72}"/>
    <cellStyle name="Percent 4 4 3 2 2 5" xfId="3511" xr:uid="{12C79679-0AE1-4BEF-93E8-190C219E1CA6}"/>
    <cellStyle name="Percent 4 4 3 2 2 5 2" xfId="9639" xr:uid="{FCE166CF-C389-47DF-9B69-2C07205006C1}"/>
    <cellStyle name="Percent 4 4 3 2 2 5 2 2" xfId="21904" xr:uid="{AE4EF14F-1E7F-4FA9-96D1-B2639B407750}"/>
    <cellStyle name="Percent 4 4 3 2 2 5 2 3" xfId="34156" xr:uid="{3B20FE1E-8513-495A-A6C6-1C383DD66B8A}"/>
    <cellStyle name="Percent 4 4 3 2 2 5 2 4" xfId="46408" xr:uid="{81979DF9-9736-410B-AA2C-90D238976667}"/>
    <cellStyle name="Percent 4 4 3 2 2 5 3" xfId="15777" xr:uid="{F2981E0C-00C6-4790-9786-B09136C847B8}"/>
    <cellStyle name="Percent 4 4 3 2 2 5 4" xfId="28030" xr:uid="{30FAF016-857B-4629-90A4-EE7E72879059}"/>
    <cellStyle name="Percent 4 4 3 2 2 5 5" xfId="40282" xr:uid="{9F443260-5524-42D3-A2CC-7141C345D3B5}"/>
    <cellStyle name="Percent 4 4 3 2 2 5 6" xfId="53616" xr:uid="{F6AF19AB-8337-475A-BA64-961E846232B0}"/>
    <cellStyle name="Percent 4 4 3 2 2 6" xfId="6575" xr:uid="{678BE35F-500F-46A8-9F58-091529FFF516}"/>
    <cellStyle name="Percent 4 4 3 2 2 6 2" xfId="18840" xr:uid="{087DF743-A9F6-4A20-B676-D29A96A43EAC}"/>
    <cellStyle name="Percent 4 4 3 2 2 6 3" xfId="31093" xr:uid="{BDC57511-59C2-49CC-A2C5-80B025FC4F48}"/>
    <cellStyle name="Percent 4 4 3 2 2 6 4" xfId="43345" xr:uid="{7A88D8DB-5B8C-4EDA-AE5E-3857CA796AAE}"/>
    <cellStyle name="Percent 4 4 3 2 2 7" xfId="12714" xr:uid="{EB6B7B70-F18D-43C5-A5F1-F982CBEA1AAA}"/>
    <cellStyle name="Percent 4 4 3 2 2 8" xfId="24967" xr:uid="{C2425C82-F944-4126-AE80-C89DF1910D67}"/>
    <cellStyle name="Percent 4 4 3 2 2 9" xfId="37219" xr:uid="{0F5D6816-1EB4-467C-BC82-FF97F377A7C9}"/>
    <cellStyle name="Percent 4 4 3 2 3" xfId="689" xr:uid="{58741285-52E5-49FA-B896-F755A672E9AB}"/>
    <cellStyle name="Percent 4 4 3 2 3 10" xfId="50799" xr:uid="{F8C9BA97-A927-4EA6-80A5-AEC37CD11914}"/>
    <cellStyle name="Percent 4 4 3 2 3 2" xfId="1770" xr:uid="{4332659B-8020-438B-A8AE-1380E19E1CB6}"/>
    <cellStyle name="Percent 4 4 3 2 3 2 2" xfId="4837" xr:uid="{5973E6EC-1FB3-4B45-A743-8A96B3B9C88A}"/>
    <cellStyle name="Percent 4 4 3 2 3 2 2 2" xfId="10965" xr:uid="{DDEA38D6-46D3-4CB7-8CA7-96FFA9E3BED9}"/>
    <cellStyle name="Percent 4 4 3 2 3 2 2 2 2" xfId="23230" xr:uid="{ACABCC99-E301-420B-9CA5-6586C526A45C}"/>
    <cellStyle name="Percent 4 4 3 2 3 2 2 2 3" xfId="35482" xr:uid="{2069DBD9-255A-4AFA-B7B6-B8A87DB5DF4D}"/>
    <cellStyle name="Percent 4 4 3 2 3 2 2 2 4" xfId="47734" xr:uid="{C24CB86D-CB6D-4E07-A8AE-03445CCCB8C7}"/>
    <cellStyle name="Percent 4 4 3 2 3 2 2 3" xfId="17103" xr:uid="{BF8557CA-4F15-4442-B1AF-4B0B7F704232}"/>
    <cellStyle name="Percent 4 4 3 2 3 2 2 4" xfId="29356" xr:uid="{E2C898F3-4BE0-4847-875D-BDD94F7CC071}"/>
    <cellStyle name="Percent 4 4 3 2 3 2 2 5" xfId="41608" xr:uid="{4647B763-2C20-4605-A295-851A0014288E}"/>
    <cellStyle name="Percent 4 4 3 2 3 2 2 6" xfId="54942" xr:uid="{91D47CE9-923D-4791-A828-665A6143BD6A}"/>
    <cellStyle name="Percent 4 4 3 2 3 2 3" xfId="7902" xr:uid="{B4FE09D6-61E0-471E-AC9A-ECB9E54472BB}"/>
    <cellStyle name="Percent 4 4 3 2 3 2 3 2" xfId="20167" xr:uid="{5860CA7C-8281-4DBD-A5D7-CDDD7AE494BF}"/>
    <cellStyle name="Percent 4 4 3 2 3 2 3 3" xfId="32419" xr:uid="{699E2C62-CDA0-4615-BDCE-6572B4CEF8C8}"/>
    <cellStyle name="Percent 4 4 3 2 3 2 3 4" xfId="44671" xr:uid="{DBB16A70-BCBF-40C1-B003-9D9C39F01CB7}"/>
    <cellStyle name="Percent 4 4 3 2 3 2 4" xfId="14040" xr:uid="{4C007796-4953-42C6-91FD-C69FFF46394F}"/>
    <cellStyle name="Percent 4 4 3 2 3 2 5" xfId="26293" xr:uid="{D2015E6B-94CE-4CE3-9BAB-FBC6C072BF48}"/>
    <cellStyle name="Percent 4 4 3 2 3 2 6" xfId="38545" xr:uid="{974D7462-5136-4186-A680-19FC51363378}"/>
    <cellStyle name="Percent 4 4 3 2 3 2 7" xfId="51879" xr:uid="{9B10BD1A-BA48-42E7-A785-6420D3F14799}"/>
    <cellStyle name="Percent 4 4 3 2 3 3" xfId="2854" xr:uid="{FA006BC8-C883-4F70-87ED-1EC6655B9784}"/>
    <cellStyle name="Percent 4 4 3 2 3 3 2" xfId="5918" xr:uid="{EFE2C559-ADD9-4710-8928-C2AF763EDA03}"/>
    <cellStyle name="Percent 4 4 3 2 3 3 2 2" xfId="12046" xr:uid="{C0F8F6A9-5381-407A-8C12-3F21618F9892}"/>
    <cellStyle name="Percent 4 4 3 2 3 3 2 2 2" xfId="24311" xr:uid="{2CACD087-88B9-4F11-8CA1-AACF737E9D4F}"/>
    <cellStyle name="Percent 4 4 3 2 3 3 2 2 3" xfId="36563" xr:uid="{4298D88D-A842-48E6-A9A6-B6486295B463}"/>
    <cellStyle name="Percent 4 4 3 2 3 3 2 2 4" xfId="48815" xr:uid="{6F9A8704-7774-461A-85E1-53077912116A}"/>
    <cellStyle name="Percent 4 4 3 2 3 3 2 3" xfId="18184" xr:uid="{78A082F8-DB61-4DCD-B246-3BCB55C39FE1}"/>
    <cellStyle name="Percent 4 4 3 2 3 3 2 4" xfId="30437" xr:uid="{CC0432FA-DB2F-4213-900C-97D9971DB96F}"/>
    <cellStyle name="Percent 4 4 3 2 3 3 2 5" xfId="42689" xr:uid="{66F77D86-0561-40CF-9F91-C8A793AF851A}"/>
    <cellStyle name="Percent 4 4 3 2 3 3 2 6" xfId="56023" xr:uid="{2E1E7CA9-4261-4234-8F7D-BF3A619EA748}"/>
    <cellStyle name="Percent 4 4 3 2 3 3 3" xfId="8983" xr:uid="{5C572260-9F80-4941-93D0-2F00F4EF2AC9}"/>
    <cellStyle name="Percent 4 4 3 2 3 3 3 2" xfId="21248" xr:uid="{879FFF44-0125-405F-8B32-AB4CAB1FC1E8}"/>
    <cellStyle name="Percent 4 4 3 2 3 3 3 3" xfId="33500" xr:uid="{BB0B1997-3970-4AB3-8BEE-1972CBBA5259}"/>
    <cellStyle name="Percent 4 4 3 2 3 3 3 4" xfId="45752" xr:uid="{05B149C4-66EF-4D8D-942C-EBE7F5473DC7}"/>
    <cellStyle name="Percent 4 4 3 2 3 3 4" xfId="15121" xr:uid="{4331AEFF-41B6-4029-B6F0-AB899F41A1CF}"/>
    <cellStyle name="Percent 4 4 3 2 3 3 5" xfId="27374" xr:uid="{75229408-FBFC-48B0-9560-5C94C37A8547}"/>
    <cellStyle name="Percent 4 4 3 2 3 3 6" xfId="39626" xr:uid="{57A59092-5100-4134-BDA5-79EFB5FE0525}"/>
    <cellStyle name="Percent 4 4 3 2 3 3 7" xfId="52960" xr:uid="{76988323-9F45-4218-BE24-511DBD3FFD3F}"/>
    <cellStyle name="Percent 4 4 3 2 3 4" xfId="3757" xr:uid="{7273D850-60A9-4C57-919A-15A7153BBCB1}"/>
    <cellStyle name="Percent 4 4 3 2 3 4 2" xfId="9885" xr:uid="{8FEBC51E-3A08-4832-8383-4BB4E0467191}"/>
    <cellStyle name="Percent 4 4 3 2 3 4 2 2" xfId="22150" xr:uid="{8D44713D-A51A-4A79-BFAD-3A5B2C56EF9D}"/>
    <cellStyle name="Percent 4 4 3 2 3 4 2 3" xfId="34402" xr:uid="{EF42EA50-9062-4983-92FF-708B01383710}"/>
    <cellStyle name="Percent 4 4 3 2 3 4 2 4" xfId="46654" xr:uid="{75A92500-C541-4011-A97D-E98DA6242401}"/>
    <cellStyle name="Percent 4 4 3 2 3 4 3" xfId="16023" xr:uid="{F7123776-AA4A-4E3B-AD0B-659D905AD02A}"/>
    <cellStyle name="Percent 4 4 3 2 3 4 4" xfId="28276" xr:uid="{5101C91C-EA12-4637-9FE2-AE72F177C995}"/>
    <cellStyle name="Percent 4 4 3 2 3 4 5" xfId="40528" xr:uid="{A8B2B3DE-43CC-4C36-9326-D80C481330B8}"/>
    <cellStyle name="Percent 4 4 3 2 3 4 6" xfId="53862" xr:uid="{5125A1CF-C057-4D5D-A6CC-07B7A7D6FFA0}"/>
    <cellStyle name="Percent 4 4 3 2 3 5" xfId="6822" xr:uid="{F19ED2C9-2DCC-4423-9D8E-5AA064EE3987}"/>
    <cellStyle name="Percent 4 4 3 2 3 5 2" xfId="19087" xr:uid="{36A5D59A-CB36-4957-B298-353A9A5FF251}"/>
    <cellStyle name="Percent 4 4 3 2 3 5 3" xfId="31339" xr:uid="{19C86F1E-4826-4F23-87A5-D72DD78F9575}"/>
    <cellStyle name="Percent 4 4 3 2 3 5 4" xfId="43591" xr:uid="{CB60BCED-E0A9-4E3E-99AE-24FDF32F17B8}"/>
    <cellStyle name="Percent 4 4 3 2 3 6" xfId="12960" xr:uid="{B11523BF-33C5-4C18-8E69-36A7EE798EA3}"/>
    <cellStyle name="Percent 4 4 3 2 3 7" xfId="25213" xr:uid="{17D76710-ADD8-4DCA-A57A-7F033E32A9AA}"/>
    <cellStyle name="Percent 4 4 3 2 3 8" xfId="37465" xr:uid="{CE447D7B-D62A-47B5-8EF8-C0B0D9D6C498}"/>
    <cellStyle name="Percent 4 4 3 2 3 9" xfId="49718" xr:uid="{4BBB81C0-447B-481B-85BA-95EBC0E55981}"/>
    <cellStyle name="Percent 4 4 3 2 4" xfId="1320" xr:uid="{ECCF4351-5334-4E14-9579-C3F6C1A6016C}"/>
    <cellStyle name="Percent 4 4 3 2 4 2" xfId="4387" xr:uid="{FBBD6D6E-A29F-4C61-9B91-1BCB95380786}"/>
    <cellStyle name="Percent 4 4 3 2 4 2 2" xfId="10515" xr:uid="{799D41DE-ABD0-4259-B296-A188356B2328}"/>
    <cellStyle name="Percent 4 4 3 2 4 2 2 2" xfId="22780" xr:uid="{559F19FE-109F-4D3B-B3FE-66D473763B15}"/>
    <cellStyle name="Percent 4 4 3 2 4 2 2 3" xfId="35032" xr:uid="{941F9A8D-28D6-4265-AE8B-C9DC04CCC4C1}"/>
    <cellStyle name="Percent 4 4 3 2 4 2 2 4" xfId="47284" xr:uid="{C5350091-5BF0-4D4B-BBCC-E4E816E36FCE}"/>
    <cellStyle name="Percent 4 4 3 2 4 2 3" xfId="16653" xr:uid="{ADE9E47B-7DDB-47C5-B52C-38E45D872AE1}"/>
    <cellStyle name="Percent 4 4 3 2 4 2 4" xfId="28906" xr:uid="{D8BC0A60-D8A8-42F6-8430-5F749E4C1F5E}"/>
    <cellStyle name="Percent 4 4 3 2 4 2 5" xfId="41158" xr:uid="{5A3AA6CA-B285-484C-9262-3A21D55157BC}"/>
    <cellStyle name="Percent 4 4 3 2 4 2 6" xfId="54492" xr:uid="{36C3C65F-B933-4F6C-82DC-71CDBE3EDFDC}"/>
    <cellStyle name="Percent 4 4 3 2 4 3" xfId="7452" xr:uid="{DE3BDB61-EA07-49FB-9CA7-6F63831B965B}"/>
    <cellStyle name="Percent 4 4 3 2 4 3 2" xfId="19717" xr:uid="{CC5E5F34-C88C-4AA3-876D-7260CB5C261F}"/>
    <cellStyle name="Percent 4 4 3 2 4 3 3" xfId="31969" xr:uid="{081B7D42-9575-40E5-A11F-2EE43D416C91}"/>
    <cellStyle name="Percent 4 4 3 2 4 3 4" xfId="44221" xr:uid="{A9A466D8-E907-47D3-A992-66F12AB4E8B8}"/>
    <cellStyle name="Percent 4 4 3 2 4 4" xfId="13590" xr:uid="{69D81F3C-A804-4658-BD04-7DC03DA8998B}"/>
    <cellStyle name="Percent 4 4 3 2 4 5" xfId="25843" xr:uid="{59EA6BCB-640D-40FD-A19B-F5D8BBA3DFF4}"/>
    <cellStyle name="Percent 4 4 3 2 4 6" xfId="38095" xr:uid="{D5533FCC-DD1A-4D66-918D-BB77EB1D5B11}"/>
    <cellStyle name="Percent 4 4 3 2 4 7" xfId="51429" xr:uid="{BCC8EC4B-0157-427C-A31D-91B9E3619C87}"/>
    <cellStyle name="Percent 4 4 3 2 5" xfId="2404" xr:uid="{AA679332-D683-4157-8BB4-E2E6056CE545}"/>
    <cellStyle name="Percent 4 4 3 2 5 2" xfId="5468" xr:uid="{4E387A23-7E05-456B-BBF5-0E8C85541549}"/>
    <cellStyle name="Percent 4 4 3 2 5 2 2" xfId="11596" xr:uid="{0D7878FC-C357-437C-B931-95D68D7C023F}"/>
    <cellStyle name="Percent 4 4 3 2 5 2 2 2" xfId="23861" xr:uid="{52CAD365-C6EF-4BAF-87D2-5B767D47216B}"/>
    <cellStyle name="Percent 4 4 3 2 5 2 2 3" xfId="36113" xr:uid="{6DB9AEA3-EAAC-42E4-971C-9B019D2D9448}"/>
    <cellStyle name="Percent 4 4 3 2 5 2 2 4" xfId="48365" xr:uid="{91CE2DCE-F136-437E-AC1B-02F6C254C2C8}"/>
    <cellStyle name="Percent 4 4 3 2 5 2 3" xfId="17734" xr:uid="{609B326E-2FFD-40C3-840E-6D358465F54D}"/>
    <cellStyle name="Percent 4 4 3 2 5 2 4" xfId="29987" xr:uid="{6A73DFF0-A8D6-4560-86C9-729C519C52D1}"/>
    <cellStyle name="Percent 4 4 3 2 5 2 5" xfId="42239" xr:uid="{F1CC1EED-B272-4444-88C5-6E026D8647D2}"/>
    <cellStyle name="Percent 4 4 3 2 5 2 6" xfId="55573" xr:uid="{11592DF3-648B-4D59-A433-F67EDF1ACD23}"/>
    <cellStyle name="Percent 4 4 3 2 5 3" xfId="8533" xr:uid="{2A54BDF0-4619-4624-BCD2-A4355F5187B4}"/>
    <cellStyle name="Percent 4 4 3 2 5 3 2" xfId="20798" xr:uid="{9FE46CD5-CA58-48C6-98B0-3242C27E2EED}"/>
    <cellStyle name="Percent 4 4 3 2 5 3 3" xfId="33050" xr:uid="{1EB03308-E1CC-4F0A-A0B7-1C3D19142D3A}"/>
    <cellStyle name="Percent 4 4 3 2 5 3 4" xfId="45302" xr:uid="{85F042B0-B9C0-4935-9F31-5D747FA2E65A}"/>
    <cellStyle name="Percent 4 4 3 2 5 4" xfId="14671" xr:uid="{6B7670F4-01C9-4CD3-984B-90CA7CC315E7}"/>
    <cellStyle name="Percent 4 4 3 2 5 5" xfId="26924" xr:uid="{C74886F9-2FCE-42DB-BB78-A768AA423AFF}"/>
    <cellStyle name="Percent 4 4 3 2 5 6" xfId="39176" xr:uid="{98C01CEB-AAF1-4184-8E3C-3D8F25E7490E}"/>
    <cellStyle name="Percent 4 4 3 2 5 7" xfId="52510" xr:uid="{42D8D750-4DF4-4EA3-AF92-71D4BC937E5E}"/>
    <cellStyle name="Percent 4 4 3 2 6" xfId="3307" xr:uid="{82CBC125-DD60-44DC-AF3D-927166514DEE}"/>
    <cellStyle name="Percent 4 4 3 2 6 2" xfId="9435" xr:uid="{ED4024B9-6EDF-4DDA-BF2A-CB57F0BA3F45}"/>
    <cellStyle name="Percent 4 4 3 2 6 2 2" xfId="21700" xr:uid="{3E445729-F9E5-481C-9B92-742BDC3199CA}"/>
    <cellStyle name="Percent 4 4 3 2 6 2 3" xfId="33952" xr:uid="{0053E4A0-9D8A-4D3C-8338-1538E57383E6}"/>
    <cellStyle name="Percent 4 4 3 2 6 2 4" xfId="46204" xr:uid="{3651A598-BF89-4423-BA76-2A4E5F84088C}"/>
    <cellStyle name="Percent 4 4 3 2 6 3" xfId="15573" xr:uid="{63F29492-2CD9-4FEC-88BB-57710545B92D}"/>
    <cellStyle name="Percent 4 4 3 2 6 4" xfId="27826" xr:uid="{A22CB1DA-FDD1-46E9-BCAA-E1EE943346DF}"/>
    <cellStyle name="Percent 4 4 3 2 6 5" xfId="40078" xr:uid="{DBBB4D4F-2F20-4798-8F17-4ED182DDA1C7}"/>
    <cellStyle name="Percent 4 4 3 2 6 6" xfId="53412" xr:uid="{7EDE54ED-3B77-4768-AC52-53CE0DF9BEC0}"/>
    <cellStyle name="Percent 4 4 3 2 7" xfId="6371" xr:uid="{EA44DEF8-7202-433B-AA13-44FAF5E3DFF2}"/>
    <cellStyle name="Percent 4 4 3 2 7 2" xfId="18636" xr:uid="{37619AD1-9F05-4F89-8CC1-B8486742F488}"/>
    <cellStyle name="Percent 4 4 3 2 7 3" xfId="30889" xr:uid="{B7E8D5DA-3CB0-4135-B341-47C364355248}"/>
    <cellStyle name="Percent 4 4 3 2 7 4" xfId="43141" xr:uid="{2DE9E75C-0488-4B59-B76D-31BF14384D54}"/>
    <cellStyle name="Percent 4 4 3 2 8" xfId="12510" xr:uid="{F4A9D9F4-A6B2-40CE-A120-47345D64CE1B}"/>
    <cellStyle name="Percent 4 4 3 2 9" xfId="24763" xr:uid="{8E1C256F-B3A9-4042-8EFB-D97DD13C4DF5}"/>
    <cellStyle name="Percent 4 4 3 3" xfId="331" xr:uid="{A5CBAA9E-2052-4150-B221-C976B6C54D2B}"/>
    <cellStyle name="Percent 4 4 3 3 10" xfId="49361" xr:uid="{A30F20D2-D020-4806-B74F-BA411E1BE741}"/>
    <cellStyle name="Percent 4 4 3 3 11" xfId="50442" xr:uid="{D0EDBE0F-8034-4757-AE1A-1581A43A233F}"/>
    <cellStyle name="Percent 4 4 3 3 2" xfId="782" xr:uid="{9C98C5A1-3423-45E8-8216-904DD80EE9FD}"/>
    <cellStyle name="Percent 4 4 3 3 2 10" xfId="50892" xr:uid="{D7062D4B-FA00-4A91-9709-43F0A82ABD51}"/>
    <cellStyle name="Percent 4 4 3 3 2 2" xfId="1863" xr:uid="{E6538063-34E4-4B65-ACD5-19BA827EBF2C}"/>
    <cellStyle name="Percent 4 4 3 3 2 2 2" xfId="4930" xr:uid="{36595532-442E-4D52-B55F-51F3D93837DF}"/>
    <cellStyle name="Percent 4 4 3 3 2 2 2 2" xfId="11058" xr:uid="{34B384D6-4E58-4AE1-B367-69661902C0DF}"/>
    <cellStyle name="Percent 4 4 3 3 2 2 2 2 2" xfId="23323" xr:uid="{CD0DD456-420C-4D94-AA80-E697D06B440C}"/>
    <cellStyle name="Percent 4 4 3 3 2 2 2 2 3" xfId="35575" xr:uid="{FC648641-3AFE-4765-9BE8-B08EA22954D7}"/>
    <cellStyle name="Percent 4 4 3 3 2 2 2 2 4" xfId="47827" xr:uid="{81731322-FB05-4961-B794-46CC631477D4}"/>
    <cellStyle name="Percent 4 4 3 3 2 2 2 3" xfId="17196" xr:uid="{B1DE96F6-C4FE-40B0-8847-B51793D1D41F}"/>
    <cellStyle name="Percent 4 4 3 3 2 2 2 4" xfId="29449" xr:uid="{BDF14F55-AF6D-414D-A218-48EA386371FA}"/>
    <cellStyle name="Percent 4 4 3 3 2 2 2 5" xfId="41701" xr:uid="{CC79D0BD-0B2E-414C-A0B0-ECFDBACBB818}"/>
    <cellStyle name="Percent 4 4 3 3 2 2 2 6" xfId="55035" xr:uid="{F40359F0-1280-4342-AC07-859E35FF9DFB}"/>
    <cellStyle name="Percent 4 4 3 3 2 2 3" xfId="7995" xr:uid="{24D1031B-376D-4E44-B694-3A2C565DECEA}"/>
    <cellStyle name="Percent 4 4 3 3 2 2 3 2" xfId="20260" xr:uid="{B479CE48-8B77-4A1A-8167-036884FB48DA}"/>
    <cellStyle name="Percent 4 4 3 3 2 2 3 3" xfId="32512" xr:uid="{76391C3D-E6E8-4B0A-A817-66812E7EBE80}"/>
    <cellStyle name="Percent 4 4 3 3 2 2 3 4" xfId="44764" xr:uid="{97C55A44-2F20-4B2F-A6A6-15172E28377B}"/>
    <cellStyle name="Percent 4 4 3 3 2 2 4" xfId="14133" xr:uid="{97251283-4DE3-4A6E-9E09-B6E0D4F6ACC6}"/>
    <cellStyle name="Percent 4 4 3 3 2 2 5" xfId="26386" xr:uid="{8EC2675B-5A69-463F-8A06-1F27F99282AB}"/>
    <cellStyle name="Percent 4 4 3 3 2 2 6" xfId="38638" xr:uid="{1BD13C5C-B507-403A-9FC1-8E3225E9F568}"/>
    <cellStyle name="Percent 4 4 3 3 2 2 7" xfId="51972" xr:uid="{7C849585-FEBC-4E21-90F3-94285D4059C9}"/>
    <cellStyle name="Percent 4 4 3 3 2 3" xfId="2947" xr:uid="{8839AE40-6E44-4AF5-B920-74D1F57D875D}"/>
    <cellStyle name="Percent 4 4 3 3 2 3 2" xfId="6011" xr:uid="{B49E17C4-AB83-4ACC-80A2-D30C98BF4154}"/>
    <cellStyle name="Percent 4 4 3 3 2 3 2 2" xfId="12139" xr:uid="{6701BB68-F2B3-4D19-A749-030AC87EC291}"/>
    <cellStyle name="Percent 4 4 3 3 2 3 2 2 2" xfId="24404" xr:uid="{2BD23377-588E-4607-8AD9-369AB502FC2D}"/>
    <cellStyle name="Percent 4 4 3 3 2 3 2 2 3" xfId="36656" xr:uid="{BE181AB7-6EA1-4A88-B165-7633E1F4FC02}"/>
    <cellStyle name="Percent 4 4 3 3 2 3 2 2 4" xfId="48908" xr:uid="{7D947243-58BE-4227-AE59-1E034C961071}"/>
    <cellStyle name="Percent 4 4 3 3 2 3 2 3" xfId="18277" xr:uid="{3336EF40-3BA3-4843-8D7C-A60AFFC16DA8}"/>
    <cellStyle name="Percent 4 4 3 3 2 3 2 4" xfId="30530" xr:uid="{DFE0041E-8F90-418F-8AA0-61394F446A20}"/>
    <cellStyle name="Percent 4 4 3 3 2 3 2 5" xfId="42782" xr:uid="{AB62DDD1-04C7-4D81-BCB4-D42AEB17CB86}"/>
    <cellStyle name="Percent 4 4 3 3 2 3 2 6" xfId="56116" xr:uid="{E1C19D18-58CA-49F4-B7BF-6C4068825C84}"/>
    <cellStyle name="Percent 4 4 3 3 2 3 3" xfId="9076" xr:uid="{351CD292-41DF-45E9-A274-0208477ECCEB}"/>
    <cellStyle name="Percent 4 4 3 3 2 3 3 2" xfId="21341" xr:uid="{F45F3B35-788E-4F57-BB70-91E79C176166}"/>
    <cellStyle name="Percent 4 4 3 3 2 3 3 3" xfId="33593" xr:uid="{09A3D69C-55FC-4119-8C91-ABBE3970DFB1}"/>
    <cellStyle name="Percent 4 4 3 3 2 3 3 4" xfId="45845" xr:uid="{F7D7DA60-0CD2-445D-9883-0E1FD87171AA}"/>
    <cellStyle name="Percent 4 4 3 3 2 3 4" xfId="15214" xr:uid="{A302C870-6C76-4710-97E9-7A772233B752}"/>
    <cellStyle name="Percent 4 4 3 3 2 3 5" xfId="27467" xr:uid="{286466F1-E3E6-4C94-8F77-698FFF644802}"/>
    <cellStyle name="Percent 4 4 3 3 2 3 6" xfId="39719" xr:uid="{C79F7CCB-9C09-4A5D-8A0A-6F1C0D409D7F}"/>
    <cellStyle name="Percent 4 4 3 3 2 3 7" xfId="53053" xr:uid="{C9EED9F8-FDF9-4029-9BE9-744673564AFE}"/>
    <cellStyle name="Percent 4 4 3 3 2 4" xfId="3850" xr:uid="{1C7B99D7-F43A-4280-9913-4303A44C07E7}"/>
    <cellStyle name="Percent 4 4 3 3 2 4 2" xfId="9978" xr:uid="{37F303E0-64A4-4814-97CC-91542F9B1311}"/>
    <cellStyle name="Percent 4 4 3 3 2 4 2 2" xfId="22243" xr:uid="{48A36AB5-0FFB-4E12-B1D3-224A9360383B}"/>
    <cellStyle name="Percent 4 4 3 3 2 4 2 3" xfId="34495" xr:uid="{04DA8B2C-C859-4954-8CA6-5094F12BD024}"/>
    <cellStyle name="Percent 4 4 3 3 2 4 2 4" xfId="46747" xr:uid="{923D142F-0740-404F-B9D3-F24D33CB79A8}"/>
    <cellStyle name="Percent 4 4 3 3 2 4 3" xfId="16116" xr:uid="{FC333F0B-78B9-4D6F-BFCA-341FF680A4A8}"/>
    <cellStyle name="Percent 4 4 3 3 2 4 4" xfId="28369" xr:uid="{6D6E0C15-5168-4B2D-9422-AF8A0F570CB4}"/>
    <cellStyle name="Percent 4 4 3 3 2 4 5" xfId="40621" xr:uid="{C23D1BB0-8707-47BA-96DD-AC4F2C4CF4FA}"/>
    <cellStyle name="Percent 4 4 3 3 2 4 6" xfId="53955" xr:uid="{44A4019A-9006-4C2B-9668-484C4DA553D2}"/>
    <cellStyle name="Percent 4 4 3 3 2 5" xfId="6915" xr:uid="{ADD725E3-C8EB-4613-A6AC-2E4166B0DDA3}"/>
    <cellStyle name="Percent 4 4 3 3 2 5 2" xfId="19180" xr:uid="{5E8E411B-888C-4112-A28E-CEA6F878BBF5}"/>
    <cellStyle name="Percent 4 4 3 3 2 5 3" xfId="31432" xr:uid="{79D2AAD0-0F58-49F7-9E1C-B83C7158813F}"/>
    <cellStyle name="Percent 4 4 3 3 2 5 4" xfId="43684" xr:uid="{9E4E707E-BE44-4C20-9A69-AF4877AD60C0}"/>
    <cellStyle name="Percent 4 4 3 3 2 6" xfId="13053" xr:uid="{289703D0-5CF1-4712-ACCB-9DB2B26495E4}"/>
    <cellStyle name="Percent 4 4 3 3 2 7" xfId="25306" xr:uid="{BB80BE5A-544B-4827-919B-BB1850386C71}"/>
    <cellStyle name="Percent 4 4 3 3 2 8" xfId="37558" xr:uid="{8FA3F807-6EAB-411B-8054-115408182551}"/>
    <cellStyle name="Percent 4 4 3 3 2 9" xfId="49811" xr:uid="{71BF8253-F79B-4407-ACE9-AF1F0EAB7ED1}"/>
    <cellStyle name="Percent 4 4 3 3 3" xfId="1413" xr:uid="{BDEFA640-1849-49D9-9ED7-C8D0DD15C6D5}"/>
    <cellStyle name="Percent 4 4 3 3 3 2" xfId="4480" xr:uid="{FF28EF22-648D-4541-871B-10FFB82C6E31}"/>
    <cellStyle name="Percent 4 4 3 3 3 2 2" xfId="10608" xr:uid="{6E954F4F-514B-4CAA-9247-D8732D0710CE}"/>
    <cellStyle name="Percent 4 4 3 3 3 2 2 2" xfId="22873" xr:uid="{3EAB2488-B67B-4BC5-A8C0-2461FD373383}"/>
    <cellStyle name="Percent 4 4 3 3 3 2 2 3" xfId="35125" xr:uid="{839C1A42-2AAE-4B03-A550-CF0D22497230}"/>
    <cellStyle name="Percent 4 4 3 3 3 2 2 4" xfId="47377" xr:uid="{00D517D9-1C0A-4422-ADB1-016964BDE553}"/>
    <cellStyle name="Percent 4 4 3 3 3 2 3" xfId="16746" xr:uid="{8B5A4A53-3A14-4423-9969-210FF29B2838}"/>
    <cellStyle name="Percent 4 4 3 3 3 2 4" xfId="28999" xr:uid="{1C3CF746-965C-4C4D-B407-9643FC419E47}"/>
    <cellStyle name="Percent 4 4 3 3 3 2 5" xfId="41251" xr:uid="{25048B87-01D6-43B8-8660-58756C0CCB92}"/>
    <cellStyle name="Percent 4 4 3 3 3 2 6" xfId="54585" xr:uid="{0240F415-0F2B-43D0-A19F-262CDFC4FC50}"/>
    <cellStyle name="Percent 4 4 3 3 3 3" xfId="7545" xr:uid="{8B84A523-6354-4EC6-BFEB-3F2E4A4454E5}"/>
    <cellStyle name="Percent 4 4 3 3 3 3 2" xfId="19810" xr:uid="{E1537348-9CFE-4870-B3AF-6D94836C52F8}"/>
    <cellStyle name="Percent 4 4 3 3 3 3 3" xfId="32062" xr:uid="{774B5C09-6D94-4CCE-B5FF-AB6A5BB27768}"/>
    <cellStyle name="Percent 4 4 3 3 3 3 4" xfId="44314" xr:uid="{20FE5FD6-16D1-4CFC-A70C-DB5E839F5296}"/>
    <cellStyle name="Percent 4 4 3 3 3 4" xfId="13683" xr:uid="{1E010AD3-10FC-4B19-8F8F-986D9ED87E07}"/>
    <cellStyle name="Percent 4 4 3 3 3 5" xfId="25936" xr:uid="{988ABB5B-1C75-46C6-A7D7-206975B09983}"/>
    <cellStyle name="Percent 4 4 3 3 3 6" xfId="38188" xr:uid="{52BD426D-C5CA-45AA-8441-8553D38F24B2}"/>
    <cellStyle name="Percent 4 4 3 3 3 7" xfId="51522" xr:uid="{84000803-A32C-4588-BE9B-6385C0451032}"/>
    <cellStyle name="Percent 4 4 3 3 4" xfId="2497" xr:uid="{B9853476-9A3C-4757-A759-A741ED5BEB8E}"/>
    <cellStyle name="Percent 4 4 3 3 4 2" xfId="5561" xr:uid="{80BB8D79-06DE-4287-98B5-F658669A9C5F}"/>
    <cellStyle name="Percent 4 4 3 3 4 2 2" xfId="11689" xr:uid="{38B1AFE7-3D9D-469A-9D34-1D64C03551C5}"/>
    <cellStyle name="Percent 4 4 3 3 4 2 2 2" xfId="23954" xr:uid="{4C538EBE-1672-410A-9F4B-5A84A91479EF}"/>
    <cellStyle name="Percent 4 4 3 3 4 2 2 3" xfId="36206" xr:uid="{0FB8753D-600F-45F7-A250-D4B6CE551966}"/>
    <cellStyle name="Percent 4 4 3 3 4 2 2 4" xfId="48458" xr:uid="{A8FA6C29-26A6-419B-95A7-EDFD04553890}"/>
    <cellStyle name="Percent 4 4 3 3 4 2 3" xfId="17827" xr:uid="{0DFC7066-5060-4869-8A2F-C5239A68825C}"/>
    <cellStyle name="Percent 4 4 3 3 4 2 4" xfId="30080" xr:uid="{505303D0-192F-4F98-B5B0-64B57EB17CB6}"/>
    <cellStyle name="Percent 4 4 3 3 4 2 5" xfId="42332" xr:uid="{8935D986-7B92-4F46-BB9D-00932C6DC1B2}"/>
    <cellStyle name="Percent 4 4 3 3 4 2 6" xfId="55666" xr:uid="{73CA54F7-934B-4D82-9FA4-0B21FBC44024}"/>
    <cellStyle name="Percent 4 4 3 3 4 3" xfId="8626" xr:uid="{7FD1F17B-E586-4C98-B892-DB60FBD833D9}"/>
    <cellStyle name="Percent 4 4 3 3 4 3 2" xfId="20891" xr:uid="{9181EFEE-207B-49EC-8DCC-AD74F363ED38}"/>
    <cellStyle name="Percent 4 4 3 3 4 3 3" xfId="33143" xr:uid="{80A2038B-3F27-4D77-8E2E-656C806B0606}"/>
    <cellStyle name="Percent 4 4 3 3 4 3 4" xfId="45395" xr:uid="{847D401E-AC4A-4E0E-97DA-9BE2359C8BC4}"/>
    <cellStyle name="Percent 4 4 3 3 4 4" xfId="14764" xr:uid="{BE6C2C1E-38E9-4315-935E-4BAA6457B8C7}"/>
    <cellStyle name="Percent 4 4 3 3 4 5" xfId="27017" xr:uid="{1A325FF9-7793-4048-8428-331446B97BD3}"/>
    <cellStyle name="Percent 4 4 3 3 4 6" xfId="39269" xr:uid="{3DCF3C8D-61CA-4F0D-B3EB-D2848B4DF5B2}"/>
    <cellStyle name="Percent 4 4 3 3 4 7" xfId="52603" xr:uid="{DCD502E2-E0C7-43FC-9AF4-CA0215DDB6A4}"/>
    <cellStyle name="Percent 4 4 3 3 5" xfId="3400" xr:uid="{C2DBB796-823F-462C-B6C2-047BE905A766}"/>
    <cellStyle name="Percent 4 4 3 3 5 2" xfId="9528" xr:uid="{8DA25781-3395-467F-9C5F-84421B9F02E5}"/>
    <cellStyle name="Percent 4 4 3 3 5 2 2" xfId="21793" xr:uid="{DFE895C2-3C14-4C12-A300-73EC3DEC9AFE}"/>
    <cellStyle name="Percent 4 4 3 3 5 2 3" xfId="34045" xr:uid="{3DAA180A-DF7D-4E47-ABCB-4FEDAF9B7788}"/>
    <cellStyle name="Percent 4 4 3 3 5 2 4" xfId="46297" xr:uid="{0D76914A-F381-4869-A752-44FDDD25137B}"/>
    <cellStyle name="Percent 4 4 3 3 5 3" xfId="15666" xr:uid="{8381D079-0A9F-4484-9C30-B12FA1FD92ED}"/>
    <cellStyle name="Percent 4 4 3 3 5 4" xfId="27919" xr:uid="{54A0B79C-0621-42BD-8CED-C5E20BE04832}"/>
    <cellStyle name="Percent 4 4 3 3 5 5" xfId="40171" xr:uid="{76F3C66A-E1BD-4334-A148-6E9C74E99F64}"/>
    <cellStyle name="Percent 4 4 3 3 5 6" xfId="53505" xr:uid="{994DBD76-94F0-466B-8462-30D2069216B5}"/>
    <cellStyle name="Percent 4 4 3 3 6" xfId="6464" xr:uid="{71E8B708-6394-4A21-9347-4287D0F6212E}"/>
    <cellStyle name="Percent 4 4 3 3 6 2" xfId="18729" xr:uid="{C4C229BD-3AD4-4C5B-A4DD-D25FCACF1621}"/>
    <cellStyle name="Percent 4 4 3 3 6 3" xfId="30982" xr:uid="{7CC617C6-9AF9-4C68-BA46-909137A46043}"/>
    <cellStyle name="Percent 4 4 3 3 6 4" xfId="43234" xr:uid="{78CC838D-02D7-4697-B975-6C2F09D3ABAF}"/>
    <cellStyle name="Percent 4 4 3 3 7" xfId="12603" xr:uid="{BAE8A6BB-FE54-490F-90E8-1A6842BCEA15}"/>
    <cellStyle name="Percent 4 4 3 3 8" xfId="24856" xr:uid="{410BEEAE-477E-4C9F-9C01-84627B92A618}"/>
    <cellStyle name="Percent 4 4 3 3 9" xfId="37108" xr:uid="{69EB6DDB-F660-4F0B-B841-FFE6A7A51216}"/>
    <cellStyle name="Percent 4 4 3 4" xfId="578" xr:uid="{8301132C-A9ED-4F2F-AE0D-2ACACE42BC1E}"/>
    <cellStyle name="Percent 4 4 3 4 10" xfId="50688" xr:uid="{0D3343CB-5678-4C85-B637-00AE17F97554}"/>
    <cellStyle name="Percent 4 4 3 4 2" xfId="1659" xr:uid="{642BA1E8-B0FB-479A-A16A-7551141A732D}"/>
    <cellStyle name="Percent 4 4 3 4 2 2" xfId="4726" xr:uid="{CCC3F2A3-A01C-4C9D-B9C7-4719DDAF7C3C}"/>
    <cellStyle name="Percent 4 4 3 4 2 2 2" xfId="10854" xr:uid="{B706E72D-BA60-46BA-BA17-5CD2A8F2DEE7}"/>
    <cellStyle name="Percent 4 4 3 4 2 2 2 2" xfId="23119" xr:uid="{1A700D17-8F63-40C6-8A87-444E21C4757E}"/>
    <cellStyle name="Percent 4 4 3 4 2 2 2 3" xfId="35371" xr:uid="{CED89D97-FAFA-46B3-9CA7-BF69D298D83F}"/>
    <cellStyle name="Percent 4 4 3 4 2 2 2 4" xfId="47623" xr:uid="{AEA6BDB1-5759-47D1-9664-B582E25B6DAB}"/>
    <cellStyle name="Percent 4 4 3 4 2 2 3" xfId="16992" xr:uid="{22AA0561-F266-4FA7-9834-07CC9BF14FF9}"/>
    <cellStyle name="Percent 4 4 3 4 2 2 4" xfId="29245" xr:uid="{77257086-C6DB-4A59-AD73-77074FC732D2}"/>
    <cellStyle name="Percent 4 4 3 4 2 2 5" xfId="41497" xr:uid="{32F80B73-BC1A-44D7-B67A-E38B849086A3}"/>
    <cellStyle name="Percent 4 4 3 4 2 2 6" xfId="54831" xr:uid="{2D069A52-F99B-4070-B60E-0D3184CB275F}"/>
    <cellStyle name="Percent 4 4 3 4 2 3" xfId="7791" xr:uid="{35439908-9B8E-4CD5-AD46-CD90FC051329}"/>
    <cellStyle name="Percent 4 4 3 4 2 3 2" xfId="20056" xr:uid="{36BB094D-0BE6-4AA6-8FD3-4B4BCF77328B}"/>
    <cellStyle name="Percent 4 4 3 4 2 3 3" xfId="32308" xr:uid="{5C6638B8-E0BB-4D4A-B423-8C1AE938AA43}"/>
    <cellStyle name="Percent 4 4 3 4 2 3 4" xfId="44560" xr:uid="{3FEF5288-E524-4AC7-8F4C-258FD42602BB}"/>
    <cellStyle name="Percent 4 4 3 4 2 4" xfId="13929" xr:uid="{31535042-E45F-4C30-9EF6-711FDA56CD8D}"/>
    <cellStyle name="Percent 4 4 3 4 2 5" xfId="26182" xr:uid="{C5F0CBF9-2D81-4977-BD9E-9733BE6A970F}"/>
    <cellStyle name="Percent 4 4 3 4 2 6" xfId="38434" xr:uid="{44D130FE-E3BB-46CD-ACDD-3CDE8F2AD29B}"/>
    <cellStyle name="Percent 4 4 3 4 2 7" xfId="51768" xr:uid="{76D391CD-779A-45B7-80D7-327A6948FBFB}"/>
    <cellStyle name="Percent 4 4 3 4 3" xfId="2743" xr:uid="{5425B4BC-9E95-4735-8F3F-711C6144109A}"/>
    <cellStyle name="Percent 4 4 3 4 3 2" xfId="5807" xr:uid="{F945F75A-A0FD-4E7F-B3B6-5D4533420D9C}"/>
    <cellStyle name="Percent 4 4 3 4 3 2 2" xfId="11935" xr:uid="{27FE5551-B606-44E1-9E78-17AF570E2325}"/>
    <cellStyle name="Percent 4 4 3 4 3 2 2 2" xfId="24200" xr:uid="{2F780BA7-5B42-4E6F-8607-F6B201FDA66C}"/>
    <cellStyle name="Percent 4 4 3 4 3 2 2 3" xfId="36452" xr:uid="{6AA5C300-CEF5-4F17-B130-06A0B3E962C5}"/>
    <cellStyle name="Percent 4 4 3 4 3 2 2 4" xfId="48704" xr:uid="{8BB8B86F-F61B-4CA1-84CE-430C3872C031}"/>
    <cellStyle name="Percent 4 4 3 4 3 2 3" xfId="18073" xr:uid="{592EF388-44EF-43AE-8B34-923139DB46DB}"/>
    <cellStyle name="Percent 4 4 3 4 3 2 4" xfId="30326" xr:uid="{24E9DDC6-D65D-40CD-AD6B-BA46D5B0D26E}"/>
    <cellStyle name="Percent 4 4 3 4 3 2 5" xfId="42578" xr:uid="{6552158C-B811-4FD0-92EA-BA3FFEB1BB0E}"/>
    <cellStyle name="Percent 4 4 3 4 3 2 6" xfId="55912" xr:uid="{AA5AC87A-9725-4DFE-AD16-8561710321CD}"/>
    <cellStyle name="Percent 4 4 3 4 3 3" xfId="8872" xr:uid="{0C736BA7-8A1F-471C-AC16-FAF3B5C3AA17}"/>
    <cellStyle name="Percent 4 4 3 4 3 3 2" xfId="21137" xr:uid="{F6447211-6573-491E-9D1B-2EDCE81E31E6}"/>
    <cellStyle name="Percent 4 4 3 4 3 3 3" xfId="33389" xr:uid="{3097833F-41A1-4CEB-8735-C0D5A247ADBF}"/>
    <cellStyle name="Percent 4 4 3 4 3 3 4" xfId="45641" xr:uid="{13A0107B-3BAC-4BA2-A6DB-E1952720D32E}"/>
    <cellStyle name="Percent 4 4 3 4 3 4" xfId="15010" xr:uid="{FEFB96CF-FC62-4167-AD8C-F62DEEEE14B2}"/>
    <cellStyle name="Percent 4 4 3 4 3 5" xfId="27263" xr:uid="{7142548C-4C92-4D4D-9571-5BB127B61E28}"/>
    <cellStyle name="Percent 4 4 3 4 3 6" xfId="39515" xr:uid="{AD62E6D8-B0AC-4A94-8ADF-25621304F568}"/>
    <cellStyle name="Percent 4 4 3 4 3 7" xfId="52849" xr:uid="{08812C32-D138-4D18-9A00-124C7BB7847A}"/>
    <cellStyle name="Percent 4 4 3 4 4" xfId="3646" xr:uid="{A13812CF-8ED1-4CF1-9BB1-2C21E2F25D7B}"/>
    <cellStyle name="Percent 4 4 3 4 4 2" xfId="9774" xr:uid="{2F9880EA-9320-48B1-B3AC-C4A34EC58588}"/>
    <cellStyle name="Percent 4 4 3 4 4 2 2" xfId="22039" xr:uid="{C3C9C9E0-0CFF-4AE7-A1F4-6EAB05B226B9}"/>
    <cellStyle name="Percent 4 4 3 4 4 2 3" xfId="34291" xr:uid="{2BCC9454-C05B-41E2-98DF-AC6632616F09}"/>
    <cellStyle name="Percent 4 4 3 4 4 2 4" xfId="46543" xr:uid="{F193D082-1632-40AD-981E-C884BDA3B9A0}"/>
    <cellStyle name="Percent 4 4 3 4 4 3" xfId="15912" xr:uid="{739050F4-DDA6-4D81-A4E5-6741DC1DA2B0}"/>
    <cellStyle name="Percent 4 4 3 4 4 4" xfId="28165" xr:uid="{3D29C0C1-20FD-4D5A-9A3D-A118D200D3B2}"/>
    <cellStyle name="Percent 4 4 3 4 4 5" xfId="40417" xr:uid="{399ED3BD-8919-496A-A858-6EC3E7034162}"/>
    <cellStyle name="Percent 4 4 3 4 4 6" xfId="53751" xr:uid="{0592EEC0-8E9B-4870-8A71-486083EB98B1}"/>
    <cellStyle name="Percent 4 4 3 4 5" xfId="6711" xr:uid="{7916C783-39B2-44FD-8426-E1878DD2420B}"/>
    <cellStyle name="Percent 4 4 3 4 5 2" xfId="18976" xr:uid="{102F0E2E-F189-4229-8D8D-FA85EA705E4C}"/>
    <cellStyle name="Percent 4 4 3 4 5 3" xfId="31228" xr:uid="{152609A0-99A5-4618-B23E-AC42815A3690}"/>
    <cellStyle name="Percent 4 4 3 4 5 4" xfId="43480" xr:uid="{96148C2C-9F61-41CF-BCAA-D1585059C407}"/>
    <cellStyle name="Percent 4 4 3 4 6" xfId="12849" xr:uid="{EB6322B2-D7CC-44CF-A564-216FE457A03B}"/>
    <cellStyle name="Percent 4 4 3 4 7" xfId="25102" xr:uid="{A067B58A-D983-404F-AE46-75D7E0830E0D}"/>
    <cellStyle name="Percent 4 4 3 4 8" xfId="37354" xr:uid="{186CCBC6-99E4-4FEA-8DF0-17296403B08F}"/>
    <cellStyle name="Percent 4 4 3 4 9" xfId="49607" xr:uid="{742DCB22-4E4F-4F33-A0F0-DD9007884AA4}"/>
    <cellStyle name="Percent 4 4 3 5" xfId="1029" xr:uid="{C9297620-BAF2-49AD-85AC-DEAFC83D43EF}"/>
    <cellStyle name="Percent 4 4 3 5 2" xfId="2109" xr:uid="{5C7DD6A9-95D5-41B2-B90F-1EB49BB6493A}"/>
    <cellStyle name="Percent 4 4 3 5 2 2" xfId="5176" xr:uid="{A8444D2F-2AED-42BB-A1B8-464D0248D9E6}"/>
    <cellStyle name="Percent 4 4 3 5 2 2 2" xfId="11304" xr:uid="{6910A8F5-71D1-4729-8257-5E411BB0D688}"/>
    <cellStyle name="Percent 4 4 3 5 2 2 2 2" xfId="23569" xr:uid="{6F334E7A-8BD7-4425-AF57-99DA999B8E56}"/>
    <cellStyle name="Percent 4 4 3 5 2 2 2 3" xfId="35821" xr:uid="{F245AD15-87B1-459A-A65F-7F5B208B7FBC}"/>
    <cellStyle name="Percent 4 4 3 5 2 2 2 4" xfId="48073" xr:uid="{8CEF2821-F4F5-46E9-B98F-3DEE1B0C946B}"/>
    <cellStyle name="Percent 4 4 3 5 2 2 3" xfId="17442" xr:uid="{B1F05AB7-5D62-4885-8674-E5F469EEAB83}"/>
    <cellStyle name="Percent 4 4 3 5 2 2 4" xfId="29695" xr:uid="{E92A327C-A982-4DC5-A0B6-AA475BA09D1F}"/>
    <cellStyle name="Percent 4 4 3 5 2 2 5" xfId="41947" xr:uid="{77C02C35-ADE8-4E83-B9C0-FC99C3B7721F}"/>
    <cellStyle name="Percent 4 4 3 5 2 2 6" xfId="55281" xr:uid="{AFA275B8-508D-4417-B0E3-1A8F09037CD7}"/>
    <cellStyle name="Percent 4 4 3 5 2 3" xfId="8241" xr:uid="{37039F56-5085-4A31-9568-CCD0C5A87840}"/>
    <cellStyle name="Percent 4 4 3 5 2 3 2" xfId="20506" xr:uid="{B8AE5FBC-AA5E-4C4F-8903-99F79D684521}"/>
    <cellStyle name="Percent 4 4 3 5 2 3 3" xfId="32758" xr:uid="{CA5659E7-ED24-43A1-84B6-B78FB8A4C092}"/>
    <cellStyle name="Percent 4 4 3 5 2 3 4" xfId="45010" xr:uid="{05E80FDB-64DE-480D-8B80-7D4EF3B437BF}"/>
    <cellStyle name="Percent 4 4 3 5 2 4" xfId="14379" xr:uid="{04137E13-7492-4BD2-BCD7-042FECFAB851}"/>
    <cellStyle name="Percent 4 4 3 5 2 5" xfId="26632" xr:uid="{9DD0451D-DEA7-4DC1-ACCC-A48066A6849E}"/>
    <cellStyle name="Percent 4 4 3 5 2 6" xfId="38884" xr:uid="{0D08B1F7-EC15-4F7B-B814-FEDEB78B4FED}"/>
    <cellStyle name="Percent 4 4 3 5 2 7" xfId="52218" xr:uid="{309119F4-6C4F-421F-9AB0-8BBB72BB07D0}"/>
    <cellStyle name="Percent 4 4 3 5 3" xfId="4096" xr:uid="{FDC5F6D3-764B-425E-8838-5F2D822D49BE}"/>
    <cellStyle name="Percent 4 4 3 5 3 2" xfId="10224" xr:uid="{8B3F7B19-EF3B-4909-AA0A-AB18479AFB53}"/>
    <cellStyle name="Percent 4 4 3 5 3 2 2" xfId="22489" xr:uid="{D38E6025-73C2-48D6-9D93-1D5DDB448205}"/>
    <cellStyle name="Percent 4 4 3 5 3 2 3" xfId="34741" xr:uid="{E846B93B-C9AC-4CA9-B601-2C79BCCDAC35}"/>
    <cellStyle name="Percent 4 4 3 5 3 2 4" xfId="46993" xr:uid="{4B7F38FF-467F-436A-8CE0-EE3F38F02079}"/>
    <cellStyle name="Percent 4 4 3 5 3 3" xfId="16362" xr:uid="{D9AA8F85-83C8-4189-9B13-911073757E15}"/>
    <cellStyle name="Percent 4 4 3 5 3 4" xfId="28615" xr:uid="{F6D7CA48-7357-46C2-AFD4-7A4E06C0D03F}"/>
    <cellStyle name="Percent 4 4 3 5 3 5" xfId="40867" xr:uid="{C95AE610-3FEA-4EBA-96C1-BEBBAC85FF00}"/>
    <cellStyle name="Percent 4 4 3 5 3 6" xfId="54201" xr:uid="{A18B0683-B1B8-409E-9832-23732B36D623}"/>
    <cellStyle name="Percent 4 4 3 5 4" xfId="7161" xr:uid="{3646891F-3EAD-446B-9B91-FBD03ABCC978}"/>
    <cellStyle name="Percent 4 4 3 5 4 2" xfId="19426" xr:uid="{4E6538A5-D7A8-47F5-997F-F1A68D7ECA69}"/>
    <cellStyle name="Percent 4 4 3 5 4 3" xfId="31678" xr:uid="{93CAEA0B-CEEC-4774-A331-60DA5969DF86}"/>
    <cellStyle name="Percent 4 4 3 5 4 4" xfId="43930" xr:uid="{B8B33A70-87C2-4590-BD99-DBC03F9BF622}"/>
    <cellStyle name="Percent 4 4 3 5 5" xfId="13299" xr:uid="{6AA6B4E7-073E-4C3D-80F5-A9A14F4DC196}"/>
    <cellStyle name="Percent 4 4 3 5 6" xfId="25552" xr:uid="{0B3A1899-FEBD-4C72-BBE7-63F8FFC71296}"/>
    <cellStyle name="Percent 4 4 3 5 7" xfId="37804" xr:uid="{CED98C5A-37C0-4ACF-8F8B-A0079ED9E787}"/>
    <cellStyle name="Percent 4 4 3 5 8" xfId="50057" xr:uid="{DFCA7EDD-2413-41EE-8FC3-0DFD05E583A7}"/>
    <cellStyle name="Percent 4 4 3 5 9" xfId="51138" xr:uid="{F7F242E4-9793-42A3-B318-C6A6D7102B16}"/>
    <cellStyle name="Percent 4 4 3 6" xfId="1119" xr:uid="{13873C72-F713-4DB1-88B1-48DB6004FE29}"/>
    <cellStyle name="Percent 4 4 3 6 2" xfId="2199" xr:uid="{25F19A58-8DD3-41D0-BC7E-F90F2DA59F3F}"/>
    <cellStyle name="Percent 4 4 3 6 2 2" xfId="5266" xr:uid="{D8755D44-405C-4A8D-B375-6E5B3F716131}"/>
    <cellStyle name="Percent 4 4 3 6 2 2 2" xfId="11394" xr:uid="{F4236D3C-3385-4A23-A289-7B5C9D97146F}"/>
    <cellStyle name="Percent 4 4 3 6 2 2 2 2" xfId="23659" xr:uid="{8425FC6E-72B9-4EFB-B03F-9DD3FFE04289}"/>
    <cellStyle name="Percent 4 4 3 6 2 2 2 3" xfId="35911" xr:uid="{FC43EB79-4874-40BD-A139-8EB7CC2ABDB1}"/>
    <cellStyle name="Percent 4 4 3 6 2 2 2 4" xfId="48163" xr:uid="{805E6AB6-2D32-466B-87A4-DC4423EF986D}"/>
    <cellStyle name="Percent 4 4 3 6 2 2 3" xfId="17532" xr:uid="{12508D88-BBBB-4439-9EF9-AE6318A52A56}"/>
    <cellStyle name="Percent 4 4 3 6 2 2 4" xfId="29785" xr:uid="{99B331B6-AC38-42E1-9359-F9024D64990D}"/>
    <cellStyle name="Percent 4 4 3 6 2 2 5" xfId="42037" xr:uid="{6AA78759-385C-4A5B-A3AA-8FECD293FE11}"/>
    <cellStyle name="Percent 4 4 3 6 2 2 6" xfId="55371" xr:uid="{01759C25-FE18-4C06-B55D-81B1335DB37F}"/>
    <cellStyle name="Percent 4 4 3 6 2 3" xfId="8331" xr:uid="{B7555D81-0FA5-4161-B0B3-6903D8A26077}"/>
    <cellStyle name="Percent 4 4 3 6 2 3 2" xfId="20596" xr:uid="{9A60953E-41B8-44B8-B6F2-A6823658CDF0}"/>
    <cellStyle name="Percent 4 4 3 6 2 3 3" xfId="32848" xr:uid="{A66F1152-BC5B-4B70-AAFF-DD603FB50092}"/>
    <cellStyle name="Percent 4 4 3 6 2 3 4" xfId="45100" xr:uid="{9FE5C38E-0A4A-44F0-8B4C-555AAFCDA483}"/>
    <cellStyle name="Percent 4 4 3 6 2 4" xfId="14469" xr:uid="{BABB6997-C5C4-4F6D-A765-73098352094E}"/>
    <cellStyle name="Percent 4 4 3 6 2 5" xfId="26722" xr:uid="{7551E07D-FE41-4C76-B3ED-750BA8EBBD22}"/>
    <cellStyle name="Percent 4 4 3 6 2 6" xfId="38974" xr:uid="{0EA40FA7-483E-4455-9019-C3E7EF920826}"/>
    <cellStyle name="Percent 4 4 3 6 2 7" xfId="52308" xr:uid="{4380CD66-7FD2-4B6C-9514-138775885D55}"/>
    <cellStyle name="Percent 4 4 3 6 3" xfId="4186" xr:uid="{388C1CCB-379D-453B-9B4F-1E8820BCFF30}"/>
    <cellStyle name="Percent 4 4 3 6 3 2" xfId="10314" xr:uid="{5477521B-9C67-4920-A4BB-6D83F460EE1F}"/>
    <cellStyle name="Percent 4 4 3 6 3 2 2" xfId="22579" xr:uid="{5AC85B92-C6AE-4F7D-99E8-7B29D8F70D97}"/>
    <cellStyle name="Percent 4 4 3 6 3 2 3" xfId="34831" xr:uid="{E3ED87A0-3F41-4CAB-9B67-6F4CF7A9FD02}"/>
    <cellStyle name="Percent 4 4 3 6 3 2 4" xfId="47083" xr:uid="{EDE8C6D9-3FFB-4AC3-998D-7FE55B2FAD00}"/>
    <cellStyle name="Percent 4 4 3 6 3 3" xfId="16452" xr:uid="{6C145CB4-0414-48EB-AEFA-C6249297167F}"/>
    <cellStyle name="Percent 4 4 3 6 3 4" xfId="28705" xr:uid="{50912681-6723-4863-9C0F-F4ACC1273F66}"/>
    <cellStyle name="Percent 4 4 3 6 3 5" xfId="40957" xr:uid="{82B4BF56-A004-4B03-8921-6408A7C176B5}"/>
    <cellStyle name="Percent 4 4 3 6 3 6" xfId="54291" xr:uid="{56A8207C-C578-4BEF-A0CA-D7FFB2AFE461}"/>
    <cellStyle name="Percent 4 4 3 6 4" xfId="7251" xr:uid="{C03D8B1E-634B-4CC0-85C8-52B981AD2A8F}"/>
    <cellStyle name="Percent 4 4 3 6 4 2" xfId="19516" xr:uid="{6BD247DB-060C-410A-AD4F-6C4BF0781861}"/>
    <cellStyle name="Percent 4 4 3 6 4 3" xfId="31768" xr:uid="{89D9FCC5-FEDF-4329-AE98-D6BD734349DA}"/>
    <cellStyle name="Percent 4 4 3 6 4 4" xfId="44020" xr:uid="{EA439C4C-7BC7-4DA9-BA2C-F2F7D2C6B598}"/>
    <cellStyle name="Percent 4 4 3 6 5" xfId="13389" xr:uid="{75889AC2-0F13-4392-9431-B36CC4CAE730}"/>
    <cellStyle name="Percent 4 4 3 6 6" xfId="25642" xr:uid="{3D7BBE6C-EDCD-414D-81C7-85F00405B1B3}"/>
    <cellStyle name="Percent 4 4 3 6 7" xfId="37894" xr:uid="{50C2AAFD-048E-44E2-9B06-94229620E1F3}"/>
    <cellStyle name="Percent 4 4 3 6 8" xfId="50147" xr:uid="{36070AF2-BD48-435F-B65E-18DE301CDFD1}"/>
    <cellStyle name="Percent 4 4 3 6 9" xfId="51228" xr:uid="{7FB5AF57-18BE-412B-B5CF-D095C6CB011A}"/>
    <cellStyle name="Percent 4 4 3 7" xfId="1209" xr:uid="{4B8D4DC1-994A-4ED9-87E7-81256F166CC0}"/>
    <cellStyle name="Percent 4 4 3 7 2" xfId="4276" xr:uid="{9373F23C-9182-40EC-96AD-28B23DA64215}"/>
    <cellStyle name="Percent 4 4 3 7 2 2" xfId="10404" xr:uid="{6162C293-1877-4C52-B493-233EE7DEC32A}"/>
    <cellStyle name="Percent 4 4 3 7 2 2 2" xfId="22669" xr:uid="{2858A978-0EB6-43D3-AC5B-AF7F4837A5D9}"/>
    <cellStyle name="Percent 4 4 3 7 2 2 3" xfId="34921" xr:uid="{FD8510EA-AA07-4060-A0DF-E6A15107234D}"/>
    <cellStyle name="Percent 4 4 3 7 2 2 4" xfId="47173" xr:uid="{F3292D84-CCEF-4DC1-8217-BB30A6B7877F}"/>
    <cellStyle name="Percent 4 4 3 7 2 3" xfId="16542" xr:uid="{0EA89163-1F66-4261-93D6-AEA146D13099}"/>
    <cellStyle name="Percent 4 4 3 7 2 4" xfId="28795" xr:uid="{633F8729-AE55-4139-848C-F8E7DECF45B5}"/>
    <cellStyle name="Percent 4 4 3 7 2 5" xfId="41047" xr:uid="{B2ECFBF9-AAE7-4212-A7E0-9A46273A9135}"/>
    <cellStyle name="Percent 4 4 3 7 2 6" xfId="54381" xr:uid="{85A4BC3C-B02B-4C36-A02B-46605C24B344}"/>
    <cellStyle name="Percent 4 4 3 7 3" xfId="7341" xr:uid="{0478A7A1-4717-401F-B2E4-225C7A128D04}"/>
    <cellStyle name="Percent 4 4 3 7 3 2" xfId="19606" xr:uid="{B90851AF-A4FB-4187-8610-11FC67870452}"/>
    <cellStyle name="Percent 4 4 3 7 3 3" xfId="31858" xr:uid="{5B7173BF-D2AA-4C83-8885-CA5F211F5FAC}"/>
    <cellStyle name="Percent 4 4 3 7 3 4" xfId="44110" xr:uid="{19AD3E98-4FB3-47CF-868C-997B1A5F310B}"/>
    <cellStyle name="Percent 4 4 3 7 4" xfId="13479" xr:uid="{55913FC4-41C0-4AA7-9938-4DBA3CF8C343}"/>
    <cellStyle name="Percent 4 4 3 7 5" xfId="25732" xr:uid="{4345492C-DD1A-4D33-893C-590BCB353DCD}"/>
    <cellStyle name="Percent 4 4 3 7 6" xfId="37984" xr:uid="{AFEAA9AA-5749-4B5B-8895-75154511F944}"/>
    <cellStyle name="Percent 4 4 3 7 7" xfId="51318" xr:uid="{4C72DF45-0ACA-4C83-9946-7B9837FE8CB1}"/>
    <cellStyle name="Percent 4 4 3 8" xfId="2293" xr:uid="{7AE81D9A-F18B-4CCE-963B-157ADC765DDF}"/>
    <cellStyle name="Percent 4 4 3 8 2" xfId="5357" xr:uid="{435E57AC-6AE4-4755-AFF6-A3B28C31A954}"/>
    <cellStyle name="Percent 4 4 3 8 2 2" xfId="11485" xr:uid="{70C1C6F0-95F8-40F6-8284-1A8F5EC6B71F}"/>
    <cellStyle name="Percent 4 4 3 8 2 2 2" xfId="23750" xr:uid="{306F59E3-9FDB-40CD-884A-C789A212B9DF}"/>
    <cellStyle name="Percent 4 4 3 8 2 2 3" xfId="36002" xr:uid="{4FCABD3A-ADEB-4BAD-A257-4A51D3997DE3}"/>
    <cellStyle name="Percent 4 4 3 8 2 2 4" xfId="48254" xr:uid="{3F0C4CB2-799D-4683-8B2D-68D01352380D}"/>
    <cellStyle name="Percent 4 4 3 8 2 3" xfId="17623" xr:uid="{DF74E466-3313-46B8-AAC7-24FDE3C75881}"/>
    <cellStyle name="Percent 4 4 3 8 2 4" xfId="29876" xr:uid="{51276F03-E4BB-4159-9B57-97019C1C285B}"/>
    <cellStyle name="Percent 4 4 3 8 2 5" xfId="42128" xr:uid="{90B2BCD9-C637-407B-BBE4-0F964759E48D}"/>
    <cellStyle name="Percent 4 4 3 8 2 6" xfId="55462" xr:uid="{E4475C9F-5D72-4D3B-9BCF-6818B5E93DEF}"/>
    <cellStyle name="Percent 4 4 3 8 3" xfId="8422" xr:uid="{4879E0E2-C9AE-4B66-934C-A065B4A90324}"/>
    <cellStyle name="Percent 4 4 3 8 3 2" xfId="20687" xr:uid="{DEA435C5-3F9E-4C81-A755-710CE5DBC00A}"/>
    <cellStyle name="Percent 4 4 3 8 3 3" xfId="32939" xr:uid="{F910D3C3-E05B-4C60-8A5C-B3DB910F9E31}"/>
    <cellStyle name="Percent 4 4 3 8 3 4" xfId="45191" xr:uid="{D49ECECB-CEAC-4FD5-84A2-1303C8CE9149}"/>
    <cellStyle name="Percent 4 4 3 8 4" xfId="14560" xr:uid="{33B78253-411B-4DE9-BC5A-878F236B507E}"/>
    <cellStyle name="Percent 4 4 3 8 5" xfId="26813" xr:uid="{368C42A8-49DA-4DED-BF63-1E0377F48BB4}"/>
    <cellStyle name="Percent 4 4 3 8 6" xfId="39065" xr:uid="{FC42F42C-C7FA-49B8-B6F2-0474CABD607E}"/>
    <cellStyle name="Percent 4 4 3 8 7" xfId="52399" xr:uid="{5FAD0FBF-407C-4DC6-85A4-D31D32E79C32}"/>
    <cellStyle name="Percent 4 4 3 9" xfId="3196" xr:uid="{76E2BCB2-8E28-46C0-8201-B7DA89A464F2}"/>
    <cellStyle name="Percent 4 4 3 9 2" xfId="9324" xr:uid="{8AD45779-1706-411B-9B07-9D2C021AD3AC}"/>
    <cellStyle name="Percent 4 4 3 9 2 2" xfId="21589" xr:uid="{CED59C14-8457-47A1-A7F2-2D7CE046975E}"/>
    <cellStyle name="Percent 4 4 3 9 2 3" xfId="33841" xr:uid="{68757666-4F14-45C9-94AD-FB4968AB559B}"/>
    <cellStyle name="Percent 4 4 3 9 2 4" xfId="46093" xr:uid="{4EE96898-11FC-4304-B753-32A8BACE7FAB}"/>
    <cellStyle name="Percent 4 4 3 9 3" xfId="15462" xr:uid="{DF3E4F9B-63F3-49EF-BF1C-8EC9DD06A8BA}"/>
    <cellStyle name="Percent 4 4 3 9 4" xfId="27715" xr:uid="{8989887C-EB77-4B95-BE3B-E8A15F016200}"/>
    <cellStyle name="Percent 4 4 3 9 5" xfId="39967" xr:uid="{97512DB3-827C-4E0D-9312-BE3BA3E81C69}"/>
    <cellStyle name="Percent 4 4 3 9 6" xfId="53301" xr:uid="{3DB2994D-BF38-4273-8270-D953F8E47E0F}"/>
    <cellStyle name="Percent 4 4 4" xfId="175" xr:uid="{1A4EE590-6C1E-4AA5-991F-E6B81F76D0AE}"/>
    <cellStyle name="Percent 4 4 4 10" xfId="36952" xr:uid="{AB864653-94AD-48D5-AC34-77B9B265B2A8}"/>
    <cellStyle name="Percent 4 4 4 11" xfId="49205" xr:uid="{F44ACA61-AB83-4EFC-BC4C-B4A1289DA041}"/>
    <cellStyle name="Percent 4 4 4 12" xfId="50286" xr:uid="{69F4BC7D-7E83-42D2-A53D-317F60D1A78E}"/>
    <cellStyle name="Percent 4 4 4 2" xfId="379" xr:uid="{D59C3B5E-7241-4F81-B3BA-E910F17AB1CC}"/>
    <cellStyle name="Percent 4 4 4 2 10" xfId="49409" xr:uid="{EC5E2E13-C8ED-45FB-9E9C-551C9F532207}"/>
    <cellStyle name="Percent 4 4 4 2 11" xfId="50490" xr:uid="{6751F330-7C5C-4F54-8FC4-93E581BB7C93}"/>
    <cellStyle name="Percent 4 4 4 2 2" xfId="830" xr:uid="{579AA381-7BA0-42CD-9E3A-E4AF9E78F89D}"/>
    <cellStyle name="Percent 4 4 4 2 2 10" xfId="50940" xr:uid="{FC1F2777-E2EC-487A-B86B-A71D23ADDF24}"/>
    <cellStyle name="Percent 4 4 4 2 2 2" xfId="1911" xr:uid="{3FEE6BAE-8098-41AC-957E-FFC73BB0814D}"/>
    <cellStyle name="Percent 4 4 4 2 2 2 2" xfId="4978" xr:uid="{62C732E0-895D-4544-844B-AC28D526CA7F}"/>
    <cellStyle name="Percent 4 4 4 2 2 2 2 2" xfId="11106" xr:uid="{86B29CBB-F462-4470-A98F-A2698EC54239}"/>
    <cellStyle name="Percent 4 4 4 2 2 2 2 2 2" xfId="23371" xr:uid="{42BDB436-ACAF-462B-B748-9919237FD92C}"/>
    <cellStyle name="Percent 4 4 4 2 2 2 2 2 3" xfId="35623" xr:uid="{6815FDA7-D89E-4E48-98F2-1B7A96C7C0DD}"/>
    <cellStyle name="Percent 4 4 4 2 2 2 2 2 4" xfId="47875" xr:uid="{F3412BA0-A3B2-4837-98E6-1A21C71EBC9D}"/>
    <cellStyle name="Percent 4 4 4 2 2 2 2 3" xfId="17244" xr:uid="{FE862FE7-E30E-4DAD-A2DF-7E6EE2757745}"/>
    <cellStyle name="Percent 4 4 4 2 2 2 2 4" xfId="29497" xr:uid="{9737F4C7-98E2-47BA-A62E-9CE2973DFFE1}"/>
    <cellStyle name="Percent 4 4 4 2 2 2 2 5" xfId="41749" xr:uid="{9D50B410-2B71-4A5A-B826-9AC88C0F0A04}"/>
    <cellStyle name="Percent 4 4 4 2 2 2 2 6" xfId="55083" xr:uid="{7DC3EFFE-E0F1-4A9B-8CEE-1B6AD4BF674E}"/>
    <cellStyle name="Percent 4 4 4 2 2 2 3" xfId="8043" xr:uid="{4307A2FA-6DBD-4CCD-ACE7-AA0C405CC13D}"/>
    <cellStyle name="Percent 4 4 4 2 2 2 3 2" xfId="20308" xr:uid="{67B8A5BC-AAAB-4665-B466-C5536F274FD3}"/>
    <cellStyle name="Percent 4 4 4 2 2 2 3 3" xfId="32560" xr:uid="{B4B3B4D3-5715-4DE0-9BBE-AEECD1024C0A}"/>
    <cellStyle name="Percent 4 4 4 2 2 2 3 4" xfId="44812" xr:uid="{E47B0F5F-91BC-41E5-B5F6-5DB8C5F6B0BD}"/>
    <cellStyle name="Percent 4 4 4 2 2 2 4" xfId="14181" xr:uid="{4C7F1BB6-104E-498B-8C70-9E00D14F5157}"/>
    <cellStyle name="Percent 4 4 4 2 2 2 5" xfId="26434" xr:uid="{22C65A33-721C-44DF-A12D-782410326A46}"/>
    <cellStyle name="Percent 4 4 4 2 2 2 6" xfId="38686" xr:uid="{AED10701-A267-4636-B011-90147B8C1240}"/>
    <cellStyle name="Percent 4 4 4 2 2 2 7" xfId="52020" xr:uid="{37BEE5D1-A3BC-4F4D-9670-5F9E31305D40}"/>
    <cellStyle name="Percent 4 4 4 2 2 3" xfId="2995" xr:uid="{579F5980-223E-429F-8194-FFB10B9299E2}"/>
    <cellStyle name="Percent 4 4 4 2 2 3 2" xfId="6059" xr:uid="{ADCEADBE-B22B-4C24-9EF0-9444D56EBE51}"/>
    <cellStyle name="Percent 4 4 4 2 2 3 2 2" xfId="12187" xr:uid="{120A444A-83BA-4A02-9F8E-FC1D264C2147}"/>
    <cellStyle name="Percent 4 4 4 2 2 3 2 2 2" xfId="24452" xr:uid="{CF1BFD97-7420-4468-A1F0-F5E0E1486ADF}"/>
    <cellStyle name="Percent 4 4 4 2 2 3 2 2 3" xfId="36704" xr:uid="{BBEA19F9-C127-442B-B2FC-3344D415EE5A}"/>
    <cellStyle name="Percent 4 4 4 2 2 3 2 2 4" xfId="48956" xr:uid="{823D88E5-B5A9-4B32-8A62-700F196A960F}"/>
    <cellStyle name="Percent 4 4 4 2 2 3 2 3" xfId="18325" xr:uid="{C3E944D8-9DBB-4FA6-9023-4AED8D8CFA21}"/>
    <cellStyle name="Percent 4 4 4 2 2 3 2 4" xfId="30578" xr:uid="{4D73BF61-2F69-4CC4-B497-087D9E63E48D}"/>
    <cellStyle name="Percent 4 4 4 2 2 3 2 5" xfId="42830" xr:uid="{F12BFDAF-399A-4AE1-9DBE-A17AC9863CFF}"/>
    <cellStyle name="Percent 4 4 4 2 2 3 2 6" xfId="56164" xr:uid="{0D3BAE9F-5016-4D73-8239-DDCFCEA7DD8D}"/>
    <cellStyle name="Percent 4 4 4 2 2 3 3" xfId="9124" xr:uid="{A04A9282-2EDD-4216-B571-B05E80DD9806}"/>
    <cellStyle name="Percent 4 4 4 2 2 3 3 2" xfId="21389" xr:uid="{698E7C39-97F6-4F37-93BF-E1C5F903645B}"/>
    <cellStyle name="Percent 4 4 4 2 2 3 3 3" xfId="33641" xr:uid="{0006DDA6-891B-45C1-81F3-DC95BB0E8BB8}"/>
    <cellStyle name="Percent 4 4 4 2 2 3 3 4" xfId="45893" xr:uid="{89D75E0F-97EA-477E-9DF9-6048474596C6}"/>
    <cellStyle name="Percent 4 4 4 2 2 3 4" xfId="15262" xr:uid="{8FCCBB49-50F7-42CD-A15C-3EF4A80C6229}"/>
    <cellStyle name="Percent 4 4 4 2 2 3 5" xfId="27515" xr:uid="{B3EEB422-BBF6-46B1-96D2-762130EBD33B}"/>
    <cellStyle name="Percent 4 4 4 2 2 3 6" xfId="39767" xr:uid="{F4A4EE95-AEA0-40BA-822D-1866AEAB4231}"/>
    <cellStyle name="Percent 4 4 4 2 2 3 7" xfId="53101" xr:uid="{025DF509-81C5-49DC-8547-C36B4C63EE59}"/>
    <cellStyle name="Percent 4 4 4 2 2 4" xfId="3898" xr:uid="{616580A9-FC47-48FE-9BE1-3873711659B7}"/>
    <cellStyle name="Percent 4 4 4 2 2 4 2" xfId="10026" xr:uid="{DFB11795-A8CB-4097-9969-EE863450C3CF}"/>
    <cellStyle name="Percent 4 4 4 2 2 4 2 2" xfId="22291" xr:uid="{03F90F8C-BBD7-42AE-8C85-142942E3CC09}"/>
    <cellStyle name="Percent 4 4 4 2 2 4 2 3" xfId="34543" xr:uid="{43029986-92A7-431E-A15F-9133722FFAB8}"/>
    <cellStyle name="Percent 4 4 4 2 2 4 2 4" xfId="46795" xr:uid="{9D6DF33C-513D-4F7C-AD26-A8CB78CC3986}"/>
    <cellStyle name="Percent 4 4 4 2 2 4 3" xfId="16164" xr:uid="{612EA47B-2B87-4755-BA2D-2A5C2420733C}"/>
    <cellStyle name="Percent 4 4 4 2 2 4 4" xfId="28417" xr:uid="{25E6E124-675E-4B66-B304-91FC17A39ED3}"/>
    <cellStyle name="Percent 4 4 4 2 2 4 5" xfId="40669" xr:uid="{5929E43D-AC76-4A9A-A811-142CCFAFE85F}"/>
    <cellStyle name="Percent 4 4 4 2 2 4 6" xfId="54003" xr:uid="{1E3913D3-D1F0-425A-968E-C41BD3EEA5B3}"/>
    <cellStyle name="Percent 4 4 4 2 2 5" xfId="6963" xr:uid="{9CEE92E3-0E93-492B-BA01-471F4CD053AA}"/>
    <cellStyle name="Percent 4 4 4 2 2 5 2" xfId="19228" xr:uid="{F1DE1172-1F5F-4198-8A8F-3A393172F48B}"/>
    <cellStyle name="Percent 4 4 4 2 2 5 3" xfId="31480" xr:uid="{FDC0F8ED-B577-4579-92A2-9DB254BC02D6}"/>
    <cellStyle name="Percent 4 4 4 2 2 5 4" xfId="43732" xr:uid="{9FEE983E-7BBB-427F-AD14-BB4632418370}"/>
    <cellStyle name="Percent 4 4 4 2 2 6" xfId="13101" xr:uid="{52D6347C-B2E7-46DA-B325-74D1F9CC7112}"/>
    <cellStyle name="Percent 4 4 4 2 2 7" xfId="25354" xr:uid="{FE87A52B-8767-4249-A5D4-DD3D8B192A4C}"/>
    <cellStyle name="Percent 4 4 4 2 2 8" xfId="37606" xr:uid="{BED1B392-7322-4631-B5E8-38917A3DE3E0}"/>
    <cellStyle name="Percent 4 4 4 2 2 9" xfId="49859" xr:uid="{0CA00D65-9366-4EBD-B12E-FBB3B4253A1D}"/>
    <cellStyle name="Percent 4 4 4 2 3" xfId="1461" xr:uid="{741A6BA6-ADE2-4BF1-9922-BEDCDE165EB0}"/>
    <cellStyle name="Percent 4 4 4 2 3 2" xfId="4528" xr:uid="{F475BCBC-7444-4335-8D4D-59059D17369F}"/>
    <cellStyle name="Percent 4 4 4 2 3 2 2" xfId="10656" xr:uid="{4E12DA58-D2C5-4B6F-A2C8-C66448D8F1FF}"/>
    <cellStyle name="Percent 4 4 4 2 3 2 2 2" xfId="22921" xr:uid="{CB439DD7-52A1-4197-A199-C1EDD15EB18E}"/>
    <cellStyle name="Percent 4 4 4 2 3 2 2 3" xfId="35173" xr:uid="{8627FA6A-F726-45B5-A450-10C8F39D0873}"/>
    <cellStyle name="Percent 4 4 4 2 3 2 2 4" xfId="47425" xr:uid="{AABE8AF8-B18D-4E5B-B9FB-EED852392ECB}"/>
    <cellStyle name="Percent 4 4 4 2 3 2 3" xfId="16794" xr:uid="{EF1A06E8-F0C1-4016-BE86-DB0C9FC5DB7D}"/>
    <cellStyle name="Percent 4 4 4 2 3 2 4" xfId="29047" xr:uid="{12028A50-AAE1-4DA5-8790-CE45B9696BAF}"/>
    <cellStyle name="Percent 4 4 4 2 3 2 5" xfId="41299" xr:uid="{2851992C-07DB-48E5-AAF0-04F7ABF5C816}"/>
    <cellStyle name="Percent 4 4 4 2 3 2 6" xfId="54633" xr:uid="{20CF488C-A9E5-4A41-8619-1A8011E54DC4}"/>
    <cellStyle name="Percent 4 4 4 2 3 3" xfId="7593" xr:uid="{B267B07F-32DF-4760-8D85-60DD1534FBCD}"/>
    <cellStyle name="Percent 4 4 4 2 3 3 2" xfId="19858" xr:uid="{536999FC-F598-491B-A72B-D36B2C6B914F}"/>
    <cellStyle name="Percent 4 4 4 2 3 3 3" xfId="32110" xr:uid="{C8F7978C-759C-4F74-AA83-E81F255E96C3}"/>
    <cellStyle name="Percent 4 4 4 2 3 3 4" xfId="44362" xr:uid="{F7965B05-A62F-4561-9BAC-7FEF909CC697}"/>
    <cellStyle name="Percent 4 4 4 2 3 4" xfId="13731" xr:uid="{B3C310E9-96E8-4C1B-ADF7-B50EF1EFCBE3}"/>
    <cellStyle name="Percent 4 4 4 2 3 5" xfId="25984" xr:uid="{261A445E-1211-49AA-B103-9218A29DF454}"/>
    <cellStyle name="Percent 4 4 4 2 3 6" xfId="38236" xr:uid="{993C05FD-E756-4C44-8F57-57443D32155A}"/>
    <cellStyle name="Percent 4 4 4 2 3 7" xfId="51570" xr:uid="{AB152C4B-EF5B-4DFF-AB9E-5684BA8FC40C}"/>
    <cellStyle name="Percent 4 4 4 2 4" xfId="2545" xr:uid="{324CBAED-0DA4-4531-A3CE-CA9E58DCFAC5}"/>
    <cellStyle name="Percent 4 4 4 2 4 2" xfId="5609" xr:uid="{FC85F81E-4048-46D2-91E8-AEB05500719F}"/>
    <cellStyle name="Percent 4 4 4 2 4 2 2" xfId="11737" xr:uid="{182348C4-DDF2-4A44-8EC8-C3D4941BAC6A}"/>
    <cellStyle name="Percent 4 4 4 2 4 2 2 2" xfId="24002" xr:uid="{95679E9B-B572-4085-AD87-77C0D0EEDF3F}"/>
    <cellStyle name="Percent 4 4 4 2 4 2 2 3" xfId="36254" xr:uid="{B3004B2A-2F06-4536-A532-B3B6A1C6B897}"/>
    <cellStyle name="Percent 4 4 4 2 4 2 2 4" xfId="48506" xr:uid="{F8020FA5-A987-4799-B64C-60187C53C953}"/>
    <cellStyle name="Percent 4 4 4 2 4 2 3" xfId="17875" xr:uid="{EAA3BF87-1C9F-48F9-A389-5EA82BDAEC2B}"/>
    <cellStyle name="Percent 4 4 4 2 4 2 4" xfId="30128" xr:uid="{B3FE5DDD-2273-489C-B88D-00D3C35EE80F}"/>
    <cellStyle name="Percent 4 4 4 2 4 2 5" xfId="42380" xr:uid="{14884AEB-62F3-4ACA-B324-A07EF005B135}"/>
    <cellStyle name="Percent 4 4 4 2 4 2 6" xfId="55714" xr:uid="{DDF96369-75BF-46E6-B450-A6075BCD90F6}"/>
    <cellStyle name="Percent 4 4 4 2 4 3" xfId="8674" xr:uid="{47D9843B-4CB6-4C8D-8C4C-1165D93CA70F}"/>
    <cellStyle name="Percent 4 4 4 2 4 3 2" xfId="20939" xr:uid="{40A6BEFB-09DE-4C2D-9EB1-45867D832277}"/>
    <cellStyle name="Percent 4 4 4 2 4 3 3" xfId="33191" xr:uid="{090B0F6D-8D6B-4591-BF74-C194370A5FA4}"/>
    <cellStyle name="Percent 4 4 4 2 4 3 4" xfId="45443" xr:uid="{55EA346A-78F9-4BA5-A70C-E64F76ED620C}"/>
    <cellStyle name="Percent 4 4 4 2 4 4" xfId="14812" xr:uid="{735B9088-B5DB-413C-8AF5-198365633455}"/>
    <cellStyle name="Percent 4 4 4 2 4 5" xfId="27065" xr:uid="{8DFE617B-0490-475A-B8F1-2CFF7BEF6932}"/>
    <cellStyle name="Percent 4 4 4 2 4 6" xfId="39317" xr:uid="{A6AFCE02-37BE-4A21-90AE-E06E18B7DD7C}"/>
    <cellStyle name="Percent 4 4 4 2 4 7" xfId="52651" xr:uid="{58DC3D65-DEC6-46CE-A143-A2229E268B8E}"/>
    <cellStyle name="Percent 4 4 4 2 5" xfId="3448" xr:uid="{9BF7D698-DB78-4CC1-A672-21FAF71DBE1B}"/>
    <cellStyle name="Percent 4 4 4 2 5 2" xfId="9576" xr:uid="{D00DB31A-38AD-4867-80AA-C30AFCF1B227}"/>
    <cellStyle name="Percent 4 4 4 2 5 2 2" xfId="21841" xr:uid="{AEE7202B-4E0A-4599-B932-4BD54C8E359A}"/>
    <cellStyle name="Percent 4 4 4 2 5 2 3" xfId="34093" xr:uid="{BA4F9541-5CCD-4D53-A79C-4DE2AD0F8F26}"/>
    <cellStyle name="Percent 4 4 4 2 5 2 4" xfId="46345" xr:uid="{D158E3E4-232F-404C-8148-A4456635FB8D}"/>
    <cellStyle name="Percent 4 4 4 2 5 3" xfId="15714" xr:uid="{C46C1834-F805-4A79-BF80-420E8F97BFCE}"/>
    <cellStyle name="Percent 4 4 4 2 5 4" xfId="27967" xr:uid="{117E2F27-C109-40ED-A927-FE369FF9321D}"/>
    <cellStyle name="Percent 4 4 4 2 5 5" xfId="40219" xr:uid="{F2DFE1B7-730C-44E1-B74D-217E909E5392}"/>
    <cellStyle name="Percent 4 4 4 2 5 6" xfId="53553" xr:uid="{C011009B-B929-4F28-B1DD-ED242DFFDB2A}"/>
    <cellStyle name="Percent 4 4 4 2 6" xfId="6512" xr:uid="{F94E2DE6-6075-4F52-9071-6AFC67304A92}"/>
    <cellStyle name="Percent 4 4 4 2 6 2" xfId="18777" xr:uid="{CEDE397A-911B-4C3F-ABFE-F5027C3BE6FE}"/>
    <cellStyle name="Percent 4 4 4 2 6 3" xfId="31030" xr:uid="{08F29806-815F-4C7E-86C1-E8B59B8EF9B1}"/>
    <cellStyle name="Percent 4 4 4 2 6 4" xfId="43282" xr:uid="{F315457E-839E-4396-9BC5-A5E15BB94A5D}"/>
    <cellStyle name="Percent 4 4 4 2 7" xfId="12651" xr:uid="{75E2C687-C6C7-433B-997B-104B703E9280}"/>
    <cellStyle name="Percent 4 4 4 2 8" xfId="24904" xr:uid="{CCF4C882-DFC8-4B26-96D1-ACF6139F5D5B}"/>
    <cellStyle name="Percent 4 4 4 2 9" xfId="37156" xr:uid="{7A0AD675-3824-43C1-AE9F-A8AABE43D428}"/>
    <cellStyle name="Percent 4 4 4 3" xfId="626" xr:uid="{ACC7601F-2BF3-4E65-8097-C49E81482856}"/>
    <cellStyle name="Percent 4 4 4 3 10" xfId="50736" xr:uid="{433187FF-C150-4C82-A671-12A126F6BFFA}"/>
    <cellStyle name="Percent 4 4 4 3 2" xfId="1707" xr:uid="{B1FEDF1F-E9AC-4B16-9130-C9A0BC1911E9}"/>
    <cellStyle name="Percent 4 4 4 3 2 2" xfId="4774" xr:uid="{32732F12-523F-4DFE-A79A-810D2225D93A}"/>
    <cellStyle name="Percent 4 4 4 3 2 2 2" xfId="10902" xr:uid="{706455AB-C4F7-4D8B-9421-4B9E11AAAFBC}"/>
    <cellStyle name="Percent 4 4 4 3 2 2 2 2" xfId="23167" xr:uid="{E8E62404-2106-44F9-B4EA-B95372D08AD8}"/>
    <cellStyle name="Percent 4 4 4 3 2 2 2 3" xfId="35419" xr:uid="{E229C496-A65D-42C6-BC59-BC732C5E89FF}"/>
    <cellStyle name="Percent 4 4 4 3 2 2 2 4" xfId="47671" xr:uid="{9A322DD3-3056-4D8D-8C9D-5B8F44EA03BD}"/>
    <cellStyle name="Percent 4 4 4 3 2 2 3" xfId="17040" xr:uid="{9910890E-9542-49A2-B3F7-F13B3340E64B}"/>
    <cellStyle name="Percent 4 4 4 3 2 2 4" xfId="29293" xr:uid="{FB5189F3-CA8B-4136-995A-458C9D2B8CC2}"/>
    <cellStyle name="Percent 4 4 4 3 2 2 5" xfId="41545" xr:uid="{6D22F9BA-422B-488B-9F72-90C6AA444F63}"/>
    <cellStyle name="Percent 4 4 4 3 2 2 6" xfId="54879" xr:uid="{4ED3C1EA-99F4-43CD-98C1-985A7EA4766D}"/>
    <cellStyle name="Percent 4 4 4 3 2 3" xfId="7839" xr:uid="{1779C322-96D4-4FA3-A76D-3077540FB945}"/>
    <cellStyle name="Percent 4 4 4 3 2 3 2" xfId="20104" xr:uid="{A9965C62-28CE-40C8-BAD4-4DE3E0A44DB6}"/>
    <cellStyle name="Percent 4 4 4 3 2 3 3" xfId="32356" xr:uid="{046CB147-6129-4892-ABE0-7A3E0B98B084}"/>
    <cellStyle name="Percent 4 4 4 3 2 3 4" xfId="44608" xr:uid="{7F0983BC-B64A-4B00-9D51-7F7E0E5523B2}"/>
    <cellStyle name="Percent 4 4 4 3 2 4" xfId="13977" xr:uid="{F34606E0-0509-4FAD-B995-1AC0233674E8}"/>
    <cellStyle name="Percent 4 4 4 3 2 5" xfId="26230" xr:uid="{07D003F8-2E9B-44AE-8DF9-E29D4BB973B4}"/>
    <cellStyle name="Percent 4 4 4 3 2 6" xfId="38482" xr:uid="{D44E96A9-B8D9-48B7-9EDC-5DA56F9ABA8A}"/>
    <cellStyle name="Percent 4 4 4 3 2 7" xfId="51816" xr:uid="{9C5A3AA9-78BC-49A4-937B-24694880E0AF}"/>
    <cellStyle name="Percent 4 4 4 3 3" xfId="2791" xr:uid="{63BED9BB-2D3D-4EE6-B08A-880F72B54C69}"/>
    <cellStyle name="Percent 4 4 4 3 3 2" xfId="5855" xr:uid="{3BAB0CA5-7176-4FA3-90F1-6F91D5D758B0}"/>
    <cellStyle name="Percent 4 4 4 3 3 2 2" xfId="11983" xr:uid="{9F0B6E0B-0DEA-41D6-A13B-13E93804F761}"/>
    <cellStyle name="Percent 4 4 4 3 3 2 2 2" xfId="24248" xr:uid="{4EAD7A59-22AF-4F9A-AC89-1F1188CFE1C1}"/>
    <cellStyle name="Percent 4 4 4 3 3 2 2 3" xfId="36500" xr:uid="{317EEB0E-BB76-43BB-972A-6A99E9FDED6A}"/>
    <cellStyle name="Percent 4 4 4 3 3 2 2 4" xfId="48752" xr:uid="{109780AD-330B-4ACF-BB7C-00BFB04874CB}"/>
    <cellStyle name="Percent 4 4 4 3 3 2 3" xfId="18121" xr:uid="{17E5376F-1A34-4C81-89FE-EE794E484310}"/>
    <cellStyle name="Percent 4 4 4 3 3 2 4" xfId="30374" xr:uid="{B02D7737-D661-4467-AF85-95C86B0FA1F5}"/>
    <cellStyle name="Percent 4 4 4 3 3 2 5" xfId="42626" xr:uid="{4742A010-F31E-44BF-A298-8F7FEF062289}"/>
    <cellStyle name="Percent 4 4 4 3 3 2 6" xfId="55960" xr:uid="{F70A545A-04A2-4B82-8AA5-8C34A2D9CADD}"/>
    <cellStyle name="Percent 4 4 4 3 3 3" xfId="8920" xr:uid="{8E9024E5-4B2E-4ADF-B9FE-B7455EFB3892}"/>
    <cellStyle name="Percent 4 4 4 3 3 3 2" xfId="21185" xr:uid="{B2E4F5FC-9224-4C3B-AC33-49B7944166C3}"/>
    <cellStyle name="Percent 4 4 4 3 3 3 3" xfId="33437" xr:uid="{8523A52A-BE16-422A-8220-FCCBCE5C871C}"/>
    <cellStyle name="Percent 4 4 4 3 3 3 4" xfId="45689" xr:uid="{B1A1E3BF-C229-41BF-9CBB-7D9025B9946F}"/>
    <cellStyle name="Percent 4 4 4 3 3 4" xfId="15058" xr:uid="{1D8735FB-DE1A-48B0-AC28-A84F748E302C}"/>
    <cellStyle name="Percent 4 4 4 3 3 5" xfId="27311" xr:uid="{9D8802CC-462A-4B74-8977-C05D459ABF7C}"/>
    <cellStyle name="Percent 4 4 4 3 3 6" xfId="39563" xr:uid="{7D5237B5-00C0-429B-8259-09F983761CE1}"/>
    <cellStyle name="Percent 4 4 4 3 3 7" xfId="52897" xr:uid="{CEAD644B-4B31-40D7-9EDA-32C29EB831DD}"/>
    <cellStyle name="Percent 4 4 4 3 4" xfId="3694" xr:uid="{F083B4BB-5542-41C4-BE4C-AF75316B24A7}"/>
    <cellStyle name="Percent 4 4 4 3 4 2" xfId="9822" xr:uid="{3A0C170B-C3CF-4FF4-9527-C085F116723C}"/>
    <cellStyle name="Percent 4 4 4 3 4 2 2" xfId="22087" xr:uid="{F2887DD1-145A-4329-B92A-FBEA9C1B3DE6}"/>
    <cellStyle name="Percent 4 4 4 3 4 2 3" xfId="34339" xr:uid="{EEBFA8D6-5626-40BF-A4B5-42C673D50FD2}"/>
    <cellStyle name="Percent 4 4 4 3 4 2 4" xfId="46591" xr:uid="{E67E4DDD-B2FD-4692-AFD0-F57D74C8FE52}"/>
    <cellStyle name="Percent 4 4 4 3 4 3" xfId="15960" xr:uid="{65D52A9B-4084-43E4-BACA-794566A79FC6}"/>
    <cellStyle name="Percent 4 4 4 3 4 4" xfId="28213" xr:uid="{C4E8EC32-132F-435C-86AF-E5549C1C2AC3}"/>
    <cellStyle name="Percent 4 4 4 3 4 5" xfId="40465" xr:uid="{47C3895B-785B-4634-B547-CA214593213C}"/>
    <cellStyle name="Percent 4 4 4 3 4 6" xfId="53799" xr:uid="{E2AC7FBE-4938-4898-9002-3B7AB7D40B7D}"/>
    <cellStyle name="Percent 4 4 4 3 5" xfId="6759" xr:uid="{40977456-4144-4E8D-9684-F10E18256352}"/>
    <cellStyle name="Percent 4 4 4 3 5 2" xfId="19024" xr:uid="{76A01991-BBAE-413C-AD06-2039B43A8896}"/>
    <cellStyle name="Percent 4 4 4 3 5 3" xfId="31276" xr:uid="{7F8DC0DF-7098-45A2-AADC-495FB2C03B2E}"/>
    <cellStyle name="Percent 4 4 4 3 5 4" xfId="43528" xr:uid="{AA7FEE5D-9716-4BD1-B414-EC7092276E45}"/>
    <cellStyle name="Percent 4 4 4 3 6" xfId="12897" xr:uid="{7C48B81B-E1E1-4A5D-BA8D-00B9F96DF0FC}"/>
    <cellStyle name="Percent 4 4 4 3 7" xfId="25150" xr:uid="{C055C81A-BDD3-4084-97AF-C0F4B060D7C2}"/>
    <cellStyle name="Percent 4 4 4 3 8" xfId="37402" xr:uid="{25C11575-69CB-4790-B9D2-116650DEDA19}"/>
    <cellStyle name="Percent 4 4 4 3 9" xfId="49655" xr:uid="{7DA79DF6-6C8C-4B4A-B7A8-29D7D7453327}"/>
    <cellStyle name="Percent 4 4 4 4" xfId="1257" xr:uid="{25FA07DB-C3BD-4C7B-A89E-E06CC24BC753}"/>
    <cellStyle name="Percent 4 4 4 4 2" xfId="4324" xr:uid="{498F1A9D-32A4-4549-BCC9-10BE1B35D270}"/>
    <cellStyle name="Percent 4 4 4 4 2 2" xfId="10452" xr:uid="{5345B589-3CBC-4FED-838D-D64FF0B73AB8}"/>
    <cellStyle name="Percent 4 4 4 4 2 2 2" xfId="22717" xr:uid="{44D28C15-4D50-4595-8F64-8F235797F028}"/>
    <cellStyle name="Percent 4 4 4 4 2 2 3" xfId="34969" xr:uid="{3F4D5AF0-B266-436E-A1B6-949EED4C620C}"/>
    <cellStyle name="Percent 4 4 4 4 2 2 4" xfId="47221" xr:uid="{B5C28CA5-A551-474B-9B44-F81CAF9A7709}"/>
    <cellStyle name="Percent 4 4 4 4 2 3" xfId="16590" xr:uid="{D2FB42FB-E9B6-414B-AA60-C9C0C4669A62}"/>
    <cellStyle name="Percent 4 4 4 4 2 4" xfId="28843" xr:uid="{29075B23-E62A-4E7A-8B0E-696136EB9C59}"/>
    <cellStyle name="Percent 4 4 4 4 2 5" xfId="41095" xr:uid="{A5610F26-B14E-4D59-86FD-B033A8343D5E}"/>
    <cellStyle name="Percent 4 4 4 4 2 6" xfId="54429" xr:uid="{B06C5A12-DD91-41BC-81C3-A5DDCD6876FD}"/>
    <cellStyle name="Percent 4 4 4 4 3" xfId="7389" xr:uid="{8E13BEFE-B90F-4193-A744-EA2BBEAC1039}"/>
    <cellStyle name="Percent 4 4 4 4 3 2" xfId="19654" xr:uid="{6E3F7314-78E5-4494-8737-0304B97DF084}"/>
    <cellStyle name="Percent 4 4 4 4 3 3" xfId="31906" xr:uid="{BCC8494F-DA0F-4920-B097-77461FD8CBA1}"/>
    <cellStyle name="Percent 4 4 4 4 3 4" xfId="44158" xr:uid="{35C1CB3D-3596-460C-977A-43110C5EBCE1}"/>
    <cellStyle name="Percent 4 4 4 4 4" xfId="13527" xr:uid="{5BE284E7-3C78-47E7-92B4-6CE29DA08DDB}"/>
    <cellStyle name="Percent 4 4 4 4 5" xfId="25780" xr:uid="{F20B443D-A948-42DE-870D-E86925303A67}"/>
    <cellStyle name="Percent 4 4 4 4 6" xfId="38032" xr:uid="{AD23C740-2E7F-497D-8738-289BA1A17500}"/>
    <cellStyle name="Percent 4 4 4 4 7" xfId="51366" xr:uid="{C8ACD843-912A-4213-BDCD-08B907D7CE25}"/>
    <cellStyle name="Percent 4 4 4 5" xfId="2341" xr:uid="{4DB338A8-1D12-42AB-B086-BD69696C5FD3}"/>
    <cellStyle name="Percent 4 4 4 5 2" xfId="5405" xr:uid="{75D394E9-09C0-4EC2-9946-3BE51FCC9FBC}"/>
    <cellStyle name="Percent 4 4 4 5 2 2" xfId="11533" xr:uid="{EB7C984B-CA07-43C1-97E1-81E22345F0A7}"/>
    <cellStyle name="Percent 4 4 4 5 2 2 2" xfId="23798" xr:uid="{B8D423DC-1B5E-45FE-8F98-036995A03B2E}"/>
    <cellStyle name="Percent 4 4 4 5 2 2 3" xfId="36050" xr:uid="{A9EFFAEE-7C94-44A2-8B8A-A5FD8E25191A}"/>
    <cellStyle name="Percent 4 4 4 5 2 2 4" xfId="48302" xr:uid="{B1478C0C-1C1C-47F2-B0F1-9CE17EA8A12A}"/>
    <cellStyle name="Percent 4 4 4 5 2 3" xfId="17671" xr:uid="{AC5F4B35-8690-441C-861E-70A33453279C}"/>
    <cellStyle name="Percent 4 4 4 5 2 4" xfId="29924" xr:uid="{0954DC2A-BEB1-4058-AC58-7494F8DD7BEC}"/>
    <cellStyle name="Percent 4 4 4 5 2 5" xfId="42176" xr:uid="{16352F61-8BCA-420E-AE50-315D884F7C43}"/>
    <cellStyle name="Percent 4 4 4 5 2 6" xfId="55510" xr:uid="{82FDE49B-263A-414A-87E2-D50DEBA2141B}"/>
    <cellStyle name="Percent 4 4 4 5 3" xfId="8470" xr:uid="{295BD6C6-A8F3-457B-B56D-33E08F3558F8}"/>
    <cellStyle name="Percent 4 4 4 5 3 2" xfId="20735" xr:uid="{487A0D3E-66B2-4769-961C-B1583369F67D}"/>
    <cellStyle name="Percent 4 4 4 5 3 3" xfId="32987" xr:uid="{23EF51C1-88C9-4FA5-B129-90F513748977}"/>
    <cellStyle name="Percent 4 4 4 5 3 4" xfId="45239" xr:uid="{BD7001F7-9306-4708-9728-2C63270DABAF}"/>
    <cellStyle name="Percent 4 4 4 5 4" xfId="14608" xr:uid="{5074F495-6565-4AD0-86A8-519D449609CD}"/>
    <cellStyle name="Percent 4 4 4 5 5" xfId="26861" xr:uid="{72FFD3CD-D20C-41B7-B60C-CC16C8CC0C8C}"/>
    <cellStyle name="Percent 4 4 4 5 6" xfId="39113" xr:uid="{A5588624-048C-4233-9D15-E5A53CCD81E6}"/>
    <cellStyle name="Percent 4 4 4 5 7" xfId="52447" xr:uid="{61CA700C-2F87-4B8B-84E5-FB0D45B15A02}"/>
    <cellStyle name="Percent 4 4 4 6" xfId="3244" xr:uid="{0DF21626-77CD-4143-AECD-DE4AC6CCEB34}"/>
    <cellStyle name="Percent 4 4 4 6 2" xfId="9372" xr:uid="{96A1BD55-EE14-4F24-AEAE-3155F676307A}"/>
    <cellStyle name="Percent 4 4 4 6 2 2" xfId="21637" xr:uid="{97EFDD36-C621-4178-BAB2-434D26A4BEFC}"/>
    <cellStyle name="Percent 4 4 4 6 2 3" xfId="33889" xr:uid="{4BAF3F3E-B251-4E78-9890-2A88C47C2A18}"/>
    <cellStyle name="Percent 4 4 4 6 2 4" xfId="46141" xr:uid="{1F4F3E48-A0CF-4EDF-872C-78DBFB5D4A91}"/>
    <cellStyle name="Percent 4 4 4 6 3" xfId="15510" xr:uid="{78DAC54C-38DC-488B-B980-6AAB5B1BF3F2}"/>
    <cellStyle name="Percent 4 4 4 6 4" xfId="27763" xr:uid="{0D4AC450-92AD-41C3-8F96-BA46A0577417}"/>
    <cellStyle name="Percent 4 4 4 6 5" xfId="40015" xr:uid="{82FBFD96-0103-42CC-9AEC-5032FFA61186}"/>
    <cellStyle name="Percent 4 4 4 6 6" xfId="53349" xr:uid="{7D30CCA1-75AB-4B5E-9484-EE093BA8E6BB}"/>
    <cellStyle name="Percent 4 4 4 7" xfId="6308" xr:uid="{833010E4-C220-4145-9C7C-5B4DE4D09D59}"/>
    <cellStyle name="Percent 4 4 4 7 2" xfId="18573" xr:uid="{BD9FFECA-6208-4A1A-A145-23B208B4510B}"/>
    <cellStyle name="Percent 4 4 4 7 3" xfId="30826" xr:uid="{FF149944-5C72-47CB-8163-D7F67AA50873}"/>
    <cellStyle name="Percent 4 4 4 7 4" xfId="43078" xr:uid="{78E02E61-7AF6-4095-BE6D-F3631DED9EE6}"/>
    <cellStyle name="Percent 4 4 4 8" xfId="12447" xr:uid="{07CD1418-4270-451C-BB16-9A42E0F47854}"/>
    <cellStyle name="Percent 4 4 4 9" xfId="24700" xr:uid="{F7D073AC-33C3-420D-AB8F-484E36CBD7BF}"/>
    <cellStyle name="Percent 4 4 5" xfId="196" xr:uid="{6877908F-924F-4C6D-8F40-171DD5F98A48}"/>
    <cellStyle name="Percent 4 4 5 10" xfId="36973" xr:uid="{7AACCB4A-A1AE-46B1-8A49-C7DE1935C10D}"/>
    <cellStyle name="Percent 4 4 5 11" xfId="49226" xr:uid="{9D7E34FA-2DA9-4D27-B635-FC4A1DFB4DF6}"/>
    <cellStyle name="Percent 4 4 5 12" xfId="50307" xr:uid="{DE6FD861-56B5-4173-A58F-742228C49FA9}"/>
    <cellStyle name="Percent 4 4 5 2" xfId="400" xr:uid="{E97F3490-829C-4FFA-AD9C-B5950ED15973}"/>
    <cellStyle name="Percent 4 4 5 2 10" xfId="49430" xr:uid="{D7114BB7-7AB6-4145-8006-244DE2C6B695}"/>
    <cellStyle name="Percent 4 4 5 2 11" xfId="50511" xr:uid="{8BCDF650-2787-4A3F-BEF8-DE0F62EFD745}"/>
    <cellStyle name="Percent 4 4 5 2 2" xfId="851" xr:uid="{55D83478-FF6F-4AC0-A18D-73FDE3720AB4}"/>
    <cellStyle name="Percent 4 4 5 2 2 10" xfId="50961" xr:uid="{C3BF8015-F849-430C-BF9D-9C7BC6E31A3A}"/>
    <cellStyle name="Percent 4 4 5 2 2 2" xfId="1932" xr:uid="{942F84C2-522F-4B7A-ABDC-CAB0D1693B95}"/>
    <cellStyle name="Percent 4 4 5 2 2 2 2" xfId="4999" xr:uid="{820D63BE-3379-418A-84B0-1802B8D34491}"/>
    <cellStyle name="Percent 4 4 5 2 2 2 2 2" xfId="11127" xr:uid="{EE8FD033-CFA1-4DC2-AACF-FC58EDBE6AD8}"/>
    <cellStyle name="Percent 4 4 5 2 2 2 2 2 2" xfId="23392" xr:uid="{09CA1535-3E5D-48CD-B0B6-324610E5E016}"/>
    <cellStyle name="Percent 4 4 5 2 2 2 2 2 3" xfId="35644" xr:uid="{361E2657-3319-4E95-B260-82B4B09680F5}"/>
    <cellStyle name="Percent 4 4 5 2 2 2 2 2 4" xfId="47896" xr:uid="{8EF747AC-54F2-405E-85C7-CB1BF4624A91}"/>
    <cellStyle name="Percent 4 4 5 2 2 2 2 3" xfId="17265" xr:uid="{B21B620A-F963-4C3D-A9AD-6A94212EC3C4}"/>
    <cellStyle name="Percent 4 4 5 2 2 2 2 4" xfId="29518" xr:uid="{E2FDA4B0-0FA1-48E3-8035-67D55EA06915}"/>
    <cellStyle name="Percent 4 4 5 2 2 2 2 5" xfId="41770" xr:uid="{F398589E-2CBD-4536-8306-23B7B6C868A1}"/>
    <cellStyle name="Percent 4 4 5 2 2 2 2 6" xfId="55104" xr:uid="{A3CDCECA-1DCC-412C-AB3F-A10B99E38E30}"/>
    <cellStyle name="Percent 4 4 5 2 2 2 3" xfId="8064" xr:uid="{9DA60D2C-0956-4321-98AD-1F18CED74CE2}"/>
    <cellStyle name="Percent 4 4 5 2 2 2 3 2" xfId="20329" xr:uid="{76FA3901-C938-4D05-B793-5DB1854253E6}"/>
    <cellStyle name="Percent 4 4 5 2 2 2 3 3" xfId="32581" xr:uid="{21A8410D-07D2-4F7D-8B95-4F4B8943F78A}"/>
    <cellStyle name="Percent 4 4 5 2 2 2 3 4" xfId="44833" xr:uid="{58ABC1D9-70C3-4C4B-9B15-15F1F1E66B2E}"/>
    <cellStyle name="Percent 4 4 5 2 2 2 4" xfId="14202" xr:uid="{D0B0CD01-D97C-42FF-88A5-C2B72B9F1794}"/>
    <cellStyle name="Percent 4 4 5 2 2 2 5" xfId="26455" xr:uid="{AE81E0BD-B332-4185-BA71-998DB8D6082E}"/>
    <cellStyle name="Percent 4 4 5 2 2 2 6" xfId="38707" xr:uid="{BA7CB9CC-33AA-430A-9497-C7AEA65EBA0B}"/>
    <cellStyle name="Percent 4 4 5 2 2 2 7" xfId="52041" xr:uid="{11AF4FB9-AE22-45F4-9B2E-3D2DF257030F}"/>
    <cellStyle name="Percent 4 4 5 2 2 3" xfId="3016" xr:uid="{03AF1301-535F-4DAD-B756-4E604183C9D0}"/>
    <cellStyle name="Percent 4 4 5 2 2 3 2" xfId="6080" xr:uid="{20C457F8-D199-414D-A4F7-77514CA9E0C4}"/>
    <cellStyle name="Percent 4 4 5 2 2 3 2 2" xfId="12208" xr:uid="{75441043-0DBD-40A8-A73B-B029C8872084}"/>
    <cellStyle name="Percent 4 4 5 2 2 3 2 2 2" xfId="24473" xr:uid="{87E85A32-3ABC-4A59-8B0D-7C2396CD586C}"/>
    <cellStyle name="Percent 4 4 5 2 2 3 2 2 3" xfId="36725" xr:uid="{B1374715-8810-475E-96B4-007F248DBE0A}"/>
    <cellStyle name="Percent 4 4 5 2 2 3 2 2 4" xfId="48977" xr:uid="{44302181-2592-4A97-95CE-CE7F0A68C6B3}"/>
    <cellStyle name="Percent 4 4 5 2 2 3 2 3" xfId="18346" xr:uid="{D2AB3A4B-E403-41B5-ABDB-C7A82A39FFF7}"/>
    <cellStyle name="Percent 4 4 5 2 2 3 2 4" xfId="30599" xr:uid="{489A8A92-E8C2-461B-B628-562E76C9EBC7}"/>
    <cellStyle name="Percent 4 4 5 2 2 3 2 5" xfId="42851" xr:uid="{4051FA3E-507C-4AA3-A5DF-A6609441954B}"/>
    <cellStyle name="Percent 4 4 5 2 2 3 2 6" xfId="56185" xr:uid="{32AC1F4B-58CF-404C-B2A3-3315B3E72DE3}"/>
    <cellStyle name="Percent 4 4 5 2 2 3 3" xfId="9145" xr:uid="{5CD5B6F8-D24B-4566-AAAA-1B38963B0BFB}"/>
    <cellStyle name="Percent 4 4 5 2 2 3 3 2" xfId="21410" xr:uid="{C76501E5-4852-4508-B646-B0F7BFAF734F}"/>
    <cellStyle name="Percent 4 4 5 2 2 3 3 3" xfId="33662" xr:uid="{5877BDE4-BED8-4C7B-B34E-E2F4246A4980}"/>
    <cellStyle name="Percent 4 4 5 2 2 3 3 4" xfId="45914" xr:uid="{0B171DA2-6D71-43D7-993B-755886E8C96D}"/>
    <cellStyle name="Percent 4 4 5 2 2 3 4" xfId="15283" xr:uid="{7CB7A43C-5437-4E68-869C-1FFB2100B417}"/>
    <cellStyle name="Percent 4 4 5 2 2 3 5" xfId="27536" xr:uid="{574053CD-39EE-4EC7-A333-63FBA32F2915}"/>
    <cellStyle name="Percent 4 4 5 2 2 3 6" xfId="39788" xr:uid="{1AEE1B4A-F63B-42B5-945C-CE80DA9C4AB7}"/>
    <cellStyle name="Percent 4 4 5 2 2 3 7" xfId="53122" xr:uid="{47F0A92A-CFD1-4B29-9CCA-8D73FBC1C5A9}"/>
    <cellStyle name="Percent 4 4 5 2 2 4" xfId="3919" xr:uid="{AAE86A8D-EB8C-455E-9323-E600DB34408E}"/>
    <cellStyle name="Percent 4 4 5 2 2 4 2" xfId="10047" xr:uid="{DB6D8145-5049-40AF-82EB-35FC1CB70661}"/>
    <cellStyle name="Percent 4 4 5 2 2 4 2 2" xfId="22312" xr:uid="{8EA229D6-2C49-4A17-9F3F-12F4C6E06B34}"/>
    <cellStyle name="Percent 4 4 5 2 2 4 2 3" xfId="34564" xr:uid="{367F44D0-FE72-4605-886D-314C19DE8DA3}"/>
    <cellStyle name="Percent 4 4 5 2 2 4 2 4" xfId="46816" xr:uid="{6DC911F1-F7E1-4FDB-AED2-50C55932EEBE}"/>
    <cellStyle name="Percent 4 4 5 2 2 4 3" xfId="16185" xr:uid="{552B9F60-E104-465B-A4A8-8E5A76287945}"/>
    <cellStyle name="Percent 4 4 5 2 2 4 4" xfId="28438" xr:uid="{95A32B72-2ECB-4D34-893D-360E1BFFADD3}"/>
    <cellStyle name="Percent 4 4 5 2 2 4 5" xfId="40690" xr:uid="{AC2FDC8F-1371-4136-BF24-71CF1901C111}"/>
    <cellStyle name="Percent 4 4 5 2 2 4 6" xfId="54024" xr:uid="{AF7762AB-1B3E-46CD-B06C-53A0D3CD9A11}"/>
    <cellStyle name="Percent 4 4 5 2 2 5" xfId="6984" xr:uid="{D189C199-C6BC-4ADD-9335-6B2120A0709B}"/>
    <cellStyle name="Percent 4 4 5 2 2 5 2" xfId="19249" xr:uid="{1D9A386E-855D-4B23-85DC-45E938FC19A1}"/>
    <cellStyle name="Percent 4 4 5 2 2 5 3" xfId="31501" xr:uid="{CDD17065-95DE-40AB-91DE-CCAE17FF0954}"/>
    <cellStyle name="Percent 4 4 5 2 2 5 4" xfId="43753" xr:uid="{99A55D86-ADE9-43E5-B422-75673F898F8B}"/>
    <cellStyle name="Percent 4 4 5 2 2 6" xfId="13122" xr:uid="{3FFE1A17-D24E-46E6-A207-6F55AD941179}"/>
    <cellStyle name="Percent 4 4 5 2 2 7" xfId="25375" xr:uid="{EB437257-3830-4789-992A-9C52530457FD}"/>
    <cellStyle name="Percent 4 4 5 2 2 8" xfId="37627" xr:uid="{CBD3D46A-7946-46D8-8103-D51733A45643}"/>
    <cellStyle name="Percent 4 4 5 2 2 9" xfId="49880" xr:uid="{7DB187FF-18FC-4166-9347-8DE7E26C0832}"/>
    <cellStyle name="Percent 4 4 5 2 3" xfId="1482" xr:uid="{3F61BC14-78AF-4B9B-ADDD-A786764EDE4A}"/>
    <cellStyle name="Percent 4 4 5 2 3 2" xfId="4549" xr:uid="{A118E377-E666-43BC-A4DE-58E9A72F44BB}"/>
    <cellStyle name="Percent 4 4 5 2 3 2 2" xfId="10677" xr:uid="{218E591B-9DFD-41EB-83B6-05387458A6AB}"/>
    <cellStyle name="Percent 4 4 5 2 3 2 2 2" xfId="22942" xr:uid="{7DA6713F-B167-4D3F-BEA8-8D102FD22736}"/>
    <cellStyle name="Percent 4 4 5 2 3 2 2 3" xfId="35194" xr:uid="{325619ED-49A8-420F-B469-EBA1B0F7970D}"/>
    <cellStyle name="Percent 4 4 5 2 3 2 2 4" xfId="47446" xr:uid="{7CB553B4-5D5E-4FD1-BD59-8E0E406FEC51}"/>
    <cellStyle name="Percent 4 4 5 2 3 2 3" xfId="16815" xr:uid="{539AEA7B-DD76-4022-85D3-B8C4A3DA37B6}"/>
    <cellStyle name="Percent 4 4 5 2 3 2 4" xfId="29068" xr:uid="{EF8EFDFB-81A7-4105-B6D3-2471FC1C6AF3}"/>
    <cellStyle name="Percent 4 4 5 2 3 2 5" xfId="41320" xr:uid="{580DD40E-A82E-4AA0-8C41-238CC7C8CB85}"/>
    <cellStyle name="Percent 4 4 5 2 3 2 6" xfId="54654" xr:uid="{02CB9372-628E-4A1C-9A7B-A1404C33764A}"/>
    <cellStyle name="Percent 4 4 5 2 3 3" xfId="7614" xr:uid="{1D0A93AD-56C8-4BEA-9BE8-D7B066DEF836}"/>
    <cellStyle name="Percent 4 4 5 2 3 3 2" xfId="19879" xr:uid="{DC6DE017-43A1-4D0A-8FB5-6E46F3B943BE}"/>
    <cellStyle name="Percent 4 4 5 2 3 3 3" xfId="32131" xr:uid="{EBB3B9B0-AFA7-4BF5-A019-BE552BF3ACB8}"/>
    <cellStyle name="Percent 4 4 5 2 3 3 4" xfId="44383" xr:uid="{FF332351-754C-4BDE-AB51-3E1EF03360E6}"/>
    <cellStyle name="Percent 4 4 5 2 3 4" xfId="13752" xr:uid="{102B563A-69AB-4B3E-B6DD-7CD5A7664B93}"/>
    <cellStyle name="Percent 4 4 5 2 3 5" xfId="26005" xr:uid="{7DEC7D31-BB16-4C1F-B5F4-5E5B56B4AF8E}"/>
    <cellStyle name="Percent 4 4 5 2 3 6" xfId="38257" xr:uid="{800D4B4E-D796-4F80-923C-0943FEA75B71}"/>
    <cellStyle name="Percent 4 4 5 2 3 7" xfId="51591" xr:uid="{7F47F325-DC66-467C-ABA1-0FC54DD47208}"/>
    <cellStyle name="Percent 4 4 5 2 4" xfId="2566" xr:uid="{C0602BCA-CAFF-4D20-9D86-3822B5A09478}"/>
    <cellStyle name="Percent 4 4 5 2 4 2" xfId="5630" xr:uid="{D1170344-B1BE-44FE-998C-B72C2ABF2774}"/>
    <cellStyle name="Percent 4 4 5 2 4 2 2" xfId="11758" xr:uid="{495A053C-70DB-42D8-BDB2-E64572F4FB0B}"/>
    <cellStyle name="Percent 4 4 5 2 4 2 2 2" xfId="24023" xr:uid="{2257A5BF-AD1B-4D56-A615-B5D7424AE920}"/>
    <cellStyle name="Percent 4 4 5 2 4 2 2 3" xfId="36275" xr:uid="{87C4B47A-6295-4910-ABC0-CC0DE0A80FE3}"/>
    <cellStyle name="Percent 4 4 5 2 4 2 2 4" xfId="48527" xr:uid="{BBDD0DEF-3A3F-4275-9125-431BB3D342C7}"/>
    <cellStyle name="Percent 4 4 5 2 4 2 3" xfId="17896" xr:uid="{1CB19514-F3EB-47CD-B692-740D62E57549}"/>
    <cellStyle name="Percent 4 4 5 2 4 2 4" xfId="30149" xr:uid="{48F05771-BCA1-41D0-8480-B1E7A0420BAF}"/>
    <cellStyle name="Percent 4 4 5 2 4 2 5" xfId="42401" xr:uid="{CE5F1737-1C14-47CB-8FD1-DA0609298647}"/>
    <cellStyle name="Percent 4 4 5 2 4 2 6" xfId="55735" xr:uid="{9FE42A0D-9090-4FF5-A937-4F78DF9B459B}"/>
    <cellStyle name="Percent 4 4 5 2 4 3" xfId="8695" xr:uid="{B8E0F6EF-6FC1-4C4A-84DF-57D680F0B484}"/>
    <cellStyle name="Percent 4 4 5 2 4 3 2" xfId="20960" xr:uid="{F2E29749-8801-4760-A78E-6FC4B498CF02}"/>
    <cellStyle name="Percent 4 4 5 2 4 3 3" xfId="33212" xr:uid="{A9A22611-75DE-430B-A38C-EDBDA466476A}"/>
    <cellStyle name="Percent 4 4 5 2 4 3 4" xfId="45464" xr:uid="{59812119-E52F-4B5B-92E2-EEA975727609}"/>
    <cellStyle name="Percent 4 4 5 2 4 4" xfId="14833" xr:uid="{F5639B0E-3621-40B9-BD6A-573E9D2605A1}"/>
    <cellStyle name="Percent 4 4 5 2 4 5" xfId="27086" xr:uid="{BFE3E032-4EC2-447E-B0C7-93EA308BDDDA}"/>
    <cellStyle name="Percent 4 4 5 2 4 6" xfId="39338" xr:uid="{117DE886-9FDC-4E52-845B-7E71B49227C0}"/>
    <cellStyle name="Percent 4 4 5 2 4 7" xfId="52672" xr:uid="{DAD9C5A3-E6EC-42C9-AEB7-E47742910EA7}"/>
    <cellStyle name="Percent 4 4 5 2 5" xfId="3469" xr:uid="{D7A8BBAE-6B18-4EBD-ADFF-4FEDAD8B197B}"/>
    <cellStyle name="Percent 4 4 5 2 5 2" xfId="9597" xr:uid="{E1D6C212-6F50-4A14-8917-1388D08471F2}"/>
    <cellStyle name="Percent 4 4 5 2 5 2 2" xfId="21862" xr:uid="{1093F992-517C-46AA-A50E-A01B08BE7481}"/>
    <cellStyle name="Percent 4 4 5 2 5 2 3" xfId="34114" xr:uid="{7E8C3A49-BFF0-46B4-B1BE-9C41BA40B0AC}"/>
    <cellStyle name="Percent 4 4 5 2 5 2 4" xfId="46366" xr:uid="{7429D39B-9920-49F0-B158-28DC9A702326}"/>
    <cellStyle name="Percent 4 4 5 2 5 3" xfId="15735" xr:uid="{8AE6625D-F90A-4A04-A287-1424CE926284}"/>
    <cellStyle name="Percent 4 4 5 2 5 4" xfId="27988" xr:uid="{1310C21A-298A-4158-83EC-DB7CA4C989CF}"/>
    <cellStyle name="Percent 4 4 5 2 5 5" xfId="40240" xr:uid="{0B563A5D-4715-4DEF-9130-CA11F84406A7}"/>
    <cellStyle name="Percent 4 4 5 2 5 6" xfId="53574" xr:uid="{22F3D4C5-3BD2-4D2E-9BD7-93300720EDAC}"/>
    <cellStyle name="Percent 4 4 5 2 6" xfId="6533" xr:uid="{C51E84DE-907A-4D72-9270-FF3B211C1D79}"/>
    <cellStyle name="Percent 4 4 5 2 6 2" xfId="18798" xr:uid="{CA98B6E9-B1E3-44A8-93BE-7336AF533B69}"/>
    <cellStyle name="Percent 4 4 5 2 6 3" xfId="31051" xr:uid="{731AE721-2519-45C9-877D-0FA992D7C96A}"/>
    <cellStyle name="Percent 4 4 5 2 6 4" xfId="43303" xr:uid="{5C05E684-726D-4287-AA69-C29B58346B6C}"/>
    <cellStyle name="Percent 4 4 5 2 7" xfId="12672" xr:uid="{0C18AE9F-897D-4693-B247-2453B6D3A122}"/>
    <cellStyle name="Percent 4 4 5 2 8" xfId="24925" xr:uid="{53E9BD36-5DAA-48B4-BE15-D294ABF4AE21}"/>
    <cellStyle name="Percent 4 4 5 2 9" xfId="37177" xr:uid="{C78BE41D-ADC7-4819-A848-D3AEC6854256}"/>
    <cellStyle name="Percent 4 4 5 3" xfId="647" xr:uid="{AD081AE2-F2F0-4042-9C0D-92BBE518B288}"/>
    <cellStyle name="Percent 4 4 5 3 10" xfId="50757" xr:uid="{27EBA4A2-6098-4AE1-8BC8-6E8553263257}"/>
    <cellStyle name="Percent 4 4 5 3 2" xfId="1728" xr:uid="{3C0A1A49-053F-46C5-AA1A-3E635926E7C8}"/>
    <cellStyle name="Percent 4 4 5 3 2 2" xfId="4795" xr:uid="{00EBDFDF-C4DF-4279-99ED-E1BFDCB05E6E}"/>
    <cellStyle name="Percent 4 4 5 3 2 2 2" xfId="10923" xr:uid="{9E64B65B-2165-4B54-9F9E-AD0BBFFB21E2}"/>
    <cellStyle name="Percent 4 4 5 3 2 2 2 2" xfId="23188" xr:uid="{6BD91F87-F0BB-4F6E-85D1-433A436EB6AD}"/>
    <cellStyle name="Percent 4 4 5 3 2 2 2 3" xfId="35440" xr:uid="{392237D0-B935-453A-B1A2-F881461BCE51}"/>
    <cellStyle name="Percent 4 4 5 3 2 2 2 4" xfId="47692" xr:uid="{9ACB3CE4-0454-4F5D-84B6-572D8D9BC682}"/>
    <cellStyle name="Percent 4 4 5 3 2 2 3" xfId="17061" xr:uid="{9D9CF16F-C86C-4474-AA23-4569330D2FF1}"/>
    <cellStyle name="Percent 4 4 5 3 2 2 4" xfId="29314" xr:uid="{98E120FB-30E9-45E8-9385-48E3CE5F0FD6}"/>
    <cellStyle name="Percent 4 4 5 3 2 2 5" xfId="41566" xr:uid="{DD5EDEE9-B831-4295-8DF9-69BDDFA16DDD}"/>
    <cellStyle name="Percent 4 4 5 3 2 2 6" xfId="54900" xr:uid="{42D6F3F8-CA38-4678-B61C-D9E454322F19}"/>
    <cellStyle name="Percent 4 4 5 3 2 3" xfId="7860" xr:uid="{19B2202F-F40F-4308-AC4B-9BB1AA2B2A0B}"/>
    <cellStyle name="Percent 4 4 5 3 2 3 2" xfId="20125" xr:uid="{E2D56DCC-492D-47E5-ABF4-06916EE130C4}"/>
    <cellStyle name="Percent 4 4 5 3 2 3 3" xfId="32377" xr:uid="{D6B08AC3-4490-45E6-B1BC-CD61A35122EA}"/>
    <cellStyle name="Percent 4 4 5 3 2 3 4" xfId="44629" xr:uid="{72274995-81D4-4123-97B3-D7479D26DB31}"/>
    <cellStyle name="Percent 4 4 5 3 2 4" xfId="13998" xr:uid="{3E69828E-1D89-4ED2-B36A-CD6102D90069}"/>
    <cellStyle name="Percent 4 4 5 3 2 5" xfId="26251" xr:uid="{536C85B1-C94B-4E66-9382-C1CFF48F2EE9}"/>
    <cellStyle name="Percent 4 4 5 3 2 6" xfId="38503" xr:uid="{C489C35E-A9D2-4C9C-94E4-E2460A77C2B4}"/>
    <cellStyle name="Percent 4 4 5 3 2 7" xfId="51837" xr:uid="{57B776C3-EB09-4EBC-9F75-72B2BD03E3D7}"/>
    <cellStyle name="Percent 4 4 5 3 3" xfId="2812" xr:uid="{DB928C6D-0C76-479B-828C-F1398C24EB3F}"/>
    <cellStyle name="Percent 4 4 5 3 3 2" xfId="5876" xr:uid="{71BCDB4E-5901-428D-A884-05AD23DA8CC1}"/>
    <cellStyle name="Percent 4 4 5 3 3 2 2" xfId="12004" xr:uid="{AEC0731D-B8AB-4FBD-98A8-CC38E6D6C913}"/>
    <cellStyle name="Percent 4 4 5 3 3 2 2 2" xfId="24269" xr:uid="{57DF0FC7-D0E5-4D8E-B5C5-FD270FC1EBAA}"/>
    <cellStyle name="Percent 4 4 5 3 3 2 2 3" xfId="36521" xr:uid="{15C66049-1259-42EE-92D5-D7C484E70DF9}"/>
    <cellStyle name="Percent 4 4 5 3 3 2 2 4" xfId="48773" xr:uid="{BB941810-64B6-4909-B029-581E0FD33D84}"/>
    <cellStyle name="Percent 4 4 5 3 3 2 3" xfId="18142" xr:uid="{9CF94482-8E1F-4EDF-BEC2-387D5099801F}"/>
    <cellStyle name="Percent 4 4 5 3 3 2 4" xfId="30395" xr:uid="{B2B286B4-0FC4-4BB2-B7AA-12A3496C4A6B}"/>
    <cellStyle name="Percent 4 4 5 3 3 2 5" xfId="42647" xr:uid="{729F3E14-EB9D-4DF6-9101-0E4B14C11B61}"/>
    <cellStyle name="Percent 4 4 5 3 3 2 6" xfId="55981" xr:uid="{EB0FF326-151A-42BB-B2D3-D9E4F362F9B4}"/>
    <cellStyle name="Percent 4 4 5 3 3 3" xfId="8941" xr:uid="{43C88F57-DBEA-4623-869D-C1D27F61D228}"/>
    <cellStyle name="Percent 4 4 5 3 3 3 2" xfId="21206" xr:uid="{66A72BC6-B056-48EB-B21B-EE79336286D9}"/>
    <cellStyle name="Percent 4 4 5 3 3 3 3" xfId="33458" xr:uid="{B64E123B-131B-460D-AFD7-B6988D8B0490}"/>
    <cellStyle name="Percent 4 4 5 3 3 3 4" xfId="45710" xr:uid="{E5360674-3399-45BE-86EC-AF4FC7B4F031}"/>
    <cellStyle name="Percent 4 4 5 3 3 4" xfId="15079" xr:uid="{9F64DDF4-8DB9-4A46-B57B-4D99788FD088}"/>
    <cellStyle name="Percent 4 4 5 3 3 5" xfId="27332" xr:uid="{621A5741-025B-4D0B-B365-5CCDDDFB8C65}"/>
    <cellStyle name="Percent 4 4 5 3 3 6" xfId="39584" xr:uid="{8D305D17-6110-432B-918D-7139CD199585}"/>
    <cellStyle name="Percent 4 4 5 3 3 7" xfId="52918" xr:uid="{4BC8F87B-7203-4707-BDAA-709115BBDB92}"/>
    <cellStyle name="Percent 4 4 5 3 4" xfId="3715" xr:uid="{12AE5B7F-3209-4394-A663-18697728415A}"/>
    <cellStyle name="Percent 4 4 5 3 4 2" xfId="9843" xr:uid="{46DF9341-D6C9-4CF9-B577-B6A2FACD1D29}"/>
    <cellStyle name="Percent 4 4 5 3 4 2 2" xfId="22108" xr:uid="{D24B21AA-6E5F-4630-9E9C-FD0549440D79}"/>
    <cellStyle name="Percent 4 4 5 3 4 2 3" xfId="34360" xr:uid="{E24846D2-4DBE-494D-92AD-CA94C313D2E6}"/>
    <cellStyle name="Percent 4 4 5 3 4 2 4" xfId="46612" xr:uid="{18D34B0C-6402-40B5-B9E6-EC5C59BD5637}"/>
    <cellStyle name="Percent 4 4 5 3 4 3" xfId="15981" xr:uid="{4385084E-FD38-433B-9BF0-39029E7E7393}"/>
    <cellStyle name="Percent 4 4 5 3 4 4" xfId="28234" xr:uid="{89EF32ED-1123-4584-B8D5-AA44FA600357}"/>
    <cellStyle name="Percent 4 4 5 3 4 5" xfId="40486" xr:uid="{9DE6454D-4D09-4B55-80C9-968D4483DCCA}"/>
    <cellStyle name="Percent 4 4 5 3 4 6" xfId="53820" xr:uid="{33047298-3C03-4DC6-AF8F-C3288E270FCA}"/>
    <cellStyle name="Percent 4 4 5 3 5" xfId="6780" xr:uid="{AD9D7BF5-9714-467F-8DCC-D1236139425B}"/>
    <cellStyle name="Percent 4 4 5 3 5 2" xfId="19045" xr:uid="{CD6F92E6-7446-4A67-AAB8-F3AA7FDA1468}"/>
    <cellStyle name="Percent 4 4 5 3 5 3" xfId="31297" xr:uid="{41FAF980-4773-4321-99B6-42BE9D308C8A}"/>
    <cellStyle name="Percent 4 4 5 3 5 4" xfId="43549" xr:uid="{9D907A59-569D-4881-921D-94345D1EE404}"/>
    <cellStyle name="Percent 4 4 5 3 6" xfId="12918" xr:uid="{E28D5ED7-1FCD-4348-829B-98939C9EAEB0}"/>
    <cellStyle name="Percent 4 4 5 3 7" xfId="25171" xr:uid="{C0F07627-DAE6-4443-9659-2C6792FA92BD}"/>
    <cellStyle name="Percent 4 4 5 3 8" xfId="37423" xr:uid="{C6C0150B-17BA-4911-A254-DE35E0DE902F}"/>
    <cellStyle name="Percent 4 4 5 3 9" xfId="49676" xr:uid="{423F3CB9-8DD7-4EC3-A141-EB34B4DD56DD}"/>
    <cellStyle name="Percent 4 4 5 4" xfId="1278" xr:uid="{D97C2538-F765-4916-8369-8CB3C9C724DB}"/>
    <cellStyle name="Percent 4 4 5 4 2" xfId="4345" xr:uid="{AD2B8F8F-0A68-48C8-AC1E-2815DD61EA19}"/>
    <cellStyle name="Percent 4 4 5 4 2 2" xfId="10473" xr:uid="{E7255907-F84F-472A-B7AE-AD0B36398B2C}"/>
    <cellStyle name="Percent 4 4 5 4 2 2 2" xfId="22738" xr:uid="{572A1724-2C64-44EB-AC95-C3786D9DD7E9}"/>
    <cellStyle name="Percent 4 4 5 4 2 2 3" xfId="34990" xr:uid="{20B031BA-7CF6-4BC4-B04A-1D9CC48CB326}"/>
    <cellStyle name="Percent 4 4 5 4 2 2 4" xfId="47242" xr:uid="{8AC9EE60-6D6A-43E0-94DB-6EA17F563A93}"/>
    <cellStyle name="Percent 4 4 5 4 2 3" xfId="16611" xr:uid="{F13C0C2B-90CD-4E45-AD4C-4FA1D3914F66}"/>
    <cellStyle name="Percent 4 4 5 4 2 4" xfId="28864" xr:uid="{AF2A850E-44AF-4167-B696-7F5AA9FEB05C}"/>
    <cellStyle name="Percent 4 4 5 4 2 5" xfId="41116" xr:uid="{A3A8125B-A7B2-4B68-978B-A03ECCC3D194}"/>
    <cellStyle name="Percent 4 4 5 4 2 6" xfId="54450" xr:uid="{EAF18C19-CB87-4CC9-8F1B-018B42B6FBA3}"/>
    <cellStyle name="Percent 4 4 5 4 3" xfId="7410" xr:uid="{FEF4599B-71AE-4090-97BA-EF3CF972F14F}"/>
    <cellStyle name="Percent 4 4 5 4 3 2" xfId="19675" xr:uid="{DE6F5D9A-A567-449B-981D-4A57738A6D69}"/>
    <cellStyle name="Percent 4 4 5 4 3 3" xfId="31927" xr:uid="{56061D7D-6337-430B-AA29-91E96A65DA25}"/>
    <cellStyle name="Percent 4 4 5 4 3 4" xfId="44179" xr:uid="{8558A917-9F2F-4BB2-8843-A4932C471639}"/>
    <cellStyle name="Percent 4 4 5 4 4" xfId="13548" xr:uid="{E51A61A4-F355-495D-B78B-BA3C13C85ABC}"/>
    <cellStyle name="Percent 4 4 5 4 5" xfId="25801" xr:uid="{F5A224E5-3E23-4F0B-8909-49F8FF07FDBB}"/>
    <cellStyle name="Percent 4 4 5 4 6" xfId="38053" xr:uid="{7918D8EE-8AAD-4FC5-967E-9B7A60ED8391}"/>
    <cellStyle name="Percent 4 4 5 4 7" xfId="51387" xr:uid="{649D8E00-DC9E-45FE-A36C-C35E5053E67A}"/>
    <cellStyle name="Percent 4 4 5 5" xfId="2362" xr:uid="{9CC0C9F5-80E1-46C2-84A3-CAAE604FFAF3}"/>
    <cellStyle name="Percent 4 4 5 5 2" xfId="5426" xr:uid="{DD0AF514-BAFD-4671-BA9C-3431409C451F}"/>
    <cellStyle name="Percent 4 4 5 5 2 2" xfId="11554" xr:uid="{668C5D93-8FB9-4DB5-B9BE-B89683B50A6A}"/>
    <cellStyle name="Percent 4 4 5 5 2 2 2" xfId="23819" xr:uid="{33DED384-2A10-4DB0-9251-039973AB325E}"/>
    <cellStyle name="Percent 4 4 5 5 2 2 3" xfId="36071" xr:uid="{450B69EF-B61B-492D-9065-C1F18542487B}"/>
    <cellStyle name="Percent 4 4 5 5 2 2 4" xfId="48323" xr:uid="{90338AF0-1662-4FF9-B917-5ACD9BE8A08F}"/>
    <cellStyle name="Percent 4 4 5 5 2 3" xfId="17692" xr:uid="{2009D15D-F32C-467E-8AEC-E4246442C10B}"/>
    <cellStyle name="Percent 4 4 5 5 2 4" xfId="29945" xr:uid="{E43A04A4-9013-4662-9CEC-613F88E2B715}"/>
    <cellStyle name="Percent 4 4 5 5 2 5" xfId="42197" xr:uid="{C170D61D-136B-4A69-8AFA-C0549BF03D85}"/>
    <cellStyle name="Percent 4 4 5 5 2 6" xfId="55531" xr:uid="{7FBCCA5A-2E11-4E97-A82E-7C537066CA70}"/>
    <cellStyle name="Percent 4 4 5 5 3" xfId="8491" xr:uid="{0AD6F0FB-CD15-43E9-8E12-AC6D62173A52}"/>
    <cellStyle name="Percent 4 4 5 5 3 2" xfId="20756" xr:uid="{74CDB287-E3B9-4390-A27E-D6AFA4B16107}"/>
    <cellStyle name="Percent 4 4 5 5 3 3" xfId="33008" xr:uid="{513D3E19-4FD5-4537-ADCE-68B458C3E63F}"/>
    <cellStyle name="Percent 4 4 5 5 3 4" xfId="45260" xr:uid="{14418E71-D414-4424-8AE5-BD39F377A191}"/>
    <cellStyle name="Percent 4 4 5 5 4" xfId="14629" xr:uid="{7A8B58F3-A1E7-4384-B49B-2D3E70EB4654}"/>
    <cellStyle name="Percent 4 4 5 5 5" xfId="26882" xr:uid="{8EC79C38-965C-4E75-8230-8F43A858CE60}"/>
    <cellStyle name="Percent 4 4 5 5 6" xfId="39134" xr:uid="{3D5F49BF-14A8-4D59-8BF8-0DB94C8F6097}"/>
    <cellStyle name="Percent 4 4 5 5 7" xfId="52468" xr:uid="{BA1A6D87-1488-4660-86CE-9B4DAAA8EBF6}"/>
    <cellStyle name="Percent 4 4 5 6" xfId="3265" xr:uid="{FD0B5B65-5889-479D-B49E-7D5995C14D13}"/>
    <cellStyle name="Percent 4 4 5 6 2" xfId="9393" xr:uid="{5CB42ADE-5806-4320-B750-CCF5B26FD828}"/>
    <cellStyle name="Percent 4 4 5 6 2 2" xfId="21658" xr:uid="{D5BAC872-AAD8-4DF2-A264-616BF4BA5839}"/>
    <cellStyle name="Percent 4 4 5 6 2 3" xfId="33910" xr:uid="{EC06198A-0AC3-4877-AB3B-340363AF8C3C}"/>
    <cellStyle name="Percent 4 4 5 6 2 4" xfId="46162" xr:uid="{CFACCA9F-377B-4BFE-A401-FE2B6000FF0E}"/>
    <cellStyle name="Percent 4 4 5 6 3" xfId="15531" xr:uid="{3F4F6218-AFC8-4185-B064-1EC1279B590D}"/>
    <cellStyle name="Percent 4 4 5 6 4" xfId="27784" xr:uid="{38794F30-D57E-433B-81A0-695CDC6E072D}"/>
    <cellStyle name="Percent 4 4 5 6 5" xfId="40036" xr:uid="{1053CEA3-AF7B-49F2-88AA-6E82DEB2AFE5}"/>
    <cellStyle name="Percent 4 4 5 6 6" xfId="53370" xr:uid="{A2B1F05B-2DC8-45D3-B37E-BEA1A124E5ED}"/>
    <cellStyle name="Percent 4 4 5 7" xfId="6329" xr:uid="{1660A5BE-1A53-42B2-8822-5BCACDA187F3}"/>
    <cellStyle name="Percent 4 4 5 7 2" xfId="18594" xr:uid="{3781C67E-0A1D-4F8C-9E62-2CC33C87352B}"/>
    <cellStyle name="Percent 4 4 5 7 3" xfId="30847" xr:uid="{D3256D96-50E6-40EE-8170-791971D85862}"/>
    <cellStyle name="Percent 4 4 5 7 4" xfId="43099" xr:uid="{D5795691-C07B-48B9-81FC-EF4F8E3700F6}"/>
    <cellStyle name="Percent 4 4 5 8" xfId="12468" xr:uid="{60739ED4-6491-40FB-8D81-B7A0AB723085}"/>
    <cellStyle name="Percent 4 4 5 9" xfId="24721" xr:uid="{29E7D8E8-A4E5-4BA6-85FD-E10D544F0288}"/>
    <cellStyle name="Percent 4 4 6" xfId="289" xr:uid="{63800E14-0373-4DF9-871E-EB12A7F74412}"/>
    <cellStyle name="Percent 4 4 6 10" xfId="49319" xr:uid="{0021BC9D-7C6F-463C-8C09-BC9CFA480B5E}"/>
    <cellStyle name="Percent 4 4 6 11" xfId="50400" xr:uid="{8D75F2DD-6AEB-44C0-B910-9A9E171103F7}"/>
    <cellStyle name="Percent 4 4 6 2" xfId="740" xr:uid="{BB205D84-2172-4895-B161-078303AEC9BE}"/>
    <cellStyle name="Percent 4 4 6 2 10" xfId="50850" xr:uid="{BBC1D816-B787-4F0F-9322-C6AFDFE322CC}"/>
    <cellStyle name="Percent 4 4 6 2 2" xfId="1821" xr:uid="{C08D81F9-BE7C-4304-AFDE-4686C18D8CC3}"/>
    <cellStyle name="Percent 4 4 6 2 2 2" xfId="4888" xr:uid="{F558EBF1-60ED-47E3-B012-425F4268FBA1}"/>
    <cellStyle name="Percent 4 4 6 2 2 2 2" xfId="11016" xr:uid="{34E1ADD4-34EB-4ACF-AC7F-6357EE848795}"/>
    <cellStyle name="Percent 4 4 6 2 2 2 2 2" xfId="23281" xr:uid="{C5129743-EBBD-4691-B87D-2F9C0FC2B90B}"/>
    <cellStyle name="Percent 4 4 6 2 2 2 2 3" xfId="35533" xr:uid="{445FA1D9-46EE-490A-AF3E-BAA39FC2E8AC}"/>
    <cellStyle name="Percent 4 4 6 2 2 2 2 4" xfId="47785" xr:uid="{8582A09A-2E91-4BE6-8BAE-8423CD6D49A1}"/>
    <cellStyle name="Percent 4 4 6 2 2 2 3" xfId="17154" xr:uid="{697CB4A5-D93C-4527-A9B0-D9F150E4077F}"/>
    <cellStyle name="Percent 4 4 6 2 2 2 4" xfId="29407" xr:uid="{AE065CD0-D13B-4D3A-BC99-90C9C88AE041}"/>
    <cellStyle name="Percent 4 4 6 2 2 2 5" xfId="41659" xr:uid="{3D770DAE-8B04-432E-B497-4BE438CDA3A3}"/>
    <cellStyle name="Percent 4 4 6 2 2 2 6" xfId="54993" xr:uid="{70D0C2CC-F905-4C16-9B44-2DE01DB7FDDE}"/>
    <cellStyle name="Percent 4 4 6 2 2 3" xfId="7953" xr:uid="{DB580E0E-A65C-4E3F-982B-69BE11846CBA}"/>
    <cellStyle name="Percent 4 4 6 2 2 3 2" xfId="20218" xr:uid="{A1B429EA-CBF4-4304-9F74-27846E835D66}"/>
    <cellStyle name="Percent 4 4 6 2 2 3 3" xfId="32470" xr:uid="{43AA968E-5756-4117-B088-645410483B99}"/>
    <cellStyle name="Percent 4 4 6 2 2 3 4" xfId="44722" xr:uid="{C043008B-AF4F-45C3-BB65-B9BD73F0E921}"/>
    <cellStyle name="Percent 4 4 6 2 2 4" xfId="14091" xr:uid="{CFBCEE6B-3A02-4CAF-AD9D-7211188821C5}"/>
    <cellStyle name="Percent 4 4 6 2 2 5" xfId="26344" xr:uid="{49D53DD3-21A5-44BA-AEDF-037A97F1642F}"/>
    <cellStyle name="Percent 4 4 6 2 2 6" xfId="38596" xr:uid="{82F7358E-845D-419E-9E25-99A635C918A6}"/>
    <cellStyle name="Percent 4 4 6 2 2 7" xfId="51930" xr:uid="{F4143EC5-DA3B-489D-9086-28C30C390460}"/>
    <cellStyle name="Percent 4 4 6 2 3" xfId="2905" xr:uid="{36196E96-9A03-4B03-80ED-F2F6FC14400C}"/>
    <cellStyle name="Percent 4 4 6 2 3 2" xfId="5969" xr:uid="{8109699D-B143-402B-8D56-1DAC645EDD4D}"/>
    <cellStyle name="Percent 4 4 6 2 3 2 2" xfId="12097" xr:uid="{341BBFD2-91DA-4A21-B7DC-DEB673E29693}"/>
    <cellStyle name="Percent 4 4 6 2 3 2 2 2" xfId="24362" xr:uid="{596E38BA-4435-4C5F-82FA-B8D65C43453C}"/>
    <cellStyle name="Percent 4 4 6 2 3 2 2 3" xfId="36614" xr:uid="{AA957130-F2B7-4168-AA5E-05B964FBFD24}"/>
    <cellStyle name="Percent 4 4 6 2 3 2 2 4" xfId="48866" xr:uid="{2260A8E6-F0E2-4163-973C-E0F8CE1A86F9}"/>
    <cellStyle name="Percent 4 4 6 2 3 2 3" xfId="18235" xr:uid="{A9039184-31A0-4337-B677-F6C220ED5FB5}"/>
    <cellStyle name="Percent 4 4 6 2 3 2 4" xfId="30488" xr:uid="{D996F8EE-7F46-4D13-97FC-2E38501744D4}"/>
    <cellStyle name="Percent 4 4 6 2 3 2 5" xfId="42740" xr:uid="{F04BB7E5-7E83-4B68-982E-11B9EE56A560}"/>
    <cellStyle name="Percent 4 4 6 2 3 2 6" xfId="56074" xr:uid="{9217AEAA-6C0A-49C8-B2FE-7DC8F39C0848}"/>
    <cellStyle name="Percent 4 4 6 2 3 3" xfId="9034" xr:uid="{AFE6B6C0-718F-40FA-886E-B29DFABF4BAE}"/>
    <cellStyle name="Percent 4 4 6 2 3 3 2" xfId="21299" xr:uid="{6C7BA180-16D8-4688-8D50-D3632A426554}"/>
    <cellStyle name="Percent 4 4 6 2 3 3 3" xfId="33551" xr:uid="{1D6140F8-B165-4EFC-84DA-F226C8BCB933}"/>
    <cellStyle name="Percent 4 4 6 2 3 3 4" xfId="45803" xr:uid="{4E6F5104-3E68-40D1-A72C-32283473DD34}"/>
    <cellStyle name="Percent 4 4 6 2 3 4" xfId="15172" xr:uid="{48989203-8843-452F-AC7F-F88A286E874A}"/>
    <cellStyle name="Percent 4 4 6 2 3 5" xfId="27425" xr:uid="{17251ECD-C69D-4272-954C-86FA1731C18C}"/>
    <cellStyle name="Percent 4 4 6 2 3 6" xfId="39677" xr:uid="{614C2E12-16C1-40AC-9C23-CC6654E55FCB}"/>
    <cellStyle name="Percent 4 4 6 2 3 7" xfId="53011" xr:uid="{5588626C-56FB-414C-853C-E40F67EDDAB3}"/>
    <cellStyle name="Percent 4 4 6 2 4" xfId="3808" xr:uid="{E258F1E7-2D3E-4E89-A140-8A9E197E96D7}"/>
    <cellStyle name="Percent 4 4 6 2 4 2" xfId="9936" xr:uid="{4B3C64E9-FDD1-4E6B-9CF4-C9BB7659424D}"/>
    <cellStyle name="Percent 4 4 6 2 4 2 2" xfId="22201" xr:uid="{31FDC099-DE96-443C-8707-1A55055469A5}"/>
    <cellStyle name="Percent 4 4 6 2 4 2 3" xfId="34453" xr:uid="{E5008404-9219-48BF-9AF6-D2DF7BDAACBC}"/>
    <cellStyle name="Percent 4 4 6 2 4 2 4" xfId="46705" xr:uid="{84B78D39-019D-49CA-8B48-67AB0A03F072}"/>
    <cellStyle name="Percent 4 4 6 2 4 3" xfId="16074" xr:uid="{2F32DAD3-9EB6-49B1-9822-ECECAE34E6D2}"/>
    <cellStyle name="Percent 4 4 6 2 4 4" xfId="28327" xr:uid="{985B5E61-3C41-4D18-B6A4-AEFF110FD304}"/>
    <cellStyle name="Percent 4 4 6 2 4 5" xfId="40579" xr:uid="{8EB0DD13-DE0A-4C72-8B24-F27E13F09A81}"/>
    <cellStyle name="Percent 4 4 6 2 4 6" xfId="53913" xr:uid="{2E8629EF-B783-40B3-8DB2-08838A639697}"/>
    <cellStyle name="Percent 4 4 6 2 5" xfId="6873" xr:uid="{DC62A40F-DA3B-4C09-AE9A-FD7657CBD2EE}"/>
    <cellStyle name="Percent 4 4 6 2 5 2" xfId="19138" xr:uid="{F95C0170-B66C-41C3-A6A0-F6E260168440}"/>
    <cellStyle name="Percent 4 4 6 2 5 3" xfId="31390" xr:uid="{4AD1F9FE-6DCE-462C-9A01-63E53D833220}"/>
    <cellStyle name="Percent 4 4 6 2 5 4" xfId="43642" xr:uid="{38BE1E8E-D1E4-4FDD-BF9B-10079A7F6C5D}"/>
    <cellStyle name="Percent 4 4 6 2 6" xfId="13011" xr:uid="{F1E26F52-059E-41A2-B93B-D2DB52AF71AE}"/>
    <cellStyle name="Percent 4 4 6 2 7" xfId="25264" xr:uid="{9F14D7A3-6F99-4CC2-AACA-A44E0ACB19C2}"/>
    <cellStyle name="Percent 4 4 6 2 8" xfId="37516" xr:uid="{0F79A147-FDDA-4CC0-938B-BA696AF65F21}"/>
    <cellStyle name="Percent 4 4 6 2 9" xfId="49769" xr:uid="{A82B4CFF-DE5C-4D12-BE46-DF8674D7DE0E}"/>
    <cellStyle name="Percent 4 4 6 3" xfId="1371" xr:uid="{078D9C4F-C3C6-4914-9FB4-91B391E1E94E}"/>
    <cellStyle name="Percent 4 4 6 3 2" xfId="4438" xr:uid="{8C8B7C22-1967-4D65-87BD-742DBCB2D239}"/>
    <cellStyle name="Percent 4 4 6 3 2 2" xfId="10566" xr:uid="{58D97D3D-8F41-433F-BF71-71720B298000}"/>
    <cellStyle name="Percent 4 4 6 3 2 2 2" xfId="22831" xr:uid="{55474F78-DBE5-469D-AC85-6F23875B305A}"/>
    <cellStyle name="Percent 4 4 6 3 2 2 3" xfId="35083" xr:uid="{1CE7EFA5-12F9-409F-9466-A73B9ECF7FDA}"/>
    <cellStyle name="Percent 4 4 6 3 2 2 4" xfId="47335" xr:uid="{140C5DA1-54F8-4D0F-AA41-66AD6DC4F8C6}"/>
    <cellStyle name="Percent 4 4 6 3 2 3" xfId="16704" xr:uid="{6734FFA8-E9C9-45EF-8209-A3FBD1DBD89F}"/>
    <cellStyle name="Percent 4 4 6 3 2 4" xfId="28957" xr:uid="{26FC46F5-010E-41EA-9A24-E1CE54C3661B}"/>
    <cellStyle name="Percent 4 4 6 3 2 5" xfId="41209" xr:uid="{F6D9D2DE-B9B8-4C7A-BFE9-6320EBD7C77A}"/>
    <cellStyle name="Percent 4 4 6 3 2 6" xfId="54543" xr:uid="{1EA00250-7991-4119-81D4-03584B999744}"/>
    <cellStyle name="Percent 4 4 6 3 3" xfId="7503" xr:uid="{46671F01-D6BE-4C9A-B1B6-1B9D4111C788}"/>
    <cellStyle name="Percent 4 4 6 3 3 2" xfId="19768" xr:uid="{38A4AC14-1A44-40E2-A57D-0D4F7C6185D9}"/>
    <cellStyle name="Percent 4 4 6 3 3 3" xfId="32020" xr:uid="{BDEB032B-FB8C-4D45-98EA-3C82B63B64BF}"/>
    <cellStyle name="Percent 4 4 6 3 3 4" xfId="44272" xr:uid="{B715841C-3E9D-4AC0-9DEA-1546A49E54C8}"/>
    <cellStyle name="Percent 4 4 6 3 4" xfId="13641" xr:uid="{4093B9C6-A6AA-45AD-AB01-20B2363DCF65}"/>
    <cellStyle name="Percent 4 4 6 3 5" xfId="25894" xr:uid="{90CE8B58-C66F-4FD0-B236-71AE7B567D7E}"/>
    <cellStyle name="Percent 4 4 6 3 6" xfId="38146" xr:uid="{0763B911-F24D-4E9E-8BEC-2E92B8BEDB41}"/>
    <cellStyle name="Percent 4 4 6 3 7" xfId="51480" xr:uid="{372F141C-F073-4DC9-A9AB-27F18359E05B}"/>
    <cellStyle name="Percent 4 4 6 4" xfId="2455" xr:uid="{3E2FA940-D408-4D9E-A5AB-1B914309211A}"/>
    <cellStyle name="Percent 4 4 6 4 2" xfId="5519" xr:uid="{A56B2867-75D0-4207-8432-95FFBAFDD4A2}"/>
    <cellStyle name="Percent 4 4 6 4 2 2" xfId="11647" xr:uid="{127AC2F8-F3B1-48E3-B91C-CDD24B22673B}"/>
    <cellStyle name="Percent 4 4 6 4 2 2 2" xfId="23912" xr:uid="{541F51F5-ADCA-438C-8573-BC066D6414CB}"/>
    <cellStyle name="Percent 4 4 6 4 2 2 3" xfId="36164" xr:uid="{8698AB06-15E0-4171-A673-4D6E89C26ADC}"/>
    <cellStyle name="Percent 4 4 6 4 2 2 4" xfId="48416" xr:uid="{619B4D6D-091E-47D8-A7D6-418F6CA03A71}"/>
    <cellStyle name="Percent 4 4 6 4 2 3" xfId="17785" xr:uid="{685DAF85-ADA2-4845-94CC-A77C4E61D938}"/>
    <cellStyle name="Percent 4 4 6 4 2 4" xfId="30038" xr:uid="{0C8C5576-FCB1-4D7C-8B4A-C1117498A751}"/>
    <cellStyle name="Percent 4 4 6 4 2 5" xfId="42290" xr:uid="{23373D72-2AAF-4ECE-AF3B-F02CF40BFBA3}"/>
    <cellStyle name="Percent 4 4 6 4 2 6" xfId="55624" xr:uid="{4E8F77B2-8388-4FEB-8796-FBCF0560D73E}"/>
    <cellStyle name="Percent 4 4 6 4 3" xfId="8584" xr:uid="{60809918-5621-4111-96AB-120DE0C9211B}"/>
    <cellStyle name="Percent 4 4 6 4 3 2" xfId="20849" xr:uid="{FEE674B3-D1B5-47F1-96EF-38C25BA073A4}"/>
    <cellStyle name="Percent 4 4 6 4 3 3" xfId="33101" xr:uid="{29870CC8-4B25-41B9-B270-2EAE6EC69E8C}"/>
    <cellStyle name="Percent 4 4 6 4 3 4" xfId="45353" xr:uid="{AAD8EE18-4F81-4461-BB35-61C2B8C48BA4}"/>
    <cellStyle name="Percent 4 4 6 4 4" xfId="14722" xr:uid="{811C153A-A1E4-4A98-9E9C-3403F6C688CC}"/>
    <cellStyle name="Percent 4 4 6 4 5" xfId="26975" xr:uid="{D98EAAF8-FAC3-488E-B0DC-A75975CDAA64}"/>
    <cellStyle name="Percent 4 4 6 4 6" xfId="39227" xr:uid="{493DB8E2-8EC9-46ED-8337-21191C99671A}"/>
    <cellStyle name="Percent 4 4 6 4 7" xfId="52561" xr:uid="{E1225D03-D714-4FB1-9CD4-528657577716}"/>
    <cellStyle name="Percent 4 4 6 5" xfId="3358" xr:uid="{F58D5FEF-519E-4352-9BB9-CB52B5F8C2C5}"/>
    <cellStyle name="Percent 4 4 6 5 2" xfId="9486" xr:uid="{45141B4E-E43C-471A-B1C1-0C32A6825C5C}"/>
    <cellStyle name="Percent 4 4 6 5 2 2" xfId="21751" xr:uid="{55762818-3712-4A4F-A789-B518FC70CD2E}"/>
    <cellStyle name="Percent 4 4 6 5 2 3" xfId="34003" xr:uid="{0F37566D-6816-43BE-9FC9-3889655DBD21}"/>
    <cellStyle name="Percent 4 4 6 5 2 4" xfId="46255" xr:uid="{925AA079-2D44-44F4-BA16-8814D8267DDA}"/>
    <cellStyle name="Percent 4 4 6 5 3" xfId="15624" xr:uid="{7203E0B1-D242-4C69-8A91-E59E628E8BDF}"/>
    <cellStyle name="Percent 4 4 6 5 4" xfId="27877" xr:uid="{C7817B8D-2BC3-48DC-BB1F-B90882BC453B}"/>
    <cellStyle name="Percent 4 4 6 5 5" xfId="40129" xr:uid="{7AE7C49F-CA5A-4F0D-ACEB-EDA7F1865B4D}"/>
    <cellStyle name="Percent 4 4 6 5 6" xfId="53463" xr:uid="{28BE3EB0-876C-4B80-A562-7CDA08BBBE91}"/>
    <cellStyle name="Percent 4 4 6 6" xfId="6422" xr:uid="{674B5D5E-1889-4BEF-81D4-8D82150FA3C7}"/>
    <cellStyle name="Percent 4 4 6 6 2" xfId="18687" xr:uid="{9B4C6381-B7E2-4D50-A82B-E671D866A6ED}"/>
    <cellStyle name="Percent 4 4 6 6 3" xfId="30940" xr:uid="{AC523E27-748E-4EC1-9207-D594C520020A}"/>
    <cellStyle name="Percent 4 4 6 6 4" xfId="43192" xr:uid="{5E239700-C856-498F-9DAD-24EF1A0D0FA8}"/>
    <cellStyle name="Percent 4 4 6 7" xfId="12561" xr:uid="{0A821C3A-1036-4080-A859-0B3D73DAC162}"/>
    <cellStyle name="Percent 4 4 6 8" xfId="24814" xr:uid="{BACB67D8-3495-462B-9496-0AA4494FCF1C}"/>
    <cellStyle name="Percent 4 4 6 9" xfId="37066" xr:uid="{51CF271A-5682-48C3-952F-BFF64A4A9362}"/>
    <cellStyle name="Percent 4 4 7" xfId="493" xr:uid="{6C4CE34F-B7F7-478F-ACD2-0E7D549D1FD0}"/>
    <cellStyle name="Percent 4 4 7 10" xfId="49523" xr:uid="{35EC3213-41BB-4286-ADF1-2C83353B31E7}"/>
    <cellStyle name="Percent 4 4 7 11" xfId="50604" xr:uid="{331B0AC8-6B0A-4116-BF9B-240CE3DE12F7}"/>
    <cellStyle name="Percent 4 4 7 2" xfId="944" xr:uid="{7613AF07-15CF-4495-BC11-A9B1253676CF}"/>
    <cellStyle name="Percent 4 4 7 2 10" xfId="51054" xr:uid="{A273893D-FF53-47AB-9C25-618E1F2DEB9F}"/>
    <cellStyle name="Percent 4 4 7 2 2" xfId="2025" xr:uid="{A6713D32-1505-42C0-91E4-793D85D1A598}"/>
    <cellStyle name="Percent 4 4 7 2 2 2" xfId="5092" xr:uid="{1098939E-A29D-4F31-B27A-CDDDD5A6EDC7}"/>
    <cellStyle name="Percent 4 4 7 2 2 2 2" xfId="11220" xr:uid="{0589842E-F14F-4C91-B9E5-9BB6B063FA07}"/>
    <cellStyle name="Percent 4 4 7 2 2 2 2 2" xfId="23485" xr:uid="{1F276F55-A7D8-41CC-BBB8-8CE7CF0B70CB}"/>
    <cellStyle name="Percent 4 4 7 2 2 2 2 3" xfId="35737" xr:uid="{90A3B0BC-C1B9-4F2A-883F-3C0E36E08864}"/>
    <cellStyle name="Percent 4 4 7 2 2 2 2 4" xfId="47989" xr:uid="{8A05AF56-B09F-43BD-B7F8-9A265325EEEA}"/>
    <cellStyle name="Percent 4 4 7 2 2 2 3" xfId="17358" xr:uid="{3B9C814D-E30F-4164-8E52-04BDB6164C63}"/>
    <cellStyle name="Percent 4 4 7 2 2 2 4" xfId="29611" xr:uid="{899F70FD-ED86-4EA4-9599-D6EDFA59827B}"/>
    <cellStyle name="Percent 4 4 7 2 2 2 5" xfId="41863" xr:uid="{CFD9333F-F09A-42D9-86DA-B54C6E8AEEEC}"/>
    <cellStyle name="Percent 4 4 7 2 2 2 6" xfId="55197" xr:uid="{C0E9BAA3-FB4A-4255-82E7-4FB7D1FF5A13}"/>
    <cellStyle name="Percent 4 4 7 2 2 3" xfId="8157" xr:uid="{2F3443A1-1F88-437F-953F-66A169EFFFF9}"/>
    <cellStyle name="Percent 4 4 7 2 2 3 2" xfId="20422" xr:uid="{A7B34379-A27E-4B8B-9EBF-757F306E9940}"/>
    <cellStyle name="Percent 4 4 7 2 2 3 3" xfId="32674" xr:uid="{08B0BF5C-A6B3-436A-AF41-659F16BB461C}"/>
    <cellStyle name="Percent 4 4 7 2 2 3 4" xfId="44926" xr:uid="{C19B1437-2523-4C18-B909-EC268354EF03}"/>
    <cellStyle name="Percent 4 4 7 2 2 4" xfId="14295" xr:uid="{0E5C6383-107E-4151-8625-9969E45BAE1E}"/>
    <cellStyle name="Percent 4 4 7 2 2 5" xfId="26548" xr:uid="{E483DD94-E0F4-4F3F-9EC7-D80C451CE8DE}"/>
    <cellStyle name="Percent 4 4 7 2 2 6" xfId="38800" xr:uid="{71AEFA52-672F-4344-8EF2-B60DAFBCE61A}"/>
    <cellStyle name="Percent 4 4 7 2 2 7" xfId="52134" xr:uid="{BC628C6A-2AEC-4A04-933F-C9DBF04E42B1}"/>
    <cellStyle name="Percent 4 4 7 2 3" xfId="3109" xr:uid="{2593F739-598C-4480-A3B6-2F9641CC68CC}"/>
    <cellStyle name="Percent 4 4 7 2 3 2" xfId="6173" xr:uid="{0681C667-248F-4888-BE29-83703C0C302C}"/>
    <cellStyle name="Percent 4 4 7 2 3 2 2" xfId="12301" xr:uid="{DCCFFC45-0A2B-4147-81B5-7D02004F05E0}"/>
    <cellStyle name="Percent 4 4 7 2 3 2 2 2" xfId="24566" xr:uid="{11C2FDA6-6296-4693-A19F-CA24F25318D2}"/>
    <cellStyle name="Percent 4 4 7 2 3 2 2 3" xfId="36818" xr:uid="{41FB3C76-A403-4037-A6C2-F812377A5CD6}"/>
    <cellStyle name="Percent 4 4 7 2 3 2 2 4" xfId="49070" xr:uid="{3A613074-CC9D-49F0-8B1E-66EAE30FD184}"/>
    <cellStyle name="Percent 4 4 7 2 3 2 3" xfId="18439" xr:uid="{C07C33CC-0939-441D-AAB6-9E0D5A2006B1}"/>
    <cellStyle name="Percent 4 4 7 2 3 2 4" xfId="30692" xr:uid="{E3EB3538-BDF8-481F-B1A2-3E2E805EDC64}"/>
    <cellStyle name="Percent 4 4 7 2 3 2 5" xfId="42944" xr:uid="{7C253539-9804-4BD4-BE34-4484A380825D}"/>
    <cellStyle name="Percent 4 4 7 2 3 2 6" xfId="56278" xr:uid="{BB40D673-E78D-44DB-8EDE-87A99D0174ED}"/>
    <cellStyle name="Percent 4 4 7 2 3 3" xfId="9238" xr:uid="{9C1B5E93-BC34-4B10-B923-D485F7C3D522}"/>
    <cellStyle name="Percent 4 4 7 2 3 3 2" xfId="21503" xr:uid="{F303548D-EC8A-43D1-879F-F8E950CEF87D}"/>
    <cellStyle name="Percent 4 4 7 2 3 3 3" xfId="33755" xr:uid="{29616BF8-CA7A-4989-9BC5-82B672415D80}"/>
    <cellStyle name="Percent 4 4 7 2 3 3 4" xfId="46007" xr:uid="{03B4E39A-E50E-46B8-9167-C2FD391B7EED}"/>
    <cellStyle name="Percent 4 4 7 2 3 4" xfId="15376" xr:uid="{7B163787-DC93-4E7E-9D42-40316E0AAD66}"/>
    <cellStyle name="Percent 4 4 7 2 3 5" xfId="27629" xr:uid="{A5E54F47-95FD-42B5-BA36-FC0373806638}"/>
    <cellStyle name="Percent 4 4 7 2 3 6" xfId="39881" xr:uid="{B070188B-4098-447A-B5E2-58BB82F60C13}"/>
    <cellStyle name="Percent 4 4 7 2 3 7" xfId="53215" xr:uid="{76AAF52F-9391-47C1-8905-47023BAA9B55}"/>
    <cellStyle name="Percent 4 4 7 2 4" xfId="4012" xr:uid="{4A02DD08-8A7C-4E07-9E1A-E6283FF889BB}"/>
    <cellStyle name="Percent 4 4 7 2 4 2" xfId="10140" xr:uid="{BA9CD2F1-6117-4AA3-A816-4F71F23AFB42}"/>
    <cellStyle name="Percent 4 4 7 2 4 2 2" xfId="22405" xr:uid="{ED761BA5-E682-41E1-9FC3-9BBC8A825822}"/>
    <cellStyle name="Percent 4 4 7 2 4 2 3" xfId="34657" xr:uid="{E3805C40-F2E4-4399-B29B-5CAC3CCF92E8}"/>
    <cellStyle name="Percent 4 4 7 2 4 2 4" xfId="46909" xr:uid="{9A54E28E-5E78-4C45-8ABB-113D3F49D431}"/>
    <cellStyle name="Percent 4 4 7 2 4 3" xfId="16278" xr:uid="{B4F88F2F-A1A1-4CF1-816B-69977867A8A5}"/>
    <cellStyle name="Percent 4 4 7 2 4 4" xfId="28531" xr:uid="{CE3D5129-3C32-40B0-A03B-3C82200BEF67}"/>
    <cellStyle name="Percent 4 4 7 2 4 5" xfId="40783" xr:uid="{FC367F2E-6700-4CEC-854B-E282EA55F2A9}"/>
    <cellStyle name="Percent 4 4 7 2 4 6" xfId="54117" xr:uid="{C453BB24-C0D2-4594-AA70-6B4A46BE614D}"/>
    <cellStyle name="Percent 4 4 7 2 5" xfId="7077" xr:uid="{C3B5F7E6-5B42-4409-BC21-4CCFA5685704}"/>
    <cellStyle name="Percent 4 4 7 2 5 2" xfId="19342" xr:uid="{FADA5361-4758-4D0B-9E65-7631921851D4}"/>
    <cellStyle name="Percent 4 4 7 2 5 3" xfId="31594" xr:uid="{36FE5B40-0637-4926-A7AB-2D16F9A51F1D}"/>
    <cellStyle name="Percent 4 4 7 2 5 4" xfId="43846" xr:uid="{47BF9454-80D7-45FA-9624-252A64BDF47E}"/>
    <cellStyle name="Percent 4 4 7 2 6" xfId="13215" xr:uid="{ED10A332-8353-4558-901F-0E7BD54EDF64}"/>
    <cellStyle name="Percent 4 4 7 2 7" xfId="25468" xr:uid="{F0B649B6-080C-48BD-88DE-02A3384FC256}"/>
    <cellStyle name="Percent 4 4 7 2 8" xfId="37720" xr:uid="{7A630F1A-EF14-4A40-A9FB-CC39662EC8E3}"/>
    <cellStyle name="Percent 4 4 7 2 9" xfId="49973" xr:uid="{59DA6FDE-AF1D-488B-99E0-6CD3453D8650}"/>
    <cellStyle name="Percent 4 4 7 3" xfId="1575" xr:uid="{568C3D02-60C4-47F6-A7E3-8553A146B82E}"/>
    <cellStyle name="Percent 4 4 7 3 2" xfId="4642" xr:uid="{090B4031-28F0-4FA1-8930-9DDE0E876BC7}"/>
    <cellStyle name="Percent 4 4 7 3 2 2" xfId="10770" xr:uid="{6F25B4F6-15C3-4381-B17F-45166E4AAA4C}"/>
    <cellStyle name="Percent 4 4 7 3 2 2 2" xfId="23035" xr:uid="{1582EC00-20C7-49EB-8504-AD5915F51D97}"/>
    <cellStyle name="Percent 4 4 7 3 2 2 3" xfId="35287" xr:uid="{95730204-80B9-4D31-AE4F-5C76D8161D88}"/>
    <cellStyle name="Percent 4 4 7 3 2 2 4" xfId="47539" xr:uid="{39C382CA-3556-4B4E-A106-C5FB48621F2E}"/>
    <cellStyle name="Percent 4 4 7 3 2 3" xfId="16908" xr:uid="{125405CD-2D5D-4DFF-B629-27E494F30E01}"/>
    <cellStyle name="Percent 4 4 7 3 2 4" xfId="29161" xr:uid="{FED90AA8-D8DD-4C7C-A219-A4D1139DEF37}"/>
    <cellStyle name="Percent 4 4 7 3 2 5" xfId="41413" xr:uid="{A36C78FA-8796-41FC-BC86-5DE0C375D76E}"/>
    <cellStyle name="Percent 4 4 7 3 2 6" xfId="54747" xr:uid="{07FB6A55-F21D-4B45-AA1E-D3228E5D8319}"/>
    <cellStyle name="Percent 4 4 7 3 3" xfId="7707" xr:uid="{CF0DCD77-8EEF-4402-9CA3-024B4A776A8A}"/>
    <cellStyle name="Percent 4 4 7 3 3 2" xfId="19972" xr:uid="{0AA7B736-3EE1-41A2-AC5C-DB540760EAA0}"/>
    <cellStyle name="Percent 4 4 7 3 3 3" xfId="32224" xr:uid="{3E2CF374-7B3C-4764-8C87-803BCF5DFE5A}"/>
    <cellStyle name="Percent 4 4 7 3 3 4" xfId="44476" xr:uid="{8B6B7B3B-526B-4889-BDB5-C8A86FDFDFDC}"/>
    <cellStyle name="Percent 4 4 7 3 4" xfId="13845" xr:uid="{184CEE1B-9EF0-41CF-8106-1A5B9C446D6F}"/>
    <cellStyle name="Percent 4 4 7 3 5" xfId="26098" xr:uid="{3CD57E4F-A791-4A50-8633-5AFAB4D26FE6}"/>
    <cellStyle name="Percent 4 4 7 3 6" xfId="38350" xr:uid="{1243256C-F086-41F3-832C-C978A0039F73}"/>
    <cellStyle name="Percent 4 4 7 3 7" xfId="51684" xr:uid="{A3CFA007-EA17-44DA-98B3-8CF374A84B41}"/>
    <cellStyle name="Percent 4 4 7 4" xfId="2659" xr:uid="{ED1ED42D-1AEC-4497-8172-CD644BCF8490}"/>
    <cellStyle name="Percent 4 4 7 4 2" xfId="5723" xr:uid="{8CA860A9-9235-44E0-BE55-13084932F398}"/>
    <cellStyle name="Percent 4 4 7 4 2 2" xfId="11851" xr:uid="{DAFAF74C-10DD-484C-9E6C-364EE46A579A}"/>
    <cellStyle name="Percent 4 4 7 4 2 2 2" xfId="24116" xr:uid="{B7303C6A-3529-48BF-9847-3C9FEA4B7A87}"/>
    <cellStyle name="Percent 4 4 7 4 2 2 3" xfId="36368" xr:uid="{FF3BF7FD-5396-488E-A0FE-3509BB152F51}"/>
    <cellStyle name="Percent 4 4 7 4 2 2 4" xfId="48620" xr:uid="{866A6B49-D406-47AA-8651-3DDFD4054985}"/>
    <cellStyle name="Percent 4 4 7 4 2 3" xfId="17989" xr:uid="{31BBF3FD-8526-4611-9FA7-53E32715D1AD}"/>
    <cellStyle name="Percent 4 4 7 4 2 4" xfId="30242" xr:uid="{235CFB33-E3A9-4B6F-BACB-D344646FFD01}"/>
    <cellStyle name="Percent 4 4 7 4 2 5" xfId="42494" xr:uid="{A80D8074-B048-4318-BB4E-E569E39B054C}"/>
    <cellStyle name="Percent 4 4 7 4 2 6" xfId="55828" xr:uid="{A48D352A-FF4D-4A04-96EE-F144D58CEDAE}"/>
    <cellStyle name="Percent 4 4 7 4 3" xfId="8788" xr:uid="{906F5176-7065-4789-ABBF-6D286E3D991D}"/>
    <cellStyle name="Percent 4 4 7 4 3 2" xfId="21053" xr:uid="{6241CF8B-6B76-4254-A911-2CAB87A521CF}"/>
    <cellStyle name="Percent 4 4 7 4 3 3" xfId="33305" xr:uid="{412790E5-1117-4501-989B-F932DE0BB6FE}"/>
    <cellStyle name="Percent 4 4 7 4 3 4" xfId="45557" xr:uid="{3888D2B6-7008-4B6A-8CF0-655B81E0C930}"/>
    <cellStyle name="Percent 4 4 7 4 4" xfId="14926" xr:uid="{1F28764E-0BC5-4926-89EF-6E41D1FD8E54}"/>
    <cellStyle name="Percent 4 4 7 4 5" xfId="27179" xr:uid="{DC007746-FA0D-4592-BE54-2C9FF7D4E5A2}"/>
    <cellStyle name="Percent 4 4 7 4 6" xfId="39431" xr:uid="{FC31FD49-B745-4138-A27A-B7B202F5056F}"/>
    <cellStyle name="Percent 4 4 7 4 7" xfId="52765" xr:uid="{3D46CDAB-D111-4C77-880F-9FDCD8B1B33A}"/>
    <cellStyle name="Percent 4 4 7 5" xfId="3562" xr:uid="{2A363E5E-45F1-467F-85B8-BA3FC3B9FCB1}"/>
    <cellStyle name="Percent 4 4 7 5 2" xfId="9690" xr:uid="{C4A0EAB6-E96B-4FC1-9CF3-193270A69D69}"/>
    <cellStyle name="Percent 4 4 7 5 2 2" xfId="21955" xr:uid="{D227C86A-5432-4256-AE19-E91F5E8D1FE9}"/>
    <cellStyle name="Percent 4 4 7 5 2 3" xfId="34207" xr:uid="{879C90A2-D773-4B7A-8F1D-84335200CB6A}"/>
    <cellStyle name="Percent 4 4 7 5 2 4" xfId="46459" xr:uid="{575098FE-33B4-4EE2-B193-3777626BF59B}"/>
    <cellStyle name="Percent 4 4 7 5 3" xfId="15828" xr:uid="{FB45E476-4C9B-4C47-ADC7-112E3FBC5B86}"/>
    <cellStyle name="Percent 4 4 7 5 4" xfId="28081" xr:uid="{DA1C9F78-CFF3-42F0-9CA0-96CAC906700E}"/>
    <cellStyle name="Percent 4 4 7 5 5" xfId="40333" xr:uid="{73B37EBF-ADF4-4422-8B79-08BB4D641CC6}"/>
    <cellStyle name="Percent 4 4 7 5 6" xfId="53667" xr:uid="{3B0E542A-1CE0-4A8A-AFBE-FF0765DA91DD}"/>
    <cellStyle name="Percent 4 4 7 6" xfId="6626" xr:uid="{A696C43E-621C-4387-BA5B-7A15E2062D9E}"/>
    <cellStyle name="Percent 4 4 7 6 2" xfId="18891" xr:uid="{F18C3C82-635B-40DE-A624-41CED2FB81DC}"/>
    <cellStyle name="Percent 4 4 7 6 3" xfId="31144" xr:uid="{AC577083-82E5-4941-AD2F-8F98CD6CAECA}"/>
    <cellStyle name="Percent 4 4 7 6 4" xfId="43396" xr:uid="{E109EDA3-262D-4738-AA37-7929A94C3FA9}"/>
    <cellStyle name="Percent 4 4 7 7" xfId="12765" xr:uid="{A48038DA-7BC4-4BE1-8259-4C8C1DC75A11}"/>
    <cellStyle name="Percent 4 4 7 8" xfId="25018" xr:uid="{89CFB161-0003-4380-87EC-DEC87C180518}"/>
    <cellStyle name="Percent 4 4 7 9" xfId="37270" xr:uid="{86988F91-C652-4CA3-B1A7-F1387A52E85F}"/>
    <cellStyle name="Percent 4 4 8" xfId="536" xr:uid="{7055D191-F415-4D8B-8B35-DF8296B9CF61}"/>
    <cellStyle name="Percent 4 4 8 10" xfId="50646" xr:uid="{00840EEA-9093-4C8C-8875-EEABEC3F21D4}"/>
    <cellStyle name="Percent 4 4 8 2" xfId="1617" xr:uid="{85D73E54-B887-4BEF-BD09-78F264D8B5EC}"/>
    <cellStyle name="Percent 4 4 8 2 2" xfId="4684" xr:uid="{D7F0E127-81C3-474F-A830-8C88B27990E9}"/>
    <cellStyle name="Percent 4 4 8 2 2 2" xfId="10812" xr:uid="{C5774016-F1CE-4622-9C46-284442B846DC}"/>
    <cellStyle name="Percent 4 4 8 2 2 2 2" xfId="23077" xr:uid="{CB22F5C5-2627-4A35-918E-CC44A0CD10F1}"/>
    <cellStyle name="Percent 4 4 8 2 2 2 3" xfId="35329" xr:uid="{8966542F-B16B-41FC-973D-DD563E4F7A67}"/>
    <cellStyle name="Percent 4 4 8 2 2 2 4" xfId="47581" xr:uid="{F9A00C4D-93DD-4CAF-B94A-5FBDFFBD8934}"/>
    <cellStyle name="Percent 4 4 8 2 2 3" xfId="16950" xr:uid="{8D0F5773-4DBA-4475-80AC-F610E9C75640}"/>
    <cellStyle name="Percent 4 4 8 2 2 4" xfId="29203" xr:uid="{6AF2F1DF-DBCC-48F6-BBE6-4C7758350B02}"/>
    <cellStyle name="Percent 4 4 8 2 2 5" xfId="41455" xr:uid="{F7459EF0-7BEA-4FAA-A1ED-CC4D1CBD892F}"/>
    <cellStyle name="Percent 4 4 8 2 2 6" xfId="54789" xr:uid="{E7D4CF3D-BEDC-412F-9D05-5A36ED1ACB60}"/>
    <cellStyle name="Percent 4 4 8 2 3" xfId="7749" xr:uid="{364C0DEE-F0C2-44ED-B262-6D2C4289FF14}"/>
    <cellStyle name="Percent 4 4 8 2 3 2" xfId="20014" xr:uid="{71CD4736-AF05-4E75-88C4-1FA96A74EFD0}"/>
    <cellStyle name="Percent 4 4 8 2 3 3" xfId="32266" xr:uid="{B8881D75-8B75-4E81-A933-FBCDB37440EC}"/>
    <cellStyle name="Percent 4 4 8 2 3 4" xfId="44518" xr:uid="{EB75E50C-BE9A-445D-81B0-DE9CF6C0116E}"/>
    <cellStyle name="Percent 4 4 8 2 4" xfId="13887" xr:uid="{31C45426-5AF9-40F0-84DE-A7E7BC90A0D9}"/>
    <cellStyle name="Percent 4 4 8 2 5" xfId="26140" xr:uid="{AC000C4A-0D68-47AB-8D07-68000A406C93}"/>
    <cellStyle name="Percent 4 4 8 2 6" xfId="38392" xr:uid="{71A53A9A-79A9-4B75-850F-BC40B7E3685A}"/>
    <cellStyle name="Percent 4 4 8 2 7" xfId="51726" xr:uid="{7E82FF91-F787-4750-8A5A-4B05CC1AF753}"/>
    <cellStyle name="Percent 4 4 8 3" xfId="2701" xr:uid="{948F6753-D184-4FA3-944D-D68A75B95CB1}"/>
    <cellStyle name="Percent 4 4 8 3 2" xfId="5765" xr:uid="{00F64708-53A1-439F-83CF-D3DA052C4BE6}"/>
    <cellStyle name="Percent 4 4 8 3 2 2" xfId="11893" xr:uid="{CEDEC62A-3A69-4ACA-9F6E-C830C9874464}"/>
    <cellStyle name="Percent 4 4 8 3 2 2 2" xfId="24158" xr:uid="{6496A789-F9A5-44F8-9674-11C7969F4DCC}"/>
    <cellStyle name="Percent 4 4 8 3 2 2 3" xfId="36410" xr:uid="{6C3E460F-A4F9-4801-A182-64F35B29C0BA}"/>
    <cellStyle name="Percent 4 4 8 3 2 2 4" xfId="48662" xr:uid="{6FC8F2B0-435B-4499-A2CA-1DF0962C4318}"/>
    <cellStyle name="Percent 4 4 8 3 2 3" xfId="18031" xr:uid="{12492CDD-4645-4E30-A7FF-CFAB3455FE4F}"/>
    <cellStyle name="Percent 4 4 8 3 2 4" xfId="30284" xr:uid="{06526A3E-817E-4F72-8D6D-9EEE638D0509}"/>
    <cellStyle name="Percent 4 4 8 3 2 5" xfId="42536" xr:uid="{0AD271EF-E82D-4ACD-BF41-14B11E8A4E8A}"/>
    <cellStyle name="Percent 4 4 8 3 2 6" xfId="55870" xr:uid="{E460D5B3-91A1-4FA6-AB3D-B2BC1D18027B}"/>
    <cellStyle name="Percent 4 4 8 3 3" xfId="8830" xr:uid="{C74EA30B-FBD0-4F69-BC64-62010246FE23}"/>
    <cellStyle name="Percent 4 4 8 3 3 2" xfId="21095" xr:uid="{972F6A86-4E21-402A-A8B8-DA1DDBDED8C8}"/>
    <cellStyle name="Percent 4 4 8 3 3 3" xfId="33347" xr:uid="{C2A98265-B3A4-4000-82C0-853C299AED6F}"/>
    <cellStyle name="Percent 4 4 8 3 3 4" xfId="45599" xr:uid="{DF5B631C-9EDC-4FAF-A150-1CADDAD188B3}"/>
    <cellStyle name="Percent 4 4 8 3 4" xfId="14968" xr:uid="{D6483A75-1DBE-4E4B-B63D-8F930988E18A}"/>
    <cellStyle name="Percent 4 4 8 3 5" xfId="27221" xr:uid="{C9A1FC2A-751B-4EAD-86A1-B98095352550}"/>
    <cellStyle name="Percent 4 4 8 3 6" xfId="39473" xr:uid="{EAD8DFED-AD3B-4563-A6F9-247DB1EEC68C}"/>
    <cellStyle name="Percent 4 4 8 3 7" xfId="52807" xr:uid="{7842FAAF-708C-41C6-917D-DF495DC6FBE4}"/>
    <cellStyle name="Percent 4 4 8 4" xfId="3604" xr:uid="{613DD52C-B5B6-4AB1-8334-EEFC15CE24CA}"/>
    <cellStyle name="Percent 4 4 8 4 2" xfId="9732" xr:uid="{11A50C8A-1C5C-4459-BC79-D0534927A39F}"/>
    <cellStyle name="Percent 4 4 8 4 2 2" xfId="21997" xr:uid="{9B9AB77F-300E-42C8-BE25-7DB13B986F0C}"/>
    <cellStyle name="Percent 4 4 8 4 2 3" xfId="34249" xr:uid="{AD28A14E-C476-485C-8786-BA593C69C67B}"/>
    <cellStyle name="Percent 4 4 8 4 2 4" xfId="46501" xr:uid="{25C1C9FF-593E-4917-B6C9-7F65CD0F7966}"/>
    <cellStyle name="Percent 4 4 8 4 3" xfId="15870" xr:uid="{33608FC5-130C-4A97-B9AC-CC892F4AF94F}"/>
    <cellStyle name="Percent 4 4 8 4 4" xfId="28123" xr:uid="{38C3099F-AC4E-4376-B548-627F4F96060D}"/>
    <cellStyle name="Percent 4 4 8 4 5" xfId="40375" xr:uid="{9C6554D5-3D5F-4248-9626-7B7A981D7E34}"/>
    <cellStyle name="Percent 4 4 8 4 6" xfId="53709" xr:uid="{06EF38C3-24F1-462F-A6B5-D68BC3DAE494}"/>
    <cellStyle name="Percent 4 4 8 5" xfId="6669" xr:uid="{2E99C348-71D5-4C30-8D58-276D411E5BD9}"/>
    <cellStyle name="Percent 4 4 8 5 2" xfId="18934" xr:uid="{681D3CCF-A04E-4A39-BA77-C1B66E5B2E2E}"/>
    <cellStyle name="Percent 4 4 8 5 3" xfId="31186" xr:uid="{E4D1C905-D247-49BF-9FD2-0EC5FED4C6D4}"/>
    <cellStyle name="Percent 4 4 8 5 4" xfId="43438" xr:uid="{9B69C086-7B00-4B0C-B894-3E2071BA0F9D}"/>
    <cellStyle name="Percent 4 4 8 6" xfId="12807" xr:uid="{DCCC63B8-F89D-4693-9B48-E4F46810ADCB}"/>
    <cellStyle name="Percent 4 4 8 7" xfId="25060" xr:uid="{4C0C2B80-9EE8-45B6-A479-457D5CF614ED}"/>
    <cellStyle name="Percent 4 4 8 8" xfId="37312" xr:uid="{833D7026-2A8D-45C3-AEB7-91037A5B6B31}"/>
    <cellStyle name="Percent 4 4 8 9" xfId="49565" xr:uid="{58D950BE-CCBA-492D-92EF-04ABB5F46EB6}"/>
    <cellStyle name="Percent 4 4 9" xfId="987" xr:uid="{7285AA6F-F61B-49F1-B31F-896C58FCF38A}"/>
    <cellStyle name="Percent 4 4 9 2" xfId="2067" xr:uid="{B0D3D433-20CF-44D1-8E65-CAF418AC6C44}"/>
    <cellStyle name="Percent 4 4 9 2 2" xfId="5134" xr:uid="{E8B896A0-7B07-4D35-812F-FF467ACEAE66}"/>
    <cellStyle name="Percent 4 4 9 2 2 2" xfId="11262" xr:uid="{DD1044EE-D48F-4C81-9B8A-62B664F05A43}"/>
    <cellStyle name="Percent 4 4 9 2 2 2 2" xfId="23527" xr:uid="{F28394F7-A7B1-40B3-AC13-A5E498ABB0E4}"/>
    <cellStyle name="Percent 4 4 9 2 2 2 3" xfId="35779" xr:uid="{F1A03B44-8209-4B1A-9A9B-4CEE77D1AAB1}"/>
    <cellStyle name="Percent 4 4 9 2 2 2 4" xfId="48031" xr:uid="{9FE3550F-D46D-4BB7-B49E-B9AD5394326C}"/>
    <cellStyle name="Percent 4 4 9 2 2 3" xfId="17400" xr:uid="{7C7CFC61-81ED-430C-8C2B-E5C36C283CAE}"/>
    <cellStyle name="Percent 4 4 9 2 2 4" xfId="29653" xr:uid="{D96C71CD-898C-435C-A8DB-305A3AF0AB86}"/>
    <cellStyle name="Percent 4 4 9 2 2 5" xfId="41905" xr:uid="{8E8F747F-1A00-4298-96F6-C2EEB3000F95}"/>
    <cellStyle name="Percent 4 4 9 2 2 6" xfId="55239" xr:uid="{C71100BB-0371-43EB-BDE7-08C204799AC9}"/>
    <cellStyle name="Percent 4 4 9 2 3" xfId="8199" xr:uid="{4490923B-4AEA-43C9-A3B1-9DCFC9635FB1}"/>
    <cellStyle name="Percent 4 4 9 2 3 2" xfId="20464" xr:uid="{DB9A99D6-8713-497C-A05F-89B4DA2187E4}"/>
    <cellStyle name="Percent 4 4 9 2 3 3" xfId="32716" xr:uid="{C1892E8D-6ABA-4649-8ECA-DF20EA706784}"/>
    <cellStyle name="Percent 4 4 9 2 3 4" xfId="44968" xr:uid="{9660F9C9-B278-4B51-A8EB-D0729E89F00B}"/>
    <cellStyle name="Percent 4 4 9 2 4" xfId="14337" xr:uid="{0879DF47-CC8E-4105-8B12-3C07B54218E9}"/>
    <cellStyle name="Percent 4 4 9 2 5" xfId="26590" xr:uid="{B3ACE6E1-C9D8-40B3-888B-D04A622C4492}"/>
    <cellStyle name="Percent 4 4 9 2 6" xfId="38842" xr:uid="{57978A3D-EC9D-4078-B9DB-AD9E6B12E3E5}"/>
    <cellStyle name="Percent 4 4 9 2 7" xfId="52176" xr:uid="{9127F651-DAF7-43EF-B760-893EF33485A0}"/>
    <cellStyle name="Percent 4 4 9 3" xfId="4054" xr:uid="{67A01463-8425-43A2-8508-D7148951EC0D}"/>
    <cellStyle name="Percent 4 4 9 3 2" xfId="10182" xr:uid="{0419D4A2-20A7-481D-83C5-5902B5A0653B}"/>
    <cellStyle name="Percent 4 4 9 3 2 2" xfId="22447" xr:uid="{59096F3D-C842-4173-80E2-5F1507890DBC}"/>
    <cellStyle name="Percent 4 4 9 3 2 3" xfId="34699" xr:uid="{44436EE4-0096-4518-A830-5C8FA9D9C7F5}"/>
    <cellStyle name="Percent 4 4 9 3 2 4" xfId="46951" xr:uid="{C5831BF9-E6D6-4A89-B6FE-CE9C8347B1CA}"/>
    <cellStyle name="Percent 4 4 9 3 3" xfId="16320" xr:uid="{3940DCEF-BB77-4EBF-B812-C67C9B0D1EF2}"/>
    <cellStyle name="Percent 4 4 9 3 4" xfId="28573" xr:uid="{13720169-19C1-4C5A-A6D0-092FB1FDCAAA}"/>
    <cellStyle name="Percent 4 4 9 3 5" xfId="40825" xr:uid="{59919E96-7EFE-4132-B271-772A0CE24606}"/>
    <cellStyle name="Percent 4 4 9 3 6" xfId="54159" xr:uid="{29F43E31-420D-46D6-BC75-C90191E9C08B}"/>
    <cellStyle name="Percent 4 4 9 4" xfId="7119" xr:uid="{1E96D976-822E-4653-9A48-6FC941E10CFC}"/>
    <cellStyle name="Percent 4 4 9 4 2" xfId="19384" xr:uid="{E9D8DBDC-43D7-479D-A7AD-693A89804090}"/>
    <cellStyle name="Percent 4 4 9 4 3" xfId="31636" xr:uid="{A7C6839F-4B35-4ED2-952A-A22A73FD756B}"/>
    <cellStyle name="Percent 4 4 9 4 4" xfId="43888" xr:uid="{7E3038BB-7475-4876-8D33-512C5E4314CA}"/>
    <cellStyle name="Percent 4 4 9 5" xfId="13257" xr:uid="{FCCC2670-1C69-46BC-8C2F-1634DC82AB60}"/>
    <cellStyle name="Percent 4 4 9 6" xfId="25510" xr:uid="{9120CF7F-CDC3-4963-A36C-EBEF043D61F9}"/>
    <cellStyle name="Percent 4 4 9 7" xfId="37762" xr:uid="{18A8F284-8324-48C4-A432-69C7B840BE2D}"/>
    <cellStyle name="Percent 4 4 9 8" xfId="50015" xr:uid="{FD3DE7FE-CAB9-4339-848B-DD9CD1936C09}"/>
    <cellStyle name="Percent 4 4 9 9" xfId="51096" xr:uid="{72BB8345-6F73-4BA9-8215-B7841B9D22AA}"/>
    <cellStyle name="Percent 4 5" xfId="91" xr:uid="{F8F2FEC4-7E30-4C1C-BED5-2506B0093962}"/>
    <cellStyle name="Percent 4 5 10" xfId="2257" xr:uid="{41AC9ACC-9388-4CE6-A712-C4A410E2131B}"/>
    <cellStyle name="Percent 4 5 10 2" xfId="5321" xr:uid="{271997B7-9396-4872-8127-D8D18738E5E3}"/>
    <cellStyle name="Percent 4 5 10 2 2" xfId="11449" xr:uid="{B7561A8D-F884-4AB8-AF62-642C610C9BDD}"/>
    <cellStyle name="Percent 4 5 10 2 2 2" xfId="23714" xr:uid="{9C762373-68D2-446E-BF74-A8B049B4B57D}"/>
    <cellStyle name="Percent 4 5 10 2 2 3" xfId="35966" xr:uid="{C78E7C40-DBB2-477F-9EC1-26A7FEE46FBA}"/>
    <cellStyle name="Percent 4 5 10 2 2 4" xfId="48218" xr:uid="{4EFACA5A-1ACF-43FC-9568-BDDAC67A1D76}"/>
    <cellStyle name="Percent 4 5 10 2 3" xfId="17587" xr:uid="{D5889667-6495-47D8-B61C-161A438703ED}"/>
    <cellStyle name="Percent 4 5 10 2 4" xfId="29840" xr:uid="{FF0648E1-6A7A-4FF1-883E-7B800383B707}"/>
    <cellStyle name="Percent 4 5 10 2 5" xfId="42092" xr:uid="{32B07409-EBC7-4664-BC3F-4F2399C301D5}"/>
    <cellStyle name="Percent 4 5 10 2 6" xfId="55426" xr:uid="{D43DCBF7-3E0A-4024-80DB-4710BBF35358}"/>
    <cellStyle name="Percent 4 5 10 3" xfId="8386" xr:uid="{160B1AD9-6725-40C4-A12C-1FF18558ED61}"/>
    <cellStyle name="Percent 4 5 10 3 2" xfId="20651" xr:uid="{0FDC12EE-614D-4355-A698-74FF4C32721F}"/>
    <cellStyle name="Percent 4 5 10 3 3" xfId="32903" xr:uid="{56F05271-74F4-448E-8F52-E9AB58B2FEE3}"/>
    <cellStyle name="Percent 4 5 10 3 4" xfId="45155" xr:uid="{FF1289DC-6AB5-43E0-BA93-AE8EFB2B67ED}"/>
    <cellStyle name="Percent 4 5 10 4" xfId="14524" xr:uid="{FF40CB7E-3706-4E99-B730-413DF16B8987}"/>
    <cellStyle name="Percent 4 5 10 5" xfId="26777" xr:uid="{CE75E7A2-505A-4559-8B5E-580F3A078568}"/>
    <cellStyle name="Percent 4 5 10 6" xfId="39029" xr:uid="{0E83C4A2-02EB-4B60-B7CE-DB116EAA59E3}"/>
    <cellStyle name="Percent 4 5 10 7" xfId="52363" xr:uid="{0744845D-9CD2-48EC-8468-3641362ABB89}"/>
    <cellStyle name="Percent 4 5 11" xfId="3160" xr:uid="{A9790F21-40CF-44FD-93AA-9D5C706DC377}"/>
    <cellStyle name="Percent 4 5 11 2" xfId="9288" xr:uid="{5B6CDC70-A3C3-4A38-9B3E-A97D674D76DE}"/>
    <cellStyle name="Percent 4 5 11 2 2" xfId="21553" xr:uid="{EB281829-7A43-4BB9-80F3-0EA8CFB9811A}"/>
    <cellStyle name="Percent 4 5 11 2 3" xfId="33805" xr:uid="{1EC3AD89-ECA2-49D7-8504-2E39E8BC7535}"/>
    <cellStyle name="Percent 4 5 11 2 4" xfId="46057" xr:uid="{F789D791-854E-4FDD-9E7C-3FE5F450B812}"/>
    <cellStyle name="Percent 4 5 11 3" xfId="15426" xr:uid="{FF84A8AC-05EC-4BD7-8871-11DEE03897D4}"/>
    <cellStyle name="Percent 4 5 11 4" xfId="27679" xr:uid="{3DC1190B-D6BE-4285-9814-525780DCD8C3}"/>
    <cellStyle name="Percent 4 5 11 5" xfId="39931" xr:uid="{D2F8CCAC-EAF3-4323-A270-F35BCEA028EC}"/>
    <cellStyle name="Percent 4 5 11 6" xfId="53265" xr:uid="{2FC9718A-F28E-4485-94CB-5146065777CE}"/>
    <cellStyle name="Percent 4 5 12" xfId="6224" xr:uid="{A993CCFC-A11A-4AA2-A927-6A9C261206BA}"/>
    <cellStyle name="Percent 4 5 12 2" xfId="18489" xr:uid="{1AD219B5-7AA9-460A-9124-46D2F7FFF23B}"/>
    <cellStyle name="Percent 4 5 12 3" xfId="30742" xr:uid="{65245C4C-A393-4B2E-ACA2-2C7E2CE6D3C9}"/>
    <cellStyle name="Percent 4 5 12 4" xfId="42994" xr:uid="{E8A1DE5B-EC91-4C40-9338-DEC36CC1277D}"/>
    <cellStyle name="Percent 4 5 13" xfId="12363" xr:uid="{36C4B5B8-5693-48A9-ACAF-FB3892889D67}"/>
    <cellStyle name="Percent 4 5 14" xfId="24616" xr:uid="{A41659C3-A3C0-44BE-B668-17403E2B5E2E}"/>
    <cellStyle name="Percent 4 5 15" xfId="36868" xr:uid="{7D4C8970-0A48-4168-B2C1-DE8A28AE660D}"/>
    <cellStyle name="Percent 4 5 16" xfId="49121" xr:uid="{73A45B4C-45E9-49E4-BC7C-780A0C5842FB}"/>
    <cellStyle name="Percent 4 5 17" xfId="50202" xr:uid="{58130EDF-2CEC-4247-ABDC-3CC5CDAAF4DB}"/>
    <cellStyle name="Percent 4 5 2" xfId="133" xr:uid="{F310F794-0C06-4D56-87A1-A73C37E1F66B}"/>
    <cellStyle name="Percent 4 5 2 10" xfId="6266" xr:uid="{7B0FCB68-7F3D-4149-AAE5-D88BB2535C08}"/>
    <cellStyle name="Percent 4 5 2 10 2" xfId="18531" xr:uid="{B461B026-27AC-443B-A8A5-ECAFA1FE3CB4}"/>
    <cellStyle name="Percent 4 5 2 10 3" xfId="30784" xr:uid="{979E83D3-49C4-4C08-BC4F-7485447A6D0F}"/>
    <cellStyle name="Percent 4 5 2 10 4" xfId="43036" xr:uid="{C8B5A51D-412D-4C76-A7F6-DCB4454F65FE}"/>
    <cellStyle name="Percent 4 5 2 11" xfId="12405" xr:uid="{03B62695-35E4-4D71-BC06-5001B6E2CED7}"/>
    <cellStyle name="Percent 4 5 2 12" xfId="24658" xr:uid="{D75034CF-BCAF-4473-A0DA-E5D9DEE53EF4}"/>
    <cellStyle name="Percent 4 5 2 13" xfId="36910" xr:uid="{90F88913-768A-41AE-884F-5F1E431A3E8A}"/>
    <cellStyle name="Percent 4 5 2 14" xfId="49163" xr:uid="{38FA7067-1122-4B80-9119-E2512DDFC44F}"/>
    <cellStyle name="Percent 4 5 2 15" xfId="50244" xr:uid="{97DBA8A3-B088-49AC-BF95-F1A6ECC141EE}"/>
    <cellStyle name="Percent 4 5 2 2" xfId="244" xr:uid="{2A5B987B-FF4E-4926-8FF5-1BA1BAE53D6B}"/>
    <cellStyle name="Percent 4 5 2 2 10" xfId="37021" xr:uid="{D5121E4D-22B0-4C85-990B-DF820304E3D7}"/>
    <cellStyle name="Percent 4 5 2 2 11" xfId="49274" xr:uid="{FF6D815F-F40E-42A0-804C-E7D646097FF1}"/>
    <cellStyle name="Percent 4 5 2 2 12" xfId="50355" xr:uid="{0E9E03E5-FAA5-4730-8814-BE59B5565F1E}"/>
    <cellStyle name="Percent 4 5 2 2 2" xfId="448" xr:uid="{CB1CC6B7-5C24-4BAC-BE6A-BFA3F3199AC8}"/>
    <cellStyle name="Percent 4 5 2 2 2 10" xfId="49478" xr:uid="{0DA8F43B-A549-4413-BC31-790025340916}"/>
    <cellStyle name="Percent 4 5 2 2 2 11" xfId="50559" xr:uid="{F5E321BE-FFBE-4A28-B550-A12FD93946E1}"/>
    <cellStyle name="Percent 4 5 2 2 2 2" xfId="899" xr:uid="{94478718-F2EA-496F-86D5-FC92E70F5597}"/>
    <cellStyle name="Percent 4 5 2 2 2 2 10" xfId="51009" xr:uid="{56F1293E-0A36-455E-9D94-4BCDD2A783E1}"/>
    <cellStyle name="Percent 4 5 2 2 2 2 2" xfId="1980" xr:uid="{717896B9-25DC-4CAE-B37A-6F6A04DBBC9E}"/>
    <cellStyle name="Percent 4 5 2 2 2 2 2 2" xfId="5047" xr:uid="{A71E4A70-0A30-4092-A5B9-3481A0860182}"/>
    <cellStyle name="Percent 4 5 2 2 2 2 2 2 2" xfId="11175" xr:uid="{67B796A3-9CAF-4E04-8123-E2ED17E70ECD}"/>
    <cellStyle name="Percent 4 5 2 2 2 2 2 2 2 2" xfId="23440" xr:uid="{A0AA6D6C-8E10-49F7-826B-06C9F5946E53}"/>
    <cellStyle name="Percent 4 5 2 2 2 2 2 2 2 3" xfId="35692" xr:uid="{1A50FA8B-D67C-46F2-96AD-C714D76F1962}"/>
    <cellStyle name="Percent 4 5 2 2 2 2 2 2 2 4" xfId="47944" xr:uid="{6CECF33F-3E10-446F-B6F5-A1409B700CCE}"/>
    <cellStyle name="Percent 4 5 2 2 2 2 2 2 3" xfId="17313" xr:uid="{A6F35D62-B447-4A19-B1DF-ECFE96BCD839}"/>
    <cellStyle name="Percent 4 5 2 2 2 2 2 2 4" xfId="29566" xr:uid="{797743B6-1C35-4524-BF17-B03A0D17F99C}"/>
    <cellStyle name="Percent 4 5 2 2 2 2 2 2 5" xfId="41818" xr:uid="{00934687-7944-4246-883B-614C3D94829B}"/>
    <cellStyle name="Percent 4 5 2 2 2 2 2 2 6" xfId="55152" xr:uid="{5B632F5F-FBE8-400C-9424-B95CAE64DF25}"/>
    <cellStyle name="Percent 4 5 2 2 2 2 2 3" xfId="8112" xr:uid="{1DCA3DDB-0E67-4DFB-9C6C-3E2FB8917FF9}"/>
    <cellStyle name="Percent 4 5 2 2 2 2 2 3 2" xfId="20377" xr:uid="{901A39CC-4EF4-407E-8B13-1F9503D60542}"/>
    <cellStyle name="Percent 4 5 2 2 2 2 2 3 3" xfId="32629" xr:uid="{130F28CD-C3A9-4CFB-BA12-D94533B1404A}"/>
    <cellStyle name="Percent 4 5 2 2 2 2 2 3 4" xfId="44881" xr:uid="{B73D12B6-3BBF-457B-82CF-045EC47111EA}"/>
    <cellStyle name="Percent 4 5 2 2 2 2 2 4" xfId="14250" xr:uid="{53F22AB5-AFBD-4667-80B4-2E91304BEB16}"/>
    <cellStyle name="Percent 4 5 2 2 2 2 2 5" xfId="26503" xr:uid="{5897E97A-ED6A-414F-97EF-8430877D8665}"/>
    <cellStyle name="Percent 4 5 2 2 2 2 2 6" xfId="38755" xr:uid="{65144954-B379-42D3-8B71-E84D61035CDA}"/>
    <cellStyle name="Percent 4 5 2 2 2 2 2 7" xfId="52089" xr:uid="{0F30FC8A-5597-4A98-811E-C89B05ABAD04}"/>
    <cellStyle name="Percent 4 5 2 2 2 2 3" xfId="3064" xr:uid="{EA9BBAC5-B59A-4EF8-A280-3545C25FD1B8}"/>
    <cellStyle name="Percent 4 5 2 2 2 2 3 2" xfId="6128" xr:uid="{27FF3DFB-FAD4-436A-A3C8-CCE2616E598E}"/>
    <cellStyle name="Percent 4 5 2 2 2 2 3 2 2" xfId="12256" xr:uid="{8F0A185A-EA25-407E-A7E1-6C36873DC432}"/>
    <cellStyle name="Percent 4 5 2 2 2 2 3 2 2 2" xfId="24521" xr:uid="{EAF2932D-3DEF-4D0E-9733-87C2712B17CC}"/>
    <cellStyle name="Percent 4 5 2 2 2 2 3 2 2 3" xfId="36773" xr:uid="{1C4AC252-11A3-4EF8-943C-127F6EB5C9A0}"/>
    <cellStyle name="Percent 4 5 2 2 2 2 3 2 2 4" xfId="49025" xr:uid="{AB78C851-76CD-4002-A240-3F0E761FC6F2}"/>
    <cellStyle name="Percent 4 5 2 2 2 2 3 2 3" xfId="18394" xr:uid="{20D60D75-A40F-4D4F-B0CB-97BB65B3C010}"/>
    <cellStyle name="Percent 4 5 2 2 2 2 3 2 4" xfId="30647" xr:uid="{AB4A51FA-F80A-4222-9855-E169E8763BEB}"/>
    <cellStyle name="Percent 4 5 2 2 2 2 3 2 5" xfId="42899" xr:uid="{6D79860F-F667-4049-B4EC-8C30E3493C73}"/>
    <cellStyle name="Percent 4 5 2 2 2 2 3 2 6" xfId="56233" xr:uid="{47428082-7610-4D13-971D-1F2C2F492E12}"/>
    <cellStyle name="Percent 4 5 2 2 2 2 3 3" xfId="9193" xr:uid="{72685AE3-534A-4831-A70B-7659E164611F}"/>
    <cellStyle name="Percent 4 5 2 2 2 2 3 3 2" xfId="21458" xr:uid="{8471DD16-F47F-4C63-B7F3-C29938B3597B}"/>
    <cellStyle name="Percent 4 5 2 2 2 2 3 3 3" xfId="33710" xr:uid="{3361EA76-2B13-4F88-86BA-5653A10ECB07}"/>
    <cellStyle name="Percent 4 5 2 2 2 2 3 3 4" xfId="45962" xr:uid="{F28818E5-8A8F-4312-9411-11377F366A43}"/>
    <cellStyle name="Percent 4 5 2 2 2 2 3 4" xfId="15331" xr:uid="{A173C654-B4DE-44DE-AE24-9736DFF69709}"/>
    <cellStyle name="Percent 4 5 2 2 2 2 3 5" xfId="27584" xr:uid="{8A6EA97C-D8B5-457D-B0F8-48B65955C4F2}"/>
    <cellStyle name="Percent 4 5 2 2 2 2 3 6" xfId="39836" xr:uid="{255466B6-3A23-41DF-AA6D-EF1C43561202}"/>
    <cellStyle name="Percent 4 5 2 2 2 2 3 7" xfId="53170" xr:uid="{5D57C6D3-03DB-4326-97D3-F11E5590FD54}"/>
    <cellStyle name="Percent 4 5 2 2 2 2 4" xfId="3967" xr:uid="{704C2C74-6C88-450E-835A-A3AF1B455853}"/>
    <cellStyle name="Percent 4 5 2 2 2 2 4 2" xfId="10095" xr:uid="{14B5F06F-9FA0-4931-8584-6DC2145C1E09}"/>
    <cellStyle name="Percent 4 5 2 2 2 2 4 2 2" xfId="22360" xr:uid="{FD5B893B-5192-4D0A-975D-D9962DA3C1CD}"/>
    <cellStyle name="Percent 4 5 2 2 2 2 4 2 3" xfId="34612" xr:uid="{6124BAD8-D8D5-4386-93A6-2B6D63609874}"/>
    <cellStyle name="Percent 4 5 2 2 2 2 4 2 4" xfId="46864" xr:uid="{6A9A0064-4237-44DE-BEE4-1B332AE33A6E}"/>
    <cellStyle name="Percent 4 5 2 2 2 2 4 3" xfId="16233" xr:uid="{F84AED69-C502-4E47-A960-5AB851ED4462}"/>
    <cellStyle name="Percent 4 5 2 2 2 2 4 4" xfId="28486" xr:uid="{CFD564AB-9295-4396-BAEF-4605A8D0ED95}"/>
    <cellStyle name="Percent 4 5 2 2 2 2 4 5" xfId="40738" xr:uid="{21C6D21D-9CF5-4554-AF40-AD356DD6364B}"/>
    <cellStyle name="Percent 4 5 2 2 2 2 4 6" xfId="54072" xr:uid="{2FF3A5CE-4999-4764-AE0E-CA8C1F98D2E4}"/>
    <cellStyle name="Percent 4 5 2 2 2 2 5" xfId="7032" xr:uid="{723AD4D7-7A96-47A6-870C-B6AE0134E882}"/>
    <cellStyle name="Percent 4 5 2 2 2 2 5 2" xfId="19297" xr:uid="{2BF869E7-1196-4046-A9C9-AF34A6A123EA}"/>
    <cellStyle name="Percent 4 5 2 2 2 2 5 3" xfId="31549" xr:uid="{9F747974-DBDC-4C9F-B82C-2249BB68EF17}"/>
    <cellStyle name="Percent 4 5 2 2 2 2 5 4" xfId="43801" xr:uid="{070B0EC0-FD65-46E6-96E8-D2F49D5C2BDF}"/>
    <cellStyle name="Percent 4 5 2 2 2 2 6" xfId="13170" xr:uid="{8A184897-C827-411D-94D5-1A945650B339}"/>
    <cellStyle name="Percent 4 5 2 2 2 2 7" xfId="25423" xr:uid="{786275CB-CDED-4712-948B-D63F007BDB4E}"/>
    <cellStyle name="Percent 4 5 2 2 2 2 8" xfId="37675" xr:uid="{7BE8D17F-BBFB-4BCA-85A6-16006FF55EFB}"/>
    <cellStyle name="Percent 4 5 2 2 2 2 9" xfId="49928" xr:uid="{FD4DE882-1BAE-40A2-A5E7-ED7B7DE83BE6}"/>
    <cellStyle name="Percent 4 5 2 2 2 3" xfId="1530" xr:uid="{F8E5C4D3-34C1-423A-9172-97BAD0E8EF6A}"/>
    <cellStyle name="Percent 4 5 2 2 2 3 2" xfId="4597" xr:uid="{38BB3AF9-9DC4-4254-984E-D3C716938AA1}"/>
    <cellStyle name="Percent 4 5 2 2 2 3 2 2" xfId="10725" xr:uid="{2FC3BB7D-9C7F-4140-80A8-FBAF901CF934}"/>
    <cellStyle name="Percent 4 5 2 2 2 3 2 2 2" xfId="22990" xr:uid="{B05FA336-C139-4E2C-93C8-185ABE49D477}"/>
    <cellStyle name="Percent 4 5 2 2 2 3 2 2 3" xfId="35242" xr:uid="{89CE3776-3765-4E6B-9854-F42ABEDF8814}"/>
    <cellStyle name="Percent 4 5 2 2 2 3 2 2 4" xfId="47494" xr:uid="{15ED5491-0D3F-439B-AA39-9A1F7A12CA8E}"/>
    <cellStyle name="Percent 4 5 2 2 2 3 2 3" xfId="16863" xr:uid="{BB5D2CE2-2260-4390-908B-29BCFB187B3D}"/>
    <cellStyle name="Percent 4 5 2 2 2 3 2 4" xfId="29116" xr:uid="{296CEF61-D45C-4DBA-8D8C-B6D6F9274FD9}"/>
    <cellStyle name="Percent 4 5 2 2 2 3 2 5" xfId="41368" xr:uid="{77E5CD8B-3F2D-4F98-911E-9F6EABE37FC9}"/>
    <cellStyle name="Percent 4 5 2 2 2 3 2 6" xfId="54702" xr:uid="{9290A3F4-577C-419E-BDD7-5C44F6CD14A3}"/>
    <cellStyle name="Percent 4 5 2 2 2 3 3" xfId="7662" xr:uid="{F61BE013-F44C-4F64-A409-C76B13FB5060}"/>
    <cellStyle name="Percent 4 5 2 2 2 3 3 2" xfId="19927" xr:uid="{7D4D1AEE-E6A2-4546-BE19-29FE53639D1A}"/>
    <cellStyle name="Percent 4 5 2 2 2 3 3 3" xfId="32179" xr:uid="{F4A4F09E-CFAE-483A-9A34-C0DE0301ADAB}"/>
    <cellStyle name="Percent 4 5 2 2 2 3 3 4" xfId="44431" xr:uid="{BBDF58F4-6B24-43C1-AF51-1AF0AA955603}"/>
    <cellStyle name="Percent 4 5 2 2 2 3 4" xfId="13800" xr:uid="{0E2517FF-1ECB-4BD8-AD51-906CB2829097}"/>
    <cellStyle name="Percent 4 5 2 2 2 3 5" xfId="26053" xr:uid="{DDF33B64-85CE-421D-B038-24F25A8B0E3E}"/>
    <cellStyle name="Percent 4 5 2 2 2 3 6" xfId="38305" xr:uid="{C57A20CB-3CE8-4DF7-A806-1CDFB42BD0AF}"/>
    <cellStyle name="Percent 4 5 2 2 2 3 7" xfId="51639" xr:uid="{50E5688D-B42B-4C4B-A3EF-3397F61E4E68}"/>
    <cellStyle name="Percent 4 5 2 2 2 4" xfId="2614" xr:uid="{3550C6EF-355D-48DF-93B7-965D5A46CB61}"/>
    <cellStyle name="Percent 4 5 2 2 2 4 2" xfId="5678" xr:uid="{DF6ED646-26E8-4C14-AB67-CBAE3931165C}"/>
    <cellStyle name="Percent 4 5 2 2 2 4 2 2" xfId="11806" xr:uid="{2CBE3774-E2DA-4985-90F0-72B5A6B61034}"/>
    <cellStyle name="Percent 4 5 2 2 2 4 2 2 2" xfId="24071" xr:uid="{E670810F-3CCC-47B9-A8D9-AFC00B36676B}"/>
    <cellStyle name="Percent 4 5 2 2 2 4 2 2 3" xfId="36323" xr:uid="{F6C5CEF4-B481-462B-9A66-DEAB0B336D67}"/>
    <cellStyle name="Percent 4 5 2 2 2 4 2 2 4" xfId="48575" xr:uid="{CC364E83-64E0-4799-BAD7-4DD53CFE57BA}"/>
    <cellStyle name="Percent 4 5 2 2 2 4 2 3" xfId="17944" xr:uid="{B884FC07-1E5A-4A31-91A9-E28DDB235BB2}"/>
    <cellStyle name="Percent 4 5 2 2 2 4 2 4" xfId="30197" xr:uid="{C3CDD62C-F421-4298-AB4A-2AEB3AB39036}"/>
    <cellStyle name="Percent 4 5 2 2 2 4 2 5" xfId="42449" xr:uid="{4A5EA2FE-54E4-4363-841D-4BACF061E27A}"/>
    <cellStyle name="Percent 4 5 2 2 2 4 2 6" xfId="55783" xr:uid="{F9ECE18C-ACDE-4E98-9DCD-295D5491F50D}"/>
    <cellStyle name="Percent 4 5 2 2 2 4 3" xfId="8743" xr:uid="{B0C913A6-87AB-4907-9601-143642A39731}"/>
    <cellStyle name="Percent 4 5 2 2 2 4 3 2" xfId="21008" xr:uid="{C8A7DF14-9131-4B36-A491-97A7A56C7DFD}"/>
    <cellStyle name="Percent 4 5 2 2 2 4 3 3" xfId="33260" xr:uid="{F6386115-A63B-4013-9007-E68153917D6C}"/>
    <cellStyle name="Percent 4 5 2 2 2 4 3 4" xfId="45512" xr:uid="{D2A69414-2571-4426-8B75-73D55F35B190}"/>
    <cellStyle name="Percent 4 5 2 2 2 4 4" xfId="14881" xr:uid="{7730B01D-8125-47D1-85CB-7BA4128E11AC}"/>
    <cellStyle name="Percent 4 5 2 2 2 4 5" xfId="27134" xr:uid="{5DAC676D-F9DB-41B2-86E8-97A7ED442A8D}"/>
    <cellStyle name="Percent 4 5 2 2 2 4 6" xfId="39386" xr:uid="{249D49B9-8EBD-458E-BDAD-2A33C2D1ECD0}"/>
    <cellStyle name="Percent 4 5 2 2 2 4 7" xfId="52720" xr:uid="{D5480952-C94C-4745-8617-2DA36F9E1A10}"/>
    <cellStyle name="Percent 4 5 2 2 2 5" xfId="3517" xr:uid="{97B1C645-A2CA-4915-9F1A-ACC3CE0CE2A9}"/>
    <cellStyle name="Percent 4 5 2 2 2 5 2" xfId="9645" xr:uid="{4079C2CF-68FD-4662-9F39-55955BDF62A6}"/>
    <cellStyle name="Percent 4 5 2 2 2 5 2 2" xfId="21910" xr:uid="{4F2A0FE9-4ECB-40E2-B034-090EF612C8D5}"/>
    <cellStyle name="Percent 4 5 2 2 2 5 2 3" xfId="34162" xr:uid="{F111960E-FB58-42B0-BBBC-500FDA98682D}"/>
    <cellStyle name="Percent 4 5 2 2 2 5 2 4" xfId="46414" xr:uid="{B8BB399F-BA66-44F5-B59B-6173E1705C12}"/>
    <cellStyle name="Percent 4 5 2 2 2 5 3" xfId="15783" xr:uid="{265AC04D-6298-48DB-BE78-AD575C4B8E28}"/>
    <cellStyle name="Percent 4 5 2 2 2 5 4" xfId="28036" xr:uid="{69C4494A-1A5E-4AFA-B54E-37031D30D694}"/>
    <cellStyle name="Percent 4 5 2 2 2 5 5" xfId="40288" xr:uid="{DC22557D-3889-469F-96BC-21FA7625BB5C}"/>
    <cellStyle name="Percent 4 5 2 2 2 5 6" xfId="53622" xr:uid="{07968C9B-EBB6-4018-BCAC-9C469737D0B8}"/>
    <cellStyle name="Percent 4 5 2 2 2 6" xfId="6581" xr:uid="{DFC30753-CBD8-47E5-9F8C-89599DAF346D}"/>
    <cellStyle name="Percent 4 5 2 2 2 6 2" xfId="18846" xr:uid="{90085469-11DE-4982-8A73-3DC6380014AC}"/>
    <cellStyle name="Percent 4 5 2 2 2 6 3" xfId="31099" xr:uid="{73A9343E-0986-40B3-987B-F4E250AC7222}"/>
    <cellStyle name="Percent 4 5 2 2 2 6 4" xfId="43351" xr:uid="{C37E28AD-C86D-41C3-B67F-1EE3DB38D39F}"/>
    <cellStyle name="Percent 4 5 2 2 2 7" xfId="12720" xr:uid="{AE568635-9DD1-4882-8EAB-7841D8B4340B}"/>
    <cellStyle name="Percent 4 5 2 2 2 8" xfId="24973" xr:uid="{8B8DBF73-ACF6-4B69-BC12-465F53132BC1}"/>
    <cellStyle name="Percent 4 5 2 2 2 9" xfId="37225" xr:uid="{C28ABA34-838E-4BF2-9900-94B86D7AC8B1}"/>
    <cellStyle name="Percent 4 5 2 2 3" xfId="695" xr:uid="{1FC03E54-463E-4914-B156-C0CDC3D3B530}"/>
    <cellStyle name="Percent 4 5 2 2 3 10" xfId="50805" xr:uid="{9B167F3F-B491-46F2-844A-2B96D97ECD4C}"/>
    <cellStyle name="Percent 4 5 2 2 3 2" xfId="1776" xr:uid="{EBDCD59A-10FB-4D25-9FDD-74013486FB35}"/>
    <cellStyle name="Percent 4 5 2 2 3 2 2" xfId="4843" xr:uid="{02774C3B-2DB3-4690-8AAB-240E57DF5A2C}"/>
    <cellStyle name="Percent 4 5 2 2 3 2 2 2" xfId="10971" xr:uid="{C8F0BEFA-884C-4D83-A55E-4FB1A74170DB}"/>
    <cellStyle name="Percent 4 5 2 2 3 2 2 2 2" xfId="23236" xr:uid="{F1147E18-5DAD-4F62-985C-439AE1BE12A6}"/>
    <cellStyle name="Percent 4 5 2 2 3 2 2 2 3" xfId="35488" xr:uid="{A89AB7C8-7FFD-4360-A21D-4C2A916AEAAE}"/>
    <cellStyle name="Percent 4 5 2 2 3 2 2 2 4" xfId="47740" xr:uid="{3B4CD69D-067C-4BC0-8013-7DD3AE0E52AE}"/>
    <cellStyle name="Percent 4 5 2 2 3 2 2 3" xfId="17109" xr:uid="{4ADB2FCB-8420-4203-9443-4DE2B1DA7C15}"/>
    <cellStyle name="Percent 4 5 2 2 3 2 2 4" xfId="29362" xr:uid="{7E79F42F-DA0D-4D4F-9E2E-0D114DFB1847}"/>
    <cellStyle name="Percent 4 5 2 2 3 2 2 5" xfId="41614" xr:uid="{BA0E3DDA-C785-4422-B0E5-31AFDE0983D5}"/>
    <cellStyle name="Percent 4 5 2 2 3 2 2 6" xfId="54948" xr:uid="{03261056-DF2F-440D-9B48-B8C1E1213550}"/>
    <cellStyle name="Percent 4 5 2 2 3 2 3" xfId="7908" xr:uid="{9D463E48-5558-4D49-B579-BC04C5F3A2DD}"/>
    <cellStyle name="Percent 4 5 2 2 3 2 3 2" xfId="20173" xr:uid="{D6D3FDE0-65CD-479F-A6A2-E48EAD829864}"/>
    <cellStyle name="Percent 4 5 2 2 3 2 3 3" xfId="32425" xr:uid="{7AF27339-FF24-42DD-826E-A7AE522E3086}"/>
    <cellStyle name="Percent 4 5 2 2 3 2 3 4" xfId="44677" xr:uid="{F09F529F-5AC5-47EF-972A-7438608B1850}"/>
    <cellStyle name="Percent 4 5 2 2 3 2 4" xfId="14046" xr:uid="{536B12AE-90E7-4ED2-9A22-E8F4A923512B}"/>
    <cellStyle name="Percent 4 5 2 2 3 2 5" xfId="26299" xr:uid="{E5B8336F-2C14-47CD-91C4-A69C15A226FF}"/>
    <cellStyle name="Percent 4 5 2 2 3 2 6" xfId="38551" xr:uid="{19028A31-3FFE-4EDF-9DA5-04D0D9720566}"/>
    <cellStyle name="Percent 4 5 2 2 3 2 7" xfId="51885" xr:uid="{B19E7189-703C-49BB-916C-8AFE8F679C34}"/>
    <cellStyle name="Percent 4 5 2 2 3 3" xfId="2860" xr:uid="{E67E328C-B538-4861-8974-73B0105CB5AA}"/>
    <cellStyle name="Percent 4 5 2 2 3 3 2" xfId="5924" xr:uid="{43273C27-D0D4-430A-8F9B-4DB6EEA86A0D}"/>
    <cellStyle name="Percent 4 5 2 2 3 3 2 2" xfId="12052" xr:uid="{45671CFC-3D6C-4879-AEB4-F16A6E11B62F}"/>
    <cellStyle name="Percent 4 5 2 2 3 3 2 2 2" xfId="24317" xr:uid="{AB49CC12-2058-4BAE-94E6-AF5E444897B8}"/>
    <cellStyle name="Percent 4 5 2 2 3 3 2 2 3" xfId="36569" xr:uid="{F3BFD34D-A89A-4751-A2A3-9AD9EBAA564F}"/>
    <cellStyle name="Percent 4 5 2 2 3 3 2 2 4" xfId="48821" xr:uid="{0A3B3A48-8A75-43DE-BA94-13D3E647F0A6}"/>
    <cellStyle name="Percent 4 5 2 2 3 3 2 3" xfId="18190" xr:uid="{C84293E8-6867-43D3-9A2B-493A015197D5}"/>
    <cellStyle name="Percent 4 5 2 2 3 3 2 4" xfId="30443" xr:uid="{50DD07D8-20F4-4950-9699-1ED79AD480E1}"/>
    <cellStyle name="Percent 4 5 2 2 3 3 2 5" xfId="42695" xr:uid="{63A7877D-9E85-4025-B53F-D4149597CFEF}"/>
    <cellStyle name="Percent 4 5 2 2 3 3 2 6" xfId="56029" xr:uid="{7EEF6E49-BE8A-466C-AC9D-5119B5C5C3EB}"/>
    <cellStyle name="Percent 4 5 2 2 3 3 3" xfId="8989" xr:uid="{22921724-2D92-41F5-8607-50F846D2175E}"/>
    <cellStyle name="Percent 4 5 2 2 3 3 3 2" xfId="21254" xr:uid="{392EDC1E-8657-4711-8636-231E893C3582}"/>
    <cellStyle name="Percent 4 5 2 2 3 3 3 3" xfId="33506" xr:uid="{AE8B10E4-5566-4A97-B86C-842FAA9F00C7}"/>
    <cellStyle name="Percent 4 5 2 2 3 3 3 4" xfId="45758" xr:uid="{0A88135A-82BC-459A-B6EF-A1B0B33DC331}"/>
    <cellStyle name="Percent 4 5 2 2 3 3 4" xfId="15127" xr:uid="{0E8EF5CA-C802-4ABC-B669-8A82A1BCC7E7}"/>
    <cellStyle name="Percent 4 5 2 2 3 3 5" xfId="27380" xr:uid="{CC301942-99E3-4F33-9964-5CA304696E99}"/>
    <cellStyle name="Percent 4 5 2 2 3 3 6" xfId="39632" xr:uid="{2BE69D30-A5E8-4D19-BE5D-468BF81CC7F1}"/>
    <cellStyle name="Percent 4 5 2 2 3 3 7" xfId="52966" xr:uid="{2660B9BF-3C0D-495E-ADE0-AD7F92333EEF}"/>
    <cellStyle name="Percent 4 5 2 2 3 4" xfId="3763" xr:uid="{4CC4F887-9386-4947-92D0-934D4471F631}"/>
    <cellStyle name="Percent 4 5 2 2 3 4 2" xfId="9891" xr:uid="{AEA0998F-C692-420A-93EA-779DD48A56CB}"/>
    <cellStyle name="Percent 4 5 2 2 3 4 2 2" xfId="22156" xr:uid="{0654F98B-2F0D-443A-8FE5-DFF0C90D422B}"/>
    <cellStyle name="Percent 4 5 2 2 3 4 2 3" xfId="34408" xr:uid="{4E68CE57-D7E8-48B6-B018-FAD0EFB132F5}"/>
    <cellStyle name="Percent 4 5 2 2 3 4 2 4" xfId="46660" xr:uid="{8D93FCE0-5916-4065-AAE8-8E3CD738262B}"/>
    <cellStyle name="Percent 4 5 2 2 3 4 3" xfId="16029" xr:uid="{91CAF63C-55B8-4586-9B51-B7ECFCC9CF7F}"/>
    <cellStyle name="Percent 4 5 2 2 3 4 4" xfId="28282" xr:uid="{603AF993-A5F5-4F7A-94FA-32D6334F115E}"/>
    <cellStyle name="Percent 4 5 2 2 3 4 5" xfId="40534" xr:uid="{86C83E66-E5F6-4FDF-91C6-F18058CD2689}"/>
    <cellStyle name="Percent 4 5 2 2 3 4 6" xfId="53868" xr:uid="{C033C611-6458-4038-A159-D8983282A960}"/>
    <cellStyle name="Percent 4 5 2 2 3 5" xfId="6828" xr:uid="{7E789FA6-C83E-4B85-8304-73F49835F85F}"/>
    <cellStyle name="Percent 4 5 2 2 3 5 2" xfId="19093" xr:uid="{4F221BCC-0B0E-45A7-9DF5-011AA62F8036}"/>
    <cellStyle name="Percent 4 5 2 2 3 5 3" xfId="31345" xr:uid="{827C0EE8-41B9-41C6-83BD-E02A1480A2D1}"/>
    <cellStyle name="Percent 4 5 2 2 3 5 4" xfId="43597" xr:uid="{EAD215F3-8D64-4A68-AA1D-A0A3B2F35B2C}"/>
    <cellStyle name="Percent 4 5 2 2 3 6" xfId="12966" xr:uid="{638C10FE-170D-4D79-B6AA-1173EE385133}"/>
    <cellStyle name="Percent 4 5 2 2 3 7" xfId="25219" xr:uid="{EF2D1FF9-C04D-42FE-8D26-CB2F1C4678A1}"/>
    <cellStyle name="Percent 4 5 2 2 3 8" xfId="37471" xr:uid="{1454A914-6DAF-459C-8FC5-29BCFBED59FC}"/>
    <cellStyle name="Percent 4 5 2 2 3 9" xfId="49724" xr:uid="{0FB51899-1BBE-476C-9CA3-8A69A32E282A}"/>
    <cellStyle name="Percent 4 5 2 2 4" xfId="1326" xr:uid="{F4B8A987-E002-45BD-B81D-2A725ED3582B}"/>
    <cellStyle name="Percent 4 5 2 2 4 2" xfId="4393" xr:uid="{20E4485B-8895-4EE7-9645-6B08AA6A8282}"/>
    <cellStyle name="Percent 4 5 2 2 4 2 2" xfId="10521" xr:uid="{81BA4C7C-793E-4E59-BBBF-B2E0D9AAE8C9}"/>
    <cellStyle name="Percent 4 5 2 2 4 2 2 2" xfId="22786" xr:uid="{992AF6C5-7B87-437E-B7B6-81F8C1B3BC93}"/>
    <cellStyle name="Percent 4 5 2 2 4 2 2 3" xfId="35038" xr:uid="{FFC9177F-DF0B-4D55-9B53-4577B5CF5A20}"/>
    <cellStyle name="Percent 4 5 2 2 4 2 2 4" xfId="47290" xr:uid="{100CAFA8-D8E3-45B8-AEF3-BC3D63943CB8}"/>
    <cellStyle name="Percent 4 5 2 2 4 2 3" xfId="16659" xr:uid="{9F87D18D-D21E-4985-998F-69C2CAC8D7F3}"/>
    <cellStyle name="Percent 4 5 2 2 4 2 4" xfId="28912" xr:uid="{524EE7A4-2196-4742-A531-8F6B6754C630}"/>
    <cellStyle name="Percent 4 5 2 2 4 2 5" xfId="41164" xr:uid="{F8DC6498-B858-4750-8ADB-5729DADE5609}"/>
    <cellStyle name="Percent 4 5 2 2 4 2 6" xfId="54498" xr:uid="{64DF38B6-D709-42E5-9B09-8552B56BC05C}"/>
    <cellStyle name="Percent 4 5 2 2 4 3" xfId="7458" xr:uid="{FA62377B-6F88-4581-88DC-4945CC92A357}"/>
    <cellStyle name="Percent 4 5 2 2 4 3 2" xfId="19723" xr:uid="{32CEBDFE-A552-46FC-AB2C-3809C5D5EA13}"/>
    <cellStyle name="Percent 4 5 2 2 4 3 3" xfId="31975" xr:uid="{1F271B3B-400B-4DD6-B9AE-F9544A27DCB3}"/>
    <cellStyle name="Percent 4 5 2 2 4 3 4" xfId="44227" xr:uid="{C5DC487E-584F-4F3D-B4AB-32E490271500}"/>
    <cellStyle name="Percent 4 5 2 2 4 4" xfId="13596" xr:uid="{D5C855E4-BBCA-47F3-8B71-A883CA1751A2}"/>
    <cellStyle name="Percent 4 5 2 2 4 5" xfId="25849" xr:uid="{FC726721-EABB-4AE3-8329-E8FB2DA087F6}"/>
    <cellStyle name="Percent 4 5 2 2 4 6" xfId="38101" xr:uid="{DA8B6C2D-BC12-44B1-8A8E-1C2DAB9F2EE2}"/>
    <cellStyle name="Percent 4 5 2 2 4 7" xfId="51435" xr:uid="{08CEA886-7241-4D4A-9841-B01FE9A45581}"/>
    <cellStyle name="Percent 4 5 2 2 5" xfId="2410" xr:uid="{EB0AAAD5-EF0C-4D98-88D2-542B0A5AD30A}"/>
    <cellStyle name="Percent 4 5 2 2 5 2" xfId="5474" xr:uid="{EEE3E0E6-900B-459F-923C-E5C636C71008}"/>
    <cellStyle name="Percent 4 5 2 2 5 2 2" xfId="11602" xr:uid="{BE252266-9455-4BD6-9B34-66532F5F29CA}"/>
    <cellStyle name="Percent 4 5 2 2 5 2 2 2" xfId="23867" xr:uid="{F5432ABD-7F0B-405C-BCAC-20C37E28BA29}"/>
    <cellStyle name="Percent 4 5 2 2 5 2 2 3" xfId="36119" xr:uid="{85DBB7B9-924F-4A5F-9B93-E0A39E55C1AD}"/>
    <cellStyle name="Percent 4 5 2 2 5 2 2 4" xfId="48371" xr:uid="{5412EDC1-671E-4A48-9FE3-D3B6B99860DC}"/>
    <cellStyle name="Percent 4 5 2 2 5 2 3" xfId="17740" xr:uid="{F00E4BE5-525D-405D-AA50-161C67DDE73B}"/>
    <cellStyle name="Percent 4 5 2 2 5 2 4" xfId="29993" xr:uid="{779E26A4-B29A-4DD2-90B6-BA10F5EB9F88}"/>
    <cellStyle name="Percent 4 5 2 2 5 2 5" xfId="42245" xr:uid="{40F60C45-FE03-479D-8333-2FDC8284B2A8}"/>
    <cellStyle name="Percent 4 5 2 2 5 2 6" xfId="55579" xr:uid="{92554A82-A272-4745-ADB8-9170C8D13D61}"/>
    <cellStyle name="Percent 4 5 2 2 5 3" xfId="8539" xr:uid="{65C8A433-FF1D-4719-B8B2-279780B7D19E}"/>
    <cellStyle name="Percent 4 5 2 2 5 3 2" xfId="20804" xr:uid="{FD3FBF43-4B62-4207-B67A-BB17F7DA9F81}"/>
    <cellStyle name="Percent 4 5 2 2 5 3 3" xfId="33056" xr:uid="{EBFA852E-33EF-4780-BECB-359FFB527985}"/>
    <cellStyle name="Percent 4 5 2 2 5 3 4" xfId="45308" xr:uid="{0B92DE84-117E-4E37-AF38-8470E4623A93}"/>
    <cellStyle name="Percent 4 5 2 2 5 4" xfId="14677" xr:uid="{88B81C53-5597-43B5-9497-682806CC9B77}"/>
    <cellStyle name="Percent 4 5 2 2 5 5" xfId="26930" xr:uid="{48F16095-794A-4463-9C43-62E434847B96}"/>
    <cellStyle name="Percent 4 5 2 2 5 6" xfId="39182" xr:uid="{FE3AB6CC-4166-40E0-BC42-7CE093DCE538}"/>
    <cellStyle name="Percent 4 5 2 2 5 7" xfId="52516" xr:uid="{AD8FF327-6FE7-42ED-BF50-FAC279EEEA96}"/>
    <cellStyle name="Percent 4 5 2 2 6" xfId="3313" xr:uid="{0C8E2A41-EC71-4705-A38F-995B50E66310}"/>
    <cellStyle name="Percent 4 5 2 2 6 2" xfId="9441" xr:uid="{538FEF54-E1E3-4024-9F17-00C05ED955C0}"/>
    <cellStyle name="Percent 4 5 2 2 6 2 2" xfId="21706" xr:uid="{AB89D45C-23D5-4616-94F8-42DFB90843C2}"/>
    <cellStyle name="Percent 4 5 2 2 6 2 3" xfId="33958" xr:uid="{1A66D9B8-C963-4586-804B-50582351A6D0}"/>
    <cellStyle name="Percent 4 5 2 2 6 2 4" xfId="46210" xr:uid="{5253ED3A-77B3-477C-A078-E1C362625706}"/>
    <cellStyle name="Percent 4 5 2 2 6 3" xfId="15579" xr:uid="{CF1883AE-1AD6-4ADA-A97B-D69EB01AC95E}"/>
    <cellStyle name="Percent 4 5 2 2 6 4" xfId="27832" xr:uid="{5857BDB6-A1B9-4A9B-9773-B20DAD4E2935}"/>
    <cellStyle name="Percent 4 5 2 2 6 5" xfId="40084" xr:uid="{4EF794B5-FE3A-4DFF-9BE1-8CD88A26C6D7}"/>
    <cellStyle name="Percent 4 5 2 2 6 6" xfId="53418" xr:uid="{DA013280-DCEA-4B21-BF08-3DDE170224C9}"/>
    <cellStyle name="Percent 4 5 2 2 7" xfId="6377" xr:uid="{34D4642E-0015-408E-83A5-2DF89139B731}"/>
    <cellStyle name="Percent 4 5 2 2 7 2" xfId="18642" xr:uid="{D2C46E2B-B918-47CF-8F15-614001E66342}"/>
    <cellStyle name="Percent 4 5 2 2 7 3" xfId="30895" xr:uid="{0651FB3A-3F6F-410F-9739-1913D40359F9}"/>
    <cellStyle name="Percent 4 5 2 2 7 4" xfId="43147" xr:uid="{57A72EDC-C755-44D5-ABA5-E95487EE8F3A}"/>
    <cellStyle name="Percent 4 5 2 2 8" xfId="12516" xr:uid="{41D4F6CE-FC2D-486C-886A-FDA2C1550F14}"/>
    <cellStyle name="Percent 4 5 2 2 9" xfId="24769" xr:uid="{C0FAE57F-7697-4D0D-A41A-356647E2010E}"/>
    <cellStyle name="Percent 4 5 2 3" xfId="337" xr:uid="{5B997C1E-EEB6-4399-9DC2-9CEA7650E455}"/>
    <cellStyle name="Percent 4 5 2 3 10" xfId="49367" xr:uid="{62914B2B-28EA-42FF-AD9C-49D40FF26E34}"/>
    <cellStyle name="Percent 4 5 2 3 11" xfId="50448" xr:uid="{52504605-0A86-449A-B5E3-DF0C67ED2DAA}"/>
    <cellStyle name="Percent 4 5 2 3 2" xfId="788" xr:uid="{742CD705-5E6B-4A42-841C-EF78D363997E}"/>
    <cellStyle name="Percent 4 5 2 3 2 10" xfId="50898" xr:uid="{FC8992FD-DCED-4DE1-84F7-9CADE41C38F6}"/>
    <cellStyle name="Percent 4 5 2 3 2 2" xfId="1869" xr:uid="{7E6F7C3F-B7F2-4563-8CE0-F7D2CFBF9CF9}"/>
    <cellStyle name="Percent 4 5 2 3 2 2 2" xfId="4936" xr:uid="{834BDDDC-962D-43CF-8BDC-A1A0844C9164}"/>
    <cellStyle name="Percent 4 5 2 3 2 2 2 2" xfId="11064" xr:uid="{068B9794-6441-4B10-A5FB-03E596943A0E}"/>
    <cellStyle name="Percent 4 5 2 3 2 2 2 2 2" xfId="23329" xr:uid="{117C0385-60ED-4487-8E5F-311DF6FE7266}"/>
    <cellStyle name="Percent 4 5 2 3 2 2 2 2 3" xfId="35581" xr:uid="{AD65DEDE-6DDF-47FC-AD25-DD661AE54AAD}"/>
    <cellStyle name="Percent 4 5 2 3 2 2 2 2 4" xfId="47833" xr:uid="{0ED616BC-81B0-4166-886C-6E0238A1288E}"/>
    <cellStyle name="Percent 4 5 2 3 2 2 2 3" xfId="17202" xr:uid="{F3923EFB-13D9-43C0-AF05-890146C593F3}"/>
    <cellStyle name="Percent 4 5 2 3 2 2 2 4" xfId="29455" xr:uid="{C774C13F-6F95-4009-AF5F-94008BF8D463}"/>
    <cellStyle name="Percent 4 5 2 3 2 2 2 5" xfId="41707" xr:uid="{81D79811-7207-4721-9639-6215EA32B07B}"/>
    <cellStyle name="Percent 4 5 2 3 2 2 2 6" xfId="55041" xr:uid="{F457ACD0-3C14-48FD-B453-1A2D726460E1}"/>
    <cellStyle name="Percent 4 5 2 3 2 2 3" xfId="8001" xr:uid="{5C7BB609-4E78-49C3-891A-52999F1EF097}"/>
    <cellStyle name="Percent 4 5 2 3 2 2 3 2" xfId="20266" xr:uid="{77D0B6DF-5F5F-4E12-83AB-67B6CBB027E0}"/>
    <cellStyle name="Percent 4 5 2 3 2 2 3 3" xfId="32518" xr:uid="{844A00DB-42A4-40CA-9921-30688C567DC5}"/>
    <cellStyle name="Percent 4 5 2 3 2 2 3 4" xfId="44770" xr:uid="{2536D8D6-51EE-4840-9A93-1C049990F530}"/>
    <cellStyle name="Percent 4 5 2 3 2 2 4" xfId="14139" xr:uid="{266491F7-DDE9-4C78-B967-251FD46CB8B2}"/>
    <cellStyle name="Percent 4 5 2 3 2 2 5" xfId="26392" xr:uid="{F8BA3798-9A56-453E-A12D-016C0040C031}"/>
    <cellStyle name="Percent 4 5 2 3 2 2 6" xfId="38644" xr:uid="{72E4819B-EF34-4DCF-8C3D-B68CD1CD07E5}"/>
    <cellStyle name="Percent 4 5 2 3 2 2 7" xfId="51978" xr:uid="{C0B7E05B-520D-4BF0-A3A0-54D8A3E301F0}"/>
    <cellStyle name="Percent 4 5 2 3 2 3" xfId="2953" xr:uid="{89160DCA-9DA4-4663-9EE4-BB634DEF8F0C}"/>
    <cellStyle name="Percent 4 5 2 3 2 3 2" xfId="6017" xr:uid="{2749B17A-9E08-497A-A775-775B32EF9609}"/>
    <cellStyle name="Percent 4 5 2 3 2 3 2 2" xfId="12145" xr:uid="{F0CC678F-E929-48A5-8722-F28131B40102}"/>
    <cellStyle name="Percent 4 5 2 3 2 3 2 2 2" xfId="24410" xr:uid="{3C164C4D-9774-4487-846F-CB515394F519}"/>
    <cellStyle name="Percent 4 5 2 3 2 3 2 2 3" xfId="36662" xr:uid="{A4DF1F0B-DD31-4DA5-9597-141D024AF63A}"/>
    <cellStyle name="Percent 4 5 2 3 2 3 2 2 4" xfId="48914" xr:uid="{207C2E21-695B-4885-B3D0-504629427BCF}"/>
    <cellStyle name="Percent 4 5 2 3 2 3 2 3" xfId="18283" xr:uid="{0B80F59B-6F5A-40EA-AC6F-0F303D673F49}"/>
    <cellStyle name="Percent 4 5 2 3 2 3 2 4" xfId="30536" xr:uid="{F7E013A3-11E5-4639-9832-B525E3A2D83B}"/>
    <cellStyle name="Percent 4 5 2 3 2 3 2 5" xfId="42788" xr:uid="{5A53882B-B01E-4FAF-B38D-CC8997587561}"/>
    <cellStyle name="Percent 4 5 2 3 2 3 2 6" xfId="56122" xr:uid="{87767C08-852C-40D1-BCC5-6F528A8B8E2F}"/>
    <cellStyle name="Percent 4 5 2 3 2 3 3" xfId="9082" xr:uid="{BB1BB2F1-D1AB-43AF-93C2-3BB10C00126E}"/>
    <cellStyle name="Percent 4 5 2 3 2 3 3 2" xfId="21347" xr:uid="{EF5A11E0-5874-42E6-9D51-99A0AEED7C9E}"/>
    <cellStyle name="Percent 4 5 2 3 2 3 3 3" xfId="33599" xr:uid="{89A990F4-4432-4DC8-971E-03F6747486A9}"/>
    <cellStyle name="Percent 4 5 2 3 2 3 3 4" xfId="45851" xr:uid="{CF635C07-5636-4B40-AA39-A7ECD4614A4D}"/>
    <cellStyle name="Percent 4 5 2 3 2 3 4" xfId="15220" xr:uid="{FF41DC29-24BF-44C0-B7FB-AB7EAB30332F}"/>
    <cellStyle name="Percent 4 5 2 3 2 3 5" xfId="27473" xr:uid="{03452D1B-289E-4BE5-BEEB-E8A169CA4F41}"/>
    <cellStyle name="Percent 4 5 2 3 2 3 6" xfId="39725" xr:uid="{77AE4D5C-137D-4F1C-9D10-63B77E7EF50A}"/>
    <cellStyle name="Percent 4 5 2 3 2 3 7" xfId="53059" xr:uid="{DCC37B5F-CF04-4028-B6B7-BDAD1DE3CADD}"/>
    <cellStyle name="Percent 4 5 2 3 2 4" xfId="3856" xr:uid="{A2945F35-4659-4127-B95C-EE12CC406FE4}"/>
    <cellStyle name="Percent 4 5 2 3 2 4 2" xfId="9984" xr:uid="{5DA5B914-FBB0-40B0-9EB1-6C24AE42D208}"/>
    <cellStyle name="Percent 4 5 2 3 2 4 2 2" xfId="22249" xr:uid="{1EB3BC97-3197-4428-A433-774754FF1905}"/>
    <cellStyle name="Percent 4 5 2 3 2 4 2 3" xfId="34501" xr:uid="{E495C8C2-EE99-4CAE-89C0-4E3314EBF178}"/>
    <cellStyle name="Percent 4 5 2 3 2 4 2 4" xfId="46753" xr:uid="{3596AA04-4C71-4863-B0C7-968DEB3336FB}"/>
    <cellStyle name="Percent 4 5 2 3 2 4 3" xfId="16122" xr:uid="{176F71B3-DBC9-49CB-B52E-9D499572A7E6}"/>
    <cellStyle name="Percent 4 5 2 3 2 4 4" xfId="28375" xr:uid="{F8017A2C-62C8-4803-9944-2171DD688466}"/>
    <cellStyle name="Percent 4 5 2 3 2 4 5" xfId="40627" xr:uid="{450DC3EB-4630-4809-AB3D-09F5BE809FD8}"/>
    <cellStyle name="Percent 4 5 2 3 2 4 6" xfId="53961" xr:uid="{DED02832-06AC-4AE5-867D-018771FE7E4B}"/>
    <cellStyle name="Percent 4 5 2 3 2 5" xfId="6921" xr:uid="{93B2560C-A17B-4924-9E82-EE934ED5926A}"/>
    <cellStyle name="Percent 4 5 2 3 2 5 2" xfId="19186" xr:uid="{85AAA4B6-F104-488D-96C0-D21AA186365D}"/>
    <cellStyle name="Percent 4 5 2 3 2 5 3" xfId="31438" xr:uid="{FAC0E5BD-A112-45DA-9910-E4E03F06BDB9}"/>
    <cellStyle name="Percent 4 5 2 3 2 5 4" xfId="43690" xr:uid="{AEABC9A6-6476-4467-B1D6-0000B46D8AFB}"/>
    <cellStyle name="Percent 4 5 2 3 2 6" xfId="13059" xr:uid="{DB4976A0-E9F0-45D7-9C89-2FBFF65F6B47}"/>
    <cellStyle name="Percent 4 5 2 3 2 7" xfId="25312" xr:uid="{4D87E7DC-4947-4857-B1F0-691C774BAA05}"/>
    <cellStyle name="Percent 4 5 2 3 2 8" xfId="37564" xr:uid="{3D009735-26A2-4917-AF2A-C73BD2FC4D54}"/>
    <cellStyle name="Percent 4 5 2 3 2 9" xfId="49817" xr:uid="{E1B2FD00-81BE-40B0-B41B-A3455CCEF7E3}"/>
    <cellStyle name="Percent 4 5 2 3 3" xfId="1419" xr:uid="{4BEF8DA7-89BB-4818-A8BA-83D127D31252}"/>
    <cellStyle name="Percent 4 5 2 3 3 2" xfId="4486" xr:uid="{25D71B49-6394-4E8E-A32E-35990EEEDDE1}"/>
    <cellStyle name="Percent 4 5 2 3 3 2 2" xfId="10614" xr:uid="{114851D8-BA59-49B9-9ABC-C31F9382D28A}"/>
    <cellStyle name="Percent 4 5 2 3 3 2 2 2" xfId="22879" xr:uid="{3199AAD9-13FA-4B3A-8BDF-67AED7C323FB}"/>
    <cellStyle name="Percent 4 5 2 3 3 2 2 3" xfId="35131" xr:uid="{526B8314-1196-497F-AB12-A823558FD77B}"/>
    <cellStyle name="Percent 4 5 2 3 3 2 2 4" xfId="47383" xr:uid="{E16D1E65-6A51-4906-82C2-EBD8ADD5E4BE}"/>
    <cellStyle name="Percent 4 5 2 3 3 2 3" xfId="16752" xr:uid="{BDF3D851-9BBA-4118-9A56-3C575809971B}"/>
    <cellStyle name="Percent 4 5 2 3 3 2 4" xfId="29005" xr:uid="{E37E97CB-F06D-40EB-A56F-4345EE8E0CF3}"/>
    <cellStyle name="Percent 4 5 2 3 3 2 5" xfId="41257" xr:uid="{E6B2ACFD-15E3-4C78-8C8C-A45DFE89058B}"/>
    <cellStyle name="Percent 4 5 2 3 3 2 6" xfId="54591" xr:uid="{ABC71B0C-2BC1-45D5-A8F5-71710F7D6AF5}"/>
    <cellStyle name="Percent 4 5 2 3 3 3" xfId="7551" xr:uid="{205BD753-38E0-4CFC-B72F-16082244C96B}"/>
    <cellStyle name="Percent 4 5 2 3 3 3 2" xfId="19816" xr:uid="{987A1EC8-6941-4DD5-8308-6222AADC80D9}"/>
    <cellStyle name="Percent 4 5 2 3 3 3 3" xfId="32068" xr:uid="{C115BFF9-4987-4081-9B04-71246A1DB479}"/>
    <cellStyle name="Percent 4 5 2 3 3 3 4" xfId="44320" xr:uid="{D3AE440E-2D00-43B5-9CAC-E4BF4B4FE09F}"/>
    <cellStyle name="Percent 4 5 2 3 3 4" xfId="13689" xr:uid="{517637D2-6E54-4121-8BC1-9AA442BF2163}"/>
    <cellStyle name="Percent 4 5 2 3 3 5" xfId="25942" xr:uid="{6A77D602-303B-40D8-A4D0-8CC76E89B819}"/>
    <cellStyle name="Percent 4 5 2 3 3 6" xfId="38194" xr:uid="{2BD12C5F-C1CC-452D-BAF4-67F41CD9F1C4}"/>
    <cellStyle name="Percent 4 5 2 3 3 7" xfId="51528" xr:uid="{4D443A6E-D98B-4246-98F6-985E5B1FA9C5}"/>
    <cellStyle name="Percent 4 5 2 3 4" xfId="2503" xr:uid="{DBA19675-A6EB-42F9-971D-BE681AEF27A6}"/>
    <cellStyle name="Percent 4 5 2 3 4 2" xfId="5567" xr:uid="{02E0574A-6AEE-49B2-A308-4165F1B5A63D}"/>
    <cellStyle name="Percent 4 5 2 3 4 2 2" xfId="11695" xr:uid="{5B0E0F56-73D7-45E0-84BB-6FEB2C8465EE}"/>
    <cellStyle name="Percent 4 5 2 3 4 2 2 2" xfId="23960" xr:uid="{DD242C96-708C-49F0-9FFF-1DDE05B36771}"/>
    <cellStyle name="Percent 4 5 2 3 4 2 2 3" xfId="36212" xr:uid="{4A842D57-A009-4610-A272-61439C593EF2}"/>
    <cellStyle name="Percent 4 5 2 3 4 2 2 4" xfId="48464" xr:uid="{F3EA7315-FBCE-412B-8571-2A89A6014791}"/>
    <cellStyle name="Percent 4 5 2 3 4 2 3" xfId="17833" xr:uid="{0C9D2E2D-EC88-49EC-B160-B22FE1692211}"/>
    <cellStyle name="Percent 4 5 2 3 4 2 4" xfId="30086" xr:uid="{EFF40D52-8D0E-45AC-BFEC-BE65049B96EE}"/>
    <cellStyle name="Percent 4 5 2 3 4 2 5" xfId="42338" xr:uid="{402C7CC2-4764-47E7-BC76-B7AA39BC324B}"/>
    <cellStyle name="Percent 4 5 2 3 4 2 6" xfId="55672" xr:uid="{315026F1-6D98-4A29-BCF4-1B402169463E}"/>
    <cellStyle name="Percent 4 5 2 3 4 3" xfId="8632" xr:uid="{4F08B88A-3B05-4A22-BDCB-EE68FAB620D3}"/>
    <cellStyle name="Percent 4 5 2 3 4 3 2" xfId="20897" xr:uid="{B0AE92BC-9CAA-458A-960B-182EA4B7A34B}"/>
    <cellStyle name="Percent 4 5 2 3 4 3 3" xfId="33149" xr:uid="{588E37E1-263A-4999-807D-CAEE04356C9B}"/>
    <cellStyle name="Percent 4 5 2 3 4 3 4" xfId="45401" xr:uid="{7F673323-C488-4B96-97EB-F2C4B585E150}"/>
    <cellStyle name="Percent 4 5 2 3 4 4" xfId="14770" xr:uid="{3B1C9D09-F289-4D65-B478-53977C3C3197}"/>
    <cellStyle name="Percent 4 5 2 3 4 5" xfId="27023" xr:uid="{7D3B2273-FA68-4C69-A16D-B8062FB916AC}"/>
    <cellStyle name="Percent 4 5 2 3 4 6" xfId="39275" xr:uid="{5C6D20C3-42BE-43AD-A1B0-F0F010884CC9}"/>
    <cellStyle name="Percent 4 5 2 3 4 7" xfId="52609" xr:uid="{5404928B-8631-42C3-BDEB-CE19264D9EC6}"/>
    <cellStyle name="Percent 4 5 2 3 5" xfId="3406" xr:uid="{DB38B11B-B1BB-412E-A529-F14C828C9D07}"/>
    <cellStyle name="Percent 4 5 2 3 5 2" xfId="9534" xr:uid="{B6302A0E-F163-4552-9B8D-D2D864229F09}"/>
    <cellStyle name="Percent 4 5 2 3 5 2 2" xfId="21799" xr:uid="{8DAA6549-A55C-4F48-8BC8-921AC292C831}"/>
    <cellStyle name="Percent 4 5 2 3 5 2 3" xfId="34051" xr:uid="{58BBDEB4-7432-4D52-98A0-6A50A8F532DE}"/>
    <cellStyle name="Percent 4 5 2 3 5 2 4" xfId="46303" xr:uid="{E94D8D9D-4D8F-49C9-B16D-C27D071BD95F}"/>
    <cellStyle name="Percent 4 5 2 3 5 3" xfId="15672" xr:uid="{51EB4273-1A43-4DC8-BCCC-7FDD10CC58BB}"/>
    <cellStyle name="Percent 4 5 2 3 5 4" xfId="27925" xr:uid="{AF52149E-1DB2-48AA-B5C6-BC8094B68B37}"/>
    <cellStyle name="Percent 4 5 2 3 5 5" xfId="40177" xr:uid="{969DB560-B8C7-4E91-BE4B-C23B80A1686A}"/>
    <cellStyle name="Percent 4 5 2 3 5 6" xfId="53511" xr:uid="{92410CFF-0CEE-4548-A140-AA7EFD3FD0B4}"/>
    <cellStyle name="Percent 4 5 2 3 6" xfId="6470" xr:uid="{FA9A6558-D86B-45C7-87A3-73A45D56FF08}"/>
    <cellStyle name="Percent 4 5 2 3 6 2" xfId="18735" xr:uid="{32D5C18E-583E-41D3-A629-A7AEDA439492}"/>
    <cellStyle name="Percent 4 5 2 3 6 3" xfId="30988" xr:uid="{A7D9F836-107E-4FC0-B8EA-953F7B13322F}"/>
    <cellStyle name="Percent 4 5 2 3 6 4" xfId="43240" xr:uid="{4E182A05-295C-4AB8-B127-AB33EF58ADBE}"/>
    <cellStyle name="Percent 4 5 2 3 7" xfId="12609" xr:uid="{BAE69EEB-39BF-4ABD-B7F1-CC662E044D38}"/>
    <cellStyle name="Percent 4 5 2 3 8" xfId="24862" xr:uid="{B7598944-9F30-422D-956F-EE252ABE323E}"/>
    <cellStyle name="Percent 4 5 2 3 9" xfId="37114" xr:uid="{B97F4EE9-1A15-4B64-90C9-146C498C5870}"/>
    <cellStyle name="Percent 4 5 2 4" xfId="584" xr:uid="{6651A5A6-0DB8-404D-947C-432A9D0DC481}"/>
    <cellStyle name="Percent 4 5 2 4 10" xfId="50694" xr:uid="{75E1D521-E963-4536-A0E3-0FDA7621D19C}"/>
    <cellStyle name="Percent 4 5 2 4 2" xfId="1665" xr:uid="{8D1353AB-CC0C-47FE-AB31-2E0D938DF1EA}"/>
    <cellStyle name="Percent 4 5 2 4 2 2" xfId="4732" xr:uid="{F7839413-20EF-419E-BE4A-09A8FFB246EB}"/>
    <cellStyle name="Percent 4 5 2 4 2 2 2" xfId="10860" xr:uid="{B2F271EC-914C-4F64-BF05-9920855E4ED1}"/>
    <cellStyle name="Percent 4 5 2 4 2 2 2 2" xfId="23125" xr:uid="{376635A5-6E72-4117-953A-4D0D3D422588}"/>
    <cellStyle name="Percent 4 5 2 4 2 2 2 3" xfId="35377" xr:uid="{DC1FB3A4-45BF-4353-AAFF-95A1BB0C7597}"/>
    <cellStyle name="Percent 4 5 2 4 2 2 2 4" xfId="47629" xr:uid="{FAE99E86-9895-4374-927D-91771B89539D}"/>
    <cellStyle name="Percent 4 5 2 4 2 2 3" xfId="16998" xr:uid="{E4F1B9E8-9A0C-4E98-A6AC-D47CEB605172}"/>
    <cellStyle name="Percent 4 5 2 4 2 2 4" xfId="29251" xr:uid="{6CD9E467-169A-4448-97DB-A495A9C71E8B}"/>
    <cellStyle name="Percent 4 5 2 4 2 2 5" xfId="41503" xr:uid="{D2269CC7-BE37-42AB-89B5-AC9B6AE55AC0}"/>
    <cellStyle name="Percent 4 5 2 4 2 2 6" xfId="54837" xr:uid="{CEBE2783-65A8-4B65-ACC2-0A710AE1CE59}"/>
    <cellStyle name="Percent 4 5 2 4 2 3" xfId="7797" xr:uid="{624166DD-F389-4875-956D-70664F2BC2EB}"/>
    <cellStyle name="Percent 4 5 2 4 2 3 2" xfId="20062" xr:uid="{C87FB254-1498-4CF2-BAE1-75B6256B57C7}"/>
    <cellStyle name="Percent 4 5 2 4 2 3 3" xfId="32314" xr:uid="{626D38C2-762B-439E-A308-CA95E46591D8}"/>
    <cellStyle name="Percent 4 5 2 4 2 3 4" xfId="44566" xr:uid="{2BEF344B-E7BC-45FF-8901-4A3EACDF46AB}"/>
    <cellStyle name="Percent 4 5 2 4 2 4" xfId="13935" xr:uid="{030F6DFD-F4C9-4399-B20E-479B43BC3ECE}"/>
    <cellStyle name="Percent 4 5 2 4 2 5" xfId="26188" xr:uid="{37BBC90F-5C79-41F0-8EAD-CC312F7F86CC}"/>
    <cellStyle name="Percent 4 5 2 4 2 6" xfId="38440" xr:uid="{7F26E192-753A-4215-AF86-2F632BA066F1}"/>
    <cellStyle name="Percent 4 5 2 4 2 7" xfId="51774" xr:uid="{0E2C9813-E25B-4FD3-834A-EBFB6F147DDE}"/>
    <cellStyle name="Percent 4 5 2 4 3" xfId="2749" xr:uid="{1B41EB08-5847-428C-8A5D-09ED2DD8175B}"/>
    <cellStyle name="Percent 4 5 2 4 3 2" xfId="5813" xr:uid="{20101BB6-6756-4742-B4F0-59A9FC291956}"/>
    <cellStyle name="Percent 4 5 2 4 3 2 2" xfId="11941" xr:uid="{FF86C44F-7923-4CA1-957C-986E3E4F2362}"/>
    <cellStyle name="Percent 4 5 2 4 3 2 2 2" xfId="24206" xr:uid="{4CE51C63-8EA0-4FAE-A9BF-8E330E5026F9}"/>
    <cellStyle name="Percent 4 5 2 4 3 2 2 3" xfId="36458" xr:uid="{2B43484A-6B5B-4D00-8750-00DD557D8F56}"/>
    <cellStyle name="Percent 4 5 2 4 3 2 2 4" xfId="48710" xr:uid="{DCB19962-9043-47F0-8CB3-9456D09611B5}"/>
    <cellStyle name="Percent 4 5 2 4 3 2 3" xfId="18079" xr:uid="{8D49A8DB-4001-4457-A669-24D0DFF5FBF7}"/>
    <cellStyle name="Percent 4 5 2 4 3 2 4" xfId="30332" xr:uid="{AE1FBB50-BC3F-45C1-955F-7FAE62C05B5C}"/>
    <cellStyle name="Percent 4 5 2 4 3 2 5" xfId="42584" xr:uid="{C2C8E934-94FB-4514-98E2-EC7BAD29439B}"/>
    <cellStyle name="Percent 4 5 2 4 3 2 6" xfId="55918" xr:uid="{E0E960B4-9FBE-4265-B69A-1846BE0D86C5}"/>
    <cellStyle name="Percent 4 5 2 4 3 3" xfId="8878" xr:uid="{6EDA7CD6-9331-426D-AF84-6D8D1AC0DF89}"/>
    <cellStyle name="Percent 4 5 2 4 3 3 2" xfId="21143" xr:uid="{3AC20E6E-A4E2-4B7A-9CC6-53215B61F2FC}"/>
    <cellStyle name="Percent 4 5 2 4 3 3 3" xfId="33395" xr:uid="{B76E2B46-DD80-4B41-808D-C759B22113DA}"/>
    <cellStyle name="Percent 4 5 2 4 3 3 4" xfId="45647" xr:uid="{EE254392-A04C-4E79-B3D3-E4022AB00F05}"/>
    <cellStyle name="Percent 4 5 2 4 3 4" xfId="15016" xr:uid="{41D3091F-8317-4EBD-A66F-B1413DEAF3F0}"/>
    <cellStyle name="Percent 4 5 2 4 3 5" xfId="27269" xr:uid="{10B724E3-2DB2-4E27-AF70-C88B5BCAFFAA}"/>
    <cellStyle name="Percent 4 5 2 4 3 6" xfId="39521" xr:uid="{219446DD-92D5-4022-830B-2672BCB7F76C}"/>
    <cellStyle name="Percent 4 5 2 4 3 7" xfId="52855" xr:uid="{B9470452-1D76-425F-B7F8-693B87EBBFFD}"/>
    <cellStyle name="Percent 4 5 2 4 4" xfId="3652" xr:uid="{AEC2C6C0-EA25-4BA1-B3F8-F2A1D4C3904D}"/>
    <cellStyle name="Percent 4 5 2 4 4 2" xfId="9780" xr:uid="{DC978321-0CA9-4CFC-8907-4B660AC8B1AD}"/>
    <cellStyle name="Percent 4 5 2 4 4 2 2" xfId="22045" xr:uid="{A951F602-4E06-4581-849F-60100BB457CC}"/>
    <cellStyle name="Percent 4 5 2 4 4 2 3" xfId="34297" xr:uid="{F2540293-A29C-42FF-9339-99507AD063AE}"/>
    <cellStyle name="Percent 4 5 2 4 4 2 4" xfId="46549" xr:uid="{0FA9D4A0-5A56-4744-9DAB-D4458F03E90A}"/>
    <cellStyle name="Percent 4 5 2 4 4 3" xfId="15918" xr:uid="{B0405540-FAA3-41E7-95EF-4AC0F4507097}"/>
    <cellStyle name="Percent 4 5 2 4 4 4" xfId="28171" xr:uid="{72EDA9B1-2761-496F-B989-122A2FC33173}"/>
    <cellStyle name="Percent 4 5 2 4 4 5" xfId="40423" xr:uid="{6B61A732-B7E3-4FFF-BEB2-0F3343CB250A}"/>
    <cellStyle name="Percent 4 5 2 4 4 6" xfId="53757" xr:uid="{955ADFF2-AF93-46F0-B8B2-4DD8B536E702}"/>
    <cellStyle name="Percent 4 5 2 4 5" xfId="6717" xr:uid="{DF4586A4-EB26-43FD-BAF3-972909B5025F}"/>
    <cellStyle name="Percent 4 5 2 4 5 2" xfId="18982" xr:uid="{F0E38017-3A98-4430-9FC9-E06999CEDD76}"/>
    <cellStyle name="Percent 4 5 2 4 5 3" xfId="31234" xr:uid="{09F4961B-3F43-4BA5-9F55-2449C5BBC19A}"/>
    <cellStyle name="Percent 4 5 2 4 5 4" xfId="43486" xr:uid="{D2D4DD69-C972-4FAD-8C10-BA6D0974197D}"/>
    <cellStyle name="Percent 4 5 2 4 6" xfId="12855" xr:uid="{CF166E03-1C25-4016-8FC2-F6EE595F04A4}"/>
    <cellStyle name="Percent 4 5 2 4 7" xfId="25108" xr:uid="{70777B7C-95FD-41A0-8E83-8E93F5CD4736}"/>
    <cellStyle name="Percent 4 5 2 4 8" xfId="37360" xr:uid="{E50198AA-E257-487D-B359-5CE83137C23C}"/>
    <cellStyle name="Percent 4 5 2 4 9" xfId="49613" xr:uid="{8FB87603-8E99-4703-BC1F-0E8976AFF588}"/>
    <cellStyle name="Percent 4 5 2 5" xfId="1035" xr:uid="{DA77F278-BF64-4C00-A16E-78BB0B31B471}"/>
    <cellStyle name="Percent 4 5 2 5 2" xfId="2115" xr:uid="{D86ECDC9-84F3-43FA-B5F7-B6013663C760}"/>
    <cellStyle name="Percent 4 5 2 5 2 2" xfId="5182" xr:uid="{A6713E9D-E014-4757-B1C7-20C08D118756}"/>
    <cellStyle name="Percent 4 5 2 5 2 2 2" xfId="11310" xr:uid="{24A962A3-4956-4DF2-9093-EF34BD175E7E}"/>
    <cellStyle name="Percent 4 5 2 5 2 2 2 2" xfId="23575" xr:uid="{C6DCF98A-58E0-48C2-A6F4-690516E97403}"/>
    <cellStyle name="Percent 4 5 2 5 2 2 2 3" xfId="35827" xr:uid="{AA830648-4BDC-4F6C-9722-2A14B15861B4}"/>
    <cellStyle name="Percent 4 5 2 5 2 2 2 4" xfId="48079" xr:uid="{FCCE1827-8FA9-4081-94BA-4336153C7C5C}"/>
    <cellStyle name="Percent 4 5 2 5 2 2 3" xfId="17448" xr:uid="{FCF0DF7D-707E-4070-866E-03F02A3CB3E1}"/>
    <cellStyle name="Percent 4 5 2 5 2 2 4" xfId="29701" xr:uid="{AECE0656-4B32-4FBB-A498-C02E59A76904}"/>
    <cellStyle name="Percent 4 5 2 5 2 2 5" xfId="41953" xr:uid="{1DCEB201-0CE0-4A4E-B676-C76BA5C717CD}"/>
    <cellStyle name="Percent 4 5 2 5 2 2 6" xfId="55287" xr:uid="{90684223-7F1C-4E87-9483-272A14223009}"/>
    <cellStyle name="Percent 4 5 2 5 2 3" xfId="8247" xr:uid="{F084E50D-83CB-424B-8D3C-68C0AF6943EC}"/>
    <cellStyle name="Percent 4 5 2 5 2 3 2" xfId="20512" xr:uid="{FC0DA9AF-7445-4C6E-A365-46CC3293F60C}"/>
    <cellStyle name="Percent 4 5 2 5 2 3 3" xfId="32764" xr:uid="{3C102F5B-E166-4E83-BB43-3AB02192A0F9}"/>
    <cellStyle name="Percent 4 5 2 5 2 3 4" xfId="45016" xr:uid="{C5D481E0-B459-4DA5-8A31-C63A2AD9FB95}"/>
    <cellStyle name="Percent 4 5 2 5 2 4" xfId="14385" xr:uid="{FF83B20E-94E7-4B4A-B013-CAA01E44825C}"/>
    <cellStyle name="Percent 4 5 2 5 2 5" xfId="26638" xr:uid="{BF935248-56C7-4736-84D8-459C05913F24}"/>
    <cellStyle name="Percent 4 5 2 5 2 6" xfId="38890" xr:uid="{F6989184-5C5F-444B-B12D-14B9284A0733}"/>
    <cellStyle name="Percent 4 5 2 5 2 7" xfId="52224" xr:uid="{A742794A-0486-4C96-B550-FB8602D35FCE}"/>
    <cellStyle name="Percent 4 5 2 5 3" xfId="4102" xr:uid="{D025E0C0-4B26-482C-8153-9F5207B0635E}"/>
    <cellStyle name="Percent 4 5 2 5 3 2" xfId="10230" xr:uid="{5524E89A-1112-4176-A226-26A09D3487AB}"/>
    <cellStyle name="Percent 4 5 2 5 3 2 2" xfId="22495" xr:uid="{319B7C32-6AA1-4976-B759-CEE7459F04C7}"/>
    <cellStyle name="Percent 4 5 2 5 3 2 3" xfId="34747" xr:uid="{240436A2-82D0-435B-9850-60CD99890B09}"/>
    <cellStyle name="Percent 4 5 2 5 3 2 4" xfId="46999" xr:uid="{4B1F9BDA-E051-4C51-9DFC-EF9BF33FB139}"/>
    <cellStyle name="Percent 4 5 2 5 3 3" xfId="16368" xr:uid="{862012DB-FFF2-4278-A7BD-0301357771CF}"/>
    <cellStyle name="Percent 4 5 2 5 3 4" xfId="28621" xr:uid="{2191B123-1649-4F8D-984E-C028E33DB6CB}"/>
    <cellStyle name="Percent 4 5 2 5 3 5" xfId="40873" xr:uid="{3234CDE6-98CB-46BB-B519-BF991D7816AC}"/>
    <cellStyle name="Percent 4 5 2 5 3 6" xfId="54207" xr:uid="{68DB845A-F39D-4E9D-B878-12254F8A1BEB}"/>
    <cellStyle name="Percent 4 5 2 5 4" xfId="7167" xr:uid="{E8A1858E-B929-42AA-933D-4CF8F84E4EE0}"/>
    <cellStyle name="Percent 4 5 2 5 4 2" xfId="19432" xr:uid="{089353A3-E390-4EB9-8CE3-34A6F7B3B052}"/>
    <cellStyle name="Percent 4 5 2 5 4 3" xfId="31684" xr:uid="{30B22884-9CE2-484B-B905-5BEA1F99D3B2}"/>
    <cellStyle name="Percent 4 5 2 5 4 4" xfId="43936" xr:uid="{49FEBA46-E42C-4129-826D-9F95CAA9124D}"/>
    <cellStyle name="Percent 4 5 2 5 5" xfId="13305" xr:uid="{8E39BD1B-59B6-4E75-9FC7-F32E4935007E}"/>
    <cellStyle name="Percent 4 5 2 5 6" xfId="25558" xr:uid="{6ACCA609-8B64-4387-AA1A-099887E129DF}"/>
    <cellStyle name="Percent 4 5 2 5 7" xfId="37810" xr:uid="{1AF1B470-7B8A-485D-9A88-FAB11D919A74}"/>
    <cellStyle name="Percent 4 5 2 5 8" xfId="50063" xr:uid="{2E45D1BD-AED7-41E7-9EB2-D3850EE2A253}"/>
    <cellStyle name="Percent 4 5 2 5 9" xfId="51144" xr:uid="{DE76296B-B73F-49AA-BDD0-A6E4ABF9079D}"/>
    <cellStyle name="Percent 4 5 2 6" xfId="1125" xr:uid="{0E16EE48-8746-412A-9624-B0CB051314C7}"/>
    <cellStyle name="Percent 4 5 2 6 2" xfId="2205" xr:uid="{B298752D-0803-4B87-BCAA-EBFAC7827357}"/>
    <cellStyle name="Percent 4 5 2 6 2 2" xfId="5272" xr:uid="{7CDF1C22-BEF4-43C4-BCE7-018344F7358D}"/>
    <cellStyle name="Percent 4 5 2 6 2 2 2" xfId="11400" xr:uid="{FE80872C-4EBD-4A81-A483-1918845E9528}"/>
    <cellStyle name="Percent 4 5 2 6 2 2 2 2" xfId="23665" xr:uid="{1B8046FF-F603-4E40-9E72-B8E7DFF50767}"/>
    <cellStyle name="Percent 4 5 2 6 2 2 2 3" xfId="35917" xr:uid="{EE49A184-0BB0-4617-9287-EB8875BA68B5}"/>
    <cellStyle name="Percent 4 5 2 6 2 2 2 4" xfId="48169" xr:uid="{4C91E4FF-8950-4738-BAAB-AE13A88015F2}"/>
    <cellStyle name="Percent 4 5 2 6 2 2 3" xfId="17538" xr:uid="{1283DA81-8F3F-4644-809E-CDFC4C4E3077}"/>
    <cellStyle name="Percent 4 5 2 6 2 2 4" xfId="29791" xr:uid="{A98F711E-C3B1-4CDF-81F4-63E350A953BF}"/>
    <cellStyle name="Percent 4 5 2 6 2 2 5" xfId="42043" xr:uid="{7B8BC261-0245-43B8-93BE-42C3556D1FBA}"/>
    <cellStyle name="Percent 4 5 2 6 2 2 6" xfId="55377" xr:uid="{BEDFEF94-BA8B-4935-A5F7-FCCC6FB15A6C}"/>
    <cellStyle name="Percent 4 5 2 6 2 3" xfId="8337" xr:uid="{0C87AD2B-736A-4885-A462-77D26F93118B}"/>
    <cellStyle name="Percent 4 5 2 6 2 3 2" xfId="20602" xr:uid="{63C118E4-929B-425C-AC11-6BC647FBFC3E}"/>
    <cellStyle name="Percent 4 5 2 6 2 3 3" xfId="32854" xr:uid="{1A8252C8-51E3-4F9A-A056-1EAAB102848D}"/>
    <cellStyle name="Percent 4 5 2 6 2 3 4" xfId="45106" xr:uid="{0B1245F8-9B84-4EE8-B1CA-B3235E2593B6}"/>
    <cellStyle name="Percent 4 5 2 6 2 4" xfId="14475" xr:uid="{AFCF1383-1D39-4F8E-812A-9DB56CCF8DB3}"/>
    <cellStyle name="Percent 4 5 2 6 2 5" xfId="26728" xr:uid="{98AB2637-4DB0-4DC3-BBFB-B0A1D519037C}"/>
    <cellStyle name="Percent 4 5 2 6 2 6" xfId="38980" xr:uid="{724448F1-6CBC-4AA6-8468-942A90F4C0E8}"/>
    <cellStyle name="Percent 4 5 2 6 2 7" xfId="52314" xr:uid="{EC334098-C780-4212-BB13-F9FC69CB5719}"/>
    <cellStyle name="Percent 4 5 2 6 3" xfId="4192" xr:uid="{03012A58-2881-42F4-AAB2-689BE75739BD}"/>
    <cellStyle name="Percent 4 5 2 6 3 2" xfId="10320" xr:uid="{4A2331CF-0A75-4F3F-A982-63D0C7FC18F1}"/>
    <cellStyle name="Percent 4 5 2 6 3 2 2" xfId="22585" xr:uid="{58296F4F-9A43-4CAE-8F89-08B3E3C1B56B}"/>
    <cellStyle name="Percent 4 5 2 6 3 2 3" xfId="34837" xr:uid="{2B68CF76-7AF8-4616-B324-579487B655C4}"/>
    <cellStyle name="Percent 4 5 2 6 3 2 4" xfId="47089" xr:uid="{79463BC8-FF5F-41C2-A1A5-D38EC3397CD1}"/>
    <cellStyle name="Percent 4 5 2 6 3 3" xfId="16458" xr:uid="{D083326D-3154-4978-A9CD-35C2B292D94F}"/>
    <cellStyle name="Percent 4 5 2 6 3 4" xfId="28711" xr:uid="{B94C90F4-233C-4B4C-8E7C-472EC3656624}"/>
    <cellStyle name="Percent 4 5 2 6 3 5" xfId="40963" xr:uid="{13ED5AC8-76A1-4B03-B7D8-B9402A5ACCCA}"/>
    <cellStyle name="Percent 4 5 2 6 3 6" xfId="54297" xr:uid="{933F23E1-29C4-4FAA-9FF1-D2B71314A112}"/>
    <cellStyle name="Percent 4 5 2 6 4" xfId="7257" xr:uid="{7FF05615-F854-413B-8327-0743B5833110}"/>
    <cellStyle name="Percent 4 5 2 6 4 2" xfId="19522" xr:uid="{5792F050-AAD8-428C-9CAA-173F021BD3B5}"/>
    <cellStyle name="Percent 4 5 2 6 4 3" xfId="31774" xr:uid="{752CB04A-C19E-4F90-8CB6-555732472093}"/>
    <cellStyle name="Percent 4 5 2 6 4 4" xfId="44026" xr:uid="{513AAE5A-EF17-4926-B3D6-78894D9A04B1}"/>
    <cellStyle name="Percent 4 5 2 6 5" xfId="13395" xr:uid="{697E9639-9BF1-4AD9-847C-CD2A4F62FAD8}"/>
    <cellStyle name="Percent 4 5 2 6 6" xfId="25648" xr:uid="{EAB7BB8E-EE40-45DF-865A-FC29A19B1655}"/>
    <cellStyle name="Percent 4 5 2 6 7" xfId="37900" xr:uid="{2F07605C-C8A9-4B03-95C0-FAC593A46172}"/>
    <cellStyle name="Percent 4 5 2 6 8" xfId="50153" xr:uid="{797F9494-0D5A-4C56-B93B-75C3ECC3C76D}"/>
    <cellStyle name="Percent 4 5 2 6 9" xfId="51234" xr:uid="{83586022-4964-40D9-B50D-2AEF437D420B}"/>
    <cellStyle name="Percent 4 5 2 7" xfId="1215" xr:uid="{13B3D6B7-69AA-45B5-B086-ED01D2B68BD6}"/>
    <cellStyle name="Percent 4 5 2 7 2" xfId="4282" xr:uid="{EA9AF907-3EA5-46AF-8CE0-8CF4B2E1E1BA}"/>
    <cellStyle name="Percent 4 5 2 7 2 2" xfId="10410" xr:uid="{01DFDFA9-6DEB-4C27-A3B9-7990A1A5AA74}"/>
    <cellStyle name="Percent 4 5 2 7 2 2 2" xfId="22675" xr:uid="{880557A1-1E76-4C37-8F17-A5F84287ABAD}"/>
    <cellStyle name="Percent 4 5 2 7 2 2 3" xfId="34927" xr:uid="{F808719E-952B-48C9-ADA9-7455A358427C}"/>
    <cellStyle name="Percent 4 5 2 7 2 2 4" xfId="47179" xr:uid="{7A62579A-EFEB-44C9-A46F-D14490DC5C40}"/>
    <cellStyle name="Percent 4 5 2 7 2 3" xfId="16548" xr:uid="{72F1DD98-092E-4F6C-9C86-180FC80013DA}"/>
    <cellStyle name="Percent 4 5 2 7 2 4" xfId="28801" xr:uid="{7AFDF443-B051-486B-8C73-1D932064CD19}"/>
    <cellStyle name="Percent 4 5 2 7 2 5" xfId="41053" xr:uid="{1FD39CC0-DE0F-415F-AF43-9651A2CBBCE5}"/>
    <cellStyle name="Percent 4 5 2 7 2 6" xfId="54387" xr:uid="{381ADB7F-33B6-4DCC-A47C-1D6DB190053E}"/>
    <cellStyle name="Percent 4 5 2 7 3" xfId="7347" xr:uid="{B14C4646-89CB-424E-ABA5-CB43597BDACA}"/>
    <cellStyle name="Percent 4 5 2 7 3 2" xfId="19612" xr:uid="{2E5695CC-3DD3-46C9-B6DC-E507A081978D}"/>
    <cellStyle name="Percent 4 5 2 7 3 3" xfId="31864" xr:uid="{51CBEFCA-C4A0-41AF-8532-BE130959AE91}"/>
    <cellStyle name="Percent 4 5 2 7 3 4" xfId="44116" xr:uid="{8B25183D-84FC-4AFC-9B39-45CB98D304A8}"/>
    <cellStyle name="Percent 4 5 2 7 4" xfId="13485" xr:uid="{0C13C57E-547A-4241-9B92-52B0DEED0DCE}"/>
    <cellStyle name="Percent 4 5 2 7 5" xfId="25738" xr:uid="{5CD35FA4-0AE2-468A-9AB7-1403E6F024E2}"/>
    <cellStyle name="Percent 4 5 2 7 6" xfId="37990" xr:uid="{7CDBD719-0200-4634-8854-A21740AE8AFE}"/>
    <cellStyle name="Percent 4 5 2 7 7" xfId="51324" xr:uid="{070DC4E4-EA79-48AA-9F6F-EB5506ADE8D9}"/>
    <cellStyle name="Percent 4 5 2 8" xfId="2299" xr:uid="{FB190486-4CBC-474B-9C32-0378AAE84FE3}"/>
    <cellStyle name="Percent 4 5 2 8 2" xfId="5363" xr:uid="{EC7DBF24-8286-417D-BA3A-4D25E7979898}"/>
    <cellStyle name="Percent 4 5 2 8 2 2" xfId="11491" xr:uid="{6F002D2C-DBE5-4BD6-B215-3E9ABDE2ED85}"/>
    <cellStyle name="Percent 4 5 2 8 2 2 2" xfId="23756" xr:uid="{960392A0-6ACB-4544-81D2-75BA68CD6A9E}"/>
    <cellStyle name="Percent 4 5 2 8 2 2 3" xfId="36008" xr:uid="{66C7F32F-5464-4D17-8939-0B0C7585ABBE}"/>
    <cellStyle name="Percent 4 5 2 8 2 2 4" xfId="48260" xr:uid="{F5EA562A-720C-4C71-929D-D723415EA261}"/>
    <cellStyle name="Percent 4 5 2 8 2 3" xfId="17629" xr:uid="{A2355B49-1A33-4C8F-9E32-93D5A54E9C43}"/>
    <cellStyle name="Percent 4 5 2 8 2 4" xfId="29882" xr:uid="{FE606D56-6CEF-4CEE-9877-6E343D6D06D9}"/>
    <cellStyle name="Percent 4 5 2 8 2 5" xfId="42134" xr:uid="{598F4ADB-9CEE-4199-B1EE-31E414EDCD8C}"/>
    <cellStyle name="Percent 4 5 2 8 2 6" xfId="55468" xr:uid="{A380AF6D-B524-44C7-96D5-C78FB5AB8D93}"/>
    <cellStyle name="Percent 4 5 2 8 3" xfId="8428" xr:uid="{5245F13F-73B2-49BA-87BA-7D65599EF3AC}"/>
    <cellStyle name="Percent 4 5 2 8 3 2" xfId="20693" xr:uid="{3149E75E-3BD3-4ECB-BE16-E8889BB94DDF}"/>
    <cellStyle name="Percent 4 5 2 8 3 3" xfId="32945" xr:uid="{56F4172C-55AE-4DBD-B3CF-74055A2E7191}"/>
    <cellStyle name="Percent 4 5 2 8 3 4" xfId="45197" xr:uid="{A7F9915C-3AD0-4141-9DB2-F6096749194C}"/>
    <cellStyle name="Percent 4 5 2 8 4" xfId="14566" xr:uid="{DC824129-20F4-462E-B3BA-28DCF8682D3C}"/>
    <cellStyle name="Percent 4 5 2 8 5" xfId="26819" xr:uid="{E58166B1-4E26-44D2-87B1-21F3AF37D410}"/>
    <cellStyle name="Percent 4 5 2 8 6" xfId="39071" xr:uid="{3AC07308-0BA2-4355-9585-1EAC69BBFB24}"/>
    <cellStyle name="Percent 4 5 2 8 7" xfId="52405" xr:uid="{7269A4E1-8AAF-48CC-A3D7-3252EDC5FB0F}"/>
    <cellStyle name="Percent 4 5 2 9" xfId="3202" xr:uid="{7C18AE90-ED4E-4F06-BD19-A944B69F8BC9}"/>
    <cellStyle name="Percent 4 5 2 9 2" xfId="9330" xr:uid="{6953BB79-32D7-4B79-AB8D-4E070FA19A3B}"/>
    <cellStyle name="Percent 4 5 2 9 2 2" xfId="21595" xr:uid="{856EA632-FF38-41FD-A71A-EB060C92DB7E}"/>
    <cellStyle name="Percent 4 5 2 9 2 3" xfId="33847" xr:uid="{9219775A-6BD6-4563-978D-9FEF8478FDBF}"/>
    <cellStyle name="Percent 4 5 2 9 2 4" xfId="46099" xr:uid="{F6F29F0F-DCC4-4640-9378-5D5445AEDB57}"/>
    <cellStyle name="Percent 4 5 2 9 3" xfId="15468" xr:uid="{3EF91443-3D2B-4647-AF93-4D1B379E3BE4}"/>
    <cellStyle name="Percent 4 5 2 9 4" xfId="27721" xr:uid="{1AC5D97B-66B1-4AD0-91E9-27DBF7E247E2}"/>
    <cellStyle name="Percent 4 5 2 9 5" xfId="39973" xr:uid="{57714A7B-8D74-4D33-83D8-F22C799F4312}"/>
    <cellStyle name="Percent 4 5 2 9 6" xfId="53307" xr:uid="{EEB32125-CEA7-4CF4-8E32-9D2591B96D80}"/>
    <cellStyle name="Percent 4 5 3" xfId="202" xr:uid="{38D536A1-CC1E-4FE3-9135-79F7EA6BA48B}"/>
    <cellStyle name="Percent 4 5 3 10" xfId="36979" xr:uid="{14EC1F05-3C6A-4C4D-921E-46503BF93432}"/>
    <cellStyle name="Percent 4 5 3 11" xfId="49232" xr:uid="{CED73566-EBAE-462E-99A2-61B6BE78180C}"/>
    <cellStyle name="Percent 4 5 3 12" xfId="50313" xr:uid="{339E1CB9-C9D4-418A-A721-6E3AB2B11F24}"/>
    <cellStyle name="Percent 4 5 3 2" xfId="406" xr:uid="{1F71B1CC-9259-4595-857D-88E79ABDAC76}"/>
    <cellStyle name="Percent 4 5 3 2 10" xfId="49436" xr:uid="{9C7C5D8D-5451-4417-8434-625AB41B45BE}"/>
    <cellStyle name="Percent 4 5 3 2 11" xfId="50517" xr:uid="{CF2F647D-DF6F-4B52-A4E5-0C4F247192BA}"/>
    <cellStyle name="Percent 4 5 3 2 2" xfId="857" xr:uid="{64FD718E-8806-40E0-AFE8-E1623F71BC9D}"/>
    <cellStyle name="Percent 4 5 3 2 2 10" xfId="50967" xr:uid="{9C317FEE-DD08-4817-AE18-3195E30C2D25}"/>
    <cellStyle name="Percent 4 5 3 2 2 2" xfId="1938" xr:uid="{BCF2EF88-ABDE-4049-8650-73A5A9E55ED0}"/>
    <cellStyle name="Percent 4 5 3 2 2 2 2" xfId="5005" xr:uid="{99AAF90D-D2F5-49E6-A6A3-2A555240B9EE}"/>
    <cellStyle name="Percent 4 5 3 2 2 2 2 2" xfId="11133" xr:uid="{718DD506-0A48-4E23-8D59-F5781C8B16BF}"/>
    <cellStyle name="Percent 4 5 3 2 2 2 2 2 2" xfId="23398" xr:uid="{AAE2C5DA-1DBA-4F05-BAA6-9DFB1962DFC8}"/>
    <cellStyle name="Percent 4 5 3 2 2 2 2 2 3" xfId="35650" xr:uid="{0614EE8B-B9E5-4E2C-9D59-818CA616601C}"/>
    <cellStyle name="Percent 4 5 3 2 2 2 2 2 4" xfId="47902" xr:uid="{29BE8765-474B-4834-B17A-C5A55B41E360}"/>
    <cellStyle name="Percent 4 5 3 2 2 2 2 3" xfId="17271" xr:uid="{7E465048-2CBA-406F-832E-1040016D6EE1}"/>
    <cellStyle name="Percent 4 5 3 2 2 2 2 4" xfId="29524" xr:uid="{746CCAE0-07B8-4619-BCEE-0A396FCC614C}"/>
    <cellStyle name="Percent 4 5 3 2 2 2 2 5" xfId="41776" xr:uid="{421AAF6C-E378-49B4-9BDB-609EF5B92F57}"/>
    <cellStyle name="Percent 4 5 3 2 2 2 2 6" xfId="55110" xr:uid="{0F37E4DB-01CD-4498-97FC-7CB4EDC490DA}"/>
    <cellStyle name="Percent 4 5 3 2 2 2 3" xfId="8070" xr:uid="{0BAEE9EB-CF71-4712-9A66-25247D0A0F01}"/>
    <cellStyle name="Percent 4 5 3 2 2 2 3 2" xfId="20335" xr:uid="{97DE5557-8242-4CFF-A3F9-B2FED5C41020}"/>
    <cellStyle name="Percent 4 5 3 2 2 2 3 3" xfId="32587" xr:uid="{3A900B92-49D8-4360-8AFB-561D0402E9B7}"/>
    <cellStyle name="Percent 4 5 3 2 2 2 3 4" xfId="44839" xr:uid="{BD5F94B3-2859-47F4-A4E3-26508C7E8621}"/>
    <cellStyle name="Percent 4 5 3 2 2 2 4" xfId="14208" xr:uid="{9FFD0815-BB9B-41AA-85F5-40E713CF60C4}"/>
    <cellStyle name="Percent 4 5 3 2 2 2 5" xfId="26461" xr:uid="{BB27D1FC-09A5-4607-84D6-8E42F0FE7153}"/>
    <cellStyle name="Percent 4 5 3 2 2 2 6" xfId="38713" xr:uid="{410C989F-FCFB-4EA1-A36B-0E56137B4B00}"/>
    <cellStyle name="Percent 4 5 3 2 2 2 7" xfId="52047" xr:uid="{23B6DCB8-C326-4857-B7CB-53E7EFD13425}"/>
    <cellStyle name="Percent 4 5 3 2 2 3" xfId="3022" xr:uid="{E552D2CF-6662-4464-AEA2-A24B73BF076F}"/>
    <cellStyle name="Percent 4 5 3 2 2 3 2" xfId="6086" xr:uid="{E5E111D8-87E1-47D9-95A4-AEA841ACBB76}"/>
    <cellStyle name="Percent 4 5 3 2 2 3 2 2" xfId="12214" xr:uid="{1C723905-D8BC-4653-8F42-18B85FD66E6C}"/>
    <cellStyle name="Percent 4 5 3 2 2 3 2 2 2" xfId="24479" xr:uid="{CF971047-536F-491F-AD04-55C550BFE405}"/>
    <cellStyle name="Percent 4 5 3 2 2 3 2 2 3" xfId="36731" xr:uid="{1124E5DE-6145-4999-9CD1-D7BC12DEC024}"/>
    <cellStyle name="Percent 4 5 3 2 2 3 2 2 4" xfId="48983" xr:uid="{712D59FA-7A75-4E2C-8CAB-6D613F84C06D}"/>
    <cellStyle name="Percent 4 5 3 2 2 3 2 3" xfId="18352" xr:uid="{506FDBE9-90F8-4F83-9396-8A3E9A6F0BF4}"/>
    <cellStyle name="Percent 4 5 3 2 2 3 2 4" xfId="30605" xr:uid="{CB63E956-F11F-41DE-88E3-7BAF7EA2F177}"/>
    <cellStyle name="Percent 4 5 3 2 2 3 2 5" xfId="42857" xr:uid="{31D91451-DBAF-4F2E-8A4D-D1E129B58CE9}"/>
    <cellStyle name="Percent 4 5 3 2 2 3 2 6" xfId="56191" xr:uid="{88C04ED5-CA2B-4FE8-A1EF-BEAB0F05A5E2}"/>
    <cellStyle name="Percent 4 5 3 2 2 3 3" xfId="9151" xr:uid="{C270B200-C766-496A-BF97-0494BE27B626}"/>
    <cellStyle name="Percent 4 5 3 2 2 3 3 2" xfId="21416" xr:uid="{4C5F2EF9-E63A-496A-BA79-FE6D9DDD79BC}"/>
    <cellStyle name="Percent 4 5 3 2 2 3 3 3" xfId="33668" xr:uid="{AA21B391-F27A-4F68-A97F-1A78E4FF938A}"/>
    <cellStyle name="Percent 4 5 3 2 2 3 3 4" xfId="45920" xr:uid="{D02F14AC-9308-408A-BA17-95CB6DEB8A32}"/>
    <cellStyle name="Percent 4 5 3 2 2 3 4" xfId="15289" xr:uid="{B0A4BBC5-65E4-43BE-BF6E-BBE16A5538DE}"/>
    <cellStyle name="Percent 4 5 3 2 2 3 5" xfId="27542" xr:uid="{64CD2F7E-9983-4736-A943-C9D8044C984B}"/>
    <cellStyle name="Percent 4 5 3 2 2 3 6" xfId="39794" xr:uid="{0C247F0B-AB97-46DD-BDF0-A48093153C5B}"/>
    <cellStyle name="Percent 4 5 3 2 2 3 7" xfId="53128" xr:uid="{B56C49E8-661F-4701-B89B-BAFDA23EF657}"/>
    <cellStyle name="Percent 4 5 3 2 2 4" xfId="3925" xr:uid="{0352E714-FB4E-4D20-B38A-E1BB434CDC2A}"/>
    <cellStyle name="Percent 4 5 3 2 2 4 2" xfId="10053" xr:uid="{03446323-5A06-4A81-87CE-F6102CE932AF}"/>
    <cellStyle name="Percent 4 5 3 2 2 4 2 2" xfId="22318" xr:uid="{1702D370-BC68-453D-B049-E00EE1108C18}"/>
    <cellStyle name="Percent 4 5 3 2 2 4 2 3" xfId="34570" xr:uid="{179C5EF4-6B9F-4DE8-AB8B-AE22EDF65D00}"/>
    <cellStyle name="Percent 4 5 3 2 2 4 2 4" xfId="46822" xr:uid="{DB5B7B62-B590-4B4A-B461-532B4BDA052C}"/>
    <cellStyle name="Percent 4 5 3 2 2 4 3" xfId="16191" xr:uid="{4716E0A9-52EC-456F-AD57-E2EDE676892D}"/>
    <cellStyle name="Percent 4 5 3 2 2 4 4" xfId="28444" xr:uid="{478EC1E4-E63C-489F-9339-423CFCCF296C}"/>
    <cellStyle name="Percent 4 5 3 2 2 4 5" xfId="40696" xr:uid="{679E8754-AB46-4BD8-8A8C-A3C1B111AD94}"/>
    <cellStyle name="Percent 4 5 3 2 2 4 6" xfId="54030" xr:uid="{606BA075-8F81-496A-B154-CD36E7085C50}"/>
    <cellStyle name="Percent 4 5 3 2 2 5" xfId="6990" xr:uid="{62B633E3-C923-41F2-B43A-A8A2FE5D24C4}"/>
    <cellStyle name="Percent 4 5 3 2 2 5 2" xfId="19255" xr:uid="{723E30C9-5084-403A-8350-DF378DB1165E}"/>
    <cellStyle name="Percent 4 5 3 2 2 5 3" xfId="31507" xr:uid="{92EB674D-535D-4A89-AD11-4E5BA8807F70}"/>
    <cellStyle name="Percent 4 5 3 2 2 5 4" xfId="43759" xr:uid="{6DD4C99A-4F63-4512-BC5B-46E544A1F280}"/>
    <cellStyle name="Percent 4 5 3 2 2 6" xfId="13128" xr:uid="{4D3C6CF2-7199-4E1B-BA54-023D87331CAF}"/>
    <cellStyle name="Percent 4 5 3 2 2 7" xfId="25381" xr:uid="{E7EB95E8-B4E0-4EF0-94E4-C32DC723CFF7}"/>
    <cellStyle name="Percent 4 5 3 2 2 8" xfId="37633" xr:uid="{D37A002F-5C3F-41D4-B531-06D6E46F3CDC}"/>
    <cellStyle name="Percent 4 5 3 2 2 9" xfId="49886" xr:uid="{25CAFB2F-A068-43F7-9295-A71BE6D0AECA}"/>
    <cellStyle name="Percent 4 5 3 2 3" xfId="1488" xr:uid="{0B905D26-FFB5-46A4-873E-3F225708AC95}"/>
    <cellStyle name="Percent 4 5 3 2 3 2" xfId="4555" xr:uid="{CAB855F7-1817-4A20-8199-97AE6811E47A}"/>
    <cellStyle name="Percent 4 5 3 2 3 2 2" xfId="10683" xr:uid="{D774BCA9-624F-42B0-B05E-5E5C5C327E54}"/>
    <cellStyle name="Percent 4 5 3 2 3 2 2 2" xfId="22948" xr:uid="{6601AB90-63B7-4354-8FEC-3316F56903B6}"/>
    <cellStyle name="Percent 4 5 3 2 3 2 2 3" xfId="35200" xr:uid="{AAAE020B-18DC-44A9-B451-64BE015DB1F0}"/>
    <cellStyle name="Percent 4 5 3 2 3 2 2 4" xfId="47452" xr:uid="{1D80FD61-6408-4082-AA0B-FC88A91F1527}"/>
    <cellStyle name="Percent 4 5 3 2 3 2 3" xfId="16821" xr:uid="{565A7A29-C377-4D65-AA53-A1D67EE85EC5}"/>
    <cellStyle name="Percent 4 5 3 2 3 2 4" xfId="29074" xr:uid="{E572A646-7FD7-4018-852A-81F1220F74E2}"/>
    <cellStyle name="Percent 4 5 3 2 3 2 5" xfId="41326" xr:uid="{DB96F4BD-796B-4037-9B08-B2B8E1842593}"/>
    <cellStyle name="Percent 4 5 3 2 3 2 6" xfId="54660" xr:uid="{E2BCC435-06A7-4A29-A8CF-910C63C6AF12}"/>
    <cellStyle name="Percent 4 5 3 2 3 3" xfId="7620" xr:uid="{E74C3902-A047-4FE7-BF9C-12E9E194F88C}"/>
    <cellStyle name="Percent 4 5 3 2 3 3 2" xfId="19885" xr:uid="{CB8259B4-F84E-42EA-94A1-548E6E73EDDB}"/>
    <cellStyle name="Percent 4 5 3 2 3 3 3" xfId="32137" xr:uid="{84BF96FF-3480-4E87-AF85-3F4454D909F4}"/>
    <cellStyle name="Percent 4 5 3 2 3 3 4" xfId="44389" xr:uid="{AC12DC69-3931-4597-B20A-568439DB5220}"/>
    <cellStyle name="Percent 4 5 3 2 3 4" xfId="13758" xr:uid="{608F79B0-63B3-4C41-9B46-4A6AB08A451C}"/>
    <cellStyle name="Percent 4 5 3 2 3 5" xfId="26011" xr:uid="{D6632349-FF17-48B3-B130-60A51B069AC5}"/>
    <cellStyle name="Percent 4 5 3 2 3 6" xfId="38263" xr:uid="{20CE5AE4-11FD-48EB-AA00-D3D858E7A5F9}"/>
    <cellStyle name="Percent 4 5 3 2 3 7" xfId="51597" xr:uid="{F79C89BF-79B8-425F-B74F-258DC655BE73}"/>
    <cellStyle name="Percent 4 5 3 2 4" xfId="2572" xr:uid="{D0439620-FEE0-4E4F-8C2C-FF79F6DADF1D}"/>
    <cellStyle name="Percent 4 5 3 2 4 2" xfId="5636" xr:uid="{96C09E35-2390-44B1-BCB4-57FBE2B3C7D6}"/>
    <cellStyle name="Percent 4 5 3 2 4 2 2" xfId="11764" xr:uid="{3114B473-9F4A-4ACC-BED9-D61DDC17D4F2}"/>
    <cellStyle name="Percent 4 5 3 2 4 2 2 2" xfId="24029" xr:uid="{5934708F-B47D-49FA-ABE2-7DFD32F83724}"/>
    <cellStyle name="Percent 4 5 3 2 4 2 2 3" xfId="36281" xr:uid="{6FC838C6-6F08-45CE-87F7-D51F7A6A544F}"/>
    <cellStyle name="Percent 4 5 3 2 4 2 2 4" xfId="48533" xr:uid="{7D48D388-553A-44DD-A4E2-5F141D0EA804}"/>
    <cellStyle name="Percent 4 5 3 2 4 2 3" xfId="17902" xr:uid="{EB254B4E-1A6F-49FD-A24E-D4EDF53D1F50}"/>
    <cellStyle name="Percent 4 5 3 2 4 2 4" xfId="30155" xr:uid="{8FDF01B3-0A29-49CC-8FB1-816B1A3689F6}"/>
    <cellStyle name="Percent 4 5 3 2 4 2 5" xfId="42407" xr:uid="{FE7E0082-2544-4F02-82F7-3A92CAD56B2F}"/>
    <cellStyle name="Percent 4 5 3 2 4 2 6" xfId="55741" xr:uid="{1EFE5F43-7F18-42D4-BDC1-66A9438B06E3}"/>
    <cellStyle name="Percent 4 5 3 2 4 3" xfId="8701" xr:uid="{4E65E4C0-6E3F-42F5-9214-C247CFF3F698}"/>
    <cellStyle name="Percent 4 5 3 2 4 3 2" xfId="20966" xr:uid="{84711DE7-4E1B-41C1-9974-76C75322BE35}"/>
    <cellStyle name="Percent 4 5 3 2 4 3 3" xfId="33218" xr:uid="{D4B80789-403D-4966-AC5D-F44A971C7CD7}"/>
    <cellStyle name="Percent 4 5 3 2 4 3 4" xfId="45470" xr:uid="{F7108CA1-2D42-432D-900D-B8F1BB231CC5}"/>
    <cellStyle name="Percent 4 5 3 2 4 4" xfId="14839" xr:uid="{F62D72E8-006E-4658-A652-E7039DB955C2}"/>
    <cellStyle name="Percent 4 5 3 2 4 5" xfId="27092" xr:uid="{860CCD9B-352F-4D88-88EA-C71095C5BD72}"/>
    <cellStyle name="Percent 4 5 3 2 4 6" xfId="39344" xr:uid="{23D000B7-5C75-4881-8437-4D697E4E6653}"/>
    <cellStyle name="Percent 4 5 3 2 4 7" xfId="52678" xr:uid="{0C29AC53-2CBB-48B7-8DFD-3CF7DFC89C2C}"/>
    <cellStyle name="Percent 4 5 3 2 5" xfId="3475" xr:uid="{3B0904ED-2E39-4A1B-BCEC-483D32D9535E}"/>
    <cellStyle name="Percent 4 5 3 2 5 2" xfId="9603" xr:uid="{0CE8B31F-D224-425C-98AE-0C286AF790BF}"/>
    <cellStyle name="Percent 4 5 3 2 5 2 2" xfId="21868" xr:uid="{41CDF02B-90DD-47BB-91A8-B90CB4EF6249}"/>
    <cellStyle name="Percent 4 5 3 2 5 2 3" xfId="34120" xr:uid="{3E3B321D-8F6A-4845-AB60-A570BAB62E5D}"/>
    <cellStyle name="Percent 4 5 3 2 5 2 4" xfId="46372" xr:uid="{1E562F31-D9D1-4B25-957E-3D04A8FF7505}"/>
    <cellStyle name="Percent 4 5 3 2 5 3" xfId="15741" xr:uid="{D0424647-382E-46C1-82CB-BDB05F78B759}"/>
    <cellStyle name="Percent 4 5 3 2 5 4" xfId="27994" xr:uid="{A5752E5E-CCBC-4525-A7FC-C74A01A65F74}"/>
    <cellStyle name="Percent 4 5 3 2 5 5" xfId="40246" xr:uid="{18464744-CCD7-4BD7-9BA7-DCC41BF21C29}"/>
    <cellStyle name="Percent 4 5 3 2 5 6" xfId="53580" xr:uid="{77B0FA58-B113-4668-AC95-40313B20451C}"/>
    <cellStyle name="Percent 4 5 3 2 6" xfId="6539" xr:uid="{388D30BD-0E37-4C20-AFF9-9121D256847D}"/>
    <cellStyle name="Percent 4 5 3 2 6 2" xfId="18804" xr:uid="{F303F8A0-BE03-4575-B14C-1F98ECBF6E17}"/>
    <cellStyle name="Percent 4 5 3 2 6 3" xfId="31057" xr:uid="{242A85AB-FB7C-45BE-9D76-4D05AF26FFF5}"/>
    <cellStyle name="Percent 4 5 3 2 6 4" xfId="43309" xr:uid="{68D1FB70-B3AE-483F-AE85-C1B26E92BCB0}"/>
    <cellStyle name="Percent 4 5 3 2 7" xfId="12678" xr:uid="{435DAB84-47D9-4304-8AED-E1233E9F2559}"/>
    <cellStyle name="Percent 4 5 3 2 8" xfId="24931" xr:uid="{2BEF0939-7374-4CA2-A50A-C68ED462FE4C}"/>
    <cellStyle name="Percent 4 5 3 2 9" xfId="37183" xr:uid="{D76B63C8-FE19-49B8-88B0-105C403C942A}"/>
    <cellStyle name="Percent 4 5 3 3" xfId="653" xr:uid="{DC1EA239-424D-448F-9E2E-62EC5426390C}"/>
    <cellStyle name="Percent 4 5 3 3 10" xfId="50763" xr:uid="{D278C79E-D0B5-4D42-A525-0EAD51535120}"/>
    <cellStyle name="Percent 4 5 3 3 2" xfId="1734" xr:uid="{D7470B48-A3B4-4510-87C1-2E0590633C60}"/>
    <cellStyle name="Percent 4 5 3 3 2 2" xfId="4801" xr:uid="{E260E52C-5F49-4680-80B6-DBF59E534F8F}"/>
    <cellStyle name="Percent 4 5 3 3 2 2 2" xfId="10929" xr:uid="{EC062BDB-9511-40F2-8900-591036B8811C}"/>
    <cellStyle name="Percent 4 5 3 3 2 2 2 2" xfId="23194" xr:uid="{9395D628-CD52-4EA9-AA1C-184E4F0985A0}"/>
    <cellStyle name="Percent 4 5 3 3 2 2 2 3" xfId="35446" xr:uid="{C11D14F8-8EE9-4AA4-B20E-4C4E936C03EA}"/>
    <cellStyle name="Percent 4 5 3 3 2 2 2 4" xfId="47698" xr:uid="{3D131349-9BB9-422E-AABD-47101E1A1AF1}"/>
    <cellStyle name="Percent 4 5 3 3 2 2 3" xfId="17067" xr:uid="{8745DAA2-572F-4BEE-8518-F0387EB6878D}"/>
    <cellStyle name="Percent 4 5 3 3 2 2 4" xfId="29320" xr:uid="{70EC4AE3-F5A6-456B-906D-69C9282DA4D2}"/>
    <cellStyle name="Percent 4 5 3 3 2 2 5" xfId="41572" xr:uid="{9BD1D53F-263A-4340-8820-97F6E443030D}"/>
    <cellStyle name="Percent 4 5 3 3 2 2 6" xfId="54906" xr:uid="{AC9696B1-1F44-4E86-9D48-CF9AC9BC7AF2}"/>
    <cellStyle name="Percent 4 5 3 3 2 3" xfId="7866" xr:uid="{07D86804-DD11-4D58-BDAC-7BE3FFD87D12}"/>
    <cellStyle name="Percent 4 5 3 3 2 3 2" xfId="20131" xr:uid="{4935539E-DEB3-4DB4-B8F1-4AE90FD17F43}"/>
    <cellStyle name="Percent 4 5 3 3 2 3 3" xfId="32383" xr:uid="{EF68C8ED-F530-4F16-B66F-A745D3C8EFC7}"/>
    <cellStyle name="Percent 4 5 3 3 2 3 4" xfId="44635" xr:uid="{16FA3A78-CE7F-4390-9C54-4BC267A7D907}"/>
    <cellStyle name="Percent 4 5 3 3 2 4" xfId="14004" xr:uid="{F47A8B18-055A-456D-9DFD-DF9E3659F91B}"/>
    <cellStyle name="Percent 4 5 3 3 2 5" xfId="26257" xr:uid="{5FCA960B-3562-4561-A5F2-86DD6DAF46C0}"/>
    <cellStyle name="Percent 4 5 3 3 2 6" xfId="38509" xr:uid="{B1BC15EC-7A70-4F94-9FF0-C018D58C7A1E}"/>
    <cellStyle name="Percent 4 5 3 3 2 7" xfId="51843" xr:uid="{5D80AA59-C164-4E36-A4C6-804C96F52629}"/>
    <cellStyle name="Percent 4 5 3 3 3" xfId="2818" xr:uid="{6FCF617C-C945-418B-A006-A9840AAE7157}"/>
    <cellStyle name="Percent 4 5 3 3 3 2" xfId="5882" xr:uid="{024F982E-B718-4A9A-94D9-4AEDBEE519DD}"/>
    <cellStyle name="Percent 4 5 3 3 3 2 2" xfId="12010" xr:uid="{EFBC2C3B-C0D7-43E3-BFBD-437B7C747C1E}"/>
    <cellStyle name="Percent 4 5 3 3 3 2 2 2" xfId="24275" xr:uid="{E774CA14-7BAA-49B2-8B26-FAA5D09849FA}"/>
    <cellStyle name="Percent 4 5 3 3 3 2 2 3" xfId="36527" xr:uid="{20425EAA-9034-4F04-B69F-D1192327C635}"/>
    <cellStyle name="Percent 4 5 3 3 3 2 2 4" xfId="48779" xr:uid="{170442F5-AB6E-4222-BE05-A1A7B313593D}"/>
    <cellStyle name="Percent 4 5 3 3 3 2 3" xfId="18148" xr:uid="{7892945A-9D24-40F5-9EDC-AD3C29E937AC}"/>
    <cellStyle name="Percent 4 5 3 3 3 2 4" xfId="30401" xr:uid="{7B3FF541-DD31-4753-94DE-A3009123D3B1}"/>
    <cellStyle name="Percent 4 5 3 3 3 2 5" xfId="42653" xr:uid="{58B69BB7-6ADC-4604-81E3-B802DB62D7A0}"/>
    <cellStyle name="Percent 4 5 3 3 3 2 6" xfId="55987" xr:uid="{921E1FE0-7027-4CFC-BB0A-531E36B0ECD0}"/>
    <cellStyle name="Percent 4 5 3 3 3 3" xfId="8947" xr:uid="{9CDF4352-248B-4449-BE2A-0E8EF35BA032}"/>
    <cellStyle name="Percent 4 5 3 3 3 3 2" xfId="21212" xr:uid="{5DE625AE-FA4A-42CB-8B4F-00E4F1B8D073}"/>
    <cellStyle name="Percent 4 5 3 3 3 3 3" xfId="33464" xr:uid="{19B10BDD-86EA-44C8-87EB-07AB92DD8B44}"/>
    <cellStyle name="Percent 4 5 3 3 3 3 4" xfId="45716" xr:uid="{E0ED0CE3-47EF-4B7C-B2BF-8EC8AFBB6C87}"/>
    <cellStyle name="Percent 4 5 3 3 3 4" xfId="15085" xr:uid="{67D23E88-25F1-4275-A858-0DE14000AE4E}"/>
    <cellStyle name="Percent 4 5 3 3 3 5" xfId="27338" xr:uid="{467B81CD-F3A6-4573-9E17-28FD5556C7E7}"/>
    <cellStyle name="Percent 4 5 3 3 3 6" xfId="39590" xr:uid="{6ABF94B4-697E-43EF-A3C6-72C6845A09A4}"/>
    <cellStyle name="Percent 4 5 3 3 3 7" xfId="52924" xr:uid="{CF3B4363-7A8C-4488-936E-EE02C99B3211}"/>
    <cellStyle name="Percent 4 5 3 3 4" xfId="3721" xr:uid="{8DCF8E7A-9079-445F-8CAB-2AFA91E23138}"/>
    <cellStyle name="Percent 4 5 3 3 4 2" xfId="9849" xr:uid="{8697FDF2-E4D5-476A-81DB-CEC6146E5249}"/>
    <cellStyle name="Percent 4 5 3 3 4 2 2" xfId="22114" xr:uid="{CDC4658E-1FE8-406C-9D8E-89E3B1DBB3FB}"/>
    <cellStyle name="Percent 4 5 3 3 4 2 3" xfId="34366" xr:uid="{22E9C6D9-9618-4348-B78B-D4A78096011B}"/>
    <cellStyle name="Percent 4 5 3 3 4 2 4" xfId="46618" xr:uid="{CB53C92B-35E4-42EA-A10B-6EBD714C133B}"/>
    <cellStyle name="Percent 4 5 3 3 4 3" xfId="15987" xr:uid="{2E8B65D8-AB5C-4887-BF33-BA35B40AADAC}"/>
    <cellStyle name="Percent 4 5 3 3 4 4" xfId="28240" xr:uid="{7DBD6B6E-78DC-4AE6-8AD8-D91F2464676C}"/>
    <cellStyle name="Percent 4 5 3 3 4 5" xfId="40492" xr:uid="{AE50702B-FC8D-44B4-AC90-537E2DC8066D}"/>
    <cellStyle name="Percent 4 5 3 3 4 6" xfId="53826" xr:uid="{A7030C47-0D8B-4AE5-BA7D-3E8C67A32BEC}"/>
    <cellStyle name="Percent 4 5 3 3 5" xfId="6786" xr:uid="{005E779F-EC18-49A1-AA78-7D3AC4DD3EB0}"/>
    <cellStyle name="Percent 4 5 3 3 5 2" xfId="19051" xr:uid="{10FDEC72-CD08-4F71-94DA-86687F814F7A}"/>
    <cellStyle name="Percent 4 5 3 3 5 3" xfId="31303" xr:uid="{32545FC8-B16A-49E8-A305-B8C6D7B6310A}"/>
    <cellStyle name="Percent 4 5 3 3 5 4" xfId="43555" xr:uid="{FB97B347-95B4-4EDE-A73C-65F8DF35E3C9}"/>
    <cellStyle name="Percent 4 5 3 3 6" xfId="12924" xr:uid="{38BB0B45-2534-4BB8-8E9E-FBC90E456A14}"/>
    <cellStyle name="Percent 4 5 3 3 7" xfId="25177" xr:uid="{DB531280-8901-4E0A-89DD-0978EBEFBD74}"/>
    <cellStyle name="Percent 4 5 3 3 8" xfId="37429" xr:uid="{A69D269D-4C89-49C8-A5DE-33A85782F1E9}"/>
    <cellStyle name="Percent 4 5 3 3 9" xfId="49682" xr:uid="{140DBBF3-4A25-442B-BBA0-B75C195927E4}"/>
    <cellStyle name="Percent 4 5 3 4" xfId="1284" xr:uid="{DF370358-C679-4DC5-A88E-1F4A17187B7D}"/>
    <cellStyle name="Percent 4 5 3 4 2" xfId="4351" xr:uid="{862BAFF3-FF83-4DB7-8A2A-6DBF1D0911D4}"/>
    <cellStyle name="Percent 4 5 3 4 2 2" xfId="10479" xr:uid="{5E049C82-4FEA-428B-8A83-0DA8718C1243}"/>
    <cellStyle name="Percent 4 5 3 4 2 2 2" xfId="22744" xr:uid="{F0FE0B89-E404-46AD-B600-F5C40A792907}"/>
    <cellStyle name="Percent 4 5 3 4 2 2 3" xfId="34996" xr:uid="{388B27CE-2E93-4918-9E0D-17F2E0340F61}"/>
    <cellStyle name="Percent 4 5 3 4 2 2 4" xfId="47248" xr:uid="{9423C4D7-4B7D-45FF-BD20-3D673C0358C9}"/>
    <cellStyle name="Percent 4 5 3 4 2 3" xfId="16617" xr:uid="{C12BEF5A-DFC8-4798-A671-83B359DED92A}"/>
    <cellStyle name="Percent 4 5 3 4 2 4" xfId="28870" xr:uid="{3C3277DB-A960-4CEB-B0C8-9E7F7B785C61}"/>
    <cellStyle name="Percent 4 5 3 4 2 5" xfId="41122" xr:uid="{F4A3706F-1260-41F7-AE47-7EA21741183C}"/>
    <cellStyle name="Percent 4 5 3 4 2 6" xfId="54456" xr:uid="{576C382F-10C5-4D66-80DA-860EB525ADA7}"/>
    <cellStyle name="Percent 4 5 3 4 3" xfId="7416" xr:uid="{247CFAAA-A1B6-4D63-A57E-DADCD4655F92}"/>
    <cellStyle name="Percent 4 5 3 4 3 2" xfId="19681" xr:uid="{502A8D57-4ABE-4BC5-945D-5FCDB56B364B}"/>
    <cellStyle name="Percent 4 5 3 4 3 3" xfId="31933" xr:uid="{D775AB23-75E8-4500-A85E-D5FA0207C17E}"/>
    <cellStyle name="Percent 4 5 3 4 3 4" xfId="44185" xr:uid="{7690A764-3E6D-4DC9-8DB7-32AB8722C2C9}"/>
    <cellStyle name="Percent 4 5 3 4 4" xfId="13554" xr:uid="{1327A61E-F59A-4B8E-8BE6-D575DB6283FE}"/>
    <cellStyle name="Percent 4 5 3 4 5" xfId="25807" xr:uid="{9BAEFB89-949C-49AF-A1CC-F1AA206E55AA}"/>
    <cellStyle name="Percent 4 5 3 4 6" xfId="38059" xr:uid="{E688679D-E94F-4B41-BA2E-74195679B453}"/>
    <cellStyle name="Percent 4 5 3 4 7" xfId="51393" xr:uid="{1BC93562-EB74-48C7-83C0-8C9402835975}"/>
    <cellStyle name="Percent 4 5 3 5" xfId="2368" xr:uid="{3BB72C88-8AE0-4DA7-B88E-B8E32633719F}"/>
    <cellStyle name="Percent 4 5 3 5 2" xfId="5432" xr:uid="{A2C83C43-9B4C-425D-967B-F1D46C3ED8C7}"/>
    <cellStyle name="Percent 4 5 3 5 2 2" xfId="11560" xr:uid="{3DE935CC-3686-486F-A136-47F847FBC3F7}"/>
    <cellStyle name="Percent 4 5 3 5 2 2 2" xfId="23825" xr:uid="{E252D5ED-C0DC-4391-8B51-3273B2C4DA25}"/>
    <cellStyle name="Percent 4 5 3 5 2 2 3" xfId="36077" xr:uid="{D882117C-D336-455C-AAD3-617025FC7361}"/>
    <cellStyle name="Percent 4 5 3 5 2 2 4" xfId="48329" xr:uid="{5D71CF00-FF08-4995-812C-F8C6D067BA03}"/>
    <cellStyle name="Percent 4 5 3 5 2 3" xfId="17698" xr:uid="{CB71832B-5052-4A96-BA11-DA9EB12C7203}"/>
    <cellStyle name="Percent 4 5 3 5 2 4" xfId="29951" xr:uid="{C1802D65-AF38-47D3-A0F1-48C77EC50845}"/>
    <cellStyle name="Percent 4 5 3 5 2 5" xfId="42203" xr:uid="{E8920047-0B1A-4D95-A359-D64EEE1462C1}"/>
    <cellStyle name="Percent 4 5 3 5 2 6" xfId="55537" xr:uid="{66DB93C9-E295-4720-BFAE-5FBE4A08F309}"/>
    <cellStyle name="Percent 4 5 3 5 3" xfId="8497" xr:uid="{17B8202F-C6BB-4944-9933-19789C841ACB}"/>
    <cellStyle name="Percent 4 5 3 5 3 2" xfId="20762" xr:uid="{7E688134-38CB-4B51-895A-72633FCE0089}"/>
    <cellStyle name="Percent 4 5 3 5 3 3" xfId="33014" xr:uid="{C7BF0447-8900-4801-93DB-ACBECED5A42E}"/>
    <cellStyle name="Percent 4 5 3 5 3 4" xfId="45266" xr:uid="{2FCD6F22-317A-4BFF-B021-0937A87159F2}"/>
    <cellStyle name="Percent 4 5 3 5 4" xfId="14635" xr:uid="{B5754B10-1CB9-4AEE-8C31-50E937C0B9D6}"/>
    <cellStyle name="Percent 4 5 3 5 5" xfId="26888" xr:uid="{64A07B7D-4621-4725-9F27-FA9BDDF02BCD}"/>
    <cellStyle name="Percent 4 5 3 5 6" xfId="39140" xr:uid="{4ABEA4A2-FA11-4327-8C12-62D623D37FB6}"/>
    <cellStyle name="Percent 4 5 3 5 7" xfId="52474" xr:uid="{D6BA7CDA-4913-4A98-8728-9478526DBE67}"/>
    <cellStyle name="Percent 4 5 3 6" xfId="3271" xr:uid="{CF06347C-A975-4E0B-9395-972D27FAB8FC}"/>
    <cellStyle name="Percent 4 5 3 6 2" xfId="9399" xr:uid="{2B60A477-2A37-409F-9E59-D8C1F677A68B}"/>
    <cellStyle name="Percent 4 5 3 6 2 2" xfId="21664" xr:uid="{16652765-5D65-4DC4-B924-378F81F06341}"/>
    <cellStyle name="Percent 4 5 3 6 2 3" xfId="33916" xr:uid="{FD866E97-BEAC-4957-8CA8-4ED6A9934D73}"/>
    <cellStyle name="Percent 4 5 3 6 2 4" xfId="46168" xr:uid="{0C9FA20E-8B9E-4237-A6F4-ADB503708C31}"/>
    <cellStyle name="Percent 4 5 3 6 3" xfId="15537" xr:uid="{D577F744-CF7A-421F-9D3A-7832D022622C}"/>
    <cellStyle name="Percent 4 5 3 6 4" xfId="27790" xr:uid="{4A401FC3-8F08-4349-9629-B783B2327882}"/>
    <cellStyle name="Percent 4 5 3 6 5" xfId="40042" xr:uid="{DFE93C73-28EF-4F05-ABD0-A3476577B8C4}"/>
    <cellStyle name="Percent 4 5 3 6 6" xfId="53376" xr:uid="{CD59C2D9-B05D-4EB3-81BF-A3FD87775622}"/>
    <cellStyle name="Percent 4 5 3 7" xfId="6335" xr:uid="{EB1DB030-5F66-4A4C-A110-04DFF18E51F2}"/>
    <cellStyle name="Percent 4 5 3 7 2" xfId="18600" xr:uid="{641A3F25-ADF2-4F00-B403-11C76E89E51C}"/>
    <cellStyle name="Percent 4 5 3 7 3" xfId="30853" xr:uid="{5E183078-9578-4E32-A006-78749F9329D4}"/>
    <cellStyle name="Percent 4 5 3 7 4" xfId="43105" xr:uid="{29A68FC8-5D7C-4220-90C2-9B007FC31F0F}"/>
    <cellStyle name="Percent 4 5 3 8" xfId="12474" xr:uid="{922128DC-E65F-48BE-9BA8-6189ABD63049}"/>
    <cellStyle name="Percent 4 5 3 9" xfId="24727" xr:uid="{F2D08513-E694-4D62-A4E0-8A88CA810274}"/>
    <cellStyle name="Percent 4 5 4" xfId="295" xr:uid="{A89B1619-447A-4580-A348-02A793BA2FA7}"/>
    <cellStyle name="Percent 4 5 4 10" xfId="49325" xr:uid="{D4F394DD-B927-49A9-A08F-4BF5E4DEA5EF}"/>
    <cellStyle name="Percent 4 5 4 11" xfId="50406" xr:uid="{4F91363F-19F1-4C82-BE15-84DFC6AB45BB}"/>
    <cellStyle name="Percent 4 5 4 2" xfId="746" xr:uid="{A9E51437-E877-44EB-A03E-0E137C6681B8}"/>
    <cellStyle name="Percent 4 5 4 2 10" xfId="50856" xr:uid="{394C9D00-4ADC-486F-9478-09CD0E6F95AF}"/>
    <cellStyle name="Percent 4 5 4 2 2" xfId="1827" xr:uid="{3287C1CD-3B78-4567-8540-6EF8B53F51ED}"/>
    <cellStyle name="Percent 4 5 4 2 2 2" xfId="4894" xr:uid="{A75FE2D6-990B-4411-8BE4-EA5F1192909A}"/>
    <cellStyle name="Percent 4 5 4 2 2 2 2" xfId="11022" xr:uid="{6FCB6E67-10CD-4328-8C97-849568689CD1}"/>
    <cellStyle name="Percent 4 5 4 2 2 2 2 2" xfId="23287" xr:uid="{2F5BAC7A-DEA3-47AC-A212-160B325D381A}"/>
    <cellStyle name="Percent 4 5 4 2 2 2 2 3" xfId="35539" xr:uid="{A8CAAF5E-5343-47A4-9C39-4E32F542E65E}"/>
    <cellStyle name="Percent 4 5 4 2 2 2 2 4" xfId="47791" xr:uid="{D0725E87-82B8-4A4A-8E4C-F97B17065E78}"/>
    <cellStyle name="Percent 4 5 4 2 2 2 3" xfId="17160" xr:uid="{EA08AA85-88CF-492D-B684-19CB806FD1A1}"/>
    <cellStyle name="Percent 4 5 4 2 2 2 4" xfId="29413" xr:uid="{6D8C0FDF-C7FB-4C0F-B02F-F191D1F8A656}"/>
    <cellStyle name="Percent 4 5 4 2 2 2 5" xfId="41665" xr:uid="{F8DC9CCD-4BA2-4914-941A-E7BD5C582F31}"/>
    <cellStyle name="Percent 4 5 4 2 2 2 6" xfId="54999" xr:uid="{96E27AFE-A064-4E9C-84B2-DB6FAD9D9DA0}"/>
    <cellStyle name="Percent 4 5 4 2 2 3" xfId="7959" xr:uid="{D4968405-4883-4E94-996E-ADF8DBFC7824}"/>
    <cellStyle name="Percent 4 5 4 2 2 3 2" xfId="20224" xr:uid="{218AF754-8EC4-44C8-873C-0098F57DC5FF}"/>
    <cellStyle name="Percent 4 5 4 2 2 3 3" xfId="32476" xr:uid="{53F512B8-F5D0-4BD4-B1E5-59F25F50B3CE}"/>
    <cellStyle name="Percent 4 5 4 2 2 3 4" xfId="44728" xr:uid="{FEA92EDF-A39A-45E4-9F55-CA45DE3735ED}"/>
    <cellStyle name="Percent 4 5 4 2 2 4" xfId="14097" xr:uid="{896C3205-2FC3-469D-A4C1-8775824E8256}"/>
    <cellStyle name="Percent 4 5 4 2 2 5" xfId="26350" xr:uid="{10F95A76-F68A-45F5-A5E8-6C6BE75F579B}"/>
    <cellStyle name="Percent 4 5 4 2 2 6" xfId="38602" xr:uid="{EA337CCA-2D09-4E0C-AF8E-B683CB11B269}"/>
    <cellStyle name="Percent 4 5 4 2 2 7" xfId="51936" xr:uid="{F5F23156-17EC-4966-8FAF-766BC49E36DC}"/>
    <cellStyle name="Percent 4 5 4 2 3" xfId="2911" xr:uid="{5C8DD5C4-9685-40A3-A31F-7F3A2D1E290A}"/>
    <cellStyle name="Percent 4 5 4 2 3 2" xfId="5975" xr:uid="{334EC9C8-711A-490A-901E-6B3EA4E07620}"/>
    <cellStyle name="Percent 4 5 4 2 3 2 2" xfId="12103" xr:uid="{A3F2711A-51DE-40AD-B169-17A60EE7B28F}"/>
    <cellStyle name="Percent 4 5 4 2 3 2 2 2" xfId="24368" xr:uid="{13E07144-5FEC-411B-ACCE-9E1CDB59BAAD}"/>
    <cellStyle name="Percent 4 5 4 2 3 2 2 3" xfId="36620" xr:uid="{9C203221-A62C-45DB-817A-4AC5526D66CD}"/>
    <cellStyle name="Percent 4 5 4 2 3 2 2 4" xfId="48872" xr:uid="{AEE1B078-2917-40D4-8AFF-C7E06788F436}"/>
    <cellStyle name="Percent 4 5 4 2 3 2 3" xfId="18241" xr:uid="{437988BE-F380-4920-B07F-0B77ABA0BB95}"/>
    <cellStyle name="Percent 4 5 4 2 3 2 4" xfId="30494" xr:uid="{A25EC6F6-CA4C-4203-B901-BC021F6B41E0}"/>
    <cellStyle name="Percent 4 5 4 2 3 2 5" xfId="42746" xr:uid="{1FF0520D-C3AB-420A-9FC3-DA9D65FB7DF0}"/>
    <cellStyle name="Percent 4 5 4 2 3 2 6" xfId="56080" xr:uid="{97A9C308-1B36-47A5-A016-13B3068EF0A0}"/>
    <cellStyle name="Percent 4 5 4 2 3 3" xfId="9040" xr:uid="{146AB71F-34BD-45AE-A4BF-4786D89CC896}"/>
    <cellStyle name="Percent 4 5 4 2 3 3 2" xfId="21305" xr:uid="{B8A255AB-295B-4902-8E71-06D0C128EF45}"/>
    <cellStyle name="Percent 4 5 4 2 3 3 3" xfId="33557" xr:uid="{3D8AE45C-99DC-4A12-B0EF-A096D9A3AA1F}"/>
    <cellStyle name="Percent 4 5 4 2 3 3 4" xfId="45809" xr:uid="{0EFB2731-FBD0-4EA5-9779-45069FD0679C}"/>
    <cellStyle name="Percent 4 5 4 2 3 4" xfId="15178" xr:uid="{9295C6DC-6EE3-4F80-BAA1-45E7C886CF33}"/>
    <cellStyle name="Percent 4 5 4 2 3 5" xfId="27431" xr:uid="{7E8628E9-AE74-47B5-82DC-5A37856D3999}"/>
    <cellStyle name="Percent 4 5 4 2 3 6" xfId="39683" xr:uid="{D0B084AB-BBAF-4664-9ED4-3648A6061C12}"/>
    <cellStyle name="Percent 4 5 4 2 3 7" xfId="53017" xr:uid="{1A05DF6B-FF82-43F3-B703-93CF3538E4CB}"/>
    <cellStyle name="Percent 4 5 4 2 4" xfId="3814" xr:uid="{33D565DA-B9A0-4B3B-A280-976837C5832A}"/>
    <cellStyle name="Percent 4 5 4 2 4 2" xfId="9942" xr:uid="{23554F96-1100-427D-BC2C-2AF6B63FDB29}"/>
    <cellStyle name="Percent 4 5 4 2 4 2 2" xfId="22207" xr:uid="{0F3B40AC-88DE-4152-9926-B884B52B39AE}"/>
    <cellStyle name="Percent 4 5 4 2 4 2 3" xfId="34459" xr:uid="{A3BECB34-A4B6-4D6C-B626-37BB895B164D}"/>
    <cellStyle name="Percent 4 5 4 2 4 2 4" xfId="46711" xr:uid="{15D827C9-565E-40F4-908A-24BB265FBA10}"/>
    <cellStyle name="Percent 4 5 4 2 4 3" xfId="16080" xr:uid="{5AFB496A-7CB3-4C6C-B8C9-138AAEE29759}"/>
    <cellStyle name="Percent 4 5 4 2 4 4" xfId="28333" xr:uid="{C8C1EDA0-9CA6-4DC7-8B56-AFC7CE3A2C11}"/>
    <cellStyle name="Percent 4 5 4 2 4 5" xfId="40585" xr:uid="{D8A67D99-72CD-47DD-8835-31945B442209}"/>
    <cellStyle name="Percent 4 5 4 2 4 6" xfId="53919" xr:uid="{238273F2-81E1-47A0-8F11-BCF77FB287EA}"/>
    <cellStyle name="Percent 4 5 4 2 5" xfId="6879" xr:uid="{96703EAE-A064-4A87-BB79-DEDFA56513D8}"/>
    <cellStyle name="Percent 4 5 4 2 5 2" xfId="19144" xr:uid="{0325E999-A64C-4261-AE9B-60FD575C2301}"/>
    <cellStyle name="Percent 4 5 4 2 5 3" xfId="31396" xr:uid="{36AA49CB-ED1C-4DFB-B9B0-8B8C3868A633}"/>
    <cellStyle name="Percent 4 5 4 2 5 4" xfId="43648" xr:uid="{B606D508-AF75-4FD0-A081-7DB44F44AC54}"/>
    <cellStyle name="Percent 4 5 4 2 6" xfId="13017" xr:uid="{E5A3BEC6-1D06-4D59-8CCC-F6E70E8A85D1}"/>
    <cellStyle name="Percent 4 5 4 2 7" xfId="25270" xr:uid="{FCE6FB60-8EDA-49A7-869A-C18B8D8BFF9A}"/>
    <cellStyle name="Percent 4 5 4 2 8" xfId="37522" xr:uid="{8659A829-6B92-4E02-8A48-84B7696E8116}"/>
    <cellStyle name="Percent 4 5 4 2 9" xfId="49775" xr:uid="{1067F173-3FF2-4283-BF6F-12DBC7AE5C0D}"/>
    <cellStyle name="Percent 4 5 4 3" xfId="1377" xr:uid="{88B4F67B-5D71-4593-AC9F-BAD96598E11E}"/>
    <cellStyle name="Percent 4 5 4 3 2" xfId="4444" xr:uid="{5E1E531E-4CD0-4FCF-8AB0-AEC2A449E9F2}"/>
    <cellStyle name="Percent 4 5 4 3 2 2" xfId="10572" xr:uid="{62667F0E-D340-4853-94F7-7F4C74BB7C97}"/>
    <cellStyle name="Percent 4 5 4 3 2 2 2" xfId="22837" xr:uid="{2E254A05-294B-4D86-804F-2386F962F005}"/>
    <cellStyle name="Percent 4 5 4 3 2 2 3" xfId="35089" xr:uid="{639E2301-3031-423D-B947-D5E004C6CDE6}"/>
    <cellStyle name="Percent 4 5 4 3 2 2 4" xfId="47341" xr:uid="{16535360-769D-45F7-89E7-5D136369F755}"/>
    <cellStyle name="Percent 4 5 4 3 2 3" xfId="16710" xr:uid="{922C14BB-2EDE-4735-BBF0-6A6D4353B2DA}"/>
    <cellStyle name="Percent 4 5 4 3 2 4" xfId="28963" xr:uid="{198DB4F1-EF42-44E5-8425-B4A1339CD5ED}"/>
    <cellStyle name="Percent 4 5 4 3 2 5" xfId="41215" xr:uid="{A6B631FF-BA33-4720-BB07-C191B6DD906B}"/>
    <cellStyle name="Percent 4 5 4 3 2 6" xfId="54549" xr:uid="{20767DA6-69BC-4C9C-A417-B6452F4B31F5}"/>
    <cellStyle name="Percent 4 5 4 3 3" xfId="7509" xr:uid="{763F85C0-E67F-43ED-9488-1DE28AFEC6DB}"/>
    <cellStyle name="Percent 4 5 4 3 3 2" xfId="19774" xr:uid="{089AD2A2-754D-447D-AC60-95BED2A16415}"/>
    <cellStyle name="Percent 4 5 4 3 3 3" xfId="32026" xr:uid="{120B27B9-5B18-4F29-8070-94E04DC66A33}"/>
    <cellStyle name="Percent 4 5 4 3 3 4" xfId="44278" xr:uid="{1D2B3111-7105-4758-8AF0-EC9CB50EF37D}"/>
    <cellStyle name="Percent 4 5 4 3 4" xfId="13647" xr:uid="{DCDD3876-958C-4CB9-950F-29C8A5A22072}"/>
    <cellStyle name="Percent 4 5 4 3 5" xfId="25900" xr:uid="{7B1AD71E-3E06-4652-B30E-D4BA2FB169BE}"/>
    <cellStyle name="Percent 4 5 4 3 6" xfId="38152" xr:uid="{B778FF26-E023-48CA-B6CA-06F305AEB0A3}"/>
    <cellStyle name="Percent 4 5 4 3 7" xfId="51486" xr:uid="{7ABF8E22-B63F-4151-8D32-A93A35740E26}"/>
    <cellStyle name="Percent 4 5 4 4" xfId="2461" xr:uid="{9E12AC07-7B0E-4EF6-B09F-C7ACD7F04148}"/>
    <cellStyle name="Percent 4 5 4 4 2" xfId="5525" xr:uid="{5583E115-57CE-4C5E-B53A-CD51B812759C}"/>
    <cellStyle name="Percent 4 5 4 4 2 2" xfId="11653" xr:uid="{328288C5-2A3E-4DC9-866D-C08306DA541A}"/>
    <cellStyle name="Percent 4 5 4 4 2 2 2" xfId="23918" xr:uid="{BFE3913D-5A27-4946-B04D-29D35F8B0947}"/>
    <cellStyle name="Percent 4 5 4 4 2 2 3" xfId="36170" xr:uid="{C774576A-41E3-4CA9-964A-6562B7A7C7A3}"/>
    <cellStyle name="Percent 4 5 4 4 2 2 4" xfId="48422" xr:uid="{94B08B79-6121-40D8-8C8C-72DEFB6BAC78}"/>
    <cellStyle name="Percent 4 5 4 4 2 3" xfId="17791" xr:uid="{8CABB2E9-A4C0-434F-B998-06BDB2A3542A}"/>
    <cellStyle name="Percent 4 5 4 4 2 4" xfId="30044" xr:uid="{F0D3B3C7-128B-464F-9B9A-71D6B37E271B}"/>
    <cellStyle name="Percent 4 5 4 4 2 5" xfId="42296" xr:uid="{F5DE7D31-13FE-4F09-98B0-18AFD7403038}"/>
    <cellStyle name="Percent 4 5 4 4 2 6" xfId="55630" xr:uid="{6692DD05-B6F5-46DD-BC85-BE9E1C51F2EC}"/>
    <cellStyle name="Percent 4 5 4 4 3" xfId="8590" xr:uid="{CFCE00EA-504C-4594-937B-A38923AA4A51}"/>
    <cellStyle name="Percent 4 5 4 4 3 2" xfId="20855" xr:uid="{0AA62F9E-2BDD-4C67-B00F-5A98853A699F}"/>
    <cellStyle name="Percent 4 5 4 4 3 3" xfId="33107" xr:uid="{BB1A6672-1EEA-4130-B7AF-20FC3072B77D}"/>
    <cellStyle name="Percent 4 5 4 4 3 4" xfId="45359" xr:uid="{74B0FC39-AD35-45F4-B886-B074E47C40E0}"/>
    <cellStyle name="Percent 4 5 4 4 4" xfId="14728" xr:uid="{AC8709BB-551F-4DA5-B592-91829B5DF2A3}"/>
    <cellStyle name="Percent 4 5 4 4 5" xfId="26981" xr:uid="{3C2F839F-3BAA-4C18-817F-A8B71C97B4F8}"/>
    <cellStyle name="Percent 4 5 4 4 6" xfId="39233" xr:uid="{83F57850-61BB-41ED-9BB2-4F8B3EF5AD44}"/>
    <cellStyle name="Percent 4 5 4 4 7" xfId="52567" xr:uid="{9DA06C30-FD53-4CA8-95D0-4FE62841E7E0}"/>
    <cellStyle name="Percent 4 5 4 5" xfId="3364" xr:uid="{265D4436-B2D6-4898-A47B-1FAF436EFAA1}"/>
    <cellStyle name="Percent 4 5 4 5 2" xfId="9492" xr:uid="{073717AB-CB8F-4843-9DD5-3BFDD2C4DEF6}"/>
    <cellStyle name="Percent 4 5 4 5 2 2" xfId="21757" xr:uid="{A3372F53-07CC-43F8-AAFC-E3F082E4A029}"/>
    <cellStyle name="Percent 4 5 4 5 2 3" xfId="34009" xr:uid="{6F77D97C-7AA5-497C-8390-0ACD512BF193}"/>
    <cellStyle name="Percent 4 5 4 5 2 4" xfId="46261" xr:uid="{CD87C6CC-2127-48F6-B19B-DAE9785FFB98}"/>
    <cellStyle name="Percent 4 5 4 5 3" xfId="15630" xr:uid="{180CBAAB-8E03-42DE-854B-0C31ECEE9445}"/>
    <cellStyle name="Percent 4 5 4 5 4" xfId="27883" xr:uid="{0717DC61-28B5-4160-85A6-F4264C3C0C01}"/>
    <cellStyle name="Percent 4 5 4 5 5" xfId="40135" xr:uid="{5BE58B0C-CA4C-4250-8DA2-FC2F73E057D4}"/>
    <cellStyle name="Percent 4 5 4 5 6" xfId="53469" xr:uid="{472FC8E0-7E85-45E5-99CF-957C6F53094A}"/>
    <cellStyle name="Percent 4 5 4 6" xfId="6428" xr:uid="{AE5CACFF-5167-409E-BC41-780D38CBE37D}"/>
    <cellStyle name="Percent 4 5 4 6 2" xfId="18693" xr:uid="{761BB0F2-7577-4492-A1DB-067F5FC757A0}"/>
    <cellStyle name="Percent 4 5 4 6 3" xfId="30946" xr:uid="{DA2FFB7E-82BE-4DA7-B5BB-1AD95C17C0DA}"/>
    <cellStyle name="Percent 4 5 4 6 4" xfId="43198" xr:uid="{BA84280E-2413-49EA-AF2D-97BF435D91B4}"/>
    <cellStyle name="Percent 4 5 4 7" xfId="12567" xr:uid="{E8F41C33-B0C6-465C-83CC-94D8DDF1D3EF}"/>
    <cellStyle name="Percent 4 5 4 8" xfId="24820" xr:uid="{675B20D1-ACAD-4A10-885C-E59FD232773E}"/>
    <cellStyle name="Percent 4 5 4 9" xfId="37072" xr:uid="{8F6DB327-5C1E-431B-8F11-6CA9F5A0BD35}"/>
    <cellStyle name="Percent 4 5 5" xfId="499" xr:uid="{005C53CD-7A17-4E1C-A9B0-4E03CEE0DB8B}"/>
    <cellStyle name="Percent 4 5 5 10" xfId="49529" xr:uid="{221ECD28-FB76-4F81-8D92-F92B23373825}"/>
    <cellStyle name="Percent 4 5 5 11" xfId="50610" xr:uid="{23EBE0C0-7E12-4260-A674-7EF71523721B}"/>
    <cellStyle name="Percent 4 5 5 2" xfId="950" xr:uid="{61135093-C7DE-4D8B-81E8-2A6E703700E2}"/>
    <cellStyle name="Percent 4 5 5 2 10" xfId="51060" xr:uid="{15DE66A8-FB84-428D-A5A7-0F520A755B25}"/>
    <cellStyle name="Percent 4 5 5 2 2" xfId="2031" xr:uid="{E09CAFA9-68E5-4D8D-BE63-73A3E3319B70}"/>
    <cellStyle name="Percent 4 5 5 2 2 2" xfId="5098" xr:uid="{A2816691-AF4B-4546-93D7-1CC696A43FD6}"/>
    <cellStyle name="Percent 4 5 5 2 2 2 2" xfId="11226" xr:uid="{5914DB51-C9E1-4DAD-BECD-79344176A58E}"/>
    <cellStyle name="Percent 4 5 5 2 2 2 2 2" xfId="23491" xr:uid="{DE4DC034-4CA7-44FA-9140-AFF1B40E2E48}"/>
    <cellStyle name="Percent 4 5 5 2 2 2 2 3" xfId="35743" xr:uid="{5B061B22-9A2E-428B-9BE3-A98DC9BF98B1}"/>
    <cellStyle name="Percent 4 5 5 2 2 2 2 4" xfId="47995" xr:uid="{491489AB-D444-46E8-92DC-65A087AEA675}"/>
    <cellStyle name="Percent 4 5 5 2 2 2 3" xfId="17364" xr:uid="{CBDD0D59-3E76-4CBD-B7DF-E11DF77DB00D}"/>
    <cellStyle name="Percent 4 5 5 2 2 2 4" xfId="29617" xr:uid="{734908E0-612E-448B-9C32-656A539A515F}"/>
    <cellStyle name="Percent 4 5 5 2 2 2 5" xfId="41869" xr:uid="{E89E4A8F-F360-40DA-A25D-F812AC4E4F48}"/>
    <cellStyle name="Percent 4 5 5 2 2 2 6" xfId="55203" xr:uid="{4C23CB94-9DD5-4256-8D06-57CC2E31E883}"/>
    <cellStyle name="Percent 4 5 5 2 2 3" xfId="8163" xr:uid="{757917F8-9423-49CE-9178-DDDAE100B5A0}"/>
    <cellStyle name="Percent 4 5 5 2 2 3 2" xfId="20428" xr:uid="{3A232815-7159-4327-996A-0D214856ED51}"/>
    <cellStyle name="Percent 4 5 5 2 2 3 3" xfId="32680" xr:uid="{4D810BE6-15D3-4F25-8BDB-38C8E4BBE1CF}"/>
    <cellStyle name="Percent 4 5 5 2 2 3 4" xfId="44932" xr:uid="{E9D8F44D-C3D3-4FC1-94C1-7F14D43BA90F}"/>
    <cellStyle name="Percent 4 5 5 2 2 4" xfId="14301" xr:uid="{02BB477B-83B4-40A6-9694-57DC394503C2}"/>
    <cellStyle name="Percent 4 5 5 2 2 5" xfId="26554" xr:uid="{8E0C679F-7B09-4195-9423-95228C9EFF17}"/>
    <cellStyle name="Percent 4 5 5 2 2 6" xfId="38806" xr:uid="{7E782271-59DE-4143-B22C-84B0C6B78D92}"/>
    <cellStyle name="Percent 4 5 5 2 2 7" xfId="52140" xr:uid="{3E6F1E5F-A633-4036-A8F1-169DF9322731}"/>
    <cellStyle name="Percent 4 5 5 2 3" xfId="3115" xr:uid="{DF11CA36-0679-4716-83D5-4252C458E059}"/>
    <cellStyle name="Percent 4 5 5 2 3 2" xfId="6179" xr:uid="{96E1E2A4-5320-4259-B130-878B7ADB5A3A}"/>
    <cellStyle name="Percent 4 5 5 2 3 2 2" xfId="12307" xr:uid="{D055AC10-64EE-44B3-A9A9-2616DD55DA1F}"/>
    <cellStyle name="Percent 4 5 5 2 3 2 2 2" xfId="24572" xr:uid="{3FBF0BBD-4282-4CF2-B3F8-E7C8D2971FDC}"/>
    <cellStyle name="Percent 4 5 5 2 3 2 2 3" xfId="36824" xr:uid="{48EEF2D2-0A19-41CD-B196-4EC6C2DE58B3}"/>
    <cellStyle name="Percent 4 5 5 2 3 2 2 4" xfId="49076" xr:uid="{5C016C18-6E5E-49EE-8D9D-290F9C7FFA67}"/>
    <cellStyle name="Percent 4 5 5 2 3 2 3" xfId="18445" xr:uid="{0AD70CAC-D695-45C7-9C39-C57C30E1FE41}"/>
    <cellStyle name="Percent 4 5 5 2 3 2 4" xfId="30698" xr:uid="{CF5773C1-DB61-46E2-BD68-9B643CE08ED6}"/>
    <cellStyle name="Percent 4 5 5 2 3 2 5" xfId="42950" xr:uid="{4458C9F1-41D9-4C0E-A473-69DF244F4A25}"/>
    <cellStyle name="Percent 4 5 5 2 3 2 6" xfId="56284" xr:uid="{DF7FF4F7-FEF6-481A-9987-521C3070F4DE}"/>
    <cellStyle name="Percent 4 5 5 2 3 3" xfId="9244" xr:uid="{DF9BB9E4-B0C0-4E30-83AD-8FD1D79F703D}"/>
    <cellStyle name="Percent 4 5 5 2 3 3 2" xfId="21509" xr:uid="{405483DA-D1BD-47F3-B166-879769AAAA74}"/>
    <cellStyle name="Percent 4 5 5 2 3 3 3" xfId="33761" xr:uid="{3080388C-62EE-4427-BD3A-BDFB06B3DD24}"/>
    <cellStyle name="Percent 4 5 5 2 3 3 4" xfId="46013" xr:uid="{4E7C09C4-396D-4CC5-B3C2-90EC7A422E23}"/>
    <cellStyle name="Percent 4 5 5 2 3 4" xfId="15382" xr:uid="{F0BD469E-FE46-4FAB-B0E9-CB44FB26E1C2}"/>
    <cellStyle name="Percent 4 5 5 2 3 5" xfId="27635" xr:uid="{BD1088EC-876E-4D2B-A50E-C2C8BD88CF76}"/>
    <cellStyle name="Percent 4 5 5 2 3 6" xfId="39887" xr:uid="{4D30E54F-68DF-4D12-A8F0-D44911EC0C83}"/>
    <cellStyle name="Percent 4 5 5 2 3 7" xfId="53221" xr:uid="{B1724C77-9D83-4923-9850-EC0B2C994A60}"/>
    <cellStyle name="Percent 4 5 5 2 4" xfId="4018" xr:uid="{AD549543-78D9-4F82-B1D9-C6D9567E6636}"/>
    <cellStyle name="Percent 4 5 5 2 4 2" xfId="10146" xr:uid="{2E37EC3A-6227-4A00-BB9A-2B8BB1DFE2F2}"/>
    <cellStyle name="Percent 4 5 5 2 4 2 2" xfId="22411" xr:uid="{42665AE6-031A-4500-94E7-C6CEFE2A2EA0}"/>
    <cellStyle name="Percent 4 5 5 2 4 2 3" xfId="34663" xr:uid="{343FF361-52A9-4AED-A64F-A4438CDE76AA}"/>
    <cellStyle name="Percent 4 5 5 2 4 2 4" xfId="46915" xr:uid="{8D9A30B6-37D2-41C4-8DA9-5C38C3590605}"/>
    <cellStyle name="Percent 4 5 5 2 4 3" xfId="16284" xr:uid="{FF65BCF1-9C7A-4CD6-984C-1DD4FE88CB69}"/>
    <cellStyle name="Percent 4 5 5 2 4 4" xfId="28537" xr:uid="{D665F849-D547-428E-BB32-11F9234459A2}"/>
    <cellStyle name="Percent 4 5 5 2 4 5" xfId="40789" xr:uid="{88DB2E1D-B278-422D-8CF9-E7A0D4E7934C}"/>
    <cellStyle name="Percent 4 5 5 2 4 6" xfId="54123" xr:uid="{D8A2E757-34FE-4F6D-810F-5E8D34EA9D05}"/>
    <cellStyle name="Percent 4 5 5 2 5" xfId="7083" xr:uid="{7C16A1E8-370B-457A-B1A2-0B98F5C22926}"/>
    <cellStyle name="Percent 4 5 5 2 5 2" xfId="19348" xr:uid="{D767C581-4F46-4F0F-A556-8CEF78D676D3}"/>
    <cellStyle name="Percent 4 5 5 2 5 3" xfId="31600" xr:uid="{55C67A15-0DBE-4BD9-BC10-5D372CD0BDF6}"/>
    <cellStyle name="Percent 4 5 5 2 5 4" xfId="43852" xr:uid="{A9A413D1-067C-4E61-8838-B9F8CF4C64DE}"/>
    <cellStyle name="Percent 4 5 5 2 6" xfId="13221" xr:uid="{695FA945-4AE5-4603-8E18-DFBA39E3CEB4}"/>
    <cellStyle name="Percent 4 5 5 2 7" xfId="25474" xr:uid="{253B14DA-74EC-4DE4-9859-54731E8195CE}"/>
    <cellStyle name="Percent 4 5 5 2 8" xfId="37726" xr:uid="{EB7122EC-F24D-4C7E-B537-FDE36B5B3A53}"/>
    <cellStyle name="Percent 4 5 5 2 9" xfId="49979" xr:uid="{C380A5C1-A00E-4147-A9A7-745B1DDC7A76}"/>
    <cellStyle name="Percent 4 5 5 3" xfId="1581" xr:uid="{8149FA14-2C07-4FBE-808E-47C6ACC1C87D}"/>
    <cellStyle name="Percent 4 5 5 3 2" xfId="4648" xr:uid="{4E8B4E00-EF99-48FB-A49C-32FEDCB2E7AE}"/>
    <cellStyle name="Percent 4 5 5 3 2 2" xfId="10776" xr:uid="{C24DF6AC-28AE-4DCA-9DBA-16FAC7D49E97}"/>
    <cellStyle name="Percent 4 5 5 3 2 2 2" xfId="23041" xr:uid="{67FD9209-7E56-4ABA-A4E4-7C6F90E1B6E8}"/>
    <cellStyle name="Percent 4 5 5 3 2 2 3" xfId="35293" xr:uid="{5725ACC1-46B6-463E-AA16-E206EF1AFB48}"/>
    <cellStyle name="Percent 4 5 5 3 2 2 4" xfId="47545" xr:uid="{20E77BFA-FC1D-4342-8A71-556F88745B13}"/>
    <cellStyle name="Percent 4 5 5 3 2 3" xfId="16914" xr:uid="{986E92ED-B4C9-4311-87AE-877FC6B3BA5B}"/>
    <cellStyle name="Percent 4 5 5 3 2 4" xfId="29167" xr:uid="{2D1B2A62-71F7-4445-993D-31B08B3087F1}"/>
    <cellStyle name="Percent 4 5 5 3 2 5" xfId="41419" xr:uid="{05E8D8FF-02F7-40E1-8C4A-0A0CFA16B929}"/>
    <cellStyle name="Percent 4 5 5 3 2 6" xfId="54753" xr:uid="{E7D0A502-8CC7-4164-AE93-3B4128ECF472}"/>
    <cellStyle name="Percent 4 5 5 3 3" xfId="7713" xr:uid="{975A0312-66C6-48AB-BBCB-D64151B8D805}"/>
    <cellStyle name="Percent 4 5 5 3 3 2" xfId="19978" xr:uid="{0D862E43-5E05-4C39-B901-2A0C16C9A8E4}"/>
    <cellStyle name="Percent 4 5 5 3 3 3" xfId="32230" xr:uid="{0D6FE2E8-5799-40A3-9245-9F26D900628E}"/>
    <cellStyle name="Percent 4 5 5 3 3 4" xfId="44482" xr:uid="{E80579B4-F1D4-4C72-88DF-3DE69D148B13}"/>
    <cellStyle name="Percent 4 5 5 3 4" xfId="13851" xr:uid="{432A11DB-67CA-48E4-B6C0-790F7532642A}"/>
    <cellStyle name="Percent 4 5 5 3 5" xfId="26104" xr:uid="{CC850E1B-F168-4BFE-A5E3-9A4E9F212ECA}"/>
    <cellStyle name="Percent 4 5 5 3 6" xfId="38356" xr:uid="{B4B042B7-0ED8-4856-AFDC-05C9F3D1CB42}"/>
    <cellStyle name="Percent 4 5 5 3 7" xfId="51690" xr:uid="{C194FB84-F211-4721-AF8F-5071EA9621D4}"/>
    <cellStyle name="Percent 4 5 5 4" xfId="2665" xr:uid="{19FBF6F2-6D20-44C6-92C8-3BD8F6D896F6}"/>
    <cellStyle name="Percent 4 5 5 4 2" xfId="5729" xr:uid="{1AB34319-8344-4759-BBBC-7D33C895D5D4}"/>
    <cellStyle name="Percent 4 5 5 4 2 2" xfId="11857" xr:uid="{7CFE3759-4E61-45B3-9F30-051C0A444884}"/>
    <cellStyle name="Percent 4 5 5 4 2 2 2" xfId="24122" xr:uid="{9F64EC19-C0BD-45F2-ACAA-5AB65491A842}"/>
    <cellStyle name="Percent 4 5 5 4 2 2 3" xfId="36374" xr:uid="{CC58D84D-B3CB-4C85-B0B8-C79B56C2DFA0}"/>
    <cellStyle name="Percent 4 5 5 4 2 2 4" xfId="48626" xr:uid="{6DC2EFF6-A0CD-431C-8C5B-1080812177C8}"/>
    <cellStyle name="Percent 4 5 5 4 2 3" xfId="17995" xr:uid="{600F6F16-4E90-4217-8F4D-1659DDAD67A7}"/>
    <cellStyle name="Percent 4 5 5 4 2 4" xfId="30248" xr:uid="{254C9CDB-46AB-48D7-8690-426CEF2A25F2}"/>
    <cellStyle name="Percent 4 5 5 4 2 5" xfId="42500" xr:uid="{D8C17640-F139-4949-AA97-4D56F4901D4F}"/>
    <cellStyle name="Percent 4 5 5 4 2 6" xfId="55834" xr:uid="{964CBA0A-EAF0-4A4E-8D2B-84CCF9D895C4}"/>
    <cellStyle name="Percent 4 5 5 4 3" xfId="8794" xr:uid="{8C9C891A-4B84-43AA-A01D-97BEF787EEFC}"/>
    <cellStyle name="Percent 4 5 5 4 3 2" xfId="21059" xr:uid="{661AF455-E666-4A00-80F6-FFCF24A8B02E}"/>
    <cellStyle name="Percent 4 5 5 4 3 3" xfId="33311" xr:uid="{054006B0-02F0-49C9-AB69-9697733965A4}"/>
    <cellStyle name="Percent 4 5 5 4 3 4" xfId="45563" xr:uid="{89D02CB7-B997-4524-A4A6-40E868FE6E16}"/>
    <cellStyle name="Percent 4 5 5 4 4" xfId="14932" xr:uid="{AD5016A5-E07D-4D20-BFEB-0E4117E2184C}"/>
    <cellStyle name="Percent 4 5 5 4 5" xfId="27185" xr:uid="{06AF3436-CA00-415D-9E7D-100E4495A6B4}"/>
    <cellStyle name="Percent 4 5 5 4 6" xfId="39437" xr:uid="{DE5135E8-E0BA-4E43-80C9-8D0EEFEBEE0A}"/>
    <cellStyle name="Percent 4 5 5 4 7" xfId="52771" xr:uid="{DCA23F6C-6CAA-472E-9B37-749BB0D892CF}"/>
    <cellStyle name="Percent 4 5 5 5" xfId="3568" xr:uid="{AF67ACB7-FF20-4A8B-880F-3EABB489F635}"/>
    <cellStyle name="Percent 4 5 5 5 2" xfId="9696" xr:uid="{6B8FC52E-5B11-410E-932E-700C3F3F5409}"/>
    <cellStyle name="Percent 4 5 5 5 2 2" xfId="21961" xr:uid="{5D9C3284-FD07-4259-ADAA-AC99512FCBA1}"/>
    <cellStyle name="Percent 4 5 5 5 2 3" xfId="34213" xr:uid="{267270E1-BBCD-4AD1-9DC4-716AA102523A}"/>
    <cellStyle name="Percent 4 5 5 5 2 4" xfId="46465" xr:uid="{EF32250C-89F9-4E4A-8E38-8077435835FE}"/>
    <cellStyle name="Percent 4 5 5 5 3" xfId="15834" xr:uid="{DCCE1FCC-C728-4919-A1EF-14B3768EE3A3}"/>
    <cellStyle name="Percent 4 5 5 5 4" xfId="28087" xr:uid="{655838C7-B0A3-4037-AE96-D616D3BD63C8}"/>
    <cellStyle name="Percent 4 5 5 5 5" xfId="40339" xr:uid="{96482C10-4D37-4C9E-AA6F-7A4E62CE0035}"/>
    <cellStyle name="Percent 4 5 5 5 6" xfId="53673" xr:uid="{09278F1B-F440-40F5-A061-83423D5D8086}"/>
    <cellStyle name="Percent 4 5 5 6" xfId="6632" xr:uid="{CA026FE7-832F-4EBD-A2C5-7D32C345F12C}"/>
    <cellStyle name="Percent 4 5 5 6 2" xfId="18897" xr:uid="{3F3AE183-D7B3-46CE-92E7-5F3158698DF6}"/>
    <cellStyle name="Percent 4 5 5 6 3" xfId="31150" xr:uid="{7D491320-F8BB-4762-A7A9-F1D439D3ECB1}"/>
    <cellStyle name="Percent 4 5 5 6 4" xfId="43402" xr:uid="{42751918-5DD4-4B67-A8C2-F4B5ADF1CDF6}"/>
    <cellStyle name="Percent 4 5 5 7" xfId="12771" xr:uid="{48FD5B34-BF85-40A7-90E3-E0B2F38D76C0}"/>
    <cellStyle name="Percent 4 5 5 8" xfId="25024" xr:uid="{B0F590E6-10BA-430F-955B-6F01FF0C9D0E}"/>
    <cellStyle name="Percent 4 5 5 9" xfId="37276" xr:uid="{6D045DF7-A0CB-486E-BB29-791C9B098E6D}"/>
    <cellStyle name="Percent 4 5 6" xfId="542" xr:uid="{D9DFF886-CF3D-4AB4-BE76-248189CE1D64}"/>
    <cellStyle name="Percent 4 5 6 10" xfId="50652" xr:uid="{A232EDB9-3A13-4E76-9E18-F9A2D8502A37}"/>
    <cellStyle name="Percent 4 5 6 2" xfId="1623" xr:uid="{82DD4C78-F665-4C28-ACA4-6F762AD6D817}"/>
    <cellStyle name="Percent 4 5 6 2 2" xfId="4690" xr:uid="{59164BD2-11ED-4C3A-BAF2-48E6FA68139E}"/>
    <cellStyle name="Percent 4 5 6 2 2 2" xfId="10818" xr:uid="{81850065-5B28-4BE2-84D3-5394A0F33733}"/>
    <cellStyle name="Percent 4 5 6 2 2 2 2" xfId="23083" xr:uid="{4BE08D0C-6A04-4B75-A9BB-D128404C9BB4}"/>
    <cellStyle name="Percent 4 5 6 2 2 2 3" xfId="35335" xr:uid="{5FBE4930-0FF8-49A5-A408-F2C843D66CDE}"/>
    <cellStyle name="Percent 4 5 6 2 2 2 4" xfId="47587" xr:uid="{D4D6DA2F-1543-44C2-8EEC-2BA3D7546ADA}"/>
    <cellStyle name="Percent 4 5 6 2 2 3" xfId="16956" xr:uid="{5805C649-77EA-4FC8-934A-E7C73983AF0A}"/>
    <cellStyle name="Percent 4 5 6 2 2 4" xfId="29209" xr:uid="{12753DC3-51D9-4D0A-89BC-147C27C64273}"/>
    <cellStyle name="Percent 4 5 6 2 2 5" xfId="41461" xr:uid="{58A4AB7D-51FA-4FF4-A54C-6B681D131DD6}"/>
    <cellStyle name="Percent 4 5 6 2 2 6" xfId="54795" xr:uid="{EB3663FA-9240-45F7-A443-172C84139948}"/>
    <cellStyle name="Percent 4 5 6 2 3" xfId="7755" xr:uid="{A7FD71CB-9ABA-4A45-A97F-7A34A94DBACC}"/>
    <cellStyle name="Percent 4 5 6 2 3 2" xfId="20020" xr:uid="{8D8AA9B4-0BF1-478F-B6E8-6C8CDA57F242}"/>
    <cellStyle name="Percent 4 5 6 2 3 3" xfId="32272" xr:uid="{22A0FC3C-F3B2-4D36-B8ED-ED6753B1D0E9}"/>
    <cellStyle name="Percent 4 5 6 2 3 4" xfId="44524" xr:uid="{358BD046-8749-4670-9033-5279F7D312A1}"/>
    <cellStyle name="Percent 4 5 6 2 4" xfId="13893" xr:uid="{04D3AA1F-D210-48EA-A749-0B80418EC98C}"/>
    <cellStyle name="Percent 4 5 6 2 5" xfId="26146" xr:uid="{CE6E1307-2DFC-44B7-851F-D56A8A97EB0B}"/>
    <cellStyle name="Percent 4 5 6 2 6" xfId="38398" xr:uid="{55BEA299-72EB-4198-9DCA-507855F53911}"/>
    <cellStyle name="Percent 4 5 6 2 7" xfId="51732" xr:uid="{13DEC39C-7FFC-48CA-93DC-F406566472C5}"/>
    <cellStyle name="Percent 4 5 6 3" xfId="2707" xr:uid="{97955612-61A3-4095-B831-8E0D6D484E76}"/>
    <cellStyle name="Percent 4 5 6 3 2" xfId="5771" xr:uid="{174234AF-8A79-4338-AF0E-E69807973CA7}"/>
    <cellStyle name="Percent 4 5 6 3 2 2" xfId="11899" xr:uid="{FEDACB0E-5094-4EDE-82D1-184AAA891A34}"/>
    <cellStyle name="Percent 4 5 6 3 2 2 2" xfId="24164" xr:uid="{D24A4862-9528-4CA0-9F30-1BB1BE549E9D}"/>
    <cellStyle name="Percent 4 5 6 3 2 2 3" xfId="36416" xr:uid="{3865C407-E46B-43AF-A0E2-40B393D66F0A}"/>
    <cellStyle name="Percent 4 5 6 3 2 2 4" xfId="48668" xr:uid="{02CC76A2-B215-4ADA-91FD-55DD4027CCF8}"/>
    <cellStyle name="Percent 4 5 6 3 2 3" xfId="18037" xr:uid="{AA66EF12-5DDE-4387-90E6-E6D64E8434C0}"/>
    <cellStyle name="Percent 4 5 6 3 2 4" xfId="30290" xr:uid="{C3D1FCCA-4DAB-47E4-AE6E-E74FE386FD42}"/>
    <cellStyle name="Percent 4 5 6 3 2 5" xfId="42542" xr:uid="{82302C00-05F7-4626-B0BE-91D3CC66DF47}"/>
    <cellStyle name="Percent 4 5 6 3 2 6" xfId="55876" xr:uid="{9F0A812F-4485-46EC-9141-2039A7485FBD}"/>
    <cellStyle name="Percent 4 5 6 3 3" xfId="8836" xr:uid="{5CC319C9-C8EB-47A0-94FF-0C63C10E1BED}"/>
    <cellStyle name="Percent 4 5 6 3 3 2" xfId="21101" xr:uid="{9AEE73EB-9651-42D4-B18E-78A0D6746FB3}"/>
    <cellStyle name="Percent 4 5 6 3 3 3" xfId="33353" xr:uid="{B8E8F315-2555-4713-8238-A35259B90810}"/>
    <cellStyle name="Percent 4 5 6 3 3 4" xfId="45605" xr:uid="{B18E9075-0696-414B-B6F8-6D55242E968E}"/>
    <cellStyle name="Percent 4 5 6 3 4" xfId="14974" xr:uid="{128F8D32-0B71-405F-99EF-1E7F9E9420CF}"/>
    <cellStyle name="Percent 4 5 6 3 5" xfId="27227" xr:uid="{3C43F600-B5B6-4C6A-8265-D6FF2551B530}"/>
    <cellStyle name="Percent 4 5 6 3 6" xfId="39479" xr:uid="{CF99A1A0-605D-4288-B04D-953B77C04054}"/>
    <cellStyle name="Percent 4 5 6 3 7" xfId="52813" xr:uid="{9B183239-DC99-42FB-86D3-4D233042B41C}"/>
    <cellStyle name="Percent 4 5 6 4" xfId="3610" xr:uid="{B125D2F2-EA20-4AF5-B112-FE931F892491}"/>
    <cellStyle name="Percent 4 5 6 4 2" xfId="9738" xr:uid="{00C6D168-1DF2-420E-B4DE-4A5AA5F4D8C3}"/>
    <cellStyle name="Percent 4 5 6 4 2 2" xfId="22003" xr:uid="{7F7151C7-1E94-44D4-BD17-E9A6195D3A90}"/>
    <cellStyle name="Percent 4 5 6 4 2 3" xfId="34255" xr:uid="{225B0D4E-9276-45E8-B465-1D2721FEEAC3}"/>
    <cellStyle name="Percent 4 5 6 4 2 4" xfId="46507" xr:uid="{3E741503-3B1C-4F42-A572-AC10D3954387}"/>
    <cellStyle name="Percent 4 5 6 4 3" xfId="15876" xr:uid="{00986E8E-902D-4406-BC0C-521193936632}"/>
    <cellStyle name="Percent 4 5 6 4 4" xfId="28129" xr:uid="{154EDEFA-2375-474F-A39A-40D5A1A6A7F0}"/>
    <cellStyle name="Percent 4 5 6 4 5" xfId="40381" xr:uid="{5A226787-BF4D-4E0F-877D-DD1C0FB647FA}"/>
    <cellStyle name="Percent 4 5 6 4 6" xfId="53715" xr:uid="{9C3C72CE-E35F-4B9C-A500-F68BBB9605B6}"/>
    <cellStyle name="Percent 4 5 6 5" xfId="6675" xr:uid="{510F79C0-DEC7-4E49-B57E-A176E977C1D1}"/>
    <cellStyle name="Percent 4 5 6 5 2" xfId="18940" xr:uid="{9DEDB5B7-425D-417E-A91C-CCCC4579B658}"/>
    <cellStyle name="Percent 4 5 6 5 3" xfId="31192" xr:uid="{EE4655D8-9B85-4702-BC71-9D5FC5B39750}"/>
    <cellStyle name="Percent 4 5 6 5 4" xfId="43444" xr:uid="{A601DD1A-61FB-4782-BAD2-F92A79397360}"/>
    <cellStyle name="Percent 4 5 6 6" xfId="12813" xr:uid="{8C24ABD7-4850-404D-9B25-3D22D81D53F1}"/>
    <cellStyle name="Percent 4 5 6 7" xfId="25066" xr:uid="{A1993581-FF95-40E1-922A-17748467ED40}"/>
    <cellStyle name="Percent 4 5 6 8" xfId="37318" xr:uid="{2C835BF3-33AC-49F8-B076-3F7D80364F21}"/>
    <cellStyle name="Percent 4 5 6 9" xfId="49571" xr:uid="{6A14BC33-AE72-4E58-9986-AFF280A086EF}"/>
    <cellStyle name="Percent 4 5 7" xfId="993" xr:uid="{48F7AFF2-5808-43A4-A186-57B23CF07B1D}"/>
    <cellStyle name="Percent 4 5 7 2" xfId="2073" xr:uid="{CB25BC77-A795-4FBA-8756-1C6D6E132A1B}"/>
    <cellStyle name="Percent 4 5 7 2 2" xfId="5140" xr:uid="{C3CAF024-2709-4B0E-9189-B86676E0F249}"/>
    <cellStyle name="Percent 4 5 7 2 2 2" xfId="11268" xr:uid="{8025E66C-6233-4398-9902-DA10AE10127B}"/>
    <cellStyle name="Percent 4 5 7 2 2 2 2" xfId="23533" xr:uid="{77FC6F18-864C-4B29-95F2-85872375E5FB}"/>
    <cellStyle name="Percent 4 5 7 2 2 2 3" xfId="35785" xr:uid="{2E423C00-8D9D-4E3A-8489-05ACDF64A627}"/>
    <cellStyle name="Percent 4 5 7 2 2 2 4" xfId="48037" xr:uid="{95AE40C5-DB4B-4561-A0C3-F79D5DEE9B23}"/>
    <cellStyle name="Percent 4 5 7 2 2 3" xfId="17406" xr:uid="{E4782E10-D402-4990-A72B-01E9EBA6E105}"/>
    <cellStyle name="Percent 4 5 7 2 2 4" xfId="29659" xr:uid="{97D8AB97-F03F-4AC8-88A1-7655CD938ED4}"/>
    <cellStyle name="Percent 4 5 7 2 2 5" xfId="41911" xr:uid="{DA6DA37E-4A34-4BBC-A37F-6F0574539E7E}"/>
    <cellStyle name="Percent 4 5 7 2 2 6" xfId="55245" xr:uid="{531A9039-4A27-4687-9B55-0C2F0EA12F3B}"/>
    <cellStyle name="Percent 4 5 7 2 3" xfId="8205" xr:uid="{AC4294D0-5A5A-4EB7-9D22-E3233E3418FA}"/>
    <cellStyle name="Percent 4 5 7 2 3 2" xfId="20470" xr:uid="{114C6720-7C37-449C-A130-99634D5AB4D3}"/>
    <cellStyle name="Percent 4 5 7 2 3 3" xfId="32722" xr:uid="{1D272E23-97A0-42BD-993F-4E6EF9BF4A7E}"/>
    <cellStyle name="Percent 4 5 7 2 3 4" xfId="44974" xr:uid="{15EA9B20-31E0-4885-8844-D50BDA9913B1}"/>
    <cellStyle name="Percent 4 5 7 2 4" xfId="14343" xr:uid="{ADFE323C-3DA4-4296-B70E-A1E1F50DFD4C}"/>
    <cellStyle name="Percent 4 5 7 2 5" xfId="26596" xr:uid="{3D77985C-9C55-4B65-88BD-353019C18B95}"/>
    <cellStyle name="Percent 4 5 7 2 6" xfId="38848" xr:uid="{FFC06FA7-5A5F-4A82-994F-83233AB3BED4}"/>
    <cellStyle name="Percent 4 5 7 2 7" xfId="52182" xr:uid="{F774C97E-DE29-42CA-B9D0-B6DA291BF165}"/>
    <cellStyle name="Percent 4 5 7 3" xfId="4060" xr:uid="{5B76D135-5F02-4D77-A453-91A65563FC0D}"/>
    <cellStyle name="Percent 4 5 7 3 2" xfId="10188" xr:uid="{B2A0A6B8-EE5E-4E60-8E6F-6E8F23EA4340}"/>
    <cellStyle name="Percent 4 5 7 3 2 2" xfId="22453" xr:uid="{31DDC975-BC00-4664-B4AC-1FE614E62926}"/>
    <cellStyle name="Percent 4 5 7 3 2 3" xfId="34705" xr:uid="{90201A79-3472-4D68-9FA4-AA34FF97540F}"/>
    <cellStyle name="Percent 4 5 7 3 2 4" xfId="46957" xr:uid="{69FFEA50-6028-46AD-A27E-60D549B79889}"/>
    <cellStyle name="Percent 4 5 7 3 3" xfId="16326" xr:uid="{96BE3AFE-B4E7-4788-8D14-089D0B6FE6A5}"/>
    <cellStyle name="Percent 4 5 7 3 4" xfId="28579" xr:uid="{0D50D2F8-1D03-4781-B2F3-3A78834A351E}"/>
    <cellStyle name="Percent 4 5 7 3 5" xfId="40831" xr:uid="{79C6701E-AD3D-4B88-B530-5425988F21F0}"/>
    <cellStyle name="Percent 4 5 7 3 6" xfId="54165" xr:uid="{93F2AF71-F51E-4503-89B8-F04644924675}"/>
    <cellStyle name="Percent 4 5 7 4" xfId="7125" xr:uid="{31A9BBB6-94FF-48BA-A398-71FC428554E5}"/>
    <cellStyle name="Percent 4 5 7 4 2" xfId="19390" xr:uid="{F0D962EC-E86D-4337-8BF5-DB76BB546EA7}"/>
    <cellStyle name="Percent 4 5 7 4 3" xfId="31642" xr:uid="{17D905B5-3E10-46BC-89E8-2BE98CA6FACC}"/>
    <cellStyle name="Percent 4 5 7 4 4" xfId="43894" xr:uid="{B12367FA-B1E7-40E7-AF6B-5231DFE54632}"/>
    <cellStyle name="Percent 4 5 7 5" xfId="13263" xr:uid="{C6297C75-902B-4373-A99C-36CBFCBBC8E5}"/>
    <cellStyle name="Percent 4 5 7 6" xfId="25516" xr:uid="{8E77ED13-BA26-4C72-9458-764A3DB8C94D}"/>
    <cellStyle name="Percent 4 5 7 7" xfId="37768" xr:uid="{A19C1E68-08A2-41DE-BFAE-B337110B6808}"/>
    <cellStyle name="Percent 4 5 7 8" xfId="50021" xr:uid="{F981DBBC-2D34-481E-A92E-AC30E33CBB13}"/>
    <cellStyle name="Percent 4 5 7 9" xfId="51102" xr:uid="{1E5B0073-78D2-4EA2-9BEF-6CE1019B95B2}"/>
    <cellStyle name="Percent 4 5 8" xfId="1083" xr:uid="{3728EDDA-7CE9-406B-97E8-179BF72FB309}"/>
    <cellStyle name="Percent 4 5 8 2" xfId="2163" xr:uid="{F088F479-BCD8-4672-80B3-70F07AC36872}"/>
    <cellStyle name="Percent 4 5 8 2 2" xfId="5230" xr:uid="{4F7BD8D4-1A98-4060-8A25-019B399C44CB}"/>
    <cellStyle name="Percent 4 5 8 2 2 2" xfId="11358" xr:uid="{21AF742B-6495-48FE-AB07-23AE827F86C5}"/>
    <cellStyle name="Percent 4 5 8 2 2 2 2" xfId="23623" xr:uid="{0BA329A3-DF19-4C85-806C-6BCC703261CC}"/>
    <cellStyle name="Percent 4 5 8 2 2 2 3" xfId="35875" xr:uid="{8498D497-9823-4D89-ADEB-DE2DFF0735F7}"/>
    <cellStyle name="Percent 4 5 8 2 2 2 4" xfId="48127" xr:uid="{6C7E2194-7785-438B-909D-32631B6C3623}"/>
    <cellStyle name="Percent 4 5 8 2 2 3" xfId="17496" xr:uid="{FB1BD8BE-516A-4A14-B589-7DA37C4B0262}"/>
    <cellStyle name="Percent 4 5 8 2 2 4" xfId="29749" xr:uid="{17C6A59B-7315-49E3-B886-F96CEBEDA726}"/>
    <cellStyle name="Percent 4 5 8 2 2 5" xfId="42001" xr:uid="{22DCFA60-D89F-4998-AD5C-E8D71AE8ABD6}"/>
    <cellStyle name="Percent 4 5 8 2 2 6" xfId="55335" xr:uid="{A7F097F6-703C-4E47-BF82-FB44B59418B6}"/>
    <cellStyle name="Percent 4 5 8 2 3" xfId="8295" xr:uid="{74BCE75A-1B8F-451D-A167-7DD6CB53092F}"/>
    <cellStyle name="Percent 4 5 8 2 3 2" xfId="20560" xr:uid="{533FDFA6-CB62-475D-83D0-AB08B082BE68}"/>
    <cellStyle name="Percent 4 5 8 2 3 3" xfId="32812" xr:uid="{829750ED-5469-465A-8669-394BD8B8BF4A}"/>
    <cellStyle name="Percent 4 5 8 2 3 4" xfId="45064" xr:uid="{25E64F95-4BEB-4CE4-9579-B409E92979BD}"/>
    <cellStyle name="Percent 4 5 8 2 4" xfId="14433" xr:uid="{1075B5FB-01B9-4626-B8FD-1B09E085B3CD}"/>
    <cellStyle name="Percent 4 5 8 2 5" xfId="26686" xr:uid="{8BF7B163-AA32-4487-8B6B-C1118360118B}"/>
    <cellStyle name="Percent 4 5 8 2 6" xfId="38938" xr:uid="{30982E93-8789-48B9-9BC4-29DD5C80F745}"/>
    <cellStyle name="Percent 4 5 8 2 7" xfId="52272" xr:uid="{B5DD7E54-F82D-45C9-819C-DA475140E2DE}"/>
    <cellStyle name="Percent 4 5 8 3" xfId="4150" xr:uid="{6BF8BE25-B391-4A7C-990C-76A970093D08}"/>
    <cellStyle name="Percent 4 5 8 3 2" xfId="10278" xr:uid="{85CD96A2-A205-4237-AC56-63D8DBC1A8E9}"/>
    <cellStyle name="Percent 4 5 8 3 2 2" xfId="22543" xr:uid="{5A645C1D-9C92-4B37-93AC-DAFEEB44CF3F}"/>
    <cellStyle name="Percent 4 5 8 3 2 3" xfId="34795" xr:uid="{032EE5AE-D8AC-4570-BA2C-1371306CB532}"/>
    <cellStyle name="Percent 4 5 8 3 2 4" xfId="47047" xr:uid="{A96DBF07-D806-48A3-9D80-35667963FD9E}"/>
    <cellStyle name="Percent 4 5 8 3 3" xfId="16416" xr:uid="{B8841E88-5E5A-4337-9591-78E3832F8F86}"/>
    <cellStyle name="Percent 4 5 8 3 4" xfId="28669" xr:uid="{720558E8-F4FC-4971-99F5-2718C4587A04}"/>
    <cellStyle name="Percent 4 5 8 3 5" xfId="40921" xr:uid="{3122047E-00C4-4907-B793-0623A7C3B654}"/>
    <cellStyle name="Percent 4 5 8 3 6" xfId="54255" xr:uid="{ECC9FC66-EA6C-40E5-906B-F173ABE9C71B}"/>
    <cellStyle name="Percent 4 5 8 4" xfId="7215" xr:uid="{A8066366-DD15-4977-A9F9-5FB7A0FC0630}"/>
    <cellStyle name="Percent 4 5 8 4 2" xfId="19480" xr:uid="{378F791C-3FA5-4259-B546-9CB2A454715B}"/>
    <cellStyle name="Percent 4 5 8 4 3" xfId="31732" xr:uid="{01E4FC38-8AB1-47D0-AE19-8459A8698B26}"/>
    <cellStyle name="Percent 4 5 8 4 4" xfId="43984" xr:uid="{7EB7FAD7-083E-4806-AC13-80DAB2DE6287}"/>
    <cellStyle name="Percent 4 5 8 5" xfId="13353" xr:uid="{137E7F0B-9B9E-4012-BEA3-73AADA5AD997}"/>
    <cellStyle name="Percent 4 5 8 6" xfId="25606" xr:uid="{1BF0F257-0FB6-47DF-9675-A168066F474F}"/>
    <cellStyle name="Percent 4 5 8 7" xfId="37858" xr:uid="{96CB94C7-235C-489F-98CE-3D472A4934CD}"/>
    <cellStyle name="Percent 4 5 8 8" xfId="50111" xr:uid="{80543B19-36B2-49D3-9DA3-9F80ECFDAEE6}"/>
    <cellStyle name="Percent 4 5 8 9" xfId="51192" xr:uid="{C3108389-EF55-48EC-93C9-3822902C0E4E}"/>
    <cellStyle name="Percent 4 5 9" xfId="1173" xr:uid="{2AD84501-D2E0-45E4-820B-27E2A17E046F}"/>
    <cellStyle name="Percent 4 5 9 2" xfId="4240" xr:uid="{B3C23ADA-3ADC-4E7A-A393-8D235F4ECCCC}"/>
    <cellStyle name="Percent 4 5 9 2 2" xfId="10368" xr:uid="{9FF8689F-FCAA-405E-9777-BB13BC542849}"/>
    <cellStyle name="Percent 4 5 9 2 2 2" xfId="22633" xr:uid="{831EA3EE-E9AE-4E20-B68D-CBE01FD5FE51}"/>
    <cellStyle name="Percent 4 5 9 2 2 3" xfId="34885" xr:uid="{1A8E326A-9CEE-4737-8F5C-3028C72F211C}"/>
    <cellStyle name="Percent 4 5 9 2 2 4" xfId="47137" xr:uid="{E22B0CBD-3A03-4059-B936-C08DF7FA8CD9}"/>
    <cellStyle name="Percent 4 5 9 2 3" xfId="16506" xr:uid="{8923C944-BC71-4398-A974-15015FAED4A2}"/>
    <cellStyle name="Percent 4 5 9 2 4" xfId="28759" xr:uid="{5157CBB7-DAD3-4B12-908E-F28CF2FA8828}"/>
    <cellStyle name="Percent 4 5 9 2 5" xfId="41011" xr:uid="{4912E9D8-049E-4B40-A126-67D9E6D7AE59}"/>
    <cellStyle name="Percent 4 5 9 2 6" xfId="54345" xr:uid="{606251F4-22ED-40C2-99A9-3E218EE8D3A2}"/>
    <cellStyle name="Percent 4 5 9 3" xfId="7305" xr:uid="{94F14580-4C88-4A9F-A0EF-999163BD8CB3}"/>
    <cellStyle name="Percent 4 5 9 3 2" xfId="19570" xr:uid="{414B5AA6-2480-4D0D-B3BC-CD7CB6134E02}"/>
    <cellStyle name="Percent 4 5 9 3 3" xfId="31822" xr:uid="{AEFDEE4D-0DC4-43D4-B697-E51B51BD4EA0}"/>
    <cellStyle name="Percent 4 5 9 3 4" xfId="44074" xr:uid="{D1107C3D-B68D-43C8-B9FE-246ED6CC76DD}"/>
    <cellStyle name="Percent 4 5 9 4" xfId="13443" xr:uid="{4176F770-0682-4FF4-9606-B21BF074982F}"/>
    <cellStyle name="Percent 4 5 9 5" xfId="25696" xr:uid="{26E64D09-7C61-4C3D-A343-8C36CEA5B02C}"/>
    <cellStyle name="Percent 4 5 9 6" xfId="37948" xr:uid="{BC73A05F-6C94-48A4-A359-5AEEA2242832}"/>
    <cellStyle name="Percent 4 5 9 7" xfId="51282" xr:uid="{0E32097E-ABA9-40D7-BC37-896867E20F75}"/>
    <cellStyle name="Percent 4 6" xfId="112" xr:uid="{3F59A66B-2EB2-4ABB-820E-14A2C27CB25B}"/>
    <cellStyle name="Percent 4 6 10" xfId="6245" xr:uid="{3810D6DD-ADB6-4873-90DA-5424511CF9B2}"/>
    <cellStyle name="Percent 4 6 10 2" xfId="18510" xr:uid="{42B3CECD-A4FC-48CF-88A1-3554B8EBB585}"/>
    <cellStyle name="Percent 4 6 10 3" xfId="30763" xr:uid="{97D10048-1A34-42D5-8B29-53F142A4DD62}"/>
    <cellStyle name="Percent 4 6 10 4" xfId="43015" xr:uid="{55F32FEF-0F3D-4889-9850-8842EAC3B2E6}"/>
    <cellStyle name="Percent 4 6 11" xfId="12384" xr:uid="{4A9F3474-16AD-4D39-A85B-E6FF79F61AC1}"/>
    <cellStyle name="Percent 4 6 12" xfId="24637" xr:uid="{4B704C0C-5605-4304-A704-FC11648C23AE}"/>
    <cellStyle name="Percent 4 6 13" xfId="36889" xr:uid="{91C4A277-3336-4B89-9B80-CCCDE4EBFBBD}"/>
    <cellStyle name="Percent 4 6 14" xfId="49142" xr:uid="{98EFB245-7369-454A-95DE-E3E2E4A87DF3}"/>
    <cellStyle name="Percent 4 6 15" xfId="50223" xr:uid="{C6DCF904-AEBE-46BF-B1A6-DDE6E46FC9EE}"/>
    <cellStyle name="Percent 4 6 2" xfId="223" xr:uid="{C1F15963-2F98-4EF4-BEAB-4812457D4A52}"/>
    <cellStyle name="Percent 4 6 2 10" xfId="37000" xr:uid="{2239711A-E420-4365-A8D6-D62B8EBD80D9}"/>
    <cellStyle name="Percent 4 6 2 11" xfId="49253" xr:uid="{89E37602-F1D7-4FE0-9079-F17FF9626D86}"/>
    <cellStyle name="Percent 4 6 2 12" xfId="50334" xr:uid="{BB26AAC6-A999-470F-965A-57DC59030793}"/>
    <cellStyle name="Percent 4 6 2 2" xfId="427" xr:uid="{9A4AC0D3-1CCB-45E8-A779-D7B24EE72C03}"/>
    <cellStyle name="Percent 4 6 2 2 10" xfId="49457" xr:uid="{E83E6547-30C5-40F5-89EC-08C16342BF30}"/>
    <cellStyle name="Percent 4 6 2 2 11" xfId="50538" xr:uid="{616BF484-B1AE-4B28-96DD-1947F129AC11}"/>
    <cellStyle name="Percent 4 6 2 2 2" xfId="878" xr:uid="{DF830A4C-A83B-4A30-A584-81563A5A8B76}"/>
    <cellStyle name="Percent 4 6 2 2 2 10" xfId="50988" xr:uid="{B7141B15-4E05-4B83-B5C5-58032DDFB5F8}"/>
    <cellStyle name="Percent 4 6 2 2 2 2" xfId="1959" xr:uid="{DCF9C733-1266-4B29-B6DF-938720ED44AB}"/>
    <cellStyle name="Percent 4 6 2 2 2 2 2" xfId="5026" xr:uid="{EF42DDD7-ECCE-4F34-B000-4CC6D7846675}"/>
    <cellStyle name="Percent 4 6 2 2 2 2 2 2" xfId="11154" xr:uid="{21602FF1-42C5-4384-9599-662D293435F0}"/>
    <cellStyle name="Percent 4 6 2 2 2 2 2 2 2" xfId="23419" xr:uid="{EF132449-6FFF-4668-8689-B71002E59B99}"/>
    <cellStyle name="Percent 4 6 2 2 2 2 2 2 3" xfId="35671" xr:uid="{53A4790B-D9CB-4BB4-A52D-0596DFEA87D4}"/>
    <cellStyle name="Percent 4 6 2 2 2 2 2 2 4" xfId="47923" xr:uid="{BFEF104C-AD62-4D9A-9BF9-A80D0BE2E6E4}"/>
    <cellStyle name="Percent 4 6 2 2 2 2 2 3" xfId="17292" xr:uid="{FB1E021F-77E8-4860-8C1A-C705EC2378F6}"/>
    <cellStyle name="Percent 4 6 2 2 2 2 2 4" xfId="29545" xr:uid="{973E096E-1729-482A-9F66-2D1C26C71FED}"/>
    <cellStyle name="Percent 4 6 2 2 2 2 2 5" xfId="41797" xr:uid="{3A14BA67-36CA-4654-B2C4-14AC9C179D35}"/>
    <cellStyle name="Percent 4 6 2 2 2 2 2 6" xfId="55131" xr:uid="{F839DA25-1DAF-4D8E-BA6E-1CCC6A1153C2}"/>
    <cellStyle name="Percent 4 6 2 2 2 2 3" xfId="8091" xr:uid="{FE9B6929-0832-44D3-BB95-604913CD1002}"/>
    <cellStyle name="Percent 4 6 2 2 2 2 3 2" xfId="20356" xr:uid="{9F528AE3-30F0-4057-80C1-3F30770D54AB}"/>
    <cellStyle name="Percent 4 6 2 2 2 2 3 3" xfId="32608" xr:uid="{E064BBEF-C0C3-4959-BB27-5A297D77149D}"/>
    <cellStyle name="Percent 4 6 2 2 2 2 3 4" xfId="44860" xr:uid="{8BEB7F0E-93F9-4C68-B63F-5FA82FD3CAA3}"/>
    <cellStyle name="Percent 4 6 2 2 2 2 4" xfId="14229" xr:uid="{E316B94B-74BB-466B-A8DE-961ECEFF0776}"/>
    <cellStyle name="Percent 4 6 2 2 2 2 5" xfId="26482" xr:uid="{D67DB894-EA8A-4B58-B179-3E32F3314334}"/>
    <cellStyle name="Percent 4 6 2 2 2 2 6" xfId="38734" xr:uid="{74A17B3F-2AC6-49AF-BA56-E13BB3A86D6D}"/>
    <cellStyle name="Percent 4 6 2 2 2 2 7" xfId="52068" xr:uid="{C5CEB8F2-E3BB-4973-AEF8-950906D105B2}"/>
    <cellStyle name="Percent 4 6 2 2 2 3" xfId="3043" xr:uid="{230B34ED-6BDA-471E-96D7-E829C899FA11}"/>
    <cellStyle name="Percent 4 6 2 2 2 3 2" xfId="6107" xr:uid="{9150A7EC-199E-4B5E-9505-057E8C4E0A44}"/>
    <cellStyle name="Percent 4 6 2 2 2 3 2 2" xfId="12235" xr:uid="{45B9FA36-EA0F-4402-B800-F00D109FEA74}"/>
    <cellStyle name="Percent 4 6 2 2 2 3 2 2 2" xfId="24500" xr:uid="{5CBF3871-772C-46FC-9376-BB61CA9FEF02}"/>
    <cellStyle name="Percent 4 6 2 2 2 3 2 2 3" xfId="36752" xr:uid="{969E3A4E-F40F-4C38-9BF0-69CFE7234B38}"/>
    <cellStyle name="Percent 4 6 2 2 2 3 2 2 4" xfId="49004" xr:uid="{7264A1EA-8543-47CF-95BA-EBBDDB4E0032}"/>
    <cellStyle name="Percent 4 6 2 2 2 3 2 3" xfId="18373" xr:uid="{A33D01C9-7E1D-49E1-9243-818CDA20338E}"/>
    <cellStyle name="Percent 4 6 2 2 2 3 2 4" xfId="30626" xr:uid="{F357A7B8-04E3-42A4-8C41-65C9DA559EF3}"/>
    <cellStyle name="Percent 4 6 2 2 2 3 2 5" xfId="42878" xr:uid="{3B51CC75-8C7C-4426-911A-000D665E140C}"/>
    <cellStyle name="Percent 4 6 2 2 2 3 2 6" xfId="56212" xr:uid="{5C59CC29-3CBC-43BC-8E56-8AD5006C8E57}"/>
    <cellStyle name="Percent 4 6 2 2 2 3 3" xfId="9172" xr:uid="{3EFE912C-A525-47EB-940B-DA33C6D9A676}"/>
    <cellStyle name="Percent 4 6 2 2 2 3 3 2" xfId="21437" xr:uid="{8A708CAC-1400-4A8C-9B17-D3F50C7E432B}"/>
    <cellStyle name="Percent 4 6 2 2 2 3 3 3" xfId="33689" xr:uid="{7F574CAF-1DB6-4408-9B11-DAE13B2FE2FF}"/>
    <cellStyle name="Percent 4 6 2 2 2 3 3 4" xfId="45941" xr:uid="{C8825B79-EF52-4BA9-B8ED-BD4C1C72C78D}"/>
    <cellStyle name="Percent 4 6 2 2 2 3 4" xfId="15310" xr:uid="{FD526482-8EA4-46C2-A56E-9F566EBDFAB0}"/>
    <cellStyle name="Percent 4 6 2 2 2 3 5" xfId="27563" xr:uid="{60943EED-F563-425A-82C5-5CB84272758C}"/>
    <cellStyle name="Percent 4 6 2 2 2 3 6" xfId="39815" xr:uid="{B4FB048F-D195-4C31-990D-07E18C8669C1}"/>
    <cellStyle name="Percent 4 6 2 2 2 3 7" xfId="53149" xr:uid="{451E9E84-B2E5-4E87-91D6-8B1ED8C1F79B}"/>
    <cellStyle name="Percent 4 6 2 2 2 4" xfId="3946" xr:uid="{2A65FE15-5C54-403A-8001-7CFEA7AD3679}"/>
    <cellStyle name="Percent 4 6 2 2 2 4 2" xfId="10074" xr:uid="{1384BD35-7C0E-4570-9134-9E63FB7E42D1}"/>
    <cellStyle name="Percent 4 6 2 2 2 4 2 2" xfId="22339" xr:uid="{760FF4D1-277B-4E52-AF51-AF2CD9141109}"/>
    <cellStyle name="Percent 4 6 2 2 2 4 2 3" xfId="34591" xr:uid="{FA1B94BA-6FAC-4D57-85E8-0754EC385A6E}"/>
    <cellStyle name="Percent 4 6 2 2 2 4 2 4" xfId="46843" xr:uid="{5BBC4A50-0D59-47E8-9AAD-9F41A2033FE0}"/>
    <cellStyle name="Percent 4 6 2 2 2 4 3" xfId="16212" xr:uid="{12D48B1B-CB05-496A-BD33-C1DBBB64C69F}"/>
    <cellStyle name="Percent 4 6 2 2 2 4 4" xfId="28465" xr:uid="{E85FFF6F-4DCE-4CD4-BE5B-D4F1534B7AE9}"/>
    <cellStyle name="Percent 4 6 2 2 2 4 5" xfId="40717" xr:uid="{4E471964-0770-4798-BF7B-36204FF60801}"/>
    <cellStyle name="Percent 4 6 2 2 2 4 6" xfId="54051" xr:uid="{7B971695-BC83-4884-A14B-07AFBA8D4B21}"/>
    <cellStyle name="Percent 4 6 2 2 2 5" xfId="7011" xr:uid="{17F3F944-AF5E-4394-89E6-2E2EF373A8D0}"/>
    <cellStyle name="Percent 4 6 2 2 2 5 2" xfId="19276" xr:uid="{861B71EB-D13B-41B2-BE0B-E0BCC0CB13B7}"/>
    <cellStyle name="Percent 4 6 2 2 2 5 3" xfId="31528" xr:uid="{C850FB8E-D525-46F6-94BD-DF6381BA5E5F}"/>
    <cellStyle name="Percent 4 6 2 2 2 5 4" xfId="43780" xr:uid="{BF64B036-FDEE-40A6-B576-5F6F9E902DDA}"/>
    <cellStyle name="Percent 4 6 2 2 2 6" xfId="13149" xr:uid="{770502F9-F152-4A74-AB14-B702D42251CF}"/>
    <cellStyle name="Percent 4 6 2 2 2 7" xfId="25402" xr:uid="{C4ECD1A2-9990-4CE7-9491-B88B494EE88D}"/>
    <cellStyle name="Percent 4 6 2 2 2 8" xfId="37654" xr:uid="{BC2AD027-A740-4207-BF94-A6733C1AF99E}"/>
    <cellStyle name="Percent 4 6 2 2 2 9" xfId="49907" xr:uid="{714AE871-3EB1-410E-95B5-DE56586F3C50}"/>
    <cellStyle name="Percent 4 6 2 2 3" xfId="1509" xr:uid="{D82C3B7B-B287-4E28-A88B-EBEFB16DC939}"/>
    <cellStyle name="Percent 4 6 2 2 3 2" xfId="4576" xr:uid="{380B9607-DD12-44A7-AF37-7AC369010A20}"/>
    <cellStyle name="Percent 4 6 2 2 3 2 2" xfId="10704" xr:uid="{CB40AA1D-23F6-4965-88D1-E1DE32EA947E}"/>
    <cellStyle name="Percent 4 6 2 2 3 2 2 2" xfId="22969" xr:uid="{9E412DE1-12C3-49BC-A5E0-65F871BCEC26}"/>
    <cellStyle name="Percent 4 6 2 2 3 2 2 3" xfId="35221" xr:uid="{24F43ADC-61CD-47D1-A0AF-49565C5813A1}"/>
    <cellStyle name="Percent 4 6 2 2 3 2 2 4" xfId="47473" xr:uid="{E163E24E-969F-4F8E-A280-F9B1FD10D072}"/>
    <cellStyle name="Percent 4 6 2 2 3 2 3" xfId="16842" xr:uid="{4458E9C5-51A9-4711-A615-D6FC417FADAF}"/>
    <cellStyle name="Percent 4 6 2 2 3 2 4" xfId="29095" xr:uid="{EFD434A8-D75D-4B31-856D-8114C5C0BED4}"/>
    <cellStyle name="Percent 4 6 2 2 3 2 5" xfId="41347" xr:uid="{434E6E30-69FF-47E2-B02E-AC69FCFBB9BC}"/>
    <cellStyle name="Percent 4 6 2 2 3 2 6" xfId="54681" xr:uid="{8FF3D6B0-3A54-40B7-B834-84C3214566A6}"/>
    <cellStyle name="Percent 4 6 2 2 3 3" xfId="7641" xr:uid="{222B7AC2-9199-4E99-BA02-D9161B5A2202}"/>
    <cellStyle name="Percent 4 6 2 2 3 3 2" xfId="19906" xr:uid="{B1A65840-6AEB-4BE5-8D23-F8BBD35F970D}"/>
    <cellStyle name="Percent 4 6 2 2 3 3 3" xfId="32158" xr:uid="{8566D22B-1144-460F-B49B-49D413634629}"/>
    <cellStyle name="Percent 4 6 2 2 3 3 4" xfId="44410" xr:uid="{B73EF4F7-F40B-4BF6-AE45-B1336738F428}"/>
    <cellStyle name="Percent 4 6 2 2 3 4" xfId="13779" xr:uid="{A8348893-E9FF-4897-BBBB-336E335C77A3}"/>
    <cellStyle name="Percent 4 6 2 2 3 5" xfId="26032" xr:uid="{3C92591E-C0F9-40FF-A33D-AC71EAC78EDE}"/>
    <cellStyle name="Percent 4 6 2 2 3 6" xfId="38284" xr:uid="{1F412E20-923E-4B6E-8351-E0799D2B4D26}"/>
    <cellStyle name="Percent 4 6 2 2 3 7" xfId="51618" xr:uid="{AC67BE48-1D3C-4464-B992-54250868B3D2}"/>
    <cellStyle name="Percent 4 6 2 2 4" xfId="2593" xr:uid="{96F9EFA1-0203-4539-BECD-666C971293E1}"/>
    <cellStyle name="Percent 4 6 2 2 4 2" xfId="5657" xr:uid="{8BC3868F-72F0-47CA-A9E1-4464F523235A}"/>
    <cellStyle name="Percent 4 6 2 2 4 2 2" xfId="11785" xr:uid="{F7664DD1-DAD9-4892-9ADC-70D4CE4C6C30}"/>
    <cellStyle name="Percent 4 6 2 2 4 2 2 2" xfId="24050" xr:uid="{6B1EEC1F-D4F8-4005-A3D5-02A454D56450}"/>
    <cellStyle name="Percent 4 6 2 2 4 2 2 3" xfId="36302" xr:uid="{CDE80D67-F177-4298-A8DE-4B947D8707D3}"/>
    <cellStyle name="Percent 4 6 2 2 4 2 2 4" xfId="48554" xr:uid="{2B05FCE3-F8A0-4DF6-9B58-45EF1B65CA57}"/>
    <cellStyle name="Percent 4 6 2 2 4 2 3" xfId="17923" xr:uid="{F336516C-9EA7-42D7-A3F6-B886EAB30306}"/>
    <cellStyle name="Percent 4 6 2 2 4 2 4" xfId="30176" xr:uid="{BAD892BE-BAEE-431D-971B-32E871011143}"/>
    <cellStyle name="Percent 4 6 2 2 4 2 5" xfId="42428" xr:uid="{C9BD4161-F13F-42FE-9E4E-3F4555F31333}"/>
    <cellStyle name="Percent 4 6 2 2 4 2 6" xfId="55762" xr:uid="{1F769CA6-BC30-49C5-86F1-3161A2CD2CEE}"/>
    <cellStyle name="Percent 4 6 2 2 4 3" xfId="8722" xr:uid="{8B9BF005-40FB-4D5C-A2B9-2B1CBE801F4E}"/>
    <cellStyle name="Percent 4 6 2 2 4 3 2" xfId="20987" xr:uid="{D0010D8C-FE9A-479A-9C12-90AEBD47B7C0}"/>
    <cellStyle name="Percent 4 6 2 2 4 3 3" xfId="33239" xr:uid="{6C2ABBB5-8CB3-4542-AFAC-B5045F48C862}"/>
    <cellStyle name="Percent 4 6 2 2 4 3 4" xfId="45491" xr:uid="{C9174B1A-02DE-44C2-A44F-733ED14147FB}"/>
    <cellStyle name="Percent 4 6 2 2 4 4" xfId="14860" xr:uid="{DE27064D-82D0-4EE0-8FEB-6AA0D4789510}"/>
    <cellStyle name="Percent 4 6 2 2 4 5" xfId="27113" xr:uid="{60284FFB-5305-4042-BBA2-CF4470E4315F}"/>
    <cellStyle name="Percent 4 6 2 2 4 6" xfId="39365" xr:uid="{B3CCE062-29A2-4EA9-9469-66A76EACF4BD}"/>
    <cellStyle name="Percent 4 6 2 2 4 7" xfId="52699" xr:uid="{0CF78520-891C-4D0B-8F8A-3532337B4DE9}"/>
    <cellStyle name="Percent 4 6 2 2 5" xfId="3496" xr:uid="{F4DFE22E-4C97-489B-80FE-E07128EDEDF1}"/>
    <cellStyle name="Percent 4 6 2 2 5 2" xfId="9624" xr:uid="{8F300D6B-6115-40B5-8EE1-FE7BF57ED335}"/>
    <cellStyle name="Percent 4 6 2 2 5 2 2" xfId="21889" xr:uid="{2304E5F7-BEF7-49A7-BA42-501C3948A553}"/>
    <cellStyle name="Percent 4 6 2 2 5 2 3" xfId="34141" xr:uid="{8E05C5D4-2C8A-4530-89EA-4D0E8F0A3B60}"/>
    <cellStyle name="Percent 4 6 2 2 5 2 4" xfId="46393" xr:uid="{73E7E07F-08C0-4988-8B77-79DF02ECE415}"/>
    <cellStyle name="Percent 4 6 2 2 5 3" xfId="15762" xr:uid="{EFDB8AE2-9B02-42EF-A458-0243F46750E2}"/>
    <cellStyle name="Percent 4 6 2 2 5 4" xfId="28015" xr:uid="{CD45C09F-607B-42FB-9C3F-7A3BFEF71B4D}"/>
    <cellStyle name="Percent 4 6 2 2 5 5" xfId="40267" xr:uid="{B4D2FA6F-8A34-4F88-9417-038B5CEBCF5D}"/>
    <cellStyle name="Percent 4 6 2 2 5 6" xfId="53601" xr:uid="{D6F85503-5A25-4B6B-BC0C-6DF9227C06BA}"/>
    <cellStyle name="Percent 4 6 2 2 6" xfId="6560" xr:uid="{A41B8A3F-0113-4655-B46C-AB888F26DBDC}"/>
    <cellStyle name="Percent 4 6 2 2 6 2" xfId="18825" xr:uid="{204A51A3-06D0-4392-B2CC-39BF1674972B}"/>
    <cellStyle name="Percent 4 6 2 2 6 3" xfId="31078" xr:uid="{AC67F634-363E-43C6-8563-807B2AD7AA1C}"/>
    <cellStyle name="Percent 4 6 2 2 6 4" xfId="43330" xr:uid="{74E01657-DA0A-42AC-8173-FE2817CB4AA9}"/>
    <cellStyle name="Percent 4 6 2 2 7" xfId="12699" xr:uid="{6D196168-59F3-4E0E-8902-2B830DCA34C9}"/>
    <cellStyle name="Percent 4 6 2 2 8" xfId="24952" xr:uid="{5E0D4438-534F-40FC-888C-FAF12CEC72D8}"/>
    <cellStyle name="Percent 4 6 2 2 9" xfId="37204" xr:uid="{79408292-D51F-4D8D-951E-DD7041DE6139}"/>
    <cellStyle name="Percent 4 6 2 3" xfId="674" xr:uid="{07FDC85B-C4BA-4CAF-AA90-A0C25CC08422}"/>
    <cellStyle name="Percent 4 6 2 3 10" xfId="50784" xr:uid="{2C045C81-450A-418C-BA3A-E618E81435AE}"/>
    <cellStyle name="Percent 4 6 2 3 2" xfId="1755" xr:uid="{A87DF602-DEEE-44E5-A9D5-C9C266FE5989}"/>
    <cellStyle name="Percent 4 6 2 3 2 2" xfId="4822" xr:uid="{AD5A6511-5AE9-4280-AA8A-24E78F8DDE1D}"/>
    <cellStyle name="Percent 4 6 2 3 2 2 2" xfId="10950" xr:uid="{319D8C7D-6265-47FF-9ED9-CB7096FFEFFF}"/>
    <cellStyle name="Percent 4 6 2 3 2 2 2 2" xfId="23215" xr:uid="{C1D7DFCF-3504-4478-B160-6E5688027BC3}"/>
    <cellStyle name="Percent 4 6 2 3 2 2 2 3" xfId="35467" xr:uid="{A28D3499-4E60-4E13-9005-BD68B63FD9F5}"/>
    <cellStyle name="Percent 4 6 2 3 2 2 2 4" xfId="47719" xr:uid="{A2A80FDB-6FFA-4F85-84C4-DC7C3FE3BC52}"/>
    <cellStyle name="Percent 4 6 2 3 2 2 3" xfId="17088" xr:uid="{388A5B1B-F450-4163-8EE9-43EE059437B1}"/>
    <cellStyle name="Percent 4 6 2 3 2 2 4" xfId="29341" xr:uid="{6C19FD89-03AB-4D2F-ACEA-9CB13ECB3740}"/>
    <cellStyle name="Percent 4 6 2 3 2 2 5" xfId="41593" xr:uid="{3A5DB0CC-092B-4417-BC6D-3FAA5E981F19}"/>
    <cellStyle name="Percent 4 6 2 3 2 2 6" xfId="54927" xr:uid="{7F95909A-9867-40CD-A1B7-FE0B54A7D58E}"/>
    <cellStyle name="Percent 4 6 2 3 2 3" xfId="7887" xr:uid="{CA385930-ED97-4A84-B3D9-99658AE91BAD}"/>
    <cellStyle name="Percent 4 6 2 3 2 3 2" xfId="20152" xr:uid="{4B643E1E-8381-4E31-9965-6C719A13809C}"/>
    <cellStyle name="Percent 4 6 2 3 2 3 3" xfId="32404" xr:uid="{0E7DEBB9-3EEF-4F80-961B-F9C728C8729B}"/>
    <cellStyle name="Percent 4 6 2 3 2 3 4" xfId="44656" xr:uid="{310D4B0C-503C-4740-A7DD-AB7D42D35F06}"/>
    <cellStyle name="Percent 4 6 2 3 2 4" xfId="14025" xr:uid="{1115A367-19E8-4593-85C3-0D00A1188AF1}"/>
    <cellStyle name="Percent 4 6 2 3 2 5" xfId="26278" xr:uid="{7F26F0FE-7CE4-47A9-B626-82481DD48D87}"/>
    <cellStyle name="Percent 4 6 2 3 2 6" xfId="38530" xr:uid="{960CAE7D-B9C6-41D3-A137-41C4AD3BE63F}"/>
    <cellStyle name="Percent 4 6 2 3 2 7" xfId="51864" xr:uid="{91767798-622A-4C81-B962-A3645DEDECA7}"/>
    <cellStyle name="Percent 4 6 2 3 3" xfId="2839" xr:uid="{926A0DBE-EBAB-4C1B-A3E9-FD24DAC3E05C}"/>
    <cellStyle name="Percent 4 6 2 3 3 2" xfId="5903" xr:uid="{12601B45-3D1D-4CE7-97C4-85708B198AE7}"/>
    <cellStyle name="Percent 4 6 2 3 3 2 2" xfId="12031" xr:uid="{718AB268-6896-44C5-8D53-2859A3378E88}"/>
    <cellStyle name="Percent 4 6 2 3 3 2 2 2" xfId="24296" xr:uid="{AC6A4707-72A6-43D9-84A9-BFF40E67BF53}"/>
    <cellStyle name="Percent 4 6 2 3 3 2 2 3" xfId="36548" xr:uid="{FEEB6E63-801E-4B68-A624-3126F83AEFAE}"/>
    <cellStyle name="Percent 4 6 2 3 3 2 2 4" xfId="48800" xr:uid="{C5AAF690-048F-489A-AF7D-091B9338EDB7}"/>
    <cellStyle name="Percent 4 6 2 3 3 2 3" xfId="18169" xr:uid="{9F7527BD-8A3A-40C4-BD0E-9C03B5E07C02}"/>
    <cellStyle name="Percent 4 6 2 3 3 2 4" xfId="30422" xr:uid="{8E53A25C-D9AE-405C-9703-E55426C280E2}"/>
    <cellStyle name="Percent 4 6 2 3 3 2 5" xfId="42674" xr:uid="{C19862F2-3515-4ED9-B56C-5A88AD829981}"/>
    <cellStyle name="Percent 4 6 2 3 3 2 6" xfId="56008" xr:uid="{F3777CF5-68EE-4E8D-94FE-991B9E5754BE}"/>
    <cellStyle name="Percent 4 6 2 3 3 3" xfId="8968" xr:uid="{EE5D3B82-0F39-4E3D-8D23-852684DEB6CB}"/>
    <cellStyle name="Percent 4 6 2 3 3 3 2" xfId="21233" xr:uid="{43E795FA-F982-46AB-A092-C983FA5FE619}"/>
    <cellStyle name="Percent 4 6 2 3 3 3 3" xfId="33485" xr:uid="{D3E72136-DF80-446D-BD56-8F3C7107E4AF}"/>
    <cellStyle name="Percent 4 6 2 3 3 3 4" xfId="45737" xr:uid="{1D2E2F5C-705F-4F4E-87D9-22D1597BB000}"/>
    <cellStyle name="Percent 4 6 2 3 3 4" xfId="15106" xr:uid="{CBBEC805-AF78-45F2-8D5B-20DBD49B546B}"/>
    <cellStyle name="Percent 4 6 2 3 3 5" xfId="27359" xr:uid="{56DB7AD4-0783-4D64-9EFA-DB266E50180C}"/>
    <cellStyle name="Percent 4 6 2 3 3 6" xfId="39611" xr:uid="{03E4D45A-870C-43AD-BCCD-1D23A495984F}"/>
    <cellStyle name="Percent 4 6 2 3 3 7" xfId="52945" xr:uid="{5C726271-108B-477E-B0E8-41AA86FA3DD5}"/>
    <cellStyle name="Percent 4 6 2 3 4" xfId="3742" xr:uid="{5EE222F0-ADAB-4CAD-9391-F34D73FC4735}"/>
    <cellStyle name="Percent 4 6 2 3 4 2" xfId="9870" xr:uid="{59881C12-BE98-4276-851A-71215A5F960E}"/>
    <cellStyle name="Percent 4 6 2 3 4 2 2" xfId="22135" xr:uid="{8C3A0117-CBB5-492B-8D86-98EC6EF28628}"/>
    <cellStyle name="Percent 4 6 2 3 4 2 3" xfId="34387" xr:uid="{03412777-EB69-47BA-B9CE-7D58B4651D90}"/>
    <cellStyle name="Percent 4 6 2 3 4 2 4" xfId="46639" xr:uid="{BF12E991-C881-47FC-8F20-60B9A317E5A7}"/>
    <cellStyle name="Percent 4 6 2 3 4 3" xfId="16008" xr:uid="{AAA94E58-9FD6-49A9-9D7A-BF06370C8DC6}"/>
    <cellStyle name="Percent 4 6 2 3 4 4" xfId="28261" xr:uid="{DC0FEDB8-6F5D-475E-AE22-77DA8BE25E19}"/>
    <cellStyle name="Percent 4 6 2 3 4 5" xfId="40513" xr:uid="{48DB10A5-8687-4722-84DD-DF43873C6642}"/>
    <cellStyle name="Percent 4 6 2 3 4 6" xfId="53847" xr:uid="{C5166D05-3526-4484-9915-8AC299E0299E}"/>
    <cellStyle name="Percent 4 6 2 3 5" xfId="6807" xr:uid="{759349EC-A361-4E8D-B6AE-A4F80F22DBEB}"/>
    <cellStyle name="Percent 4 6 2 3 5 2" xfId="19072" xr:uid="{DAA8CC23-A3E9-4B3C-B060-6319267453BE}"/>
    <cellStyle name="Percent 4 6 2 3 5 3" xfId="31324" xr:uid="{32D2CA62-7D0D-402D-A42F-0538C80387D5}"/>
    <cellStyle name="Percent 4 6 2 3 5 4" xfId="43576" xr:uid="{9178DE83-A796-4CEC-8837-530594F1F9D8}"/>
    <cellStyle name="Percent 4 6 2 3 6" xfId="12945" xr:uid="{BFAC9089-BB99-430C-AA75-5AE81E875D6C}"/>
    <cellStyle name="Percent 4 6 2 3 7" xfId="25198" xr:uid="{7BEE559A-09EF-423A-AF89-2F53E0202622}"/>
    <cellStyle name="Percent 4 6 2 3 8" xfId="37450" xr:uid="{67307C55-5075-4E3A-9415-22EF2D573AA4}"/>
    <cellStyle name="Percent 4 6 2 3 9" xfId="49703" xr:uid="{1D217A0B-E62D-422F-AFC7-EAB50FE3A86F}"/>
    <cellStyle name="Percent 4 6 2 4" xfId="1305" xr:uid="{C7F3A669-8514-45EA-9641-1655FB9BF82E}"/>
    <cellStyle name="Percent 4 6 2 4 2" xfId="4372" xr:uid="{45AAF6CD-7AC6-4443-A947-7C55D9ECEAA2}"/>
    <cellStyle name="Percent 4 6 2 4 2 2" xfId="10500" xr:uid="{A2151096-CAFD-44E2-80BD-B9EDBBB9CB31}"/>
    <cellStyle name="Percent 4 6 2 4 2 2 2" xfId="22765" xr:uid="{9AAE1137-5B72-4BBD-B5A0-FC98E3163505}"/>
    <cellStyle name="Percent 4 6 2 4 2 2 3" xfId="35017" xr:uid="{566E1747-C9A5-432A-B0D9-D7A0321300D7}"/>
    <cellStyle name="Percent 4 6 2 4 2 2 4" xfId="47269" xr:uid="{2B533404-BC7C-4425-B223-F887CB412CB7}"/>
    <cellStyle name="Percent 4 6 2 4 2 3" xfId="16638" xr:uid="{6F841B5E-E309-46E5-B00E-FE4723F44191}"/>
    <cellStyle name="Percent 4 6 2 4 2 4" xfId="28891" xr:uid="{4B7AB84D-146B-4A5F-A98E-B45952FB7A62}"/>
    <cellStyle name="Percent 4 6 2 4 2 5" xfId="41143" xr:uid="{71D260D9-768E-46D3-A9FE-A26D5E50D6AC}"/>
    <cellStyle name="Percent 4 6 2 4 2 6" xfId="54477" xr:uid="{6C4514FD-ADFA-4B06-A52A-1718361C9700}"/>
    <cellStyle name="Percent 4 6 2 4 3" xfId="7437" xr:uid="{551F80C2-2FD5-4985-977F-D60D80EC4EAD}"/>
    <cellStyle name="Percent 4 6 2 4 3 2" xfId="19702" xr:uid="{4C58C93B-8471-4AFC-9D7B-5ECD912AFA89}"/>
    <cellStyle name="Percent 4 6 2 4 3 3" xfId="31954" xr:uid="{58740413-A5E9-4397-87C6-FFC822E71290}"/>
    <cellStyle name="Percent 4 6 2 4 3 4" xfId="44206" xr:uid="{D2398724-1B96-4421-BE8A-4652DB843375}"/>
    <cellStyle name="Percent 4 6 2 4 4" xfId="13575" xr:uid="{F5BB47FC-00FC-4498-9CC6-F7230C007728}"/>
    <cellStyle name="Percent 4 6 2 4 5" xfId="25828" xr:uid="{0BAEC6E0-9116-4CF6-949D-D53ADF3761B6}"/>
    <cellStyle name="Percent 4 6 2 4 6" xfId="38080" xr:uid="{E1E76F44-C26F-4BF6-B3E9-B555F04A6A10}"/>
    <cellStyle name="Percent 4 6 2 4 7" xfId="51414" xr:uid="{E2E86BC7-4926-4BBD-AFAB-3C29314A82E6}"/>
    <cellStyle name="Percent 4 6 2 5" xfId="2389" xr:uid="{56DD116C-D29E-4F5D-9E9F-734CCEF365E4}"/>
    <cellStyle name="Percent 4 6 2 5 2" xfId="5453" xr:uid="{F6AB687B-A2AA-4917-99F6-1F9085612588}"/>
    <cellStyle name="Percent 4 6 2 5 2 2" xfId="11581" xr:uid="{03DB382D-7679-4BEC-A6A0-B91CEA6A81CE}"/>
    <cellStyle name="Percent 4 6 2 5 2 2 2" xfId="23846" xr:uid="{BCA8B35C-B628-47D6-AA1A-16E20E5A9120}"/>
    <cellStyle name="Percent 4 6 2 5 2 2 3" xfId="36098" xr:uid="{7F58F743-36D6-4609-B4E0-080C5516B43A}"/>
    <cellStyle name="Percent 4 6 2 5 2 2 4" xfId="48350" xr:uid="{70D624D8-C70E-4E4D-8AD7-B0098AA10764}"/>
    <cellStyle name="Percent 4 6 2 5 2 3" xfId="17719" xr:uid="{919BDB0A-E95B-4540-9150-AE7F17143B54}"/>
    <cellStyle name="Percent 4 6 2 5 2 4" xfId="29972" xr:uid="{98365BBF-CF44-4376-A1AB-FC907B28355B}"/>
    <cellStyle name="Percent 4 6 2 5 2 5" xfId="42224" xr:uid="{C337D24E-AD5B-4CD4-AADC-EC833B21D08C}"/>
    <cellStyle name="Percent 4 6 2 5 2 6" xfId="55558" xr:uid="{40C2361E-50EF-406D-9B92-9BA6E6076BFF}"/>
    <cellStyle name="Percent 4 6 2 5 3" xfId="8518" xr:uid="{BD995462-2C64-4040-A158-2E3E919DEF44}"/>
    <cellStyle name="Percent 4 6 2 5 3 2" xfId="20783" xr:uid="{EDD9277C-562F-4DDB-99BB-253549C54DF0}"/>
    <cellStyle name="Percent 4 6 2 5 3 3" xfId="33035" xr:uid="{55D50D90-84F8-4681-94D7-923BD4EE9F2F}"/>
    <cellStyle name="Percent 4 6 2 5 3 4" xfId="45287" xr:uid="{B3E8DC18-B9CF-4EE7-B017-3E78E528AC72}"/>
    <cellStyle name="Percent 4 6 2 5 4" xfId="14656" xr:uid="{CE4917D5-78C9-40AD-9AE6-C7293B2F9116}"/>
    <cellStyle name="Percent 4 6 2 5 5" xfId="26909" xr:uid="{10948D7D-5606-4EFF-AA07-38106C70569F}"/>
    <cellStyle name="Percent 4 6 2 5 6" xfId="39161" xr:uid="{F0FCCDCE-C75C-4AD7-8A7E-8BE5BD5CBFAE}"/>
    <cellStyle name="Percent 4 6 2 5 7" xfId="52495" xr:uid="{1937A8A3-4693-4F42-9DE2-FBE7A55FAFF2}"/>
    <cellStyle name="Percent 4 6 2 6" xfId="3292" xr:uid="{A0E80F7B-D546-4F37-B3D2-FB758BEA2CC0}"/>
    <cellStyle name="Percent 4 6 2 6 2" xfId="9420" xr:uid="{4E375F8D-E572-464E-975D-6C219B575AD3}"/>
    <cellStyle name="Percent 4 6 2 6 2 2" xfId="21685" xr:uid="{8F3635D5-9C97-4B99-907A-D3658E2D00A2}"/>
    <cellStyle name="Percent 4 6 2 6 2 3" xfId="33937" xr:uid="{42A2CA89-2625-4088-B8BB-2E05207B313F}"/>
    <cellStyle name="Percent 4 6 2 6 2 4" xfId="46189" xr:uid="{5CA8C139-DABF-4323-9AE7-76711F24247F}"/>
    <cellStyle name="Percent 4 6 2 6 3" xfId="15558" xr:uid="{7A914503-CE86-4CAD-A46D-8D682B036568}"/>
    <cellStyle name="Percent 4 6 2 6 4" xfId="27811" xr:uid="{9E9BE9FA-E839-4B3E-BFC4-DAC86B0510EC}"/>
    <cellStyle name="Percent 4 6 2 6 5" xfId="40063" xr:uid="{77194D94-4E3D-4EA8-87C9-4383827DCE70}"/>
    <cellStyle name="Percent 4 6 2 6 6" xfId="53397" xr:uid="{C375F3B9-0391-4685-913A-25737F7FA6DC}"/>
    <cellStyle name="Percent 4 6 2 7" xfId="6356" xr:uid="{241CF3D7-7548-4279-9F68-6C37950DD717}"/>
    <cellStyle name="Percent 4 6 2 7 2" xfId="18621" xr:uid="{3FFA948A-A64A-4B2D-9A41-8A1593A6F444}"/>
    <cellStyle name="Percent 4 6 2 7 3" xfId="30874" xr:uid="{A9BADEAB-E664-4196-9B0F-F7D95CA507D5}"/>
    <cellStyle name="Percent 4 6 2 7 4" xfId="43126" xr:uid="{FE2FBA54-9B2F-40FF-BB9B-AB5B52A1DE1C}"/>
    <cellStyle name="Percent 4 6 2 8" xfId="12495" xr:uid="{EA23B473-35EE-4794-B276-58DC66A8F899}"/>
    <cellStyle name="Percent 4 6 2 9" xfId="24748" xr:uid="{73ED75D9-7D05-4C4A-8C86-C173985C46CB}"/>
    <cellStyle name="Percent 4 6 3" xfId="316" xr:uid="{E9E9EFD1-C1D8-443C-BECE-EBAAB0585758}"/>
    <cellStyle name="Percent 4 6 3 10" xfId="49346" xr:uid="{8B59D472-EFA3-40EE-9EF2-1DD742B39EBC}"/>
    <cellStyle name="Percent 4 6 3 11" xfId="50427" xr:uid="{9877F2B9-4B84-4F7F-B1B9-DFD8CB34B51E}"/>
    <cellStyle name="Percent 4 6 3 2" xfId="767" xr:uid="{38DA850F-A313-4D33-A180-6C6FC1C6E1DE}"/>
    <cellStyle name="Percent 4 6 3 2 10" xfId="50877" xr:uid="{A2AE7294-4F4B-4236-9200-C243AA209136}"/>
    <cellStyle name="Percent 4 6 3 2 2" xfId="1848" xr:uid="{18A0C57C-C35A-4637-8001-21E6D5A2715F}"/>
    <cellStyle name="Percent 4 6 3 2 2 2" xfId="4915" xr:uid="{523BB5EC-123A-4BD4-AEE9-6FEE4E1D9A48}"/>
    <cellStyle name="Percent 4 6 3 2 2 2 2" xfId="11043" xr:uid="{8D69BA70-4D91-4CA8-9B3A-438172D34821}"/>
    <cellStyle name="Percent 4 6 3 2 2 2 2 2" xfId="23308" xr:uid="{9691C42B-8994-4105-BC5A-DF04CB45E184}"/>
    <cellStyle name="Percent 4 6 3 2 2 2 2 3" xfId="35560" xr:uid="{8BC306B2-A93B-48D5-AA3B-23F7C0A9C2DE}"/>
    <cellStyle name="Percent 4 6 3 2 2 2 2 4" xfId="47812" xr:uid="{EFFEC893-FB94-4D86-8263-0802B0DB897F}"/>
    <cellStyle name="Percent 4 6 3 2 2 2 3" xfId="17181" xr:uid="{E0E3E7E7-2E37-4191-90B6-563C8AD3D2D6}"/>
    <cellStyle name="Percent 4 6 3 2 2 2 4" xfId="29434" xr:uid="{2557D7FC-4C8D-41EF-98CE-F277ADF977A8}"/>
    <cellStyle name="Percent 4 6 3 2 2 2 5" xfId="41686" xr:uid="{497429DD-8A39-4F8C-86C4-E5E84C86E6A2}"/>
    <cellStyle name="Percent 4 6 3 2 2 2 6" xfId="55020" xr:uid="{CC430244-FB2D-41B4-A825-E0D51D984DEA}"/>
    <cellStyle name="Percent 4 6 3 2 2 3" xfId="7980" xr:uid="{A374C6D1-AA07-4A3E-8A0E-C9B3B55BE2DA}"/>
    <cellStyle name="Percent 4 6 3 2 2 3 2" xfId="20245" xr:uid="{616C80F7-CC24-4D6F-93A6-948DDAD9D4F6}"/>
    <cellStyle name="Percent 4 6 3 2 2 3 3" xfId="32497" xr:uid="{66F658AD-7A6A-4C30-94E3-EAE32B815263}"/>
    <cellStyle name="Percent 4 6 3 2 2 3 4" xfId="44749" xr:uid="{0F37950A-0CE8-434B-A92F-6EF88863953D}"/>
    <cellStyle name="Percent 4 6 3 2 2 4" xfId="14118" xr:uid="{751C6E88-A823-4533-9A71-DD1AF15B3DD6}"/>
    <cellStyle name="Percent 4 6 3 2 2 5" xfId="26371" xr:uid="{72D23FD0-E941-4367-BCE7-18E91EAD7959}"/>
    <cellStyle name="Percent 4 6 3 2 2 6" xfId="38623" xr:uid="{E3AEBBF1-42CB-49EA-A1A5-122ACDCAB63C}"/>
    <cellStyle name="Percent 4 6 3 2 2 7" xfId="51957" xr:uid="{4C5B4461-1303-4FAB-8A58-3696489FDD0F}"/>
    <cellStyle name="Percent 4 6 3 2 3" xfId="2932" xr:uid="{06D7B04E-8780-4108-A24C-3132BE72DAB3}"/>
    <cellStyle name="Percent 4 6 3 2 3 2" xfId="5996" xr:uid="{A5A2ED53-C78D-4DEF-883A-DB447C89F596}"/>
    <cellStyle name="Percent 4 6 3 2 3 2 2" xfId="12124" xr:uid="{F804BB1C-8BB5-4391-B8CE-4835A9E94FC5}"/>
    <cellStyle name="Percent 4 6 3 2 3 2 2 2" xfId="24389" xr:uid="{1789736C-150E-4DDE-A01E-C3790B578817}"/>
    <cellStyle name="Percent 4 6 3 2 3 2 2 3" xfId="36641" xr:uid="{240F787C-674E-484E-9BDD-955A912DE476}"/>
    <cellStyle name="Percent 4 6 3 2 3 2 2 4" xfId="48893" xr:uid="{271F7B98-8024-4A84-948F-C490E18093C6}"/>
    <cellStyle name="Percent 4 6 3 2 3 2 3" xfId="18262" xr:uid="{82F05E69-AC44-4540-86F7-D7C2341F186C}"/>
    <cellStyle name="Percent 4 6 3 2 3 2 4" xfId="30515" xr:uid="{2FE8E0D1-9D3F-4487-9F15-74439538811B}"/>
    <cellStyle name="Percent 4 6 3 2 3 2 5" xfId="42767" xr:uid="{38DC0D10-3BAF-48F9-8CA0-6CD54254BF36}"/>
    <cellStyle name="Percent 4 6 3 2 3 2 6" xfId="56101" xr:uid="{C4BF898C-8B3A-4018-A2A2-8F7D22CFD3A5}"/>
    <cellStyle name="Percent 4 6 3 2 3 3" xfId="9061" xr:uid="{7597E516-8AD8-46BA-A87E-43E2EC98B53C}"/>
    <cellStyle name="Percent 4 6 3 2 3 3 2" xfId="21326" xr:uid="{327F2F68-EDED-41C1-83EC-C784F82CF282}"/>
    <cellStyle name="Percent 4 6 3 2 3 3 3" xfId="33578" xr:uid="{1D63F127-4F1A-4DC4-BB00-BBFBC320EC19}"/>
    <cellStyle name="Percent 4 6 3 2 3 3 4" xfId="45830" xr:uid="{233927C2-8E90-4FDD-BAB9-C4E7945904E1}"/>
    <cellStyle name="Percent 4 6 3 2 3 4" xfId="15199" xr:uid="{FA379E3B-03E7-4E68-99E1-53909C4C9677}"/>
    <cellStyle name="Percent 4 6 3 2 3 5" xfId="27452" xr:uid="{1E69E78F-82DD-4138-8E72-10E057E502F6}"/>
    <cellStyle name="Percent 4 6 3 2 3 6" xfId="39704" xr:uid="{1AE07166-955E-4467-A503-7B0F7A75A40D}"/>
    <cellStyle name="Percent 4 6 3 2 3 7" xfId="53038" xr:uid="{A238A4CB-CC5E-4F79-80AC-8E70A62992D7}"/>
    <cellStyle name="Percent 4 6 3 2 4" xfId="3835" xr:uid="{D553D500-DD66-421C-B774-0866CF738563}"/>
    <cellStyle name="Percent 4 6 3 2 4 2" xfId="9963" xr:uid="{7595BE43-6128-4B80-A4B5-43CA37C70F91}"/>
    <cellStyle name="Percent 4 6 3 2 4 2 2" xfId="22228" xr:uid="{96E6ADB8-8A60-4630-B06F-5C2CFB645258}"/>
    <cellStyle name="Percent 4 6 3 2 4 2 3" xfId="34480" xr:uid="{B68FB667-82C7-4A15-A1ED-31F28B953269}"/>
    <cellStyle name="Percent 4 6 3 2 4 2 4" xfId="46732" xr:uid="{407E305C-B55B-41B0-82F6-0BFE65FBF0B7}"/>
    <cellStyle name="Percent 4 6 3 2 4 3" xfId="16101" xr:uid="{A0BFE0DE-47F3-4F57-9650-7CA81441C260}"/>
    <cellStyle name="Percent 4 6 3 2 4 4" xfId="28354" xr:uid="{4E029E52-8DA6-4734-97A7-40185E0B4D07}"/>
    <cellStyle name="Percent 4 6 3 2 4 5" xfId="40606" xr:uid="{037BBD7B-9769-46F9-B318-B577C6D27D8F}"/>
    <cellStyle name="Percent 4 6 3 2 4 6" xfId="53940" xr:uid="{14100756-E848-4764-B15A-74994D22F46F}"/>
    <cellStyle name="Percent 4 6 3 2 5" xfId="6900" xr:uid="{DBEADA1F-6EBC-4141-A4F3-578C75F7B96A}"/>
    <cellStyle name="Percent 4 6 3 2 5 2" xfId="19165" xr:uid="{726FB174-6561-4607-B88B-11CE5FB7712B}"/>
    <cellStyle name="Percent 4 6 3 2 5 3" xfId="31417" xr:uid="{CEFF033C-8575-49A6-9D02-3AAB2DE81BF0}"/>
    <cellStyle name="Percent 4 6 3 2 5 4" xfId="43669" xr:uid="{3B81CC2D-23BD-48B5-AF2C-5942458FF112}"/>
    <cellStyle name="Percent 4 6 3 2 6" xfId="13038" xr:uid="{D9533C02-BB7E-46A4-A573-3D38B76ED3CA}"/>
    <cellStyle name="Percent 4 6 3 2 7" xfId="25291" xr:uid="{F5C9D661-AE30-4DA9-A9B8-E7A74A659B95}"/>
    <cellStyle name="Percent 4 6 3 2 8" xfId="37543" xr:uid="{3F7CB63A-6630-4215-BDEA-5A489FF7181F}"/>
    <cellStyle name="Percent 4 6 3 2 9" xfId="49796" xr:uid="{7C5F3742-083B-426F-B1B0-90874637E2A4}"/>
    <cellStyle name="Percent 4 6 3 3" xfId="1398" xr:uid="{4BFF1C2F-8D97-4810-8684-D9F6E31ECB43}"/>
    <cellStyle name="Percent 4 6 3 3 2" xfId="4465" xr:uid="{F34C7CB0-7D80-43D1-9A7C-5672C76B50D7}"/>
    <cellStyle name="Percent 4 6 3 3 2 2" xfId="10593" xr:uid="{2600629A-F517-485D-98EB-B704D9B01792}"/>
    <cellStyle name="Percent 4 6 3 3 2 2 2" xfId="22858" xr:uid="{A67AD38B-81B4-487A-A1BE-FACF255A8911}"/>
    <cellStyle name="Percent 4 6 3 3 2 2 3" xfId="35110" xr:uid="{1699B24E-1516-4B15-9FEA-345EBA1AFAF9}"/>
    <cellStyle name="Percent 4 6 3 3 2 2 4" xfId="47362" xr:uid="{15EBA447-BE17-4F9D-86F5-67C7A3448D77}"/>
    <cellStyle name="Percent 4 6 3 3 2 3" xfId="16731" xr:uid="{F27D5FE2-3353-4189-A779-F1205ABB2EFE}"/>
    <cellStyle name="Percent 4 6 3 3 2 4" xfId="28984" xr:uid="{6821CD4C-2019-41C7-A527-C99B3E9DC7B9}"/>
    <cellStyle name="Percent 4 6 3 3 2 5" xfId="41236" xr:uid="{246D46FD-E52D-4975-A13C-E5EF707DDCDD}"/>
    <cellStyle name="Percent 4 6 3 3 2 6" xfId="54570" xr:uid="{B67CD05D-4BED-4E2A-8BC9-11A056A47E84}"/>
    <cellStyle name="Percent 4 6 3 3 3" xfId="7530" xr:uid="{D0BBA0DA-8A60-4376-B2B7-69AE1B62382C}"/>
    <cellStyle name="Percent 4 6 3 3 3 2" xfId="19795" xr:uid="{014FAB1D-2AB7-4807-9474-CEFDC5D727DD}"/>
    <cellStyle name="Percent 4 6 3 3 3 3" xfId="32047" xr:uid="{89D9BBC5-6BA2-4793-8B06-C72122BFA80B}"/>
    <cellStyle name="Percent 4 6 3 3 3 4" xfId="44299" xr:uid="{3DFC39A8-F8C1-470B-BEA2-74C3AADA52F6}"/>
    <cellStyle name="Percent 4 6 3 3 4" xfId="13668" xr:uid="{D3E48400-B01A-4A31-9D57-69D155BD17EF}"/>
    <cellStyle name="Percent 4 6 3 3 5" xfId="25921" xr:uid="{46D4AC5C-9B63-4CEC-B4FF-402742434C1A}"/>
    <cellStyle name="Percent 4 6 3 3 6" xfId="38173" xr:uid="{DF463D70-8A75-4292-9EBC-927A4B5CA1FF}"/>
    <cellStyle name="Percent 4 6 3 3 7" xfId="51507" xr:uid="{B4516197-C0F8-4603-B7E1-BC8058BCB355}"/>
    <cellStyle name="Percent 4 6 3 4" xfId="2482" xr:uid="{9957BAE1-8C09-43E4-98DC-8D8F2EED9297}"/>
    <cellStyle name="Percent 4 6 3 4 2" xfId="5546" xr:uid="{D2B0BE5E-4C86-4E18-BEAC-82B614E5700A}"/>
    <cellStyle name="Percent 4 6 3 4 2 2" xfId="11674" xr:uid="{C9DE56EC-86F5-4202-AB54-24B10FA8B478}"/>
    <cellStyle name="Percent 4 6 3 4 2 2 2" xfId="23939" xr:uid="{C6DC4D2C-A6F8-431D-A32A-669E4C8CCC5C}"/>
    <cellStyle name="Percent 4 6 3 4 2 2 3" xfId="36191" xr:uid="{CC94CB01-D702-4247-84BD-9D8D7E8CA169}"/>
    <cellStyle name="Percent 4 6 3 4 2 2 4" xfId="48443" xr:uid="{A458F04E-C4AA-4807-BFC0-34647A58D7D0}"/>
    <cellStyle name="Percent 4 6 3 4 2 3" xfId="17812" xr:uid="{F2B77F9C-89A5-4871-839A-AEE1F5C30475}"/>
    <cellStyle name="Percent 4 6 3 4 2 4" xfId="30065" xr:uid="{5D54C51D-02E9-4CF5-8040-3BCF56D8D01B}"/>
    <cellStyle name="Percent 4 6 3 4 2 5" xfId="42317" xr:uid="{2C7798DE-6A63-4F2B-B30B-C7A1892460A7}"/>
    <cellStyle name="Percent 4 6 3 4 2 6" xfId="55651" xr:uid="{B7CB5F45-9DF3-4D28-84EB-EB0B30586A4F}"/>
    <cellStyle name="Percent 4 6 3 4 3" xfId="8611" xr:uid="{C9A6E022-1602-40B7-8745-D0A0B104B373}"/>
    <cellStyle name="Percent 4 6 3 4 3 2" xfId="20876" xr:uid="{7C77C4BA-46F0-4525-B75A-6025CA188BCB}"/>
    <cellStyle name="Percent 4 6 3 4 3 3" xfId="33128" xr:uid="{9E9A66B1-7244-4ECC-84D7-EFCAC083B504}"/>
    <cellStyle name="Percent 4 6 3 4 3 4" xfId="45380" xr:uid="{7C5D6DF8-451D-4324-857A-0E54BB349E04}"/>
    <cellStyle name="Percent 4 6 3 4 4" xfId="14749" xr:uid="{9E47B275-FBB2-4F7A-B3AD-64E353A93A11}"/>
    <cellStyle name="Percent 4 6 3 4 5" xfId="27002" xr:uid="{1FEAAE4A-B53D-415E-9362-81AD55CD2CC9}"/>
    <cellStyle name="Percent 4 6 3 4 6" xfId="39254" xr:uid="{DE8A4CC5-0278-4EF0-B94F-AC65DF6FB98E}"/>
    <cellStyle name="Percent 4 6 3 4 7" xfId="52588" xr:uid="{91646D10-0808-4467-AEB3-F56581859FA3}"/>
    <cellStyle name="Percent 4 6 3 5" xfId="3385" xr:uid="{0CF64814-D5A5-4151-A6D6-7BD1D828A103}"/>
    <cellStyle name="Percent 4 6 3 5 2" xfId="9513" xr:uid="{F5877AD8-1403-4EB4-9903-68400A322B8D}"/>
    <cellStyle name="Percent 4 6 3 5 2 2" xfId="21778" xr:uid="{4DB72D2B-0808-4DD6-A09A-0A6DEB8DD573}"/>
    <cellStyle name="Percent 4 6 3 5 2 3" xfId="34030" xr:uid="{2209B951-54B2-404D-A547-283FFAEBABB1}"/>
    <cellStyle name="Percent 4 6 3 5 2 4" xfId="46282" xr:uid="{76BDB0F5-03C5-4A6B-9FB2-1A4FD864708E}"/>
    <cellStyle name="Percent 4 6 3 5 3" xfId="15651" xr:uid="{1E620F6A-B011-4580-9846-DE2331F958CA}"/>
    <cellStyle name="Percent 4 6 3 5 4" xfId="27904" xr:uid="{D5EF02F1-E2A3-4552-B2EE-97BEBEAD6D95}"/>
    <cellStyle name="Percent 4 6 3 5 5" xfId="40156" xr:uid="{B01AF077-F6DF-42DF-A603-0BE6A11C661E}"/>
    <cellStyle name="Percent 4 6 3 5 6" xfId="53490" xr:uid="{747F1641-C583-4DDB-85F6-713406B618C3}"/>
    <cellStyle name="Percent 4 6 3 6" xfId="6449" xr:uid="{24F6B621-FEE6-4D04-8BCB-832DE4EA5BE1}"/>
    <cellStyle name="Percent 4 6 3 6 2" xfId="18714" xr:uid="{D390EE99-D0FB-4594-9EE1-96DE25260530}"/>
    <cellStyle name="Percent 4 6 3 6 3" xfId="30967" xr:uid="{73B669AD-4BDF-4DA1-B55D-8729B778B09B}"/>
    <cellStyle name="Percent 4 6 3 6 4" xfId="43219" xr:uid="{1212B85E-236E-4DC9-BFB0-D4E5F74DFCBB}"/>
    <cellStyle name="Percent 4 6 3 7" xfId="12588" xr:uid="{779AFBDC-4300-47CE-83FF-7DD33542B279}"/>
    <cellStyle name="Percent 4 6 3 8" xfId="24841" xr:uid="{901ACC38-716C-4998-A0B9-805D5A538D4E}"/>
    <cellStyle name="Percent 4 6 3 9" xfId="37093" xr:uid="{4F691CC9-BC00-47E1-A6F8-A82258805AB5}"/>
    <cellStyle name="Percent 4 6 4" xfId="563" xr:uid="{81CDCA7A-7A1F-414C-A0C1-C1F03778031D}"/>
    <cellStyle name="Percent 4 6 4 10" xfId="50673" xr:uid="{6583475D-EEB5-4DA9-8390-F23AA20EA4F3}"/>
    <cellStyle name="Percent 4 6 4 2" xfId="1644" xr:uid="{906D6062-A925-448D-8810-7B64B9332AE6}"/>
    <cellStyle name="Percent 4 6 4 2 2" xfId="4711" xr:uid="{583A5508-DFE6-4578-A9CB-D6B0A2A97502}"/>
    <cellStyle name="Percent 4 6 4 2 2 2" xfId="10839" xr:uid="{4C397E47-E687-4E11-88CF-52F4C1A0677C}"/>
    <cellStyle name="Percent 4 6 4 2 2 2 2" xfId="23104" xr:uid="{8ED60C0E-D344-4E74-8F10-1EA6E1EAB286}"/>
    <cellStyle name="Percent 4 6 4 2 2 2 3" xfId="35356" xr:uid="{1C7BDFB7-7379-4BC7-8A7C-C0CF4D983DC3}"/>
    <cellStyle name="Percent 4 6 4 2 2 2 4" xfId="47608" xr:uid="{93CD831A-DA99-43CB-BF68-ABAE57661B0C}"/>
    <cellStyle name="Percent 4 6 4 2 2 3" xfId="16977" xr:uid="{0779AFA0-1717-4EB8-8300-51964687FE2C}"/>
    <cellStyle name="Percent 4 6 4 2 2 4" xfId="29230" xr:uid="{851C20D6-86FE-4D94-9951-1B2C59364382}"/>
    <cellStyle name="Percent 4 6 4 2 2 5" xfId="41482" xr:uid="{34FC199C-7DB5-43DE-B7B0-23876350AF4C}"/>
    <cellStyle name="Percent 4 6 4 2 2 6" xfId="54816" xr:uid="{4475B1B4-72FB-4065-8D19-B6B85300DA8E}"/>
    <cellStyle name="Percent 4 6 4 2 3" xfId="7776" xr:uid="{06CCB395-0217-46F5-8D05-F32612C2A3AE}"/>
    <cellStyle name="Percent 4 6 4 2 3 2" xfId="20041" xr:uid="{367BD775-BED3-4B39-9049-4A3F96613F30}"/>
    <cellStyle name="Percent 4 6 4 2 3 3" xfId="32293" xr:uid="{9942F3A7-0F3E-4C49-AC20-137DD20571CB}"/>
    <cellStyle name="Percent 4 6 4 2 3 4" xfId="44545" xr:uid="{A51F3FC5-8657-4175-BCF9-942FA3D4603D}"/>
    <cellStyle name="Percent 4 6 4 2 4" xfId="13914" xr:uid="{2356625B-D062-4E93-A75D-63A2713104B3}"/>
    <cellStyle name="Percent 4 6 4 2 5" xfId="26167" xr:uid="{48AEBECD-E892-4DE9-894A-54971EED9FDE}"/>
    <cellStyle name="Percent 4 6 4 2 6" xfId="38419" xr:uid="{7E608C7E-B9E3-4F74-BB24-219BD2AB72D9}"/>
    <cellStyle name="Percent 4 6 4 2 7" xfId="51753" xr:uid="{BE2D8D7D-DFDA-432D-B535-AD012739F977}"/>
    <cellStyle name="Percent 4 6 4 3" xfId="2728" xr:uid="{EA7E6C3D-4FBB-4251-A47C-E42661FD4EF8}"/>
    <cellStyle name="Percent 4 6 4 3 2" xfId="5792" xr:uid="{512B920E-232E-4B6B-8CE6-E66DC2144EF2}"/>
    <cellStyle name="Percent 4 6 4 3 2 2" xfId="11920" xr:uid="{3A720EC7-426B-46B1-B9AB-6E23F9CBA3B9}"/>
    <cellStyle name="Percent 4 6 4 3 2 2 2" xfId="24185" xr:uid="{A3B5D641-B061-4076-B3B8-582897B48BB6}"/>
    <cellStyle name="Percent 4 6 4 3 2 2 3" xfId="36437" xr:uid="{1651D948-1B88-4EAD-A76E-2BDE6CA85F0F}"/>
    <cellStyle name="Percent 4 6 4 3 2 2 4" xfId="48689" xr:uid="{066AD4C0-FB64-46F9-88FD-7C441F7FAFA6}"/>
    <cellStyle name="Percent 4 6 4 3 2 3" xfId="18058" xr:uid="{3C54831B-AE1D-4F15-B415-B9A5341C6C51}"/>
    <cellStyle name="Percent 4 6 4 3 2 4" xfId="30311" xr:uid="{4CA3CE36-A95A-4907-94E5-58AEF0624EEF}"/>
    <cellStyle name="Percent 4 6 4 3 2 5" xfId="42563" xr:uid="{B0F27FB8-A4E7-4EC8-9D05-E377427195F6}"/>
    <cellStyle name="Percent 4 6 4 3 2 6" xfId="55897" xr:uid="{8544EECA-DC1D-449D-BB5B-CCD635BC2E6B}"/>
    <cellStyle name="Percent 4 6 4 3 3" xfId="8857" xr:uid="{B89B606A-C4EB-48BC-87A4-6F6D228BED9C}"/>
    <cellStyle name="Percent 4 6 4 3 3 2" xfId="21122" xr:uid="{5E2A132C-D13D-43EC-8EF4-BCD1180BE438}"/>
    <cellStyle name="Percent 4 6 4 3 3 3" xfId="33374" xr:uid="{9E4C4994-DEB1-415B-B9FB-133FF7D8F6DB}"/>
    <cellStyle name="Percent 4 6 4 3 3 4" xfId="45626" xr:uid="{828CF050-D24D-4C49-A4B3-735F3F0F1222}"/>
    <cellStyle name="Percent 4 6 4 3 4" xfId="14995" xr:uid="{CB26F293-27CC-40E7-A5C5-F3E4CFB7184F}"/>
    <cellStyle name="Percent 4 6 4 3 5" xfId="27248" xr:uid="{AF69D32A-8D2F-4488-8848-A7FBCC9D361D}"/>
    <cellStyle name="Percent 4 6 4 3 6" xfId="39500" xr:uid="{86F42850-F962-4679-A929-B4CE41B7E2C8}"/>
    <cellStyle name="Percent 4 6 4 3 7" xfId="52834" xr:uid="{F5F25370-A590-49A8-AC93-EE5DA8958FC0}"/>
    <cellStyle name="Percent 4 6 4 4" xfId="3631" xr:uid="{7D2312D2-FBE9-471F-A13D-01181750665C}"/>
    <cellStyle name="Percent 4 6 4 4 2" xfId="9759" xr:uid="{1FA6829B-2EB0-4024-8296-B3A17774D848}"/>
    <cellStyle name="Percent 4 6 4 4 2 2" xfId="22024" xr:uid="{C863EDA3-1AE7-4926-BE8A-4CF3342670CA}"/>
    <cellStyle name="Percent 4 6 4 4 2 3" xfId="34276" xr:uid="{8B173180-9CC9-4D4E-B66B-4240F01BDCB3}"/>
    <cellStyle name="Percent 4 6 4 4 2 4" xfId="46528" xr:uid="{F7343C1F-C434-49B4-B44F-664835E41736}"/>
    <cellStyle name="Percent 4 6 4 4 3" xfId="15897" xr:uid="{6FDC5930-86E6-4478-B86C-771E9789E060}"/>
    <cellStyle name="Percent 4 6 4 4 4" xfId="28150" xr:uid="{D826929F-737C-4FA8-A55B-A2B540D99A9C}"/>
    <cellStyle name="Percent 4 6 4 4 5" xfId="40402" xr:uid="{5AB1E2CA-D6CC-40DB-9A7C-7D736A8DF08B}"/>
    <cellStyle name="Percent 4 6 4 4 6" xfId="53736" xr:uid="{B0AFE39A-06DB-4F2D-A05C-1781EACDBD00}"/>
    <cellStyle name="Percent 4 6 4 5" xfId="6696" xr:uid="{E2FFE5CD-69FD-461D-9579-DBCEFECB58F5}"/>
    <cellStyle name="Percent 4 6 4 5 2" xfId="18961" xr:uid="{3BBB6CC3-6763-4F62-8B16-0CB7C5603E6E}"/>
    <cellStyle name="Percent 4 6 4 5 3" xfId="31213" xr:uid="{D24F7E65-6458-48EE-9D20-7E65228DC254}"/>
    <cellStyle name="Percent 4 6 4 5 4" xfId="43465" xr:uid="{0F7FF004-7285-428C-A88C-D39A7EE4BA98}"/>
    <cellStyle name="Percent 4 6 4 6" xfId="12834" xr:uid="{B7AD3C26-AB71-4F43-98DA-4A1EACE932AE}"/>
    <cellStyle name="Percent 4 6 4 7" xfId="25087" xr:uid="{3B38D1A8-810F-4F97-B109-9780ACC477D6}"/>
    <cellStyle name="Percent 4 6 4 8" xfId="37339" xr:uid="{CA3F93A1-7EB7-4140-B512-5791BE7684AD}"/>
    <cellStyle name="Percent 4 6 4 9" xfId="49592" xr:uid="{C567F669-FEA8-4FBA-BC67-86450C0A0780}"/>
    <cellStyle name="Percent 4 6 5" xfId="1014" xr:uid="{36D892C6-131E-47E1-A413-3B2BB6C51344}"/>
    <cellStyle name="Percent 4 6 5 2" xfId="2094" xr:uid="{54F1BF44-C335-4863-B078-B8DF90F5C1AF}"/>
    <cellStyle name="Percent 4 6 5 2 2" xfId="5161" xr:uid="{179E7839-2445-4315-8C9B-18D855C4B5D0}"/>
    <cellStyle name="Percent 4 6 5 2 2 2" xfId="11289" xr:uid="{98888EC8-9CEC-46DE-A1C9-48B97593A380}"/>
    <cellStyle name="Percent 4 6 5 2 2 2 2" xfId="23554" xr:uid="{6833F5E3-88A7-4C88-A04C-F9A44E67B3B6}"/>
    <cellStyle name="Percent 4 6 5 2 2 2 3" xfId="35806" xr:uid="{0E7BC9C5-F4B2-42DC-8A87-8C4BE779D6F7}"/>
    <cellStyle name="Percent 4 6 5 2 2 2 4" xfId="48058" xr:uid="{B0243F8C-2371-489F-886C-5F428921EC37}"/>
    <cellStyle name="Percent 4 6 5 2 2 3" xfId="17427" xr:uid="{8FB20DBF-7871-49BD-A49F-AB3CE11BDA0D}"/>
    <cellStyle name="Percent 4 6 5 2 2 4" xfId="29680" xr:uid="{42861AF8-81D4-4FD0-BE79-F7616F635424}"/>
    <cellStyle name="Percent 4 6 5 2 2 5" xfId="41932" xr:uid="{59D80B1D-B6BF-44AB-BF5F-F42E0C48BE62}"/>
    <cellStyle name="Percent 4 6 5 2 2 6" xfId="55266" xr:uid="{0524F5E4-206D-4605-AA4D-525EDEE350D1}"/>
    <cellStyle name="Percent 4 6 5 2 3" xfId="8226" xr:uid="{C616C79C-AE21-4BA6-8503-724CB82CFC95}"/>
    <cellStyle name="Percent 4 6 5 2 3 2" xfId="20491" xr:uid="{ED69F31B-8C46-46AC-94BA-CDA8289C4D35}"/>
    <cellStyle name="Percent 4 6 5 2 3 3" xfId="32743" xr:uid="{5C400FCD-6EEB-4264-BBBC-BF491A4859CA}"/>
    <cellStyle name="Percent 4 6 5 2 3 4" xfId="44995" xr:uid="{134BB665-453B-4DEC-A530-7D7C9AF4D73B}"/>
    <cellStyle name="Percent 4 6 5 2 4" xfId="14364" xr:uid="{3ED7A1DD-793F-4484-BBE1-0F7917D019A9}"/>
    <cellStyle name="Percent 4 6 5 2 5" xfId="26617" xr:uid="{8A54BB08-82F9-49CC-82A6-F2A05C86EC42}"/>
    <cellStyle name="Percent 4 6 5 2 6" xfId="38869" xr:uid="{0A429049-7FCB-4C91-A19A-51CD31111B38}"/>
    <cellStyle name="Percent 4 6 5 2 7" xfId="52203" xr:uid="{9703E972-3A8E-4BA1-BFCD-F477194AF8A8}"/>
    <cellStyle name="Percent 4 6 5 3" xfId="4081" xr:uid="{BA5927D3-F9C0-491E-ACF4-B474E1153FC9}"/>
    <cellStyle name="Percent 4 6 5 3 2" xfId="10209" xr:uid="{CA8A7362-5F5F-46F7-959D-B699584767AA}"/>
    <cellStyle name="Percent 4 6 5 3 2 2" xfId="22474" xr:uid="{272B2BCE-BA50-441B-BEF0-74F99CCF362B}"/>
    <cellStyle name="Percent 4 6 5 3 2 3" xfId="34726" xr:uid="{8B190961-8FF7-43A8-A87B-15B6CA2BC76C}"/>
    <cellStyle name="Percent 4 6 5 3 2 4" xfId="46978" xr:uid="{8857215C-A4D9-41F5-80E4-994DD1637FD2}"/>
    <cellStyle name="Percent 4 6 5 3 3" xfId="16347" xr:uid="{5D7852FD-40EF-4E51-9A94-9E8A7955E888}"/>
    <cellStyle name="Percent 4 6 5 3 4" xfId="28600" xr:uid="{BC1EE5D1-1ACF-4CAC-830D-D9EB014A7146}"/>
    <cellStyle name="Percent 4 6 5 3 5" xfId="40852" xr:uid="{7EE8FA01-B964-4BD7-9CA4-84573CFA91B0}"/>
    <cellStyle name="Percent 4 6 5 3 6" xfId="54186" xr:uid="{869E2D69-DD39-48DD-B6BE-FBE8BE54891B}"/>
    <cellStyle name="Percent 4 6 5 4" xfId="7146" xr:uid="{D5114435-F3CD-46E6-AA7B-9752FC6C15A8}"/>
    <cellStyle name="Percent 4 6 5 4 2" xfId="19411" xr:uid="{1F3D1DC1-9BB1-436A-A703-35ACF90E38AA}"/>
    <cellStyle name="Percent 4 6 5 4 3" xfId="31663" xr:uid="{74265303-F6BF-4EB9-97E5-9BA74B054F6B}"/>
    <cellStyle name="Percent 4 6 5 4 4" xfId="43915" xr:uid="{42D26B7A-4913-4AA0-9B6F-BC5A27376F9A}"/>
    <cellStyle name="Percent 4 6 5 5" xfId="13284" xr:uid="{7E651760-93A7-4DA2-B3DD-2D8451435B8E}"/>
    <cellStyle name="Percent 4 6 5 6" xfId="25537" xr:uid="{5B5EEE55-0CFC-473A-BDA1-5BA58D3D9114}"/>
    <cellStyle name="Percent 4 6 5 7" xfId="37789" xr:uid="{9B68E1DF-BC5F-4457-87BE-86B95832D43F}"/>
    <cellStyle name="Percent 4 6 5 8" xfId="50042" xr:uid="{8C5847B8-9E72-425C-9FD3-E453A29BF09C}"/>
    <cellStyle name="Percent 4 6 5 9" xfId="51123" xr:uid="{D0DBE599-E562-41D7-8DB5-9A3D04E1D2AE}"/>
    <cellStyle name="Percent 4 6 6" xfId="1104" xr:uid="{824477B7-A636-45CF-AB81-7B28E2A8D67E}"/>
    <cellStyle name="Percent 4 6 6 2" xfId="2184" xr:uid="{582D0CE6-657D-4F57-9DD9-2B9C2E9012C3}"/>
    <cellStyle name="Percent 4 6 6 2 2" xfId="5251" xr:uid="{97A0F488-2C7C-4623-8247-98CFE0EC3B8A}"/>
    <cellStyle name="Percent 4 6 6 2 2 2" xfId="11379" xr:uid="{FEE02DFA-007A-4647-BBD4-D9287DDB6778}"/>
    <cellStyle name="Percent 4 6 6 2 2 2 2" xfId="23644" xr:uid="{1BCA7D39-CF9A-47E0-9FC5-9D6D5C8FB085}"/>
    <cellStyle name="Percent 4 6 6 2 2 2 3" xfId="35896" xr:uid="{D2E0E93E-881B-4130-9703-6F1B8C96F065}"/>
    <cellStyle name="Percent 4 6 6 2 2 2 4" xfId="48148" xr:uid="{2437C805-CBD1-484A-850C-ECB61AE9EC44}"/>
    <cellStyle name="Percent 4 6 6 2 2 3" xfId="17517" xr:uid="{812E11B9-18A2-4D5F-A48D-70159098538A}"/>
    <cellStyle name="Percent 4 6 6 2 2 4" xfId="29770" xr:uid="{0A09513C-B437-42D0-8544-369FF0CAAA17}"/>
    <cellStyle name="Percent 4 6 6 2 2 5" xfId="42022" xr:uid="{46AF532B-C292-48B9-A14F-DF5A4AFA7101}"/>
    <cellStyle name="Percent 4 6 6 2 2 6" xfId="55356" xr:uid="{79A456DC-644F-46EC-8011-D5943ED77CE2}"/>
    <cellStyle name="Percent 4 6 6 2 3" xfId="8316" xr:uid="{979A3218-5BDD-4776-A033-9A465E2BAA11}"/>
    <cellStyle name="Percent 4 6 6 2 3 2" xfId="20581" xr:uid="{A3D42212-3672-4FFB-9861-A4D46117A567}"/>
    <cellStyle name="Percent 4 6 6 2 3 3" xfId="32833" xr:uid="{39C9F489-D174-4118-8545-84E1ACE48B73}"/>
    <cellStyle name="Percent 4 6 6 2 3 4" xfId="45085" xr:uid="{E49F1F97-6A4C-45AD-829A-1429491E4E96}"/>
    <cellStyle name="Percent 4 6 6 2 4" xfId="14454" xr:uid="{C3999911-25D9-4FD2-8851-AEEEBD0FA72F}"/>
    <cellStyle name="Percent 4 6 6 2 5" xfId="26707" xr:uid="{C8661EF2-BCC4-4820-9B96-C974F16A50A3}"/>
    <cellStyle name="Percent 4 6 6 2 6" xfId="38959" xr:uid="{6C32D71B-AD89-437C-B942-6A6AD49D39AC}"/>
    <cellStyle name="Percent 4 6 6 2 7" xfId="52293" xr:uid="{64031BC7-10C1-41EB-8219-4C4C3BDAB9A6}"/>
    <cellStyle name="Percent 4 6 6 3" xfId="4171" xr:uid="{651A100B-436D-4890-9123-561F4F3BE748}"/>
    <cellStyle name="Percent 4 6 6 3 2" xfId="10299" xr:uid="{92AD1E81-DE6F-4444-868A-BB1D35BF78E0}"/>
    <cellStyle name="Percent 4 6 6 3 2 2" xfId="22564" xr:uid="{AF0F32E9-4021-419D-B7B5-8703D6A901AA}"/>
    <cellStyle name="Percent 4 6 6 3 2 3" xfId="34816" xr:uid="{C84A545C-75F7-408B-9111-ABA3F096E0C3}"/>
    <cellStyle name="Percent 4 6 6 3 2 4" xfId="47068" xr:uid="{BF03F057-EB4B-458A-AEA0-3A93C8F31610}"/>
    <cellStyle name="Percent 4 6 6 3 3" xfId="16437" xr:uid="{99EFF4BD-7F94-4C54-925D-8460319C8986}"/>
    <cellStyle name="Percent 4 6 6 3 4" xfId="28690" xr:uid="{B3ED11DA-4207-409A-83B3-FBED04ECE316}"/>
    <cellStyle name="Percent 4 6 6 3 5" xfId="40942" xr:uid="{544D6B5A-2F6A-4706-875C-F314126BFB7B}"/>
    <cellStyle name="Percent 4 6 6 3 6" xfId="54276" xr:uid="{0A2BC4D2-BC4D-4611-8003-C2AB46AADB00}"/>
    <cellStyle name="Percent 4 6 6 4" xfId="7236" xr:uid="{15CEBA57-F1F3-451E-BD2F-03E2EEDF88D7}"/>
    <cellStyle name="Percent 4 6 6 4 2" xfId="19501" xr:uid="{A65A0FEA-38D7-4345-B6B4-7AEF7F9F9AA5}"/>
    <cellStyle name="Percent 4 6 6 4 3" xfId="31753" xr:uid="{7CE3395F-B453-48B5-96D9-F6EAAE40AD8A}"/>
    <cellStyle name="Percent 4 6 6 4 4" xfId="44005" xr:uid="{E3ED1D97-DC7B-48AB-B240-4D6A1BD68B5C}"/>
    <cellStyle name="Percent 4 6 6 5" xfId="13374" xr:uid="{91DA90C7-1580-4107-B929-53924FE8BA21}"/>
    <cellStyle name="Percent 4 6 6 6" xfId="25627" xr:uid="{A0994254-1402-4E0E-9ACC-0AA955234B99}"/>
    <cellStyle name="Percent 4 6 6 7" xfId="37879" xr:uid="{980CC116-ACE5-4D11-8BF1-C4656FB20D42}"/>
    <cellStyle name="Percent 4 6 6 8" xfId="50132" xr:uid="{10A7A875-276A-4952-BE80-56296DB70857}"/>
    <cellStyle name="Percent 4 6 6 9" xfId="51213" xr:uid="{B9967BC5-0874-488D-A0E9-C815626EB25D}"/>
    <cellStyle name="Percent 4 6 7" xfId="1194" xr:uid="{AAA55933-CE9D-4F5C-8F49-9F6963FAEF9F}"/>
    <cellStyle name="Percent 4 6 7 2" xfId="4261" xr:uid="{B3EC97BC-04A4-4123-8C7F-E19EB769B34E}"/>
    <cellStyle name="Percent 4 6 7 2 2" xfId="10389" xr:uid="{676A44DA-717D-47ED-B30F-C56B12A89F3D}"/>
    <cellStyle name="Percent 4 6 7 2 2 2" xfId="22654" xr:uid="{70996C3D-A985-48BA-9EDA-1A1306C8DECC}"/>
    <cellStyle name="Percent 4 6 7 2 2 3" xfId="34906" xr:uid="{543A7817-764E-4CC8-A5D3-E8BB9651F680}"/>
    <cellStyle name="Percent 4 6 7 2 2 4" xfId="47158" xr:uid="{73F8A9F1-6B08-4F0F-B00D-6F771FD5626B}"/>
    <cellStyle name="Percent 4 6 7 2 3" xfId="16527" xr:uid="{C4F18CD5-8E55-4201-A5B9-58C5C2D3AA4E}"/>
    <cellStyle name="Percent 4 6 7 2 4" xfId="28780" xr:uid="{51E404F5-CE18-411C-AAF8-F2D7ED08847C}"/>
    <cellStyle name="Percent 4 6 7 2 5" xfId="41032" xr:uid="{AFA1A116-B24C-4AD6-A626-B5283AB4B909}"/>
    <cellStyle name="Percent 4 6 7 2 6" xfId="54366" xr:uid="{C1643608-706D-49E1-A22B-6F4D4B43A586}"/>
    <cellStyle name="Percent 4 6 7 3" xfId="7326" xr:uid="{703DCB00-3A1B-4807-8032-3725281AC527}"/>
    <cellStyle name="Percent 4 6 7 3 2" xfId="19591" xr:uid="{6CEEA0C0-DDFA-48C5-A341-8A7FBE583C27}"/>
    <cellStyle name="Percent 4 6 7 3 3" xfId="31843" xr:uid="{2B0B18A8-4A0D-4E22-BEFA-57B86CBC1A8C}"/>
    <cellStyle name="Percent 4 6 7 3 4" xfId="44095" xr:uid="{65C3E396-3CCE-42AF-90B2-E8C47AB5F901}"/>
    <cellStyle name="Percent 4 6 7 4" xfId="13464" xr:uid="{26625EE9-F3C9-4F91-9532-3FA1D767EFE6}"/>
    <cellStyle name="Percent 4 6 7 5" xfId="25717" xr:uid="{108B2596-6759-4956-8F50-69A175C465E0}"/>
    <cellStyle name="Percent 4 6 7 6" xfId="37969" xr:uid="{3AAA0811-EAA4-4926-88BB-2D677AFF8AB1}"/>
    <cellStyle name="Percent 4 6 7 7" xfId="51303" xr:uid="{7EE8D3A2-6381-4CEE-9C8F-86108BBE4F72}"/>
    <cellStyle name="Percent 4 6 8" xfId="2278" xr:uid="{EB2313E3-4A78-480F-BB0B-046DD7CC97B8}"/>
    <cellStyle name="Percent 4 6 8 2" xfId="5342" xr:uid="{3867EDD0-FF27-47E0-AC77-D573A2EBCEB1}"/>
    <cellStyle name="Percent 4 6 8 2 2" xfId="11470" xr:uid="{96F4FCC3-7056-45DD-BDC4-9596CF41DE58}"/>
    <cellStyle name="Percent 4 6 8 2 2 2" xfId="23735" xr:uid="{950518BB-E4BB-446F-AE64-C8135534F9CE}"/>
    <cellStyle name="Percent 4 6 8 2 2 3" xfId="35987" xr:uid="{5A9EFDC8-CB93-4465-9BF2-5ADDD480510C}"/>
    <cellStyle name="Percent 4 6 8 2 2 4" xfId="48239" xr:uid="{554CE7C7-F0C3-466E-8FDA-69AF8CC751E7}"/>
    <cellStyle name="Percent 4 6 8 2 3" xfId="17608" xr:uid="{8A7AA5DC-893C-44BB-AD87-4AFF76BF5266}"/>
    <cellStyle name="Percent 4 6 8 2 4" xfId="29861" xr:uid="{2A9B90C9-A9CA-4F90-85FB-1A4F23BBE3B3}"/>
    <cellStyle name="Percent 4 6 8 2 5" xfId="42113" xr:uid="{AE2CC3D0-F65C-4529-9CC9-3DB9C9FDEBE3}"/>
    <cellStyle name="Percent 4 6 8 2 6" xfId="55447" xr:uid="{7C9D5CE7-62DF-4DBB-BEF6-5E7B4E8237E0}"/>
    <cellStyle name="Percent 4 6 8 3" xfId="8407" xr:uid="{8C1B118B-DE24-4F70-AED9-B8D0D3CCA36F}"/>
    <cellStyle name="Percent 4 6 8 3 2" xfId="20672" xr:uid="{84BD414E-23EA-4AD3-8CB5-5816601DE886}"/>
    <cellStyle name="Percent 4 6 8 3 3" xfId="32924" xr:uid="{99FDED40-E2A8-4943-AA76-7238CB21CA96}"/>
    <cellStyle name="Percent 4 6 8 3 4" xfId="45176" xr:uid="{8D10284B-0317-4CE4-B9DB-5E2C4EC98969}"/>
    <cellStyle name="Percent 4 6 8 4" xfId="14545" xr:uid="{D66C505E-2F9F-43E2-9EEF-FFCE72238817}"/>
    <cellStyle name="Percent 4 6 8 5" xfId="26798" xr:uid="{F473CE98-5B1A-4B7C-8275-DAF98E147CEC}"/>
    <cellStyle name="Percent 4 6 8 6" xfId="39050" xr:uid="{8946DA67-FDD5-4407-9737-3EE71BFD62D4}"/>
    <cellStyle name="Percent 4 6 8 7" xfId="52384" xr:uid="{A47D0102-6E17-4172-B0D3-26BB0487B96C}"/>
    <cellStyle name="Percent 4 6 9" xfId="3181" xr:uid="{8861474B-4644-406D-B6C2-72DFFC0EF332}"/>
    <cellStyle name="Percent 4 6 9 2" xfId="9309" xr:uid="{1F056C2A-02FA-4801-9B44-8EF6307CCEBC}"/>
    <cellStyle name="Percent 4 6 9 2 2" xfId="21574" xr:uid="{F1115DC7-AFF8-4A06-9ADF-DE2FF1766D5B}"/>
    <cellStyle name="Percent 4 6 9 2 3" xfId="33826" xr:uid="{66A1CE97-5637-4125-A67E-97D26F8A03AC}"/>
    <cellStyle name="Percent 4 6 9 2 4" xfId="46078" xr:uid="{2330DD3B-0440-4EB2-B010-CB958461BF45}"/>
    <cellStyle name="Percent 4 6 9 3" xfId="15447" xr:uid="{27027B03-5EB0-4F05-BD90-6A5153F28D83}"/>
    <cellStyle name="Percent 4 6 9 4" xfId="27700" xr:uid="{5D1DDD2A-AEF4-4886-9575-C56F2F634C28}"/>
    <cellStyle name="Percent 4 6 9 5" xfId="39952" xr:uid="{73D1FB1E-2B2C-47FA-B759-F7C8537483B3}"/>
    <cellStyle name="Percent 4 6 9 6" xfId="53286" xr:uid="{4F0FD8B0-086B-43A9-8672-BA7DE42D7698}"/>
    <cellStyle name="Percent 4 7" xfId="154" xr:uid="{4B02E47D-951B-4FA0-B460-389782FBBB9A}"/>
    <cellStyle name="Percent 4 7 10" xfId="6287" xr:uid="{56750F90-6F0F-46D3-B61D-B56CBB0B802A}"/>
    <cellStyle name="Percent 4 7 10 2" xfId="18552" xr:uid="{DD72BB29-788E-492E-92F3-6E5776AB8CF4}"/>
    <cellStyle name="Percent 4 7 10 3" xfId="30805" xr:uid="{1B149F31-FB28-4D64-9D68-EB48A07E2A70}"/>
    <cellStyle name="Percent 4 7 10 4" xfId="43057" xr:uid="{19F5D4F7-5769-4303-BB5E-136B2C748AFF}"/>
    <cellStyle name="Percent 4 7 11" xfId="12426" xr:uid="{F024A11D-1A5A-4A0B-84D1-4A3A50E3D196}"/>
    <cellStyle name="Percent 4 7 12" xfId="24679" xr:uid="{1C341D4C-225C-4148-8EFD-A3BE3F0E47B7}"/>
    <cellStyle name="Percent 4 7 13" xfId="36931" xr:uid="{FEF0D2A0-1BE7-48D8-AD1D-EF972FA024F6}"/>
    <cellStyle name="Percent 4 7 14" xfId="49184" xr:uid="{DFC731D9-7CBB-47E1-9443-6C50E3A34101}"/>
    <cellStyle name="Percent 4 7 15" xfId="50265" xr:uid="{0B809AE1-413D-4D78-B555-183C09F6CC6B}"/>
    <cellStyle name="Percent 4 7 2" xfId="265" xr:uid="{6C2CB13C-7B38-47C1-94D2-4A5669A0C98F}"/>
    <cellStyle name="Percent 4 7 2 10" xfId="37042" xr:uid="{5C00C0BE-EFA8-40A7-A987-3448F09C915E}"/>
    <cellStyle name="Percent 4 7 2 11" xfId="49295" xr:uid="{F0B04DF8-9093-4991-AFC6-7493429FDF72}"/>
    <cellStyle name="Percent 4 7 2 12" xfId="50376" xr:uid="{7C898FB6-08B5-4B0B-BB88-ABBD5994DDCB}"/>
    <cellStyle name="Percent 4 7 2 2" xfId="469" xr:uid="{C22E5526-9ECB-401C-A752-A88A0944FDDB}"/>
    <cellStyle name="Percent 4 7 2 2 10" xfId="49499" xr:uid="{AAE7C39C-0B87-4BC8-8857-9A4F583AAC95}"/>
    <cellStyle name="Percent 4 7 2 2 11" xfId="50580" xr:uid="{605E4391-1492-4C02-99F4-E872D7DFC507}"/>
    <cellStyle name="Percent 4 7 2 2 2" xfId="920" xr:uid="{98B7466D-2498-4879-AD71-2D62B4CC8673}"/>
    <cellStyle name="Percent 4 7 2 2 2 10" xfId="51030" xr:uid="{D7A7BA56-DDB5-49F8-9AA2-071BDABDA24A}"/>
    <cellStyle name="Percent 4 7 2 2 2 2" xfId="2001" xr:uid="{C7C8BAAB-3759-4BDA-B022-6123CB33ABF5}"/>
    <cellStyle name="Percent 4 7 2 2 2 2 2" xfId="5068" xr:uid="{A9201340-B981-4D6D-AFAC-4076E26CA7AB}"/>
    <cellStyle name="Percent 4 7 2 2 2 2 2 2" xfId="11196" xr:uid="{4DAA5F36-13C0-4BA4-8D37-33CC4F046254}"/>
    <cellStyle name="Percent 4 7 2 2 2 2 2 2 2" xfId="23461" xr:uid="{6A385AD8-13E0-4E42-BC36-4B0AAF072DAF}"/>
    <cellStyle name="Percent 4 7 2 2 2 2 2 2 3" xfId="35713" xr:uid="{2CA59E66-7EA9-4515-B1A1-E324643C66CA}"/>
    <cellStyle name="Percent 4 7 2 2 2 2 2 2 4" xfId="47965" xr:uid="{2A7F4C01-54A4-4B27-AAE3-3B66FBD78009}"/>
    <cellStyle name="Percent 4 7 2 2 2 2 2 3" xfId="17334" xr:uid="{8BF45225-E3C2-488C-8F93-D9EC150C4DD8}"/>
    <cellStyle name="Percent 4 7 2 2 2 2 2 4" xfId="29587" xr:uid="{40082694-A814-4FFA-AF6B-CF2E368FAB5D}"/>
    <cellStyle name="Percent 4 7 2 2 2 2 2 5" xfId="41839" xr:uid="{17B92ADF-5204-41D2-A620-D185122E69C9}"/>
    <cellStyle name="Percent 4 7 2 2 2 2 2 6" xfId="55173" xr:uid="{6927BB56-8CA8-471F-9EF4-530FA9D60CB5}"/>
    <cellStyle name="Percent 4 7 2 2 2 2 3" xfId="8133" xr:uid="{FE83BC99-62C8-4B45-ACDF-EAC84E8284A4}"/>
    <cellStyle name="Percent 4 7 2 2 2 2 3 2" xfId="20398" xr:uid="{E14364B6-883E-4602-BF23-423D4B28113E}"/>
    <cellStyle name="Percent 4 7 2 2 2 2 3 3" xfId="32650" xr:uid="{B743DA9A-766C-4A91-B49F-C7065D3B62FD}"/>
    <cellStyle name="Percent 4 7 2 2 2 2 3 4" xfId="44902" xr:uid="{AC9C3E74-B36A-4071-9F67-0FABD45BD902}"/>
    <cellStyle name="Percent 4 7 2 2 2 2 4" xfId="14271" xr:uid="{9B084416-9477-4FE2-907F-5D7F51B632C1}"/>
    <cellStyle name="Percent 4 7 2 2 2 2 5" xfId="26524" xr:uid="{0283E192-9D22-4931-AAD4-820427A863FE}"/>
    <cellStyle name="Percent 4 7 2 2 2 2 6" xfId="38776" xr:uid="{5BF7B75A-6AA6-4671-B93D-18AE109BA7E3}"/>
    <cellStyle name="Percent 4 7 2 2 2 2 7" xfId="52110" xr:uid="{128F903B-51ED-496F-ACFB-DB9B67E158BE}"/>
    <cellStyle name="Percent 4 7 2 2 2 3" xfId="3085" xr:uid="{E39124C0-38B3-43E0-9885-C174B4CD0C06}"/>
    <cellStyle name="Percent 4 7 2 2 2 3 2" xfId="6149" xr:uid="{69DFC3DB-E22F-4A71-B512-A8C5FF45877B}"/>
    <cellStyle name="Percent 4 7 2 2 2 3 2 2" xfId="12277" xr:uid="{27CAD80A-150B-48F9-88B8-793AE68DEC45}"/>
    <cellStyle name="Percent 4 7 2 2 2 3 2 2 2" xfId="24542" xr:uid="{49F31090-683C-48BA-9067-2DCF9C87657F}"/>
    <cellStyle name="Percent 4 7 2 2 2 3 2 2 3" xfId="36794" xr:uid="{02126C75-61F9-41D1-9919-E82AC2B274EB}"/>
    <cellStyle name="Percent 4 7 2 2 2 3 2 2 4" xfId="49046" xr:uid="{28B539AB-E1E8-43CF-BE70-273CF5C161A6}"/>
    <cellStyle name="Percent 4 7 2 2 2 3 2 3" xfId="18415" xr:uid="{A6385F2C-3AA2-4FBA-885D-12DFE715FFD8}"/>
    <cellStyle name="Percent 4 7 2 2 2 3 2 4" xfId="30668" xr:uid="{831C27D6-0F5F-473C-A717-C7617F8F6474}"/>
    <cellStyle name="Percent 4 7 2 2 2 3 2 5" xfId="42920" xr:uid="{4B60437D-371D-4398-9A2C-734AFC0A982F}"/>
    <cellStyle name="Percent 4 7 2 2 2 3 2 6" xfId="56254" xr:uid="{FBAEB0E7-097C-4CA1-ACFC-FA6E68092B6D}"/>
    <cellStyle name="Percent 4 7 2 2 2 3 3" xfId="9214" xr:uid="{17A0BFE5-79BF-4E04-90B6-F429F67E5DCF}"/>
    <cellStyle name="Percent 4 7 2 2 2 3 3 2" xfId="21479" xr:uid="{AA31A59A-4ED3-4796-9B26-914437FBDAB1}"/>
    <cellStyle name="Percent 4 7 2 2 2 3 3 3" xfId="33731" xr:uid="{A24596DA-7FCC-462E-97A2-4BCCD4650CE4}"/>
    <cellStyle name="Percent 4 7 2 2 2 3 3 4" xfId="45983" xr:uid="{3FBF233F-3695-4970-9D85-61FB82D7D612}"/>
    <cellStyle name="Percent 4 7 2 2 2 3 4" xfId="15352" xr:uid="{3AE55D93-6FB0-4CCD-A973-1EF87148C315}"/>
    <cellStyle name="Percent 4 7 2 2 2 3 5" xfId="27605" xr:uid="{1C6A31E3-832D-49B0-BD7C-7392CB556183}"/>
    <cellStyle name="Percent 4 7 2 2 2 3 6" xfId="39857" xr:uid="{C3E6D73D-47A3-4646-ACEF-180991050B17}"/>
    <cellStyle name="Percent 4 7 2 2 2 3 7" xfId="53191" xr:uid="{3EE80E4F-DEEC-4BEF-B830-157278C25085}"/>
    <cellStyle name="Percent 4 7 2 2 2 4" xfId="3988" xr:uid="{47CE9455-6048-4A0B-9D0E-DC589477D6D1}"/>
    <cellStyle name="Percent 4 7 2 2 2 4 2" xfId="10116" xr:uid="{374FFBB1-E316-4ADE-8E8F-1BA87DA6797F}"/>
    <cellStyle name="Percent 4 7 2 2 2 4 2 2" xfId="22381" xr:uid="{6D821AD0-3B9D-400D-8D51-1127CC2095E9}"/>
    <cellStyle name="Percent 4 7 2 2 2 4 2 3" xfId="34633" xr:uid="{9DD7CAAB-C4D2-492E-AA00-C02BF24D6B0B}"/>
    <cellStyle name="Percent 4 7 2 2 2 4 2 4" xfId="46885" xr:uid="{A6F6EC58-0A26-4E83-B1FF-C89F81A92FFF}"/>
    <cellStyle name="Percent 4 7 2 2 2 4 3" xfId="16254" xr:uid="{8418358E-2BF6-433A-BD55-94C91140B91D}"/>
    <cellStyle name="Percent 4 7 2 2 2 4 4" xfId="28507" xr:uid="{12C16443-B92D-415D-82F7-96E413C8383B}"/>
    <cellStyle name="Percent 4 7 2 2 2 4 5" xfId="40759" xr:uid="{340590AE-CFD9-4850-9FF7-EC8D80BA9EF0}"/>
    <cellStyle name="Percent 4 7 2 2 2 4 6" xfId="54093" xr:uid="{FD6C9C20-3268-402C-B046-2EC15083F092}"/>
    <cellStyle name="Percent 4 7 2 2 2 5" xfId="7053" xr:uid="{1F0580D7-7F79-4F5B-A56C-23060C0E011D}"/>
    <cellStyle name="Percent 4 7 2 2 2 5 2" xfId="19318" xr:uid="{89E2CF34-70FE-4D29-8FED-6E1F87537C9A}"/>
    <cellStyle name="Percent 4 7 2 2 2 5 3" xfId="31570" xr:uid="{57CE36BD-9DF9-4542-B374-FB87B6D40093}"/>
    <cellStyle name="Percent 4 7 2 2 2 5 4" xfId="43822" xr:uid="{0751D03E-7E8F-43D8-9F86-85A384257CCB}"/>
    <cellStyle name="Percent 4 7 2 2 2 6" xfId="13191" xr:uid="{AD76546C-C55D-48B8-85B6-7608E378AFE2}"/>
    <cellStyle name="Percent 4 7 2 2 2 7" xfId="25444" xr:uid="{F89C7074-9F5A-4E2E-9E1C-FB3CBA53637B}"/>
    <cellStyle name="Percent 4 7 2 2 2 8" xfId="37696" xr:uid="{473F1E6C-F85F-4CEB-AC29-901F5E7DEBBD}"/>
    <cellStyle name="Percent 4 7 2 2 2 9" xfId="49949" xr:uid="{87595495-FFBE-4941-8A1C-F3911B1A71D6}"/>
    <cellStyle name="Percent 4 7 2 2 3" xfId="1551" xr:uid="{34D2F672-76B7-4870-9316-05947E2141FC}"/>
    <cellStyle name="Percent 4 7 2 2 3 2" xfId="4618" xr:uid="{F4CCBC85-F0A2-49DF-80A4-224CB0144E15}"/>
    <cellStyle name="Percent 4 7 2 2 3 2 2" xfId="10746" xr:uid="{FBD65C5A-4CFB-49DA-A644-FF1FF421B991}"/>
    <cellStyle name="Percent 4 7 2 2 3 2 2 2" xfId="23011" xr:uid="{E1A484DF-A216-4CC9-A66D-09EF2B606FFF}"/>
    <cellStyle name="Percent 4 7 2 2 3 2 2 3" xfId="35263" xr:uid="{FF39E4D0-DF5E-42BB-998B-15BAD5442491}"/>
    <cellStyle name="Percent 4 7 2 2 3 2 2 4" xfId="47515" xr:uid="{5CD0AEFE-2E79-4EC5-95AA-257D19EADD5A}"/>
    <cellStyle name="Percent 4 7 2 2 3 2 3" xfId="16884" xr:uid="{549E9430-5F7E-438B-92DE-66E69972EF20}"/>
    <cellStyle name="Percent 4 7 2 2 3 2 4" xfId="29137" xr:uid="{27F778D3-9785-4D40-9393-4FEEC2667533}"/>
    <cellStyle name="Percent 4 7 2 2 3 2 5" xfId="41389" xr:uid="{A666DDB2-A827-43E6-B5FE-49D612D8722A}"/>
    <cellStyle name="Percent 4 7 2 2 3 2 6" xfId="54723" xr:uid="{3759EDBC-66A0-47A9-8A21-C2362954A004}"/>
    <cellStyle name="Percent 4 7 2 2 3 3" xfId="7683" xr:uid="{0BBB87B9-8612-48D5-BC15-4681AE863450}"/>
    <cellStyle name="Percent 4 7 2 2 3 3 2" xfId="19948" xr:uid="{CC25B231-7245-4276-9377-BFC33AA6DDE2}"/>
    <cellStyle name="Percent 4 7 2 2 3 3 3" xfId="32200" xr:uid="{E5231A77-EC26-4A8B-8752-C9B754895807}"/>
    <cellStyle name="Percent 4 7 2 2 3 3 4" xfId="44452" xr:uid="{AC569DD5-9AC1-4819-BFCD-2CE762D99CC0}"/>
    <cellStyle name="Percent 4 7 2 2 3 4" xfId="13821" xr:uid="{06AA306C-535F-4061-A643-2E4E2400D72A}"/>
    <cellStyle name="Percent 4 7 2 2 3 5" xfId="26074" xr:uid="{1D8114D2-AF57-4449-BF30-D1CD44C8D63F}"/>
    <cellStyle name="Percent 4 7 2 2 3 6" xfId="38326" xr:uid="{7D1E82D2-748D-4D84-9B4D-B2A0208B571F}"/>
    <cellStyle name="Percent 4 7 2 2 3 7" xfId="51660" xr:uid="{71192654-E403-4C23-B7BA-8589491EEDF8}"/>
    <cellStyle name="Percent 4 7 2 2 4" xfId="2635" xr:uid="{E95CB8FC-853C-4D19-8E6C-23443C1E5E77}"/>
    <cellStyle name="Percent 4 7 2 2 4 2" xfId="5699" xr:uid="{5C151AE7-7466-4583-A733-22DB3595F8A9}"/>
    <cellStyle name="Percent 4 7 2 2 4 2 2" xfId="11827" xr:uid="{8D2B2EA3-3151-4082-9EA4-BC39032424FD}"/>
    <cellStyle name="Percent 4 7 2 2 4 2 2 2" xfId="24092" xr:uid="{56F21C53-B23C-46DB-B2EF-5473A28EF86E}"/>
    <cellStyle name="Percent 4 7 2 2 4 2 2 3" xfId="36344" xr:uid="{0C096FF0-F41F-494F-ACEF-6A82CBAAC1EE}"/>
    <cellStyle name="Percent 4 7 2 2 4 2 2 4" xfId="48596" xr:uid="{174FB2CC-9E0C-43C1-9CCD-EC60D1C6CB50}"/>
    <cellStyle name="Percent 4 7 2 2 4 2 3" xfId="17965" xr:uid="{917215C1-3AEB-4828-8294-3A67604B76EE}"/>
    <cellStyle name="Percent 4 7 2 2 4 2 4" xfId="30218" xr:uid="{33F29D7F-DF2E-4F58-8E02-18A5FCA4B761}"/>
    <cellStyle name="Percent 4 7 2 2 4 2 5" xfId="42470" xr:uid="{7D54C2BC-F6C7-45A2-90A7-9963383DCE32}"/>
    <cellStyle name="Percent 4 7 2 2 4 2 6" xfId="55804" xr:uid="{8A5B8E4F-019B-4033-9179-A1E8BB659D67}"/>
    <cellStyle name="Percent 4 7 2 2 4 3" xfId="8764" xr:uid="{B1E17212-2C39-476E-A84B-3BA65AABE10E}"/>
    <cellStyle name="Percent 4 7 2 2 4 3 2" xfId="21029" xr:uid="{60FA1563-EC77-47CE-81FB-0A73275075EC}"/>
    <cellStyle name="Percent 4 7 2 2 4 3 3" xfId="33281" xr:uid="{9120F98B-DDE2-4A86-9AE7-AD6E6A3A3F6A}"/>
    <cellStyle name="Percent 4 7 2 2 4 3 4" xfId="45533" xr:uid="{4ACA947F-0C22-4731-AA16-BD9AACBC33B2}"/>
    <cellStyle name="Percent 4 7 2 2 4 4" xfId="14902" xr:uid="{13658A7A-EAED-4637-AC8D-6AEB8726671D}"/>
    <cellStyle name="Percent 4 7 2 2 4 5" xfId="27155" xr:uid="{B8F531AD-1E82-4B03-881C-7A059D813110}"/>
    <cellStyle name="Percent 4 7 2 2 4 6" xfId="39407" xr:uid="{9918C2BE-5B35-4D0E-95F1-AEB1F1BA74E6}"/>
    <cellStyle name="Percent 4 7 2 2 4 7" xfId="52741" xr:uid="{45FBF09A-54BC-44EF-A070-452C1289F488}"/>
    <cellStyle name="Percent 4 7 2 2 5" xfId="3538" xr:uid="{B7196B6E-7E1C-4ED8-A84F-99CD209A07F8}"/>
    <cellStyle name="Percent 4 7 2 2 5 2" xfId="9666" xr:uid="{584C2C1B-9BF0-4596-82E9-89B5DC3DB8FF}"/>
    <cellStyle name="Percent 4 7 2 2 5 2 2" xfId="21931" xr:uid="{6ABF7F0A-C69A-44CB-9102-11A90C6189C2}"/>
    <cellStyle name="Percent 4 7 2 2 5 2 3" xfId="34183" xr:uid="{8EDCC429-A4C8-4336-8941-FE3A6330E315}"/>
    <cellStyle name="Percent 4 7 2 2 5 2 4" xfId="46435" xr:uid="{1695B48C-9F52-4852-8D74-781950903116}"/>
    <cellStyle name="Percent 4 7 2 2 5 3" xfId="15804" xr:uid="{0F042EC2-C2A2-4709-85FC-765DCF271563}"/>
    <cellStyle name="Percent 4 7 2 2 5 4" xfId="28057" xr:uid="{F37541C8-A01D-4F16-81E8-5BE50883B314}"/>
    <cellStyle name="Percent 4 7 2 2 5 5" xfId="40309" xr:uid="{1E8ABA57-E7B2-41E5-A60A-BC115CF138FC}"/>
    <cellStyle name="Percent 4 7 2 2 5 6" xfId="53643" xr:uid="{90C28BEA-128E-48EB-9D87-410A29A781DB}"/>
    <cellStyle name="Percent 4 7 2 2 6" xfId="6602" xr:uid="{928EB2FD-9EEA-435E-8A75-7DE4A4E7F471}"/>
    <cellStyle name="Percent 4 7 2 2 6 2" xfId="18867" xr:uid="{2379BCFE-D5FF-4711-9186-D23E45C4FF40}"/>
    <cellStyle name="Percent 4 7 2 2 6 3" xfId="31120" xr:uid="{955A1DDC-83A4-401B-BBA0-4285FD892D0E}"/>
    <cellStyle name="Percent 4 7 2 2 6 4" xfId="43372" xr:uid="{9BECDB63-3CD7-48B5-8767-3DE0DD4CE971}"/>
    <cellStyle name="Percent 4 7 2 2 7" xfId="12741" xr:uid="{692315C7-8233-4BD7-AE7E-08DA8C29508F}"/>
    <cellStyle name="Percent 4 7 2 2 8" xfId="24994" xr:uid="{7A5ED2FF-71BB-4310-B33C-113567E6BFB1}"/>
    <cellStyle name="Percent 4 7 2 2 9" xfId="37246" xr:uid="{92628901-3E13-4E6E-BD8B-BBC03401966A}"/>
    <cellStyle name="Percent 4 7 2 3" xfId="716" xr:uid="{08DE217D-CA6A-4678-AE1D-0A751CDCA515}"/>
    <cellStyle name="Percent 4 7 2 3 10" xfId="50826" xr:uid="{29B4CC8C-0335-4BCA-800A-68098AC0172A}"/>
    <cellStyle name="Percent 4 7 2 3 2" xfId="1797" xr:uid="{1F7BE4B9-C86F-4F1A-9877-D8439880BC14}"/>
    <cellStyle name="Percent 4 7 2 3 2 2" xfId="4864" xr:uid="{64417BDE-CFFC-4FC4-BC72-36F30FDCC07D}"/>
    <cellStyle name="Percent 4 7 2 3 2 2 2" xfId="10992" xr:uid="{C0555654-5533-49C5-A83D-A2354E93D878}"/>
    <cellStyle name="Percent 4 7 2 3 2 2 2 2" xfId="23257" xr:uid="{DCC690FE-1D2F-47CE-A660-C0088A260C98}"/>
    <cellStyle name="Percent 4 7 2 3 2 2 2 3" xfId="35509" xr:uid="{5CBF4065-F7B5-47DE-A5BD-ABBF7BA39509}"/>
    <cellStyle name="Percent 4 7 2 3 2 2 2 4" xfId="47761" xr:uid="{DD6BB5E8-9FEC-4C06-A7D2-AB04E27719D3}"/>
    <cellStyle name="Percent 4 7 2 3 2 2 3" xfId="17130" xr:uid="{07E54F09-8994-471E-8438-8EEC9A8E3E43}"/>
    <cellStyle name="Percent 4 7 2 3 2 2 4" xfId="29383" xr:uid="{86DDC991-3AE5-47CE-A48C-2598DDB8FFF4}"/>
    <cellStyle name="Percent 4 7 2 3 2 2 5" xfId="41635" xr:uid="{F6802D43-5782-418E-B7F4-036E5802C0AE}"/>
    <cellStyle name="Percent 4 7 2 3 2 2 6" xfId="54969" xr:uid="{EF7A8FCA-D99E-4E76-8CA3-A61F1969F085}"/>
    <cellStyle name="Percent 4 7 2 3 2 3" xfId="7929" xr:uid="{C54EDE31-41C3-4564-8585-1BFA33A14907}"/>
    <cellStyle name="Percent 4 7 2 3 2 3 2" xfId="20194" xr:uid="{7C175FF4-02B5-4FE4-8999-405AB03D38C9}"/>
    <cellStyle name="Percent 4 7 2 3 2 3 3" xfId="32446" xr:uid="{353880E3-33C1-4163-8115-01FF4DD8792C}"/>
    <cellStyle name="Percent 4 7 2 3 2 3 4" xfId="44698" xr:uid="{DACFBAA2-F9E3-4079-8F02-EFA5840262C7}"/>
    <cellStyle name="Percent 4 7 2 3 2 4" xfId="14067" xr:uid="{AC2D5522-C58D-43AA-BF4A-623C0A4F6DC6}"/>
    <cellStyle name="Percent 4 7 2 3 2 5" xfId="26320" xr:uid="{D64AD18F-33C8-4C75-B72E-8C2D05E88FBD}"/>
    <cellStyle name="Percent 4 7 2 3 2 6" xfId="38572" xr:uid="{27D87F88-8A05-4293-8350-79C3F979227D}"/>
    <cellStyle name="Percent 4 7 2 3 2 7" xfId="51906" xr:uid="{1A971CAD-3981-4629-83C9-10265A3C4490}"/>
    <cellStyle name="Percent 4 7 2 3 3" xfId="2881" xr:uid="{F2B48417-CEDF-4343-9105-76A6B1D4F76A}"/>
    <cellStyle name="Percent 4 7 2 3 3 2" xfId="5945" xr:uid="{694EC3CE-C6C1-4B27-BA2A-54A0576D56C1}"/>
    <cellStyle name="Percent 4 7 2 3 3 2 2" xfId="12073" xr:uid="{E60AC4DA-D696-478E-AC78-BF357D830164}"/>
    <cellStyle name="Percent 4 7 2 3 3 2 2 2" xfId="24338" xr:uid="{23A5BC30-883B-43E6-BF39-16D9A075E9CF}"/>
    <cellStyle name="Percent 4 7 2 3 3 2 2 3" xfId="36590" xr:uid="{27888028-02C0-4CC2-AD9D-333F797CB706}"/>
    <cellStyle name="Percent 4 7 2 3 3 2 2 4" xfId="48842" xr:uid="{054B2AE3-861D-4A37-AB36-8DD290A0CCB1}"/>
    <cellStyle name="Percent 4 7 2 3 3 2 3" xfId="18211" xr:uid="{D0BCCA3F-EF92-4CFD-B917-0F7840069209}"/>
    <cellStyle name="Percent 4 7 2 3 3 2 4" xfId="30464" xr:uid="{78D21681-C4E1-4A79-99EB-3A87ED00CCD1}"/>
    <cellStyle name="Percent 4 7 2 3 3 2 5" xfId="42716" xr:uid="{7E9EC6C5-D884-4F5E-9B3E-214B87CDB8B0}"/>
    <cellStyle name="Percent 4 7 2 3 3 2 6" xfId="56050" xr:uid="{D5C49341-8018-4226-8B4E-C1B1415DEBA7}"/>
    <cellStyle name="Percent 4 7 2 3 3 3" xfId="9010" xr:uid="{CB22DBEC-86AE-4985-9249-EF422618D9B3}"/>
    <cellStyle name="Percent 4 7 2 3 3 3 2" xfId="21275" xr:uid="{0B4428AC-FD71-418B-ADEE-8D425318677F}"/>
    <cellStyle name="Percent 4 7 2 3 3 3 3" xfId="33527" xr:uid="{E36DB399-4ABE-404A-AD01-3F908DBD7BEA}"/>
    <cellStyle name="Percent 4 7 2 3 3 3 4" xfId="45779" xr:uid="{3AC68617-ED41-4497-8B09-4E6C06C6D589}"/>
    <cellStyle name="Percent 4 7 2 3 3 4" xfId="15148" xr:uid="{C8699CF4-72B5-46FE-86D4-42F583D4408F}"/>
    <cellStyle name="Percent 4 7 2 3 3 5" xfId="27401" xr:uid="{2B9C0BCB-A18A-4F40-8938-63174816CCFE}"/>
    <cellStyle name="Percent 4 7 2 3 3 6" xfId="39653" xr:uid="{E6C880D6-1835-4801-90DC-6193D3499D00}"/>
    <cellStyle name="Percent 4 7 2 3 3 7" xfId="52987" xr:uid="{5864D49A-F219-4BD3-B155-44B6F390BDF5}"/>
    <cellStyle name="Percent 4 7 2 3 4" xfId="3784" xr:uid="{03B08304-FFFD-43FF-9B57-2E49417F8FE4}"/>
    <cellStyle name="Percent 4 7 2 3 4 2" xfId="9912" xr:uid="{855B193C-2ABE-4CFA-A529-C0BF4712B43C}"/>
    <cellStyle name="Percent 4 7 2 3 4 2 2" xfId="22177" xr:uid="{402A11C7-8B6A-4B71-AF32-EDFD631D8073}"/>
    <cellStyle name="Percent 4 7 2 3 4 2 3" xfId="34429" xr:uid="{9F9EE1CF-107E-40D2-93E3-5A78E08C7C3B}"/>
    <cellStyle name="Percent 4 7 2 3 4 2 4" xfId="46681" xr:uid="{7CCDD1F5-BCC6-42F3-8960-3F20B1BF396D}"/>
    <cellStyle name="Percent 4 7 2 3 4 3" xfId="16050" xr:uid="{F43E9C24-C678-46BB-8914-1CBCC5285CC1}"/>
    <cellStyle name="Percent 4 7 2 3 4 4" xfId="28303" xr:uid="{624355BD-F7EF-4F3A-86EA-F2937A773E03}"/>
    <cellStyle name="Percent 4 7 2 3 4 5" xfId="40555" xr:uid="{5759ACC6-84AC-4CF2-98A5-0E29CDDE26A4}"/>
    <cellStyle name="Percent 4 7 2 3 4 6" xfId="53889" xr:uid="{FE86AAFA-07B5-429F-B46B-B195D8553F97}"/>
    <cellStyle name="Percent 4 7 2 3 5" xfId="6849" xr:uid="{EB2E8650-41B9-438D-B779-9F8B2F20714B}"/>
    <cellStyle name="Percent 4 7 2 3 5 2" xfId="19114" xr:uid="{16C4B214-6E63-46FB-9344-366F01481790}"/>
    <cellStyle name="Percent 4 7 2 3 5 3" xfId="31366" xr:uid="{FF3EC31B-84C5-469B-B6B3-C9307332AE29}"/>
    <cellStyle name="Percent 4 7 2 3 5 4" xfId="43618" xr:uid="{4B9EB979-7209-4389-9F33-7F8DBBFAD656}"/>
    <cellStyle name="Percent 4 7 2 3 6" xfId="12987" xr:uid="{4EE8C1B1-D9D5-4D0C-ADA1-508C1436450B}"/>
    <cellStyle name="Percent 4 7 2 3 7" xfId="25240" xr:uid="{8A404F2F-6E63-438E-81AD-5C39DFB1CF91}"/>
    <cellStyle name="Percent 4 7 2 3 8" xfId="37492" xr:uid="{25DAEF77-AFDC-4C83-8444-A49D01CB45DC}"/>
    <cellStyle name="Percent 4 7 2 3 9" xfId="49745" xr:uid="{48F9B11C-C0DD-4397-A6BC-F7FF73DE2C89}"/>
    <cellStyle name="Percent 4 7 2 4" xfId="1347" xr:uid="{BBCB124D-AB7D-4DFE-B8BD-DD00ED6520A6}"/>
    <cellStyle name="Percent 4 7 2 4 2" xfId="4414" xr:uid="{3CD0849D-6B60-45B6-A884-BC726FB31C4E}"/>
    <cellStyle name="Percent 4 7 2 4 2 2" xfId="10542" xr:uid="{3849916D-4246-4A58-8DD1-9BEA5D018873}"/>
    <cellStyle name="Percent 4 7 2 4 2 2 2" xfId="22807" xr:uid="{DFBEDAF9-ADFB-440D-83A2-21CA05283776}"/>
    <cellStyle name="Percent 4 7 2 4 2 2 3" xfId="35059" xr:uid="{24436F0C-30EB-44B2-BF1C-67A2F37AE113}"/>
    <cellStyle name="Percent 4 7 2 4 2 2 4" xfId="47311" xr:uid="{891467CC-6A61-4AB0-A73E-FA5A5ED78D05}"/>
    <cellStyle name="Percent 4 7 2 4 2 3" xfId="16680" xr:uid="{06014AE4-45E5-44B5-8ECE-3D8BEE5EE816}"/>
    <cellStyle name="Percent 4 7 2 4 2 4" xfId="28933" xr:uid="{7B105E65-83F0-4C15-9D28-A33DD7ECB53A}"/>
    <cellStyle name="Percent 4 7 2 4 2 5" xfId="41185" xr:uid="{35E9A461-933D-48AA-99C1-8A2325A9E6E3}"/>
    <cellStyle name="Percent 4 7 2 4 2 6" xfId="54519" xr:uid="{66CD0EB6-53DE-4A54-A7D7-A6E1FAB15C65}"/>
    <cellStyle name="Percent 4 7 2 4 3" xfId="7479" xr:uid="{1ED66097-A5F2-4425-8838-9803E6E56574}"/>
    <cellStyle name="Percent 4 7 2 4 3 2" xfId="19744" xr:uid="{C059BA2F-7649-46B6-9AED-04BA52EE7895}"/>
    <cellStyle name="Percent 4 7 2 4 3 3" xfId="31996" xr:uid="{46740F70-67CF-412A-BD07-0FC090CE89C7}"/>
    <cellStyle name="Percent 4 7 2 4 3 4" xfId="44248" xr:uid="{1435444F-71E0-462B-A963-23AC2CAB566B}"/>
    <cellStyle name="Percent 4 7 2 4 4" xfId="13617" xr:uid="{76356D28-ED2E-47C4-BE39-963026A1D407}"/>
    <cellStyle name="Percent 4 7 2 4 5" xfId="25870" xr:uid="{343043A7-07DC-47B6-9849-1EF1365AC650}"/>
    <cellStyle name="Percent 4 7 2 4 6" xfId="38122" xr:uid="{05E05BA8-BA0E-47E4-9B7E-967CF1955CDC}"/>
    <cellStyle name="Percent 4 7 2 4 7" xfId="51456" xr:uid="{BC779218-2AC4-454C-BB0C-CAB8694D33C7}"/>
    <cellStyle name="Percent 4 7 2 5" xfId="2431" xr:uid="{9498377F-B63E-474A-80E4-FC6F2A5037C4}"/>
    <cellStyle name="Percent 4 7 2 5 2" xfId="5495" xr:uid="{82AAF424-E10A-438D-9D19-7385CD69EBDE}"/>
    <cellStyle name="Percent 4 7 2 5 2 2" xfId="11623" xr:uid="{E16753FE-EC79-48E1-B872-338DDA9A6BE6}"/>
    <cellStyle name="Percent 4 7 2 5 2 2 2" xfId="23888" xr:uid="{BCF1ED81-5CE4-4C13-ADB3-367A657E753D}"/>
    <cellStyle name="Percent 4 7 2 5 2 2 3" xfId="36140" xr:uid="{ED68E95A-8E54-46A7-8FAE-D44CBDAAC321}"/>
    <cellStyle name="Percent 4 7 2 5 2 2 4" xfId="48392" xr:uid="{E8FEB20B-7926-40F7-901E-A11C1DFF12E3}"/>
    <cellStyle name="Percent 4 7 2 5 2 3" xfId="17761" xr:uid="{DE0FC33C-B947-4F7D-82C2-F76547E6D894}"/>
    <cellStyle name="Percent 4 7 2 5 2 4" xfId="30014" xr:uid="{5E16A6F1-BDBD-4ECA-B125-E49F67E285B8}"/>
    <cellStyle name="Percent 4 7 2 5 2 5" xfId="42266" xr:uid="{84A5806C-651C-48DE-8B78-E0068FA68AEC}"/>
    <cellStyle name="Percent 4 7 2 5 2 6" xfId="55600" xr:uid="{42F9510A-0F39-4504-B1FB-82515D880B5D}"/>
    <cellStyle name="Percent 4 7 2 5 3" xfId="8560" xr:uid="{AB26921B-9187-463B-B45A-35B8EAE78F3A}"/>
    <cellStyle name="Percent 4 7 2 5 3 2" xfId="20825" xr:uid="{2F11FC3E-78FA-4CD2-946C-0A4188A50DD8}"/>
    <cellStyle name="Percent 4 7 2 5 3 3" xfId="33077" xr:uid="{FC1298F7-74B5-4B68-BBD9-DF5B0E7EE9E7}"/>
    <cellStyle name="Percent 4 7 2 5 3 4" xfId="45329" xr:uid="{99E3F02F-FA2F-42DD-A0A3-C45B068A70DC}"/>
    <cellStyle name="Percent 4 7 2 5 4" xfId="14698" xr:uid="{8E2A8426-C2BC-4600-B902-5999FF3E74F5}"/>
    <cellStyle name="Percent 4 7 2 5 5" xfId="26951" xr:uid="{2E05195C-4EB6-4A2D-866C-2B287B5DE113}"/>
    <cellStyle name="Percent 4 7 2 5 6" xfId="39203" xr:uid="{010058E1-D414-4A5B-A6DE-2B6C95FDCF47}"/>
    <cellStyle name="Percent 4 7 2 5 7" xfId="52537" xr:uid="{24041541-106A-4D3B-A993-796390C5DB28}"/>
    <cellStyle name="Percent 4 7 2 6" xfId="3334" xr:uid="{92203854-AC1A-4D22-9B50-6810242D7E43}"/>
    <cellStyle name="Percent 4 7 2 6 2" xfId="9462" xr:uid="{4380C73E-CF10-4D01-B1D7-C9A6A76DD5F4}"/>
    <cellStyle name="Percent 4 7 2 6 2 2" xfId="21727" xr:uid="{198B9CB3-B5FA-4EC6-87DC-B202555599DD}"/>
    <cellStyle name="Percent 4 7 2 6 2 3" xfId="33979" xr:uid="{D162EB2A-A2D6-43DB-BE3D-76B541ABB3F8}"/>
    <cellStyle name="Percent 4 7 2 6 2 4" xfId="46231" xr:uid="{BC7FF294-159D-442F-AAB6-04FF000FA8AD}"/>
    <cellStyle name="Percent 4 7 2 6 3" xfId="15600" xr:uid="{E86BC881-0B0F-4B79-9A77-7CE995880B96}"/>
    <cellStyle name="Percent 4 7 2 6 4" xfId="27853" xr:uid="{8DB41C0E-CB03-4B0F-A366-7103B943E39C}"/>
    <cellStyle name="Percent 4 7 2 6 5" xfId="40105" xr:uid="{F9B75FE9-F6AB-4B2D-A244-FAE9A8ACB8C9}"/>
    <cellStyle name="Percent 4 7 2 6 6" xfId="53439" xr:uid="{C74FE29B-8845-4355-A07B-796E94907CD0}"/>
    <cellStyle name="Percent 4 7 2 7" xfId="6398" xr:uid="{C1933C30-1D2B-4DAD-81C9-58FB9AB96ED8}"/>
    <cellStyle name="Percent 4 7 2 7 2" xfId="18663" xr:uid="{CBB6110B-303E-4037-B981-5B03E504F2DE}"/>
    <cellStyle name="Percent 4 7 2 7 3" xfId="30916" xr:uid="{80FF9A00-35A1-467B-A065-3BFA164594E4}"/>
    <cellStyle name="Percent 4 7 2 7 4" xfId="43168" xr:uid="{69913B08-6C5E-42D1-B1B6-2752A6266E52}"/>
    <cellStyle name="Percent 4 7 2 8" xfId="12537" xr:uid="{B5218098-DCD4-4402-97B3-D871AA53F783}"/>
    <cellStyle name="Percent 4 7 2 9" xfId="24790" xr:uid="{E4D99B9E-AB0C-493B-8AE6-60B1F36F4050}"/>
    <cellStyle name="Percent 4 7 3" xfId="358" xr:uid="{4379B2DC-D5B1-4EE6-B38D-FEDEAC8CA1B3}"/>
    <cellStyle name="Percent 4 7 3 10" xfId="49388" xr:uid="{E1E71C6D-9144-4A85-8688-414CF3A0F1AE}"/>
    <cellStyle name="Percent 4 7 3 11" xfId="50469" xr:uid="{AEFC176C-B4AC-4DD7-81B3-40F7B29AA8D0}"/>
    <cellStyle name="Percent 4 7 3 2" xfId="809" xr:uid="{08BF7DEF-93ED-4C10-A70B-FFB31BE31220}"/>
    <cellStyle name="Percent 4 7 3 2 10" xfId="50919" xr:uid="{DAD3A40D-35CD-4DB4-A687-21EFA9C4E3CF}"/>
    <cellStyle name="Percent 4 7 3 2 2" xfId="1890" xr:uid="{DEB8B9E8-3E38-45FA-AB28-C451596832A7}"/>
    <cellStyle name="Percent 4 7 3 2 2 2" xfId="4957" xr:uid="{62DA553E-BF8E-46B0-9A89-AB6F8DDCE9E1}"/>
    <cellStyle name="Percent 4 7 3 2 2 2 2" xfId="11085" xr:uid="{FDA88660-74D6-46F5-A871-AF9EDC4CD16F}"/>
    <cellStyle name="Percent 4 7 3 2 2 2 2 2" xfId="23350" xr:uid="{F5CB0A98-503E-42D7-9CA1-8C9214F483C7}"/>
    <cellStyle name="Percent 4 7 3 2 2 2 2 3" xfId="35602" xr:uid="{C08EAE44-F786-43CA-884D-FF259E7BE5A7}"/>
    <cellStyle name="Percent 4 7 3 2 2 2 2 4" xfId="47854" xr:uid="{7882155D-4738-4B41-B7AF-1D58C51E7E5F}"/>
    <cellStyle name="Percent 4 7 3 2 2 2 3" xfId="17223" xr:uid="{53421555-9BE4-4641-B0C6-135394DD31C0}"/>
    <cellStyle name="Percent 4 7 3 2 2 2 4" xfId="29476" xr:uid="{41ACD289-5AEF-4D5B-8CD9-6CA9B5A3B32C}"/>
    <cellStyle name="Percent 4 7 3 2 2 2 5" xfId="41728" xr:uid="{96D0666F-12AA-4648-8CD8-BF1FCBB9C264}"/>
    <cellStyle name="Percent 4 7 3 2 2 2 6" xfId="55062" xr:uid="{7A63A225-6DAB-41D9-8B99-E56AE7E9D8DC}"/>
    <cellStyle name="Percent 4 7 3 2 2 3" xfId="8022" xr:uid="{BB1E2C08-39E6-4D9F-8CA4-1DF72B1A7397}"/>
    <cellStyle name="Percent 4 7 3 2 2 3 2" xfId="20287" xr:uid="{0469CB9A-B964-4CE7-8FF1-4A9919629069}"/>
    <cellStyle name="Percent 4 7 3 2 2 3 3" xfId="32539" xr:uid="{F2C834B5-65BA-4687-9982-EA9F3E189231}"/>
    <cellStyle name="Percent 4 7 3 2 2 3 4" xfId="44791" xr:uid="{C911B5C3-5BDD-4DC8-B67F-EB47035C9978}"/>
    <cellStyle name="Percent 4 7 3 2 2 4" xfId="14160" xr:uid="{F0DBE75C-530C-42D7-A014-F3C07D35CCA4}"/>
    <cellStyle name="Percent 4 7 3 2 2 5" xfId="26413" xr:uid="{6034D981-713D-41B7-A795-529E721C974D}"/>
    <cellStyle name="Percent 4 7 3 2 2 6" xfId="38665" xr:uid="{4B9DED0D-516C-43A9-9BD3-8B790A57B1BF}"/>
    <cellStyle name="Percent 4 7 3 2 2 7" xfId="51999" xr:uid="{62D3725B-FC4B-4AF0-A404-066C924D0661}"/>
    <cellStyle name="Percent 4 7 3 2 3" xfId="2974" xr:uid="{6F348060-DCA4-4FCA-B7E1-89C2F91C5CC1}"/>
    <cellStyle name="Percent 4 7 3 2 3 2" xfId="6038" xr:uid="{E399261D-D48F-4DA8-8FD9-CEE73465EBE7}"/>
    <cellStyle name="Percent 4 7 3 2 3 2 2" xfId="12166" xr:uid="{6CE6B343-81E1-4338-9CAD-EF0EE78B60F7}"/>
    <cellStyle name="Percent 4 7 3 2 3 2 2 2" xfId="24431" xr:uid="{B20D2881-2690-4CAC-B6F3-615022D60753}"/>
    <cellStyle name="Percent 4 7 3 2 3 2 2 3" xfId="36683" xr:uid="{DE788A6E-A7A1-44BA-BB0D-087B4FD12A50}"/>
    <cellStyle name="Percent 4 7 3 2 3 2 2 4" xfId="48935" xr:uid="{A7384410-2071-4957-A0CB-3B18CC1757BC}"/>
    <cellStyle name="Percent 4 7 3 2 3 2 3" xfId="18304" xr:uid="{96AA6D8F-4233-4655-A0A2-A1EED3B83E0D}"/>
    <cellStyle name="Percent 4 7 3 2 3 2 4" xfId="30557" xr:uid="{EB1F9221-6803-4602-83C4-8BFDE7D0173B}"/>
    <cellStyle name="Percent 4 7 3 2 3 2 5" xfId="42809" xr:uid="{05194346-98C4-41D7-8EDA-88962BC17F79}"/>
    <cellStyle name="Percent 4 7 3 2 3 2 6" xfId="56143" xr:uid="{7994EBB7-319E-4E70-B15B-73B615E1CA57}"/>
    <cellStyle name="Percent 4 7 3 2 3 3" xfId="9103" xr:uid="{9FD01771-FB3F-496E-9124-6C2C699276DD}"/>
    <cellStyle name="Percent 4 7 3 2 3 3 2" xfId="21368" xr:uid="{BEC063F3-04A4-4EE4-A3FD-F1CE245BC6F4}"/>
    <cellStyle name="Percent 4 7 3 2 3 3 3" xfId="33620" xr:uid="{02A19040-121B-4537-A3F2-F82A881702F3}"/>
    <cellStyle name="Percent 4 7 3 2 3 3 4" xfId="45872" xr:uid="{ABEBC6D0-6634-45D7-BA78-5C679D394B38}"/>
    <cellStyle name="Percent 4 7 3 2 3 4" xfId="15241" xr:uid="{04B6C6CB-CE2F-412E-8BDB-1B72CE1E1D29}"/>
    <cellStyle name="Percent 4 7 3 2 3 5" xfId="27494" xr:uid="{69AF1F6F-8890-4C40-A745-43C25161882B}"/>
    <cellStyle name="Percent 4 7 3 2 3 6" xfId="39746" xr:uid="{16059066-48AD-442C-BFD0-C223E16A3FFC}"/>
    <cellStyle name="Percent 4 7 3 2 3 7" xfId="53080" xr:uid="{926F9718-57DD-45C3-AA81-739BBC65ACA4}"/>
    <cellStyle name="Percent 4 7 3 2 4" xfId="3877" xr:uid="{41E15E31-B71E-46BA-A9DC-4DAB0219AC5D}"/>
    <cellStyle name="Percent 4 7 3 2 4 2" xfId="10005" xr:uid="{3387D20E-C45C-42C9-8447-260B6846EF88}"/>
    <cellStyle name="Percent 4 7 3 2 4 2 2" xfId="22270" xr:uid="{6691C50A-FFF3-43B7-9561-6C25BB94DDD7}"/>
    <cellStyle name="Percent 4 7 3 2 4 2 3" xfId="34522" xr:uid="{6FEEC7AB-DDEA-43CF-A18B-5A3EAB68D0A1}"/>
    <cellStyle name="Percent 4 7 3 2 4 2 4" xfId="46774" xr:uid="{E6460AFF-08D7-43E1-B6F4-7F97A32AFD4C}"/>
    <cellStyle name="Percent 4 7 3 2 4 3" xfId="16143" xr:uid="{BE1FC525-DAFC-44EE-A5D1-4F6FCB7F1E76}"/>
    <cellStyle name="Percent 4 7 3 2 4 4" xfId="28396" xr:uid="{495F1AF7-C116-4852-8D7A-A2F44E00897C}"/>
    <cellStyle name="Percent 4 7 3 2 4 5" xfId="40648" xr:uid="{67EAF8C3-EC4D-4D33-999F-402705D69274}"/>
    <cellStyle name="Percent 4 7 3 2 4 6" xfId="53982" xr:uid="{7B8E33BC-9A02-4EBC-8337-A130F7B541F3}"/>
    <cellStyle name="Percent 4 7 3 2 5" xfId="6942" xr:uid="{2048FF54-3140-4EEF-961E-B6D0B42B0C58}"/>
    <cellStyle name="Percent 4 7 3 2 5 2" xfId="19207" xr:uid="{4D869727-1DD4-46E1-B8FE-85735F75FF94}"/>
    <cellStyle name="Percent 4 7 3 2 5 3" xfId="31459" xr:uid="{B79B617E-2B96-4FE8-A4A8-9DE870C7D146}"/>
    <cellStyle name="Percent 4 7 3 2 5 4" xfId="43711" xr:uid="{F4C55A86-8400-4750-8B68-7F8C4870BB63}"/>
    <cellStyle name="Percent 4 7 3 2 6" xfId="13080" xr:uid="{57F362B6-67F5-4FE8-B6B9-6DB96E96DA57}"/>
    <cellStyle name="Percent 4 7 3 2 7" xfId="25333" xr:uid="{EC989BAE-ACF8-43CB-A1CA-10F3543DB09C}"/>
    <cellStyle name="Percent 4 7 3 2 8" xfId="37585" xr:uid="{6058AE9B-DC4C-4617-9D4B-4627BBEB515A}"/>
    <cellStyle name="Percent 4 7 3 2 9" xfId="49838" xr:uid="{09321A00-A267-4B9C-A948-0791A9EDE794}"/>
    <cellStyle name="Percent 4 7 3 3" xfId="1440" xr:uid="{84B66D7F-8753-4F8E-97F8-CDDA10F93B7A}"/>
    <cellStyle name="Percent 4 7 3 3 2" xfId="4507" xr:uid="{BDD8219A-F036-4048-8E3A-1B2B75628A44}"/>
    <cellStyle name="Percent 4 7 3 3 2 2" xfId="10635" xr:uid="{F1C7EAE9-9714-4865-A0F6-D93B68ABAA8F}"/>
    <cellStyle name="Percent 4 7 3 3 2 2 2" xfId="22900" xr:uid="{BB804F76-8751-4B10-9F3F-C990CDDDC8EE}"/>
    <cellStyle name="Percent 4 7 3 3 2 2 3" xfId="35152" xr:uid="{BA844E21-6313-41C6-A523-A58C45F75CC9}"/>
    <cellStyle name="Percent 4 7 3 3 2 2 4" xfId="47404" xr:uid="{82EF203D-DABA-4829-B0C7-4D5F9645FFC8}"/>
    <cellStyle name="Percent 4 7 3 3 2 3" xfId="16773" xr:uid="{A1B9DE50-9391-41A7-9B69-72B4E3A8FD99}"/>
    <cellStyle name="Percent 4 7 3 3 2 4" xfId="29026" xr:uid="{87C4087A-17E8-49D5-AB0C-96ED203402AF}"/>
    <cellStyle name="Percent 4 7 3 3 2 5" xfId="41278" xr:uid="{07A19972-A6E1-4848-A747-6023B844A011}"/>
    <cellStyle name="Percent 4 7 3 3 2 6" xfId="54612" xr:uid="{38CDFEAC-1129-4F56-965A-E178918C7893}"/>
    <cellStyle name="Percent 4 7 3 3 3" xfId="7572" xr:uid="{A89BB073-4DBF-4EB6-95AC-9A6300DF092C}"/>
    <cellStyle name="Percent 4 7 3 3 3 2" xfId="19837" xr:uid="{6E721165-9839-421F-8CF8-B82F2C68E1CE}"/>
    <cellStyle name="Percent 4 7 3 3 3 3" xfId="32089" xr:uid="{1D583D25-CEF5-46B5-BBBC-02D89D2BA9BD}"/>
    <cellStyle name="Percent 4 7 3 3 3 4" xfId="44341" xr:uid="{235D9A0D-CF47-416E-B66D-19F39A7CACFF}"/>
    <cellStyle name="Percent 4 7 3 3 4" xfId="13710" xr:uid="{8664FAB5-99C6-4CE4-A234-5A2D7FAFDDAA}"/>
    <cellStyle name="Percent 4 7 3 3 5" xfId="25963" xr:uid="{71F9DEDF-D9E5-4544-96DE-DD55854954FA}"/>
    <cellStyle name="Percent 4 7 3 3 6" xfId="38215" xr:uid="{57DBD731-D321-462C-B975-BD7295913353}"/>
    <cellStyle name="Percent 4 7 3 3 7" xfId="51549" xr:uid="{F203018C-5E25-484D-8E6E-58CB5EB7D1A3}"/>
    <cellStyle name="Percent 4 7 3 4" xfId="2524" xr:uid="{2C3C1EA1-F9CA-41CE-8E16-79DC5DCA22F6}"/>
    <cellStyle name="Percent 4 7 3 4 2" xfId="5588" xr:uid="{31C71114-6196-4F36-A439-A3A78E95FE11}"/>
    <cellStyle name="Percent 4 7 3 4 2 2" xfId="11716" xr:uid="{27D46E1D-8D4E-4335-BD79-75640AAD14B0}"/>
    <cellStyle name="Percent 4 7 3 4 2 2 2" xfId="23981" xr:uid="{38983605-2188-495D-991A-B32933F6FE6E}"/>
    <cellStyle name="Percent 4 7 3 4 2 2 3" xfId="36233" xr:uid="{B58778C7-6DDB-46EB-B7C7-4CE3C77E4630}"/>
    <cellStyle name="Percent 4 7 3 4 2 2 4" xfId="48485" xr:uid="{F797BCEA-86D1-478B-804F-57DF7ACB170D}"/>
    <cellStyle name="Percent 4 7 3 4 2 3" xfId="17854" xr:uid="{3FE593F5-9B67-4183-9422-F95BB2EDDDCC}"/>
    <cellStyle name="Percent 4 7 3 4 2 4" xfId="30107" xr:uid="{ACEB71F8-4A67-4EAE-98D7-D09EE30B12CF}"/>
    <cellStyle name="Percent 4 7 3 4 2 5" xfId="42359" xr:uid="{850D105B-045E-4DF2-922D-46CFBCA378C6}"/>
    <cellStyle name="Percent 4 7 3 4 2 6" xfId="55693" xr:uid="{729937EB-F475-4BF3-BF97-FB4540C72C37}"/>
    <cellStyle name="Percent 4 7 3 4 3" xfId="8653" xr:uid="{B32C2F45-7E36-4FAC-A351-2B1F9613D338}"/>
    <cellStyle name="Percent 4 7 3 4 3 2" xfId="20918" xr:uid="{15C5E698-FB57-46C5-9664-E7E06A1D7A2E}"/>
    <cellStyle name="Percent 4 7 3 4 3 3" xfId="33170" xr:uid="{32BFA896-C8F5-4D1A-94B3-E973E9E47EE3}"/>
    <cellStyle name="Percent 4 7 3 4 3 4" xfId="45422" xr:uid="{8A99BB28-EF21-41E4-901B-7D0987068F1E}"/>
    <cellStyle name="Percent 4 7 3 4 4" xfId="14791" xr:uid="{1CA78F3B-77E8-49FB-9466-7FD3F4BED6A5}"/>
    <cellStyle name="Percent 4 7 3 4 5" xfId="27044" xr:uid="{03B337B0-098C-4557-967F-D3C3DEC278DA}"/>
    <cellStyle name="Percent 4 7 3 4 6" xfId="39296" xr:uid="{9512595B-0DC5-46CC-9CBE-E4CDAF0247AF}"/>
    <cellStyle name="Percent 4 7 3 4 7" xfId="52630" xr:uid="{653F5350-DE6A-4690-BE1B-F385047B606C}"/>
    <cellStyle name="Percent 4 7 3 5" xfId="3427" xr:uid="{59BF0361-A2E1-4FC1-87F9-3CDE980CE6C7}"/>
    <cellStyle name="Percent 4 7 3 5 2" xfId="9555" xr:uid="{A1360096-CBD5-4A22-9F6C-471ADBFC427F}"/>
    <cellStyle name="Percent 4 7 3 5 2 2" xfId="21820" xr:uid="{2CCA3589-5DD9-40FB-AD19-3753DBD5CB7D}"/>
    <cellStyle name="Percent 4 7 3 5 2 3" xfId="34072" xr:uid="{3DE71218-3B0D-4B87-AAE9-F0DCA2F1C742}"/>
    <cellStyle name="Percent 4 7 3 5 2 4" xfId="46324" xr:uid="{76CD2FC7-6606-45EE-BD27-99D1453E9AC2}"/>
    <cellStyle name="Percent 4 7 3 5 3" xfId="15693" xr:uid="{2005AD8D-DA97-4EFF-BF6D-F38F0E0F96A4}"/>
    <cellStyle name="Percent 4 7 3 5 4" xfId="27946" xr:uid="{27ECA22C-363C-42BC-B7F4-DC6162D9D49C}"/>
    <cellStyle name="Percent 4 7 3 5 5" xfId="40198" xr:uid="{190E894B-E84F-4A48-A7DB-B94E94DEC69C}"/>
    <cellStyle name="Percent 4 7 3 5 6" xfId="53532" xr:uid="{EBB307BF-6860-4E9F-A5B9-D420F24703B8}"/>
    <cellStyle name="Percent 4 7 3 6" xfId="6491" xr:uid="{23FD4819-7704-43BD-BAD8-7899C3F37C8D}"/>
    <cellStyle name="Percent 4 7 3 6 2" xfId="18756" xr:uid="{37E7DD41-D193-4E36-802E-5A275F8950CF}"/>
    <cellStyle name="Percent 4 7 3 6 3" xfId="31009" xr:uid="{D3CD8685-8F4F-420D-B8E3-FDE8857E0C29}"/>
    <cellStyle name="Percent 4 7 3 6 4" xfId="43261" xr:uid="{6199CC89-2C3A-4DE8-A276-E77C765FCB3B}"/>
    <cellStyle name="Percent 4 7 3 7" xfId="12630" xr:uid="{C103DD98-D2AF-46DD-AC2E-2E3E6FCF52BE}"/>
    <cellStyle name="Percent 4 7 3 8" xfId="24883" xr:uid="{1BDEA7BC-B29E-4BDC-B403-47FFA1214BEC}"/>
    <cellStyle name="Percent 4 7 3 9" xfId="37135" xr:uid="{DCDC897A-B612-4224-BD6C-4B5193532C0D}"/>
    <cellStyle name="Percent 4 7 4" xfId="605" xr:uid="{E3D3B460-3ADB-4F46-92E4-169184FAD18D}"/>
    <cellStyle name="Percent 4 7 4 10" xfId="50715" xr:uid="{6209F076-E597-49A6-8557-EF7B147F2A2D}"/>
    <cellStyle name="Percent 4 7 4 2" xfId="1686" xr:uid="{216CFB00-C8C3-41D4-94E6-AD04EFCA6F08}"/>
    <cellStyle name="Percent 4 7 4 2 2" xfId="4753" xr:uid="{4FABE460-9658-4186-8E50-7401FE85361C}"/>
    <cellStyle name="Percent 4 7 4 2 2 2" xfId="10881" xr:uid="{E956D3C1-E48C-43AF-BCFC-8FD089DDAE47}"/>
    <cellStyle name="Percent 4 7 4 2 2 2 2" xfId="23146" xr:uid="{02C4D306-9C11-4728-8A7E-60B2FC4D480A}"/>
    <cellStyle name="Percent 4 7 4 2 2 2 3" xfId="35398" xr:uid="{E8F75512-CCE6-4ADD-A193-32FC891534C2}"/>
    <cellStyle name="Percent 4 7 4 2 2 2 4" xfId="47650" xr:uid="{83DEFF3F-9385-4899-B2A7-B046068D8C2B}"/>
    <cellStyle name="Percent 4 7 4 2 2 3" xfId="17019" xr:uid="{B6BD1B13-A2F0-4AE5-9285-69C098FA190A}"/>
    <cellStyle name="Percent 4 7 4 2 2 4" xfId="29272" xr:uid="{A97BB1B2-7127-4EAD-B365-4060FCC47811}"/>
    <cellStyle name="Percent 4 7 4 2 2 5" xfId="41524" xr:uid="{0D3A1452-EABC-4125-9CE6-3D29C9B4D1D0}"/>
    <cellStyle name="Percent 4 7 4 2 2 6" xfId="54858" xr:uid="{4C5E884D-B669-4816-9AB5-45799E484DB7}"/>
    <cellStyle name="Percent 4 7 4 2 3" xfId="7818" xr:uid="{1BA1DFC4-607D-4C40-8920-41655420E8E6}"/>
    <cellStyle name="Percent 4 7 4 2 3 2" xfId="20083" xr:uid="{3D8BCA20-9B25-4E29-AC98-3EA89AA94FBA}"/>
    <cellStyle name="Percent 4 7 4 2 3 3" xfId="32335" xr:uid="{FF95F97A-B6A5-4609-9029-47B9A3ADBEC2}"/>
    <cellStyle name="Percent 4 7 4 2 3 4" xfId="44587" xr:uid="{8EA5A3C7-741C-49A6-B5CD-34632034BE01}"/>
    <cellStyle name="Percent 4 7 4 2 4" xfId="13956" xr:uid="{993FCF50-1070-4AF4-B26E-4626A7D13CE4}"/>
    <cellStyle name="Percent 4 7 4 2 5" xfId="26209" xr:uid="{669B5E75-1180-49D2-837B-5112052BC2C5}"/>
    <cellStyle name="Percent 4 7 4 2 6" xfId="38461" xr:uid="{5526B867-18DD-48E5-A442-8F79CD968B49}"/>
    <cellStyle name="Percent 4 7 4 2 7" xfId="51795" xr:uid="{DBB28DD8-7656-44D4-9F02-DA11FAA3E623}"/>
    <cellStyle name="Percent 4 7 4 3" xfId="2770" xr:uid="{7FB58893-01A2-49AC-BC23-A5D3A09F39AB}"/>
    <cellStyle name="Percent 4 7 4 3 2" xfId="5834" xr:uid="{F409D330-0E5B-4946-ABFF-56F97E1B1F03}"/>
    <cellStyle name="Percent 4 7 4 3 2 2" xfId="11962" xr:uid="{97BA8A4B-A23E-4B04-BC46-99BE6A30602E}"/>
    <cellStyle name="Percent 4 7 4 3 2 2 2" xfId="24227" xr:uid="{2C0EE25A-858B-4025-BF7C-35928E8C081A}"/>
    <cellStyle name="Percent 4 7 4 3 2 2 3" xfId="36479" xr:uid="{89035031-BCD5-4775-90D0-7239F87425E7}"/>
    <cellStyle name="Percent 4 7 4 3 2 2 4" xfId="48731" xr:uid="{C4E5630E-C516-4025-8980-E7FBD8C34FB8}"/>
    <cellStyle name="Percent 4 7 4 3 2 3" xfId="18100" xr:uid="{BD6415F0-BD2B-4CD7-BEA5-9893E54F2210}"/>
    <cellStyle name="Percent 4 7 4 3 2 4" xfId="30353" xr:uid="{486D4288-011F-44C6-BFCF-AD8F1D33CC3A}"/>
    <cellStyle name="Percent 4 7 4 3 2 5" xfId="42605" xr:uid="{E7D32061-B704-45EA-B74E-0EB71D8575DD}"/>
    <cellStyle name="Percent 4 7 4 3 2 6" xfId="55939" xr:uid="{1CFAB83D-F07C-4560-A7AB-FDD8026746A9}"/>
    <cellStyle name="Percent 4 7 4 3 3" xfId="8899" xr:uid="{F88C5E6D-B537-4E71-AF13-74C7BAF5B93C}"/>
    <cellStyle name="Percent 4 7 4 3 3 2" xfId="21164" xr:uid="{4A2F9276-468E-473C-8CB8-FB65959B3FE9}"/>
    <cellStyle name="Percent 4 7 4 3 3 3" xfId="33416" xr:uid="{752F10A2-1FD4-4EB1-BE8C-FF7E2D579B6F}"/>
    <cellStyle name="Percent 4 7 4 3 3 4" xfId="45668" xr:uid="{7806B24D-E89E-41C6-BDB9-160848C9EE58}"/>
    <cellStyle name="Percent 4 7 4 3 4" xfId="15037" xr:uid="{42A5C446-E4A6-4CB8-B9D0-F1B6A99165FD}"/>
    <cellStyle name="Percent 4 7 4 3 5" xfId="27290" xr:uid="{16723C3F-696D-4529-A52D-C3F295743EC3}"/>
    <cellStyle name="Percent 4 7 4 3 6" xfId="39542" xr:uid="{C2430009-7FE6-4CC0-83E3-92FCA0252F66}"/>
    <cellStyle name="Percent 4 7 4 3 7" xfId="52876" xr:uid="{2EFE5BC0-9D0B-4189-AA22-62F8A7239C86}"/>
    <cellStyle name="Percent 4 7 4 4" xfId="3673" xr:uid="{1158DE59-F0B5-4E90-AB69-E1F76434AC68}"/>
    <cellStyle name="Percent 4 7 4 4 2" xfId="9801" xr:uid="{5642496D-AF72-4D20-95D8-937716CC97DB}"/>
    <cellStyle name="Percent 4 7 4 4 2 2" xfId="22066" xr:uid="{9BAE9F3A-4FD3-42AE-8585-FF603FBA9213}"/>
    <cellStyle name="Percent 4 7 4 4 2 3" xfId="34318" xr:uid="{0F184A0E-5FE3-4452-B210-A354C4A0B86A}"/>
    <cellStyle name="Percent 4 7 4 4 2 4" xfId="46570" xr:uid="{4A647900-67BE-4A4C-A3FD-2B7A77D2727E}"/>
    <cellStyle name="Percent 4 7 4 4 3" xfId="15939" xr:uid="{AA7DB501-1521-4520-A1E2-0F2B29426BFF}"/>
    <cellStyle name="Percent 4 7 4 4 4" xfId="28192" xr:uid="{D9ACCB3A-D78F-44D7-A3D7-A52DDCED85DC}"/>
    <cellStyle name="Percent 4 7 4 4 5" xfId="40444" xr:uid="{7B4D888B-E0A0-4398-8730-D428ABCACBC1}"/>
    <cellStyle name="Percent 4 7 4 4 6" xfId="53778" xr:uid="{E8D1963B-19F7-4DA6-BB87-5B2949696656}"/>
    <cellStyle name="Percent 4 7 4 5" xfId="6738" xr:uid="{327655E1-A62F-4303-B586-50905DCF3686}"/>
    <cellStyle name="Percent 4 7 4 5 2" xfId="19003" xr:uid="{EC9FAF11-9117-4A63-A286-51B8D6883017}"/>
    <cellStyle name="Percent 4 7 4 5 3" xfId="31255" xr:uid="{D57AFE9D-A3CB-4A4A-969C-F1E706AFE20A}"/>
    <cellStyle name="Percent 4 7 4 5 4" xfId="43507" xr:uid="{A80129F9-8DC6-4BBA-986B-7B404CE99DB2}"/>
    <cellStyle name="Percent 4 7 4 6" xfId="12876" xr:uid="{549A47C5-F35A-47BA-A0AF-D936612AADBE}"/>
    <cellStyle name="Percent 4 7 4 7" xfId="25129" xr:uid="{5F385922-2D18-4D67-87C3-FC9C99227FF1}"/>
    <cellStyle name="Percent 4 7 4 8" xfId="37381" xr:uid="{C5270331-EAED-4742-B875-E0C749835E7D}"/>
    <cellStyle name="Percent 4 7 4 9" xfId="49634" xr:uid="{8AD0D7A5-C2AD-4F5F-B20D-0B2DB4E5304A}"/>
    <cellStyle name="Percent 4 7 5" xfId="1056" xr:uid="{3BA3F785-D2CF-4DF8-B477-2CB69DA78FB7}"/>
    <cellStyle name="Percent 4 7 5 2" xfId="2136" xr:uid="{8B9373D2-1D10-482C-B6A8-F41737A84E91}"/>
    <cellStyle name="Percent 4 7 5 2 2" xfId="5203" xr:uid="{7B2358A5-71FD-4E16-B537-BB7E0A995118}"/>
    <cellStyle name="Percent 4 7 5 2 2 2" xfId="11331" xr:uid="{726309E6-CCFA-4856-958F-9C11506B9982}"/>
    <cellStyle name="Percent 4 7 5 2 2 2 2" xfId="23596" xr:uid="{A634FCF1-501C-4814-9ADC-5E8B82B506FF}"/>
    <cellStyle name="Percent 4 7 5 2 2 2 3" xfId="35848" xr:uid="{FEDF8DA7-7267-49F5-9B5D-267AF88A2008}"/>
    <cellStyle name="Percent 4 7 5 2 2 2 4" xfId="48100" xr:uid="{04A7C91F-F054-45A8-83E4-F413EB72DC84}"/>
    <cellStyle name="Percent 4 7 5 2 2 3" xfId="17469" xr:uid="{F178BD73-F2CA-47A1-8049-103DF1476E26}"/>
    <cellStyle name="Percent 4 7 5 2 2 4" xfId="29722" xr:uid="{638F30DA-1774-4D74-A17B-9048A2A7D65D}"/>
    <cellStyle name="Percent 4 7 5 2 2 5" xfId="41974" xr:uid="{BF9D1DAA-3160-47DD-8482-07E15CAD29F4}"/>
    <cellStyle name="Percent 4 7 5 2 2 6" xfId="55308" xr:uid="{508D6B91-9201-4522-92B8-85A97883F7BB}"/>
    <cellStyle name="Percent 4 7 5 2 3" xfId="8268" xr:uid="{5991247B-F78B-46F8-85FF-806207E535B6}"/>
    <cellStyle name="Percent 4 7 5 2 3 2" xfId="20533" xr:uid="{AC91CB7E-D00C-4840-8E2D-BA24486ADA53}"/>
    <cellStyle name="Percent 4 7 5 2 3 3" xfId="32785" xr:uid="{9EC27141-2DE9-4D36-B122-71861C4876C9}"/>
    <cellStyle name="Percent 4 7 5 2 3 4" xfId="45037" xr:uid="{5A01CFDB-E876-4F12-BE8F-239970375068}"/>
    <cellStyle name="Percent 4 7 5 2 4" xfId="14406" xr:uid="{7F4CC2E6-78A3-499D-9CFB-0033BAF299CF}"/>
    <cellStyle name="Percent 4 7 5 2 5" xfId="26659" xr:uid="{2E06DBBE-9FCB-4617-A989-E1C52F23D850}"/>
    <cellStyle name="Percent 4 7 5 2 6" xfId="38911" xr:uid="{B4129E7E-2865-495B-9B82-ADC1D3E57BC2}"/>
    <cellStyle name="Percent 4 7 5 2 7" xfId="52245" xr:uid="{93B8487C-FD31-4DEF-98DB-CE15F2A49C5E}"/>
    <cellStyle name="Percent 4 7 5 3" xfId="4123" xr:uid="{438F0C99-69F0-43AB-A181-8D1FFB0A121C}"/>
    <cellStyle name="Percent 4 7 5 3 2" xfId="10251" xr:uid="{67E664D3-3D66-44F9-A0FC-C27FEDB0DB44}"/>
    <cellStyle name="Percent 4 7 5 3 2 2" xfId="22516" xr:uid="{F4C3092B-F6C5-4AAF-A1FE-A0FB3FAB157B}"/>
    <cellStyle name="Percent 4 7 5 3 2 3" xfId="34768" xr:uid="{63A7A63B-7937-44B2-AD17-B63FE86F9272}"/>
    <cellStyle name="Percent 4 7 5 3 2 4" xfId="47020" xr:uid="{5B56DF4C-6033-4F44-8875-FDF5B23C81C1}"/>
    <cellStyle name="Percent 4 7 5 3 3" xfId="16389" xr:uid="{9E430C3D-FE35-4ED0-B80F-A5627E65B184}"/>
    <cellStyle name="Percent 4 7 5 3 4" xfId="28642" xr:uid="{36E99701-FDC6-4C4A-9C58-5B9B771A212E}"/>
    <cellStyle name="Percent 4 7 5 3 5" xfId="40894" xr:uid="{8DF61E15-A3E7-4AA1-9D2E-0F571F3F825D}"/>
    <cellStyle name="Percent 4 7 5 3 6" xfId="54228" xr:uid="{7C9AB74E-415D-4E3E-82CE-DADEA9093294}"/>
    <cellStyle name="Percent 4 7 5 4" xfId="7188" xr:uid="{910F668B-AAB3-4CF6-8109-E846FC8C4937}"/>
    <cellStyle name="Percent 4 7 5 4 2" xfId="19453" xr:uid="{7982593E-553A-4764-8719-56F49C3E9217}"/>
    <cellStyle name="Percent 4 7 5 4 3" xfId="31705" xr:uid="{29832BA2-50CA-4428-8708-D26153D9D0F8}"/>
    <cellStyle name="Percent 4 7 5 4 4" xfId="43957" xr:uid="{A77B6C10-B133-4659-AEA0-E33851305AD3}"/>
    <cellStyle name="Percent 4 7 5 5" xfId="13326" xr:uid="{5577705F-013B-47CB-9F9C-0C2009F7E106}"/>
    <cellStyle name="Percent 4 7 5 6" xfId="25579" xr:uid="{EAD6C41D-B8AD-45A0-B7B6-6284EFE5473D}"/>
    <cellStyle name="Percent 4 7 5 7" xfId="37831" xr:uid="{C7FDD932-FDF5-423C-B5EB-D6DC53BEC0A1}"/>
    <cellStyle name="Percent 4 7 5 8" xfId="50084" xr:uid="{6069DEF1-4CCF-4CB8-955A-44F0F08EC561}"/>
    <cellStyle name="Percent 4 7 5 9" xfId="51165" xr:uid="{51641146-0FF9-4241-989D-643FBFD9013A}"/>
    <cellStyle name="Percent 4 7 6" xfId="1146" xr:uid="{1CE9C42D-EC3E-4B60-90BE-068947815B1C}"/>
    <cellStyle name="Percent 4 7 6 2" xfId="2226" xr:uid="{6C039F10-6B67-4BAE-A72B-C2A7F21097BF}"/>
    <cellStyle name="Percent 4 7 6 2 2" xfId="5293" xr:uid="{A64BC092-1802-49E0-9785-ED418240A63A}"/>
    <cellStyle name="Percent 4 7 6 2 2 2" xfId="11421" xr:uid="{518F766F-9024-490E-8F9A-DF0720D0BFB9}"/>
    <cellStyle name="Percent 4 7 6 2 2 2 2" xfId="23686" xr:uid="{3558F9CD-85D9-42BF-A95D-0A2F4528AAF1}"/>
    <cellStyle name="Percent 4 7 6 2 2 2 3" xfId="35938" xr:uid="{69DBBCD0-3132-4699-BF6D-2D1311914465}"/>
    <cellStyle name="Percent 4 7 6 2 2 2 4" xfId="48190" xr:uid="{A85B89D6-6B50-4937-A30E-1F072A393EB3}"/>
    <cellStyle name="Percent 4 7 6 2 2 3" xfId="17559" xr:uid="{EDF5AE55-4BAD-442E-83F5-A6489C278461}"/>
    <cellStyle name="Percent 4 7 6 2 2 4" xfId="29812" xr:uid="{D07217D6-5CA6-4090-876D-36348B2F9745}"/>
    <cellStyle name="Percent 4 7 6 2 2 5" xfId="42064" xr:uid="{1418701C-7142-4165-9100-F56FEB9DA5C9}"/>
    <cellStyle name="Percent 4 7 6 2 2 6" xfId="55398" xr:uid="{BD612945-C0E2-4F11-B0B5-26F56A56546A}"/>
    <cellStyle name="Percent 4 7 6 2 3" xfId="8358" xr:uid="{4EFBBE2D-1298-414F-91BB-BDC440F09B52}"/>
    <cellStyle name="Percent 4 7 6 2 3 2" xfId="20623" xr:uid="{5ADB5A24-B9E1-4D61-A27F-A59D1B19EC8C}"/>
    <cellStyle name="Percent 4 7 6 2 3 3" xfId="32875" xr:uid="{27462FD0-538F-4BDA-9CAA-1D6FDC205FDF}"/>
    <cellStyle name="Percent 4 7 6 2 3 4" xfId="45127" xr:uid="{51AAF7E5-0A47-46D5-98AF-77584009D56F}"/>
    <cellStyle name="Percent 4 7 6 2 4" xfId="14496" xr:uid="{9D47E516-2565-4E63-9390-2051E4F43632}"/>
    <cellStyle name="Percent 4 7 6 2 5" xfId="26749" xr:uid="{85C8A7A2-20F2-489B-B6AD-4B3AB83AD932}"/>
    <cellStyle name="Percent 4 7 6 2 6" xfId="39001" xr:uid="{7579A561-462C-44B3-ABEB-4A449A2EBFAB}"/>
    <cellStyle name="Percent 4 7 6 2 7" xfId="52335" xr:uid="{CA1184A0-5A4D-446A-8B58-5846CD6342B4}"/>
    <cellStyle name="Percent 4 7 6 3" xfId="4213" xr:uid="{62CBD5D1-E836-4793-9F05-D240C4D9894C}"/>
    <cellStyle name="Percent 4 7 6 3 2" xfId="10341" xr:uid="{47F0E48F-4717-46A0-923A-79CD59E50788}"/>
    <cellStyle name="Percent 4 7 6 3 2 2" xfId="22606" xr:uid="{8DF7126B-EE52-4E19-BCCC-BA3B16AE7AD9}"/>
    <cellStyle name="Percent 4 7 6 3 2 3" xfId="34858" xr:uid="{65E8212B-9FA6-4082-B961-21049665F512}"/>
    <cellStyle name="Percent 4 7 6 3 2 4" xfId="47110" xr:uid="{255387E6-BF00-48A4-88C3-4C2FAFFEFEBB}"/>
    <cellStyle name="Percent 4 7 6 3 3" xfId="16479" xr:uid="{7BED21A8-C243-44DA-8BF7-849DF8E69BB1}"/>
    <cellStyle name="Percent 4 7 6 3 4" xfId="28732" xr:uid="{C5C38DA0-D86A-4A6F-83B4-9BB4AFA3FA9E}"/>
    <cellStyle name="Percent 4 7 6 3 5" xfId="40984" xr:uid="{92FF33BA-19CC-400D-BC2D-054E7968EB74}"/>
    <cellStyle name="Percent 4 7 6 3 6" xfId="54318" xr:uid="{5526808E-3224-4E37-B919-AA4BE2D11F35}"/>
    <cellStyle name="Percent 4 7 6 4" xfId="7278" xr:uid="{FF032293-B30C-46F4-846D-8F5DF2E59696}"/>
    <cellStyle name="Percent 4 7 6 4 2" xfId="19543" xr:uid="{6A19DA10-0E5A-4A5D-A483-35A0A47D51C8}"/>
    <cellStyle name="Percent 4 7 6 4 3" xfId="31795" xr:uid="{A881BDB9-12FB-49F4-8F7F-FDF6E4D1409D}"/>
    <cellStyle name="Percent 4 7 6 4 4" xfId="44047" xr:uid="{A0265144-744E-49B6-B0A5-93CCCF2B31E8}"/>
    <cellStyle name="Percent 4 7 6 5" xfId="13416" xr:uid="{EC19ABD4-34E6-4B82-80DA-3C9BF53152C5}"/>
    <cellStyle name="Percent 4 7 6 6" xfId="25669" xr:uid="{D9DB8FC5-880D-4EC6-8923-506C02CF9E91}"/>
    <cellStyle name="Percent 4 7 6 7" xfId="37921" xr:uid="{95FE4BCD-4B76-42C0-9B43-27076BCF9286}"/>
    <cellStyle name="Percent 4 7 6 8" xfId="50174" xr:uid="{B179490A-9B49-4807-9AD4-6F7B26F5286B}"/>
    <cellStyle name="Percent 4 7 6 9" xfId="51255" xr:uid="{53D49362-C9D0-47E8-B0AC-8D8045BCCE07}"/>
    <cellStyle name="Percent 4 7 7" xfId="1236" xr:uid="{F319BA0C-C0C8-4D04-A739-28AAEBA263E9}"/>
    <cellStyle name="Percent 4 7 7 2" xfId="4303" xr:uid="{0E6D7788-2903-4A68-9F39-F374EB8D44B0}"/>
    <cellStyle name="Percent 4 7 7 2 2" xfId="10431" xr:uid="{D9D6276B-E7FC-4163-8119-5222553646A6}"/>
    <cellStyle name="Percent 4 7 7 2 2 2" xfId="22696" xr:uid="{484BBEEF-2FD8-46D1-BEE3-09127E0751B6}"/>
    <cellStyle name="Percent 4 7 7 2 2 3" xfId="34948" xr:uid="{814D764E-729F-4DFE-82F1-80F74C067BAA}"/>
    <cellStyle name="Percent 4 7 7 2 2 4" xfId="47200" xr:uid="{DCEA887C-AD2F-4C7A-A638-2755A495D61C}"/>
    <cellStyle name="Percent 4 7 7 2 3" xfId="16569" xr:uid="{059EE864-A93D-4232-A2BC-9CDF8ADA5743}"/>
    <cellStyle name="Percent 4 7 7 2 4" xfId="28822" xr:uid="{9A17DE4D-3482-408E-9F2E-7AC807E80862}"/>
    <cellStyle name="Percent 4 7 7 2 5" xfId="41074" xr:uid="{DB2D876A-BB32-4A00-87E8-7AB5DEF3A228}"/>
    <cellStyle name="Percent 4 7 7 2 6" xfId="54408" xr:uid="{FCADEF39-3FA3-4075-A995-1648EA66A3D9}"/>
    <cellStyle name="Percent 4 7 7 3" xfId="7368" xr:uid="{B7184024-1682-4936-8353-C8E18053C706}"/>
    <cellStyle name="Percent 4 7 7 3 2" xfId="19633" xr:uid="{F35A559D-56F0-4F22-9B8D-71439D949E71}"/>
    <cellStyle name="Percent 4 7 7 3 3" xfId="31885" xr:uid="{B09B0B0D-9D12-431B-88B7-A2F21FF30C38}"/>
    <cellStyle name="Percent 4 7 7 3 4" xfId="44137" xr:uid="{E72B7286-B1C8-400D-A410-C22257291145}"/>
    <cellStyle name="Percent 4 7 7 4" xfId="13506" xr:uid="{98B6F895-4B66-4928-A783-BDA9DDBAEA9A}"/>
    <cellStyle name="Percent 4 7 7 5" xfId="25759" xr:uid="{70D463A6-E8EF-4B97-A631-D6EDE3D2EF3B}"/>
    <cellStyle name="Percent 4 7 7 6" xfId="38011" xr:uid="{9DD42D10-F17F-45A7-A195-EB4C84C04C85}"/>
    <cellStyle name="Percent 4 7 7 7" xfId="51345" xr:uid="{111B44A2-0C19-4365-BD38-78418F9D6398}"/>
    <cellStyle name="Percent 4 7 8" xfId="2320" xr:uid="{19565F19-4832-48E4-AB09-2529722E4388}"/>
    <cellStyle name="Percent 4 7 8 2" xfId="5384" xr:uid="{2D8E4FF3-665D-4652-BAE3-3A6366CECB8D}"/>
    <cellStyle name="Percent 4 7 8 2 2" xfId="11512" xr:uid="{AC7688FC-2DFE-4990-BB86-A5DD79F9C1DF}"/>
    <cellStyle name="Percent 4 7 8 2 2 2" xfId="23777" xr:uid="{A19AE668-3E51-4B91-B7E7-171D992DFD45}"/>
    <cellStyle name="Percent 4 7 8 2 2 3" xfId="36029" xr:uid="{3C59DD5C-B043-4A4F-A03A-36167AED6501}"/>
    <cellStyle name="Percent 4 7 8 2 2 4" xfId="48281" xr:uid="{8C7348F7-5642-45E9-8273-FA59D34B4A80}"/>
    <cellStyle name="Percent 4 7 8 2 3" xfId="17650" xr:uid="{ECDE94EA-395F-4EB1-9514-3DC18AEEED6C}"/>
    <cellStyle name="Percent 4 7 8 2 4" xfId="29903" xr:uid="{29D5394E-207B-4110-9526-80516F8DF91A}"/>
    <cellStyle name="Percent 4 7 8 2 5" xfId="42155" xr:uid="{831D82B8-45CA-49FF-8C61-259C26B9A0A3}"/>
    <cellStyle name="Percent 4 7 8 2 6" xfId="55489" xr:uid="{7D581F07-3D75-45F2-BCD9-CE99B3EF5ADC}"/>
    <cellStyle name="Percent 4 7 8 3" xfId="8449" xr:uid="{5043642A-6895-4183-A01C-1D86FFD84758}"/>
    <cellStyle name="Percent 4 7 8 3 2" xfId="20714" xr:uid="{51A12DBA-494D-407F-AE0B-2C5816FE0B0E}"/>
    <cellStyle name="Percent 4 7 8 3 3" xfId="32966" xr:uid="{B830C1ED-75CA-4A60-BDFA-EA78CBB7F21A}"/>
    <cellStyle name="Percent 4 7 8 3 4" xfId="45218" xr:uid="{6F566D11-29F7-4340-B525-3D36AF5E2804}"/>
    <cellStyle name="Percent 4 7 8 4" xfId="14587" xr:uid="{4E99D02D-2288-4A40-8F63-19430AD08615}"/>
    <cellStyle name="Percent 4 7 8 5" xfId="26840" xr:uid="{769DC94E-246B-4316-8E70-DA33FA088BF3}"/>
    <cellStyle name="Percent 4 7 8 6" xfId="39092" xr:uid="{8C913D6C-D011-49DC-9E79-7A510815F3E9}"/>
    <cellStyle name="Percent 4 7 8 7" xfId="52426" xr:uid="{E7BED5EA-9D5B-4D2D-9851-BCCE56B3FCD7}"/>
    <cellStyle name="Percent 4 7 9" xfId="3223" xr:uid="{566D8275-4E95-45F6-98C2-59332736DD56}"/>
    <cellStyle name="Percent 4 7 9 2" xfId="9351" xr:uid="{023CD7C0-9E5E-4729-BAFA-EA7ACA976347}"/>
    <cellStyle name="Percent 4 7 9 2 2" xfId="21616" xr:uid="{8D764F83-BB67-4C8D-A227-8950AD99FE92}"/>
    <cellStyle name="Percent 4 7 9 2 3" xfId="33868" xr:uid="{C2EB8641-295D-4A45-B51A-5C61AB97D19F}"/>
    <cellStyle name="Percent 4 7 9 2 4" xfId="46120" xr:uid="{16F5EFF3-BAA6-46B5-A8FB-28F7FC66AF1B}"/>
    <cellStyle name="Percent 4 7 9 3" xfId="15489" xr:uid="{F6EB63E8-1F18-47AA-B811-C5FBCCF6635D}"/>
    <cellStyle name="Percent 4 7 9 4" xfId="27742" xr:uid="{26FA99E2-8290-4800-B465-6E9EC9FAB738}"/>
    <cellStyle name="Percent 4 7 9 5" xfId="39994" xr:uid="{DCE8D4AB-054F-457E-84FD-8A0759ADCF46}"/>
    <cellStyle name="Percent 4 7 9 6" xfId="53328" xr:uid="{43C2DA9A-E440-4715-BD05-F9CB9B6CD31D}"/>
    <cellStyle name="Percent 4 8" xfId="160" xr:uid="{69DF7AA2-3269-4F65-BDE8-FC2CE2D5C6EB}"/>
    <cellStyle name="Percent 4 8 10" xfId="36937" xr:uid="{7100D463-9450-480E-BB5E-94B9203B81E4}"/>
    <cellStyle name="Percent 4 8 11" xfId="49190" xr:uid="{03D808A3-6048-4321-94BF-7ADE2B62CDE3}"/>
    <cellStyle name="Percent 4 8 12" xfId="50271" xr:uid="{E1CA9A0D-D8E0-431D-8066-9179552585C6}"/>
    <cellStyle name="Percent 4 8 2" xfId="364" xr:uid="{FE14A64A-47F4-4546-AA6A-8CCD8B32E22C}"/>
    <cellStyle name="Percent 4 8 2 10" xfId="49394" xr:uid="{02B012A3-3D9C-4FDC-B2DD-9F4DB81BD674}"/>
    <cellStyle name="Percent 4 8 2 11" xfId="50475" xr:uid="{D5A0358E-092A-4632-9B89-4F239CC63B3E}"/>
    <cellStyle name="Percent 4 8 2 2" xfId="815" xr:uid="{B7814822-F93B-4827-A872-B0BE587D266E}"/>
    <cellStyle name="Percent 4 8 2 2 10" xfId="50925" xr:uid="{CAF076F9-DA9C-434A-B09E-93C08FB3FCCF}"/>
    <cellStyle name="Percent 4 8 2 2 2" xfId="1896" xr:uid="{4D36C559-F352-4C15-B454-8E48DD400889}"/>
    <cellStyle name="Percent 4 8 2 2 2 2" xfId="4963" xr:uid="{9C1577BF-6E74-41BE-AB2B-AE2ECA82D0B8}"/>
    <cellStyle name="Percent 4 8 2 2 2 2 2" xfId="11091" xr:uid="{18E3266A-987A-4BA6-B0B5-C5768EBC972B}"/>
    <cellStyle name="Percent 4 8 2 2 2 2 2 2" xfId="23356" xr:uid="{DE5E1284-E988-41E8-B324-60B98B83CF87}"/>
    <cellStyle name="Percent 4 8 2 2 2 2 2 3" xfId="35608" xr:uid="{43D89D00-5AA7-4A14-9988-2577828E8A3C}"/>
    <cellStyle name="Percent 4 8 2 2 2 2 2 4" xfId="47860" xr:uid="{6BA05E02-1F02-4905-87D3-BBBC50A68939}"/>
    <cellStyle name="Percent 4 8 2 2 2 2 3" xfId="17229" xr:uid="{8BE5F6BC-F5BC-457E-8E65-E5A963B4A6F6}"/>
    <cellStyle name="Percent 4 8 2 2 2 2 4" xfId="29482" xr:uid="{99206DBD-168A-46F4-B1C9-47DE7E5A1F33}"/>
    <cellStyle name="Percent 4 8 2 2 2 2 5" xfId="41734" xr:uid="{3DA83A87-26FC-4CC9-B6FA-4D8F2878B9CF}"/>
    <cellStyle name="Percent 4 8 2 2 2 2 6" xfId="55068" xr:uid="{D552D448-D327-4F0B-B042-2C4375805447}"/>
    <cellStyle name="Percent 4 8 2 2 2 3" xfId="8028" xr:uid="{7AE2D14F-CD64-481B-9EAB-B4F708DC1E1E}"/>
    <cellStyle name="Percent 4 8 2 2 2 3 2" xfId="20293" xr:uid="{57C4E752-D468-47BD-A3B8-8894BE1DBD7F}"/>
    <cellStyle name="Percent 4 8 2 2 2 3 3" xfId="32545" xr:uid="{6898785D-1422-40F5-80C5-89AFF3683B9A}"/>
    <cellStyle name="Percent 4 8 2 2 2 3 4" xfId="44797" xr:uid="{E868933E-3104-4BA9-89D7-A85DE84B4009}"/>
    <cellStyle name="Percent 4 8 2 2 2 4" xfId="14166" xr:uid="{2F54334C-BC62-4EE9-A060-3D81FD23148D}"/>
    <cellStyle name="Percent 4 8 2 2 2 5" xfId="26419" xr:uid="{A8027F89-1FE4-4B84-9A61-F4A9F72751CC}"/>
    <cellStyle name="Percent 4 8 2 2 2 6" xfId="38671" xr:uid="{DDA072BC-7BD1-48AE-94BC-03090C76C391}"/>
    <cellStyle name="Percent 4 8 2 2 2 7" xfId="52005" xr:uid="{1C30AAEE-42E6-4214-B563-6F94B8A9D33B}"/>
    <cellStyle name="Percent 4 8 2 2 3" xfId="2980" xr:uid="{5A6DFDC4-5337-445B-A1DB-AB2A17AAF22A}"/>
    <cellStyle name="Percent 4 8 2 2 3 2" xfId="6044" xr:uid="{D317B875-8CE0-4A46-996D-0C71DE4C8CF1}"/>
    <cellStyle name="Percent 4 8 2 2 3 2 2" xfId="12172" xr:uid="{C0F93976-AA9E-4F9F-A33B-4679F40509ED}"/>
    <cellStyle name="Percent 4 8 2 2 3 2 2 2" xfId="24437" xr:uid="{196E7445-CFAF-4D32-B9F5-4FB7C13D7A79}"/>
    <cellStyle name="Percent 4 8 2 2 3 2 2 3" xfId="36689" xr:uid="{4549A34E-10E4-4C02-AD42-BEAB0C950240}"/>
    <cellStyle name="Percent 4 8 2 2 3 2 2 4" xfId="48941" xr:uid="{EBC4D065-AD4F-4352-A9C7-86853A9FCAC1}"/>
    <cellStyle name="Percent 4 8 2 2 3 2 3" xfId="18310" xr:uid="{19D93A53-2FAF-4384-A79E-A871520822B1}"/>
    <cellStyle name="Percent 4 8 2 2 3 2 4" xfId="30563" xr:uid="{93F2428B-9D09-42D9-B485-5F7A38DA4CEF}"/>
    <cellStyle name="Percent 4 8 2 2 3 2 5" xfId="42815" xr:uid="{ABD2C645-BC62-448A-8833-121CB1F4556A}"/>
    <cellStyle name="Percent 4 8 2 2 3 2 6" xfId="56149" xr:uid="{42997CF4-7030-4B79-96F7-B1E2563A45B5}"/>
    <cellStyle name="Percent 4 8 2 2 3 3" xfId="9109" xr:uid="{B83A60B1-8DA2-4161-B49E-46D81A780ED7}"/>
    <cellStyle name="Percent 4 8 2 2 3 3 2" xfId="21374" xr:uid="{C9F3A27B-BE0E-45EA-8F9B-636CE60708EB}"/>
    <cellStyle name="Percent 4 8 2 2 3 3 3" xfId="33626" xr:uid="{FF0BBB3D-52E3-4B0B-8A34-4200C8B1C75F}"/>
    <cellStyle name="Percent 4 8 2 2 3 3 4" xfId="45878" xr:uid="{3D7CDF39-CC60-4783-B73D-C5F27290AC71}"/>
    <cellStyle name="Percent 4 8 2 2 3 4" xfId="15247" xr:uid="{9D527F68-59D9-425D-836C-9C9BF55C9656}"/>
    <cellStyle name="Percent 4 8 2 2 3 5" xfId="27500" xr:uid="{A9DD3040-2456-4BAA-882D-0B9B8E3A4039}"/>
    <cellStyle name="Percent 4 8 2 2 3 6" xfId="39752" xr:uid="{C9AA5908-141C-4027-B2C3-19B4D317B61E}"/>
    <cellStyle name="Percent 4 8 2 2 3 7" xfId="53086" xr:uid="{024E4A99-0880-4BD4-A097-645674C148D4}"/>
    <cellStyle name="Percent 4 8 2 2 4" xfId="3883" xr:uid="{B0408E40-C272-4D13-ABB5-0CCFED6BA55C}"/>
    <cellStyle name="Percent 4 8 2 2 4 2" xfId="10011" xr:uid="{926BBE08-2610-4060-8A9D-03E6259E7966}"/>
    <cellStyle name="Percent 4 8 2 2 4 2 2" xfId="22276" xr:uid="{490F9B22-9FCF-435D-8614-D94C536FE19A}"/>
    <cellStyle name="Percent 4 8 2 2 4 2 3" xfId="34528" xr:uid="{EADA9A84-B621-48A5-92C4-8BF5054DB534}"/>
    <cellStyle name="Percent 4 8 2 2 4 2 4" xfId="46780" xr:uid="{974C36F7-991F-4CDF-A32D-B1436DED015F}"/>
    <cellStyle name="Percent 4 8 2 2 4 3" xfId="16149" xr:uid="{2AAEF806-CACD-4C6D-8BF6-36F5492D808C}"/>
    <cellStyle name="Percent 4 8 2 2 4 4" xfId="28402" xr:uid="{A1667F52-9420-4483-B680-A9CEA8D84964}"/>
    <cellStyle name="Percent 4 8 2 2 4 5" xfId="40654" xr:uid="{261CCC7A-07C0-4362-BA63-B1BB2E4892CC}"/>
    <cellStyle name="Percent 4 8 2 2 4 6" xfId="53988" xr:uid="{4C45FEFA-7147-482B-A897-FC36A403B9C0}"/>
    <cellStyle name="Percent 4 8 2 2 5" xfId="6948" xr:uid="{E79A2E3B-C321-4D41-BE40-7393DF8D1D56}"/>
    <cellStyle name="Percent 4 8 2 2 5 2" xfId="19213" xr:uid="{40F2A7A4-D24A-4836-9A9E-61624484C49D}"/>
    <cellStyle name="Percent 4 8 2 2 5 3" xfId="31465" xr:uid="{E109D47B-A7B9-427C-A339-0F33E85E822B}"/>
    <cellStyle name="Percent 4 8 2 2 5 4" xfId="43717" xr:uid="{D582A28B-E5BE-48DD-BB7E-FFDE20671165}"/>
    <cellStyle name="Percent 4 8 2 2 6" xfId="13086" xr:uid="{99A387FB-07D2-4E9F-BCAF-B14BE86EB6F3}"/>
    <cellStyle name="Percent 4 8 2 2 7" xfId="25339" xr:uid="{274E637E-EE75-43F1-98E8-E8BD973C3A41}"/>
    <cellStyle name="Percent 4 8 2 2 8" xfId="37591" xr:uid="{6FC9EE94-7DCA-4A11-81A1-67FF85973391}"/>
    <cellStyle name="Percent 4 8 2 2 9" xfId="49844" xr:uid="{9A77A538-2AC9-4BDF-8394-6FAB39C58647}"/>
    <cellStyle name="Percent 4 8 2 3" xfId="1446" xr:uid="{0EAB9411-4251-4833-B8E5-AB6F760814B7}"/>
    <cellStyle name="Percent 4 8 2 3 2" xfId="4513" xr:uid="{01B62585-9A70-41D7-8696-90CE3DE56341}"/>
    <cellStyle name="Percent 4 8 2 3 2 2" xfId="10641" xr:uid="{5ECA26A1-53A4-46AC-8019-69DCF74CC996}"/>
    <cellStyle name="Percent 4 8 2 3 2 2 2" xfId="22906" xr:uid="{1C421385-2910-48D1-AB78-9002D73E283E}"/>
    <cellStyle name="Percent 4 8 2 3 2 2 3" xfId="35158" xr:uid="{F3F6B07D-4B1B-4109-9480-BB2BB31E4B24}"/>
    <cellStyle name="Percent 4 8 2 3 2 2 4" xfId="47410" xr:uid="{E4945A90-E346-4825-8FCC-FC7436A744C7}"/>
    <cellStyle name="Percent 4 8 2 3 2 3" xfId="16779" xr:uid="{57E74774-8F72-4F2E-8131-E359633B4E51}"/>
    <cellStyle name="Percent 4 8 2 3 2 4" xfId="29032" xr:uid="{91D14414-59AD-4AFD-AC1E-389CB4111C79}"/>
    <cellStyle name="Percent 4 8 2 3 2 5" xfId="41284" xr:uid="{BC5B4052-71D7-4D94-B7E1-9875CA2FAF68}"/>
    <cellStyle name="Percent 4 8 2 3 2 6" xfId="54618" xr:uid="{9CEA5E6C-22D0-47F2-805A-2FE7E91ECA6B}"/>
    <cellStyle name="Percent 4 8 2 3 3" xfId="7578" xr:uid="{BB85F8E0-CF9B-478C-9911-94A9E66763B7}"/>
    <cellStyle name="Percent 4 8 2 3 3 2" xfId="19843" xr:uid="{09E61809-CE9A-46E3-BC7E-9E6F4F4ED8A0}"/>
    <cellStyle name="Percent 4 8 2 3 3 3" xfId="32095" xr:uid="{DCACAC97-B000-4A69-8ED7-5024FE2D8D37}"/>
    <cellStyle name="Percent 4 8 2 3 3 4" xfId="44347" xr:uid="{A6E6C360-29DD-4869-9A8F-D78AD9634627}"/>
    <cellStyle name="Percent 4 8 2 3 4" xfId="13716" xr:uid="{E8A639D7-9C6B-42E3-BDC2-7A8E3523161C}"/>
    <cellStyle name="Percent 4 8 2 3 5" xfId="25969" xr:uid="{E92056FC-9B47-44D2-8722-DD644B49EA10}"/>
    <cellStyle name="Percent 4 8 2 3 6" xfId="38221" xr:uid="{DD8F9348-AE93-4119-A617-A104436F8B6E}"/>
    <cellStyle name="Percent 4 8 2 3 7" xfId="51555" xr:uid="{A3F50E2E-BE6E-4451-B28C-1A9D64FF8126}"/>
    <cellStyle name="Percent 4 8 2 4" xfId="2530" xr:uid="{2AF33A60-2435-45B6-BAF6-83CB38C151D4}"/>
    <cellStyle name="Percent 4 8 2 4 2" xfId="5594" xr:uid="{1677564E-DFE9-4742-AE72-8671E6FBFF81}"/>
    <cellStyle name="Percent 4 8 2 4 2 2" xfId="11722" xr:uid="{0C6433DA-F19F-48E9-84F6-CE232B3CF944}"/>
    <cellStyle name="Percent 4 8 2 4 2 2 2" xfId="23987" xr:uid="{E40510A5-BE7D-426C-ACF3-F9986D1B3D95}"/>
    <cellStyle name="Percent 4 8 2 4 2 2 3" xfId="36239" xr:uid="{484C4F76-CD85-4B0F-BC03-2CE5560CAC0D}"/>
    <cellStyle name="Percent 4 8 2 4 2 2 4" xfId="48491" xr:uid="{3E04B416-0CD8-4DAD-B490-8FCAA739A931}"/>
    <cellStyle name="Percent 4 8 2 4 2 3" xfId="17860" xr:uid="{A0088682-B6EF-4563-B487-E4C06A9BAF18}"/>
    <cellStyle name="Percent 4 8 2 4 2 4" xfId="30113" xr:uid="{773D92AF-EEF7-40B5-86C2-12CDB18BA124}"/>
    <cellStyle name="Percent 4 8 2 4 2 5" xfId="42365" xr:uid="{4241936D-022C-4C19-A447-46E9A10816BF}"/>
    <cellStyle name="Percent 4 8 2 4 2 6" xfId="55699" xr:uid="{8FE0C3D0-7DAB-4B17-996C-5149B15AB1FF}"/>
    <cellStyle name="Percent 4 8 2 4 3" xfId="8659" xr:uid="{24A87C60-A086-4EBC-AE35-E20FA5A23F51}"/>
    <cellStyle name="Percent 4 8 2 4 3 2" xfId="20924" xr:uid="{BBB759BA-CD5E-44AC-BD2E-5F94960C27FD}"/>
    <cellStyle name="Percent 4 8 2 4 3 3" xfId="33176" xr:uid="{31641538-F493-4337-B9DB-A494C714043B}"/>
    <cellStyle name="Percent 4 8 2 4 3 4" xfId="45428" xr:uid="{4B4A1FB1-71BA-4FDF-8671-0B603AA023A6}"/>
    <cellStyle name="Percent 4 8 2 4 4" xfId="14797" xr:uid="{095B7D78-1E7D-42EC-8B67-B98DBA40C0EA}"/>
    <cellStyle name="Percent 4 8 2 4 5" xfId="27050" xr:uid="{562F2B11-041C-4681-8EF2-E1173318B8F4}"/>
    <cellStyle name="Percent 4 8 2 4 6" xfId="39302" xr:uid="{FC317454-3304-421B-A405-D864A55CF3C6}"/>
    <cellStyle name="Percent 4 8 2 4 7" xfId="52636" xr:uid="{1D604098-97F4-486C-B7E2-D0F89F55A89F}"/>
    <cellStyle name="Percent 4 8 2 5" xfId="3433" xr:uid="{87A9A1B5-1196-459E-BCD5-0AEE01024E8A}"/>
    <cellStyle name="Percent 4 8 2 5 2" xfId="9561" xr:uid="{E15A5F15-9C7E-4439-BEF1-EB6C09590A93}"/>
    <cellStyle name="Percent 4 8 2 5 2 2" xfId="21826" xr:uid="{3E340AD7-04A0-4190-AFE7-273710944477}"/>
    <cellStyle name="Percent 4 8 2 5 2 3" xfId="34078" xr:uid="{7759EF01-AF37-4B3B-B45A-54D1AE738B99}"/>
    <cellStyle name="Percent 4 8 2 5 2 4" xfId="46330" xr:uid="{9001AA08-14F4-45D7-8D08-B2B669F70814}"/>
    <cellStyle name="Percent 4 8 2 5 3" xfId="15699" xr:uid="{39206B42-6B70-4474-90CF-782027E0E8B2}"/>
    <cellStyle name="Percent 4 8 2 5 4" xfId="27952" xr:uid="{0E7C6C3C-621F-416F-B797-F98BEEC7198B}"/>
    <cellStyle name="Percent 4 8 2 5 5" xfId="40204" xr:uid="{BD9FEB17-1388-42C8-BE64-9A2DB61F9496}"/>
    <cellStyle name="Percent 4 8 2 5 6" xfId="53538" xr:uid="{79802036-97ED-4C4D-B2C6-C0B8E39992A5}"/>
    <cellStyle name="Percent 4 8 2 6" xfId="6497" xr:uid="{3813B15C-15B3-4E7F-9939-2A518F47EF89}"/>
    <cellStyle name="Percent 4 8 2 6 2" xfId="18762" xr:uid="{7A960335-C248-4B4E-8210-8A8A5DBE4747}"/>
    <cellStyle name="Percent 4 8 2 6 3" xfId="31015" xr:uid="{6174207C-A22C-40BE-B04D-136B764E9C2A}"/>
    <cellStyle name="Percent 4 8 2 6 4" xfId="43267" xr:uid="{BDB5F0F9-5331-411F-8B5C-D9E3CB9F8A71}"/>
    <cellStyle name="Percent 4 8 2 7" xfId="12636" xr:uid="{B0AB56D2-C270-4923-98A8-F23530064BE1}"/>
    <cellStyle name="Percent 4 8 2 8" xfId="24889" xr:uid="{9F4C13F8-5D6A-4445-812D-5C9A14358398}"/>
    <cellStyle name="Percent 4 8 2 9" xfId="37141" xr:uid="{6C0FE662-89CF-4F6B-A0CC-A902C1DC966E}"/>
    <cellStyle name="Percent 4 8 3" xfId="611" xr:uid="{5D5D4D94-BEA9-47F7-9DF0-96135E3FD4AE}"/>
    <cellStyle name="Percent 4 8 3 10" xfId="50721" xr:uid="{69035B14-C6B6-431F-A73B-B9D52A499D27}"/>
    <cellStyle name="Percent 4 8 3 2" xfId="1692" xr:uid="{FBFEF42F-5032-41AF-8BE0-28C86DA92FE0}"/>
    <cellStyle name="Percent 4 8 3 2 2" xfId="4759" xr:uid="{AA3B7DCD-58DC-47A6-B0CA-94286A53B21A}"/>
    <cellStyle name="Percent 4 8 3 2 2 2" xfId="10887" xr:uid="{4F64CB2C-C508-4B0A-A2ED-C59272E58CFA}"/>
    <cellStyle name="Percent 4 8 3 2 2 2 2" xfId="23152" xr:uid="{90200FFE-D6EC-4AE1-A151-1D3160914EB9}"/>
    <cellStyle name="Percent 4 8 3 2 2 2 3" xfId="35404" xr:uid="{323F8117-80E0-4EAB-B647-484B7674CAB6}"/>
    <cellStyle name="Percent 4 8 3 2 2 2 4" xfId="47656" xr:uid="{0B0D84EA-7A9D-4253-B3EA-8D1F5875389C}"/>
    <cellStyle name="Percent 4 8 3 2 2 3" xfId="17025" xr:uid="{D9BB79DA-E239-47B4-8D56-08B4F5D9841D}"/>
    <cellStyle name="Percent 4 8 3 2 2 4" xfId="29278" xr:uid="{758DC1AF-2316-4DCA-9848-B7F7F96B92E7}"/>
    <cellStyle name="Percent 4 8 3 2 2 5" xfId="41530" xr:uid="{E4DF6E1B-EA8E-4A9B-BC96-F46138A8FDF7}"/>
    <cellStyle name="Percent 4 8 3 2 2 6" xfId="54864" xr:uid="{FEE7E6D6-F0A6-405E-B154-AD06FAA80219}"/>
    <cellStyle name="Percent 4 8 3 2 3" xfId="7824" xr:uid="{F9A81DAE-6FE7-4105-B309-1FD4BD9B7E23}"/>
    <cellStyle name="Percent 4 8 3 2 3 2" xfId="20089" xr:uid="{F2BFB2E6-3A94-4AC3-9CAC-F13FD6BD4433}"/>
    <cellStyle name="Percent 4 8 3 2 3 3" xfId="32341" xr:uid="{F054C9C6-E1A9-4648-A703-FF2FCE71D116}"/>
    <cellStyle name="Percent 4 8 3 2 3 4" xfId="44593" xr:uid="{E93D4A70-B468-4B73-9684-3B4FDD8F9CC9}"/>
    <cellStyle name="Percent 4 8 3 2 4" xfId="13962" xr:uid="{483B48F3-49ED-407B-8B3D-373B1A931BB3}"/>
    <cellStyle name="Percent 4 8 3 2 5" xfId="26215" xr:uid="{72BD9013-CD8A-4BFA-9E70-DF279C1E3ECB}"/>
    <cellStyle name="Percent 4 8 3 2 6" xfId="38467" xr:uid="{A7215B46-CE0D-4BBE-8915-F43532FF794B}"/>
    <cellStyle name="Percent 4 8 3 2 7" xfId="51801" xr:uid="{A23729C2-F98D-4E95-B67A-FBC900BE73F4}"/>
    <cellStyle name="Percent 4 8 3 3" xfId="2776" xr:uid="{CEA4A6FF-D3B0-4828-8504-6D2B8E338BBD}"/>
    <cellStyle name="Percent 4 8 3 3 2" xfId="5840" xr:uid="{FB3E81F9-AAA9-4F79-AAAC-62A3CC649B82}"/>
    <cellStyle name="Percent 4 8 3 3 2 2" xfId="11968" xr:uid="{7CBD58B1-8B21-48F2-8520-5449B3BDC356}"/>
    <cellStyle name="Percent 4 8 3 3 2 2 2" xfId="24233" xr:uid="{611B1007-9B44-479C-A3F2-4687B3669ED5}"/>
    <cellStyle name="Percent 4 8 3 3 2 2 3" xfId="36485" xr:uid="{DD0E5741-0315-4F78-A7CB-81A3FA48867E}"/>
    <cellStyle name="Percent 4 8 3 3 2 2 4" xfId="48737" xr:uid="{A424CAC5-1F7A-4F3C-9A2A-4478F6823E1F}"/>
    <cellStyle name="Percent 4 8 3 3 2 3" xfId="18106" xr:uid="{792A4684-092E-49CC-8DA8-68577B3F9EF8}"/>
    <cellStyle name="Percent 4 8 3 3 2 4" xfId="30359" xr:uid="{217B9BCA-D884-4E2A-A4DE-A57D02A6E34C}"/>
    <cellStyle name="Percent 4 8 3 3 2 5" xfId="42611" xr:uid="{AAC08A72-2CE5-4B7F-A28F-0D4849D70685}"/>
    <cellStyle name="Percent 4 8 3 3 2 6" xfId="55945" xr:uid="{9204A8B2-2FC2-4A8A-B8B5-B5B46D98A39A}"/>
    <cellStyle name="Percent 4 8 3 3 3" xfId="8905" xr:uid="{0493C10E-8B53-4445-A232-E4CC28D3185C}"/>
    <cellStyle name="Percent 4 8 3 3 3 2" xfId="21170" xr:uid="{568B58DE-6AE3-49D5-A2F2-3BCD10C3CDC5}"/>
    <cellStyle name="Percent 4 8 3 3 3 3" xfId="33422" xr:uid="{93CBA420-04CD-40D4-8EBA-57C2044B5BB4}"/>
    <cellStyle name="Percent 4 8 3 3 3 4" xfId="45674" xr:uid="{6ABA0791-C296-4924-8766-F06BFBA5FB8F}"/>
    <cellStyle name="Percent 4 8 3 3 4" xfId="15043" xr:uid="{305269BA-4E3D-4311-9A33-38DBD3618F2B}"/>
    <cellStyle name="Percent 4 8 3 3 5" xfId="27296" xr:uid="{BCE189D0-3478-47DF-8DA0-544237D34300}"/>
    <cellStyle name="Percent 4 8 3 3 6" xfId="39548" xr:uid="{FB7B49F9-FC51-4E0D-BBC7-3543080AD6DF}"/>
    <cellStyle name="Percent 4 8 3 3 7" xfId="52882" xr:uid="{8867F737-B11D-4E0C-92B2-53CBC24FA2F4}"/>
    <cellStyle name="Percent 4 8 3 4" xfId="3679" xr:uid="{29D27728-A970-4298-B15D-4D012019974F}"/>
    <cellStyle name="Percent 4 8 3 4 2" xfId="9807" xr:uid="{0B4BB4CD-A7C4-4712-B7BE-27260116DBC4}"/>
    <cellStyle name="Percent 4 8 3 4 2 2" xfId="22072" xr:uid="{AC25244B-66FB-4EE1-A2E2-B13F77F5DD9E}"/>
    <cellStyle name="Percent 4 8 3 4 2 3" xfId="34324" xr:uid="{4FEA8D70-C1AB-4BD0-9FA1-A9B32ACE879C}"/>
    <cellStyle name="Percent 4 8 3 4 2 4" xfId="46576" xr:uid="{41D63F0F-75D4-4AA9-9924-4064EFB91E4B}"/>
    <cellStyle name="Percent 4 8 3 4 3" xfId="15945" xr:uid="{C8AE50B6-DE62-407A-8DFE-E20903DB4255}"/>
    <cellStyle name="Percent 4 8 3 4 4" xfId="28198" xr:uid="{D74A8A88-9EC0-40C3-9E71-ED4C322B810F}"/>
    <cellStyle name="Percent 4 8 3 4 5" xfId="40450" xr:uid="{B9868FDF-872C-427C-A2D8-33689C6BC7A7}"/>
    <cellStyle name="Percent 4 8 3 4 6" xfId="53784" xr:uid="{26A13357-6F20-4927-8F41-ABBAFC888A82}"/>
    <cellStyle name="Percent 4 8 3 5" xfId="6744" xr:uid="{910F0297-7E33-4FBE-A85E-2842079FA2B4}"/>
    <cellStyle name="Percent 4 8 3 5 2" xfId="19009" xr:uid="{A9870AE3-6078-4B14-A9CF-1BD6C4692617}"/>
    <cellStyle name="Percent 4 8 3 5 3" xfId="31261" xr:uid="{547C54FA-6C0B-4F05-B6BB-94E597A5613A}"/>
    <cellStyle name="Percent 4 8 3 5 4" xfId="43513" xr:uid="{D982D05C-EF1E-4ACD-A749-A093446350C0}"/>
    <cellStyle name="Percent 4 8 3 6" xfId="12882" xr:uid="{6BFA324D-FBD3-4339-9322-2ABE3A8CD0CB}"/>
    <cellStyle name="Percent 4 8 3 7" xfId="25135" xr:uid="{02D3D0B1-9D25-4AB3-B63E-0997ED4AC4AE}"/>
    <cellStyle name="Percent 4 8 3 8" xfId="37387" xr:uid="{254FE2C6-4514-4F59-BCF7-4DD508162C2C}"/>
    <cellStyle name="Percent 4 8 3 9" xfId="49640" xr:uid="{FDBD3740-5268-47B9-AEAC-2F5A5EFE5B31}"/>
    <cellStyle name="Percent 4 8 4" xfId="1242" xr:uid="{0C6FA665-A206-44B7-B4FB-12360AE7B65E}"/>
    <cellStyle name="Percent 4 8 4 2" xfId="4309" xr:uid="{F94307B7-0160-45F3-97B7-E44A6A64E555}"/>
    <cellStyle name="Percent 4 8 4 2 2" xfId="10437" xr:uid="{8470EF90-E645-4AEB-AEE7-350EA77D234F}"/>
    <cellStyle name="Percent 4 8 4 2 2 2" xfId="22702" xr:uid="{C1E8381A-BDE4-4AC1-B7D3-616CB901C926}"/>
    <cellStyle name="Percent 4 8 4 2 2 3" xfId="34954" xr:uid="{4ABDC686-4D21-4B5A-9DFE-3D4CF99D83CC}"/>
    <cellStyle name="Percent 4 8 4 2 2 4" xfId="47206" xr:uid="{A4FF85F4-9BA4-4BCE-A521-FEEAF90DED12}"/>
    <cellStyle name="Percent 4 8 4 2 3" xfId="16575" xr:uid="{7583770C-24AF-47E6-9AC0-E481CE74AA13}"/>
    <cellStyle name="Percent 4 8 4 2 4" xfId="28828" xr:uid="{93791D79-FDB6-4FC7-A690-9B01AD47ED1C}"/>
    <cellStyle name="Percent 4 8 4 2 5" xfId="41080" xr:uid="{B459C4B8-69B1-4260-91A9-26BB8CC32D91}"/>
    <cellStyle name="Percent 4 8 4 2 6" xfId="54414" xr:uid="{F0AF8851-8595-4A78-A003-50FAA9D98021}"/>
    <cellStyle name="Percent 4 8 4 3" xfId="7374" xr:uid="{E64226A2-D3FE-4940-9B2D-6584B07ECE70}"/>
    <cellStyle name="Percent 4 8 4 3 2" xfId="19639" xr:uid="{02042222-B750-4E8D-94D1-80BD98EA2E19}"/>
    <cellStyle name="Percent 4 8 4 3 3" xfId="31891" xr:uid="{A7BDF1AC-9A00-449B-803F-89985E971F94}"/>
    <cellStyle name="Percent 4 8 4 3 4" xfId="44143" xr:uid="{8EA29A8B-7D2B-4E10-A81B-3B4BFDCB3880}"/>
    <cellStyle name="Percent 4 8 4 4" xfId="13512" xr:uid="{737CDC1E-347D-47FC-A48C-12773659125F}"/>
    <cellStyle name="Percent 4 8 4 5" xfId="25765" xr:uid="{72B57570-B073-4D1C-A8E1-814DE7A4CC59}"/>
    <cellStyle name="Percent 4 8 4 6" xfId="38017" xr:uid="{826F0612-38EC-425E-B021-96A8CFEF5EB5}"/>
    <cellStyle name="Percent 4 8 4 7" xfId="51351" xr:uid="{555313B3-45EE-4047-9F24-5668C6D9D710}"/>
    <cellStyle name="Percent 4 8 5" xfId="2326" xr:uid="{D4A1450F-288A-4756-BAFE-088E562B6A33}"/>
    <cellStyle name="Percent 4 8 5 2" xfId="5390" xr:uid="{51BC2193-5678-4A6D-885D-286C286D42FF}"/>
    <cellStyle name="Percent 4 8 5 2 2" xfId="11518" xr:uid="{BC3B80CC-DE22-42A6-889A-BDB6B51B6C7C}"/>
    <cellStyle name="Percent 4 8 5 2 2 2" xfId="23783" xr:uid="{5F1A2D3D-42B6-4D5E-B9C6-450B094834B4}"/>
    <cellStyle name="Percent 4 8 5 2 2 3" xfId="36035" xr:uid="{70968784-5899-4763-907B-EC1720D5034C}"/>
    <cellStyle name="Percent 4 8 5 2 2 4" xfId="48287" xr:uid="{CBCD3220-1463-440D-81C6-186D2BA88709}"/>
    <cellStyle name="Percent 4 8 5 2 3" xfId="17656" xr:uid="{61D3ED6F-94AA-4838-93E5-71D953157353}"/>
    <cellStyle name="Percent 4 8 5 2 4" xfId="29909" xr:uid="{BC1EDA2F-368C-44F1-8921-1961D77CD56C}"/>
    <cellStyle name="Percent 4 8 5 2 5" xfId="42161" xr:uid="{8CC72F0F-D0B2-4F77-91EA-4DF1C17A6820}"/>
    <cellStyle name="Percent 4 8 5 2 6" xfId="55495" xr:uid="{9C346303-8EED-4C6D-ACC7-529117EF52DC}"/>
    <cellStyle name="Percent 4 8 5 3" xfId="8455" xr:uid="{9C2BBE1A-7795-482E-B364-034ACF9AECEE}"/>
    <cellStyle name="Percent 4 8 5 3 2" xfId="20720" xr:uid="{4776A55C-DB0B-4F04-977B-E885B56A673D}"/>
    <cellStyle name="Percent 4 8 5 3 3" xfId="32972" xr:uid="{B168528B-EE64-4CE5-9309-85FEA182FAA7}"/>
    <cellStyle name="Percent 4 8 5 3 4" xfId="45224" xr:uid="{F7E54EDD-89E8-4D32-AFE4-778CEF5091AF}"/>
    <cellStyle name="Percent 4 8 5 4" xfId="14593" xr:uid="{71872777-97C5-4D36-BC25-F987C649F6C1}"/>
    <cellStyle name="Percent 4 8 5 5" xfId="26846" xr:uid="{51A0DAE1-7C5B-429B-AB8C-7BA7B8725399}"/>
    <cellStyle name="Percent 4 8 5 6" xfId="39098" xr:uid="{00051AFA-816E-4EBC-96C0-D5D86DBF37C2}"/>
    <cellStyle name="Percent 4 8 5 7" xfId="52432" xr:uid="{14481E3A-6FFF-4DDF-A4DC-8330B1188425}"/>
    <cellStyle name="Percent 4 8 6" xfId="3229" xr:uid="{ECB0E21F-4A6A-455E-BC0C-C33BAC5CA52E}"/>
    <cellStyle name="Percent 4 8 6 2" xfId="9357" xr:uid="{B90463BF-8EFA-4A3C-A3E3-0220351E3880}"/>
    <cellStyle name="Percent 4 8 6 2 2" xfId="21622" xr:uid="{3665499B-1854-4BD0-B341-2E2F54BEB472}"/>
    <cellStyle name="Percent 4 8 6 2 3" xfId="33874" xr:uid="{F6EE33E5-E6A9-422F-83CC-C6C0F377D1AA}"/>
    <cellStyle name="Percent 4 8 6 2 4" xfId="46126" xr:uid="{0A878F7B-DFFE-4575-9C6A-E298AA7F3EC6}"/>
    <cellStyle name="Percent 4 8 6 3" xfId="15495" xr:uid="{089C30B4-8AAD-4318-B672-4CA6A8540913}"/>
    <cellStyle name="Percent 4 8 6 4" xfId="27748" xr:uid="{B171F07D-230F-4C49-B595-96EC06178DDB}"/>
    <cellStyle name="Percent 4 8 6 5" xfId="40000" xr:uid="{5BF7670D-DEA9-41B6-AD29-4C788BC667BE}"/>
    <cellStyle name="Percent 4 8 6 6" xfId="53334" xr:uid="{38A68250-F720-469C-9C59-92AAC2D5BC1F}"/>
    <cellStyle name="Percent 4 8 7" xfId="6293" xr:uid="{E648FFAD-ECA4-4976-9FDB-A07701172740}"/>
    <cellStyle name="Percent 4 8 7 2" xfId="18558" xr:uid="{9B2ED54A-DE4B-49C7-9E1F-B26DBF9688E1}"/>
    <cellStyle name="Percent 4 8 7 3" xfId="30811" xr:uid="{60EB8A4B-8689-4949-AADE-7A60DFA9D35C}"/>
    <cellStyle name="Percent 4 8 7 4" xfId="43063" xr:uid="{D59D6065-4B77-463A-A564-E46AA0E6548D}"/>
    <cellStyle name="Percent 4 8 8" xfId="12432" xr:uid="{5CD35962-D85F-4F14-ACE3-C36EBD6005F3}"/>
    <cellStyle name="Percent 4 8 9" xfId="24685" xr:uid="{D4DAED2E-4E7B-4DE0-BCD2-234BF305212D}"/>
    <cellStyle name="Percent 4 9" xfId="181" xr:uid="{355F9FEE-DBEF-4CF3-864C-304E563E8D65}"/>
    <cellStyle name="Percent 4 9 10" xfId="36958" xr:uid="{F6140B42-628C-43B1-A24F-41368AECF3C6}"/>
    <cellStyle name="Percent 4 9 11" xfId="49211" xr:uid="{F93EEF95-8862-4F45-BF4D-BBE7D1886FD7}"/>
    <cellStyle name="Percent 4 9 12" xfId="50292" xr:uid="{D5CEDB41-4BB9-472B-B8B4-2F8A22F1F3B2}"/>
    <cellStyle name="Percent 4 9 2" xfId="385" xr:uid="{644E14EE-19B3-4799-8E87-9926B0E0EA86}"/>
    <cellStyle name="Percent 4 9 2 10" xfId="49415" xr:uid="{9BCD5C65-8F8D-4A1C-89C3-E5CB67210112}"/>
    <cellStyle name="Percent 4 9 2 11" xfId="50496" xr:uid="{D4E2ABB7-0B98-4D88-9381-D1EA139A2FDD}"/>
    <cellStyle name="Percent 4 9 2 2" xfId="836" xr:uid="{1EE38D8D-E53B-412B-9C6C-9C9FBA7360BD}"/>
    <cellStyle name="Percent 4 9 2 2 10" xfId="50946" xr:uid="{0A14C387-9282-41BC-A48D-4D5522A0F2B6}"/>
    <cellStyle name="Percent 4 9 2 2 2" xfId="1917" xr:uid="{F57C4919-F6C4-4FFF-9DC3-F2A47B3B71FD}"/>
    <cellStyle name="Percent 4 9 2 2 2 2" xfId="4984" xr:uid="{1F340CC3-1BC6-4D55-927B-DE8552755E1D}"/>
    <cellStyle name="Percent 4 9 2 2 2 2 2" xfId="11112" xr:uid="{EB6BE92C-DC42-46A9-969A-327FECC401A1}"/>
    <cellStyle name="Percent 4 9 2 2 2 2 2 2" xfId="23377" xr:uid="{AD483112-2A9B-4BF3-9793-AD1CC0CB0A38}"/>
    <cellStyle name="Percent 4 9 2 2 2 2 2 3" xfId="35629" xr:uid="{9989AE1F-08DC-4F58-AEEB-36274F28F672}"/>
    <cellStyle name="Percent 4 9 2 2 2 2 2 4" xfId="47881" xr:uid="{EDD4EC96-64F6-4A86-A3C1-82898939C469}"/>
    <cellStyle name="Percent 4 9 2 2 2 2 3" xfId="17250" xr:uid="{67434136-8EEB-4003-A5A1-5FC676212BA1}"/>
    <cellStyle name="Percent 4 9 2 2 2 2 4" xfId="29503" xr:uid="{7095F3E2-E6A7-4D19-ADA4-C57EAA2731DC}"/>
    <cellStyle name="Percent 4 9 2 2 2 2 5" xfId="41755" xr:uid="{07A3C9B7-EAF9-4F7F-AE3F-1E7A4CC12F54}"/>
    <cellStyle name="Percent 4 9 2 2 2 2 6" xfId="55089" xr:uid="{9CFC0CB3-5AD3-4E1D-8CFC-1C8157E88FBE}"/>
    <cellStyle name="Percent 4 9 2 2 2 3" xfId="8049" xr:uid="{268B08B4-D53B-41EC-9E8E-417120AA9271}"/>
    <cellStyle name="Percent 4 9 2 2 2 3 2" xfId="20314" xr:uid="{120350B5-6C53-4B62-886A-A9892002168B}"/>
    <cellStyle name="Percent 4 9 2 2 2 3 3" xfId="32566" xr:uid="{9A97F070-F1E2-4E2E-82AC-879BEEEF3C1C}"/>
    <cellStyle name="Percent 4 9 2 2 2 3 4" xfId="44818" xr:uid="{FE4BAB81-5A90-4513-B02F-81DCDB95C67B}"/>
    <cellStyle name="Percent 4 9 2 2 2 4" xfId="14187" xr:uid="{7BFF34DE-1A30-4CAC-808B-9EF35031479D}"/>
    <cellStyle name="Percent 4 9 2 2 2 5" xfId="26440" xr:uid="{175FBEFB-D87B-481F-96D2-5D78C9C52511}"/>
    <cellStyle name="Percent 4 9 2 2 2 6" xfId="38692" xr:uid="{1D896187-6773-43F0-825B-A61259FD2A4E}"/>
    <cellStyle name="Percent 4 9 2 2 2 7" xfId="52026" xr:uid="{70D9174A-EBA1-49F0-952E-F4D19BF95BE4}"/>
    <cellStyle name="Percent 4 9 2 2 3" xfId="3001" xr:uid="{83267122-9D13-4786-AAEF-0A12A616BF8B}"/>
    <cellStyle name="Percent 4 9 2 2 3 2" xfId="6065" xr:uid="{A2DB1566-1EEF-424B-8D66-756E57815FCB}"/>
    <cellStyle name="Percent 4 9 2 2 3 2 2" xfId="12193" xr:uid="{D8748536-CDB5-424E-8A22-91C213CC35E4}"/>
    <cellStyle name="Percent 4 9 2 2 3 2 2 2" xfId="24458" xr:uid="{D7867F6D-F155-44B5-90CD-E6D7893BF08B}"/>
    <cellStyle name="Percent 4 9 2 2 3 2 2 3" xfId="36710" xr:uid="{F8C3C109-5920-4A8B-8986-B26DE6DA0D17}"/>
    <cellStyle name="Percent 4 9 2 2 3 2 2 4" xfId="48962" xr:uid="{E1E139DC-C693-4804-98D3-3BA92546A6C7}"/>
    <cellStyle name="Percent 4 9 2 2 3 2 3" xfId="18331" xr:uid="{9DF69266-945C-481A-A246-406F99AB06B1}"/>
    <cellStyle name="Percent 4 9 2 2 3 2 4" xfId="30584" xr:uid="{4FAD050C-8278-4396-8CE1-802DBDBA1C21}"/>
    <cellStyle name="Percent 4 9 2 2 3 2 5" xfId="42836" xr:uid="{6084AAF6-3FD8-4E6B-A41D-46E979394FF5}"/>
    <cellStyle name="Percent 4 9 2 2 3 2 6" xfId="56170" xr:uid="{2ABF3C7F-4F27-44E6-9F5C-2B89D407A9F9}"/>
    <cellStyle name="Percent 4 9 2 2 3 3" xfId="9130" xr:uid="{7D468505-20ED-403C-8E10-E450F704A8CB}"/>
    <cellStyle name="Percent 4 9 2 2 3 3 2" xfId="21395" xr:uid="{804E2A19-02C1-42B4-9BB3-32071242757C}"/>
    <cellStyle name="Percent 4 9 2 2 3 3 3" xfId="33647" xr:uid="{6AA4CF86-19AD-4C7E-AFED-C1FF3BB6A97E}"/>
    <cellStyle name="Percent 4 9 2 2 3 3 4" xfId="45899" xr:uid="{F630F4AD-A3D0-4879-B21D-FF57AA7FDFC7}"/>
    <cellStyle name="Percent 4 9 2 2 3 4" xfId="15268" xr:uid="{2D6E1C1D-3C33-40F6-B509-C7CEDB18D034}"/>
    <cellStyle name="Percent 4 9 2 2 3 5" xfId="27521" xr:uid="{1B5AC875-1DC1-4491-AF9F-7F2B0E9568C1}"/>
    <cellStyle name="Percent 4 9 2 2 3 6" xfId="39773" xr:uid="{5CF5340E-FA0D-41E0-8235-536ECC9C7EAB}"/>
    <cellStyle name="Percent 4 9 2 2 3 7" xfId="53107" xr:uid="{E633EBCE-2126-4324-B784-E0BF32FE999D}"/>
    <cellStyle name="Percent 4 9 2 2 4" xfId="3904" xr:uid="{7F70436F-CBBE-4471-AC8B-79EC468DFDCE}"/>
    <cellStyle name="Percent 4 9 2 2 4 2" xfId="10032" xr:uid="{919FBFC4-DFF9-47D6-A8F0-0E6DF38FF178}"/>
    <cellStyle name="Percent 4 9 2 2 4 2 2" xfId="22297" xr:uid="{974BA21C-EDAE-4BAF-AAFC-F9D1C5362D56}"/>
    <cellStyle name="Percent 4 9 2 2 4 2 3" xfId="34549" xr:uid="{E07C5EB7-F4EF-4396-BD11-DDBB4AAB983C}"/>
    <cellStyle name="Percent 4 9 2 2 4 2 4" xfId="46801" xr:uid="{F9A74D51-D010-4D7C-8E15-3A8DC2DBCCEF}"/>
    <cellStyle name="Percent 4 9 2 2 4 3" xfId="16170" xr:uid="{56E430BF-190D-4CCE-BB03-C88670BAEDCD}"/>
    <cellStyle name="Percent 4 9 2 2 4 4" xfId="28423" xr:uid="{A1BF51E6-064F-4902-9AD0-D10842D0A80A}"/>
    <cellStyle name="Percent 4 9 2 2 4 5" xfId="40675" xr:uid="{898019B7-5DC7-4039-8B7D-EC43CF4DEDB9}"/>
    <cellStyle name="Percent 4 9 2 2 4 6" xfId="54009" xr:uid="{52F324AE-D71F-4A8B-8FCF-82917D31E27A}"/>
    <cellStyle name="Percent 4 9 2 2 5" xfId="6969" xr:uid="{DC411A6F-0153-4437-AF77-CBD6630FBE59}"/>
    <cellStyle name="Percent 4 9 2 2 5 2" xfId="19234" xr:uid="{C46126C6-02B0-48B3-80F9-60DF3DB56FA6}"/>
    <cellStyle name="Percent 4 9 2 2 5 3" xfId="31486" xr:uid="{67D664DB-4804-4BF1-B953-0B74640C9B48}"/>
    <cellStyle name="Percent 4 9 2 2 5 4" xfId="43738" xr:uid="{00410A0D-A631-4B0E-AC3D-C23054A8500A}"/>
    <cellStyle name="Percent 4 9 2 2 6" xfId="13107" xr:uid="{97593BE7-A45D-448C-84B3-11DE1507A94E}"/>
    <cellStyle name="Percent 4 9 2 2 7" xfId="25360" xr:uid="{A3FB1807-CF60-41E8-9795-888600A5FED6}"/>
    <cellStyle name="Percent 4 9 2 2 8" xfId="37612" xr:uid="{7D009CE2-D940-4EFF-912A-FCE3DCF6AD06}"/>
    <cellStyle name="Percent 4 9 2 2 9" xfId="49865" xr:uid="{745E6B7A-4FCD-4C7F-9B48-31A6B721D35C}"/>
    <cellStyle name="Percent 4 9 2 3" xfId="1467" xr:uid="{2894CE1E-57F3-4CB9-8434-9F0435CFD71B}"/>
    <cellStyle name="Percent 4 9 2 3 2" xfId="4534" xr:uid="{D150D98E-7882-4421-BA92-6304467F2931}"/>
    <cellStyle name="Percent 4 9 2 3 2 2" xfId="10662" xr:uid="{AC26E328-0CFC-4167-88D9-C9186CAC8158}"/>
    <cellStyle name="Percent 4 9 2 3 2 2 2" xfId="22927" xr:uid="{499B98D9-A5E2-4921-B0C7-EB7D523BD807}"/>
    <cellStyle name="Percent 4 9 2 3 2 2 3" xfId="35179" xr:uid="{5BC488A9-7D3B-4096-9D50-8AD6E19F2ED3}"/>
    <cellStyle name="Percent 4 9 2 3 2 2 4" xfId="47431" xr:uid="{E014C239-B2D1-4762-AF39-F5212F0A2854}"/>
    <cellStyle name="Percent 4 9 2 3 2 3" xfId="16800" xr:uid="{95236E65-ED01-4B44-A8D5-FE3FAC67B1BA}"/>
    <cellStyle name="Percent 4 9 2 3 2 4" xfId="29053" xr:uid="{138E05EC-87C9-4F6B-8062-D1A6EA49CBD0}"/>
    <cellStyle name="Percent 4 9 2 3 2 5" xfId="41305" xr:uid="{E40E8A04-6B8C-4873-88CB-F0AC0669E424}"/>
    <cellStyle name="Percent 4 9 2 3 2 6" xfId="54639" xr:uid="{48CEA6BA-27A1-4E62-ACD8-F3709F044B04}"/>
    <cellStyle name="Percent 4 9 2 3 3" xfId="7599" xr:uid="{D4890349-545E-4986-8D13-405768C69CAB}"/>
    <cellStyle name="Percent 4 9 2 3 3 2" xfId="19864" xr:uid="{C6C90AB3-BF31-4A61-AA66-49C84C797CD7}"/>
    <cellStyle name="Percent 4 9 2 3 3 3" xfId="32116" xr:uid="{070199AC-7E13-44D6-B640-A078CE7FA18A}"/>
    <cellStyle name="Percent 4 9 2 3 3 4" xfId="44368" xr:uid="{CEDE0EE7-68D6-48AE-AE56-F7BF56B025E2}"/>
    <cellStyle name="Percent 4 9 2 3 4" xfId="13737" xr:uid="{A8448365-024A-4A00-8439-EC2F594AEF2D}"/>
    <cellStyle name="Percent 4 9 2 3 5" xfId="25990" xr:uid="{D8794B8F-BC71-4765-807A-8C6EDB5EC71B}"/>
    <cellStyle name="Percent 4 9 2 3 6" xfId="38242" xr:uid="{65F7D07C-A3B4-43A0-B207-A05A645D9E7A}"/>
    <cellStyle name="Percent 4 9 2 3 7" xfId="51576" xr:uid="{3F394132-470E-4194-96A3-A8AB5596CBB7}"/>
    <cellStyle name="Percent 4 9 2 4" xfId="2551" xr:uid="{7774829E-86D4-4626-9B47-108C2EAB8857}"/>
    <cellStyle name="Percent 4 9 2 4 2" xfId="5615" xr:uid="{DDF74A7F-3336-4F93-98ED-6D5AB90E7870}"/>
    <cellStyle name="Percent 4 9 2 4 2 2" xfId="11743" xr:uid="{B756457E-549D-43F8-842F-11298650903D}"/>
    <cellStyle name="Percent 4 9 2 4 2 2 2" xfId="24008" xr:uid="{31181AE9-3F73-482B-A10C-853131533EE9}"/>
    <cellStyle name="Percent 4 9 2 4 2 2 3" xfId="36260" xr:uid="{35303E56-D19E-4571-AE89-41C6FA2B4CFA}"/>
    <cellStyle name="Percent 4 9 2 4 2 2 4" xfId="48512" xr:uid="{05181F12-8991-48FC-B7F6-68A102F93DD2}"/>
    <cellStyle name="Percent 4 9 2 4 2 3" xfId="17881" xr:uid="{5B3D02E6-7B5B-4E07-B0C8-6D472A16B752}"/>
    <cellStyle name="Percent 4 9 2 4 2 4" xfId="30134" xr:uid="{5930C648-E1A5-4731-B36A-87BA23B8C8F1}"/>
    <cellStyle name="Percent 4 9 2 4 2 5" xfId="42386" xr:uid="{F2341B08-E102-468D-8A2F-8543BACF95FB}"/>
    <cellStyle name="Percent 4 9 2 4 2 6" xfId="55720" xr:uid="{D0965342-EED6-4D50-8084-835A3F13C7D4}"/>
    <cellStyle name="Percent 4 9 2 4 3" xfId="8680" xr:uid="{EC7063D3-F5EF-4DBD-93E0-661F2CDCB410}"/>
    <cellStyle name="Percent 4 9 2 4 3 2" xfId="20945" xr:uid="{83D0AB83-2435-4FEC-B03A-77DC7ABA745D}"/>
    <cellStyle name="Percent 4 9 2 4 3 3" xfId="33197" xr:uid="{79B99AC7-639E-4C7C-B578-C003FF3F4730}"/>
    <cellStyle name="Percent 4 9 2 4 3 4" xfId="45449" xr:uid="{94BA998F-5AD9-4661-8E40-3767AA2C04C0}"/>
    <cellStyle name="Percent 4 9 2 4 4" xfId="14818" xr:uid="{1581F96B-1F70-4CCB-89F6-BA831FD7C784}"/>
    <cellStyle name="Percent 4 9 2 4 5" xfId="27071" xr:uid="{21E49DC4-A192-4C6C-B7BA-123F17A94A49}"/>
    <cellStyle name="Percent 4 9 2 4 6" xfId="39323" xr:uid="{3F629950-6EC4-4512-8B7C-D29710F67A61}"/>
    <cellStyle name="Percent 4 9 2 4 7" xfId="52657" xr:uid="{E4778801-08A4-4F30-86B8-960183AEEE4F}"/>
    <cellStyle name="Percent 4 9 2 5" xfId="3454" xr:uid="{33B8F2A8-C64D-403B-B9BA-6DAACB252143}"/>
    <cellStyle name="Percent 4 9 2 5 2" xfId="9582" xr:uid="{866799AB-8BD3-4EAF-8804-98EFC23BBA19}"/>
    <cellStyle name="Percent 4 9 2 5 2 2" xfId="21847" xr:uid="{4E6EE66D-8EA9-48CC-852B-962ACBD724A1}"/>
    <cellStyle name="Percent 4 9 2 5 2 3" xfId="34099" xr:uid="{3CE9003E-6051-4BC1-8FF1-247E469E3077}"/>
    <cellStyle name="Percent 4 9 2 5 2 4" xfId="46351" xr:uid="{5FF6B5D2-21A7-437A-B3D5-ABE5D69DFD8A}"/>
    <cellStyle name="Percent 4 9 2 5 3" xfId="15720" xr:uid="{AF4B39C2-1FB7-429D-8689-D6F1F821C506}"/>
    <cellStyle name="Percent 4 9 2 5 4" xfId="27973" xr:uid="{69B8369A-4B54-46E3-B610-643563E9BC6C}"/>
    <cellStyle name="Percent 4 9 2 5 5" xfId="40225" xr:uid="{FA0F55CE-53B8-4046-83FB-138E65DD8C0A}"/>
    <cellStyle name="Percent 4 9 2 5 6" xfId="53559" xr:uid="{0B22031E-4C09-4A1F-9F22-793EEA1E641A}"/>
    <cellStyle name="Percent 4 9 2 6" xfId="6518" xr:uid="{5C80785D-088A-435D-92DE-D87586B4F7EC}"/>
    <cellStyle name="Percent 4 9 2 6 2" xfId="18783" xr:uid="{2C867CD8-B9F0-4052-8E63-FD6D8549BE72}"/>
    <cellStyle name="Percent 4 9 2 6 3" xfId="31036" xr:uid="{860553B7-F836-4D6C-8E7A-B9E7FDFC09FB}"/>
    <cellStyle name="Percent 4 9 2 6 4" xfId="43288" xr:uid="{506DB891-A08E-42B3-92D0-9FF33D8CAA08}"/>
    <cellStyle name="Percent 4 9 2 7" xfId="12657" xr:uid="{7A7CB6AE-8246-4ED3-98A5-6159183B9CF7}"/>
    <cellStyle name="Percent 4 9 2 8" xfId="24910" xr:uid="{F40960F3-1B86-4309-8BFE-8CC09707A186}"/>
    <cellStyle name="Percent 4 9 2 9" xfId="37162" xr:uid="{6ABA6467-622D-466C-8EF2-E21199E580B1}"/>
    <cellStyle name="Percent 4 9 3" xfId="632" xr:uid="{E848FED6-CD44-4B34-A1F2-416EB1811A04}"/>
    <cellStyle name="Percent 4 9 3 10" xfId="50742" xr:uid="{34A44BCE-7F4E-4244-8A9C-EF61AE9A1552}"/>
    <cellStyle name="Percent 4 9 3 2" xfId="1713" xr:uid="{DBA2B196-61BE-497E-8271-67BB0C0EF7CE}"/>
    <cellStyle name="Percent 4 9 3 2 2" xfId="4780" xr:uid="{06E91314-EA63-477F-BCAD-4D51A88B20D4}"/>
    <cellStyle name="Percent 4 9 3 2 2 2" xfId="10908" xr:uid="{E7B4C0B4-847F-4B59-B385-84B6B2008F22}"/>
    <cellStyle name="Percent 4 9 3 2 2 2 2" xfId="23173" xr:uid="{50E7AA28-A496-4C2E-8DD7-A1ADA3F8B5CE}"/>
    <cellStyle name="Percent 4 9 3 2 2 2 3" xfId="35425" xr:uid="{8982CFA1-8C07-4261-A5E1-17E03DD256A6}"/>
    <cellStyle name="Percent 4 9 3 2 2 2 4" xfId="47677" xr:uid="{200FED11-D780-4F21-BFB6-B42A003279F6}"/>
    <cellStyle name="Percent 4 9 3 2 2 3" xfId="17046" xr:uid="{35A50557-FDE3-4839-8DCE-6FFF8E55758B}"/>
    <cellStyle name="Percent 4 9 3 2 2 4" xfId="29299" xr:uid="{25B4EB9E-2D7F-4B78-A3B1-8119FD8049C2}"/>
    <cellStyle name="Percent 4 9 3 2 2 5" xfId="41551" xr:uid="{B83D95DD-EDB8-4A1F-892B-97A608E820CE}"/>
    <cellStyle name="Percent 4 9 3 2 2 6" xfId="54885" xr:uid="{39737DA2-2C4F-454E-809D-0A8D916FFA4F}"/>
    <cellStyle name="Percent 4 9 3 2 3" xfId="7845" xr:uid="{1DD502ED-D944-48C7-BD01-93B4A219DE7E}"/>
    <cellStyle name="Percent 4 9 3 2 3 2" xfId="20110" xr:uid="{329183B8-CFEE-4D2C-88FB-EBF293A4D7FA}"/>
    <cellStyle name="Percent 4 9 3 2 3 3" xfId="32362" xr:uid="{FA6E753A-DBB6-4C58-8E24-4B11332BF89B}"/>
    <cellStyle name="Percent 4 9 3 2 3 4" xfId="44614" xr:uid="{AA458615-D498-44B8-BCAF-5E1E064601A6}"/>
    <cellStyle name="Percent 4 9 3 2 4" xfId="13983" xr:uid="{9EA37CF4-C905-4FEE-B365-67BBCA239731}"/>
    <cellStyle name="Percent 4 9 3 2 5" xfId="26236" xr:uid="{0816DE05-F663-4D6E-A223-3C17DCF10644}"/>
    <cellStyle name="Percent 4 9 3 2 6" xfId="38488" xr:uid="{962CDA08-51D1-4DA1-8312-A9437B8D70B2}"/>
    <cellStyle name="Percent 4 9 3 2 7" xfId="51822" xr:uid="{587FBCE0-E549-43E1-9A3B-FBBC2B954855}"/>
    <cellStyle name="Percent 4 9 3 3" xfId="2797" xr:uid="{B0931664-0442-4B77-A294-07A831DAE8DF}"/>
    <cellStyle name="Percent 4 9 3 3 2" xfId="5861" xr:uid="{6E8F90A7-46E1-4166-945D-198C45E0D7B8}"/>
    <cellStyle name="Percent 4 9 3 3 2 2" xfId="11989" xr:uid="{A73F76DF-A42A-4159-9D42-A1289F8154E2}"/>
    <cellStyle name="Percent 4 9 3 3 2 2 2" xfId="24254" xr:uid="{095788D7-5DB8-4CE6-9B50-5893DF24A777}"/>
    <cellStyle name="Percent 4 9 3 3 2 2 3" xfId="36506" xr:uid="{D9CC2B57-EA96-4BE1-8F2F-7EAC4B051F41}"/>
    <cellStyle name="Percent 4 9 3 3 2 2 4" xfId="48758" xr:uid="{4D21FB36-F923-41A4-9A4B-B1D0CF01FCF6}"/>
    <cellStyle name="Percent 4 9 3 3 2 3" xfId="18127" xr:uid="{25DC0DB0-0B96-4266-9EAF-69985C22F864}"/>
    <cellStyle name="Percent 4 9 3 3 2 4" xfId="30380" xr:uid="{D63591F0-A85D-4548-9C7B-6BA1A96CD0F9}"/>
    <cellStyle name="Percent 4 9 3 3 2 5" xfId="42632" xr:uid="{2823ADF8-D0E5-42F2-AE29-3A5DD033D2CE}"/>
    <cellStyle name="Percent 4 9 3 3 2 6" xfId="55966" xr:uid="{EE090D6B-887D-4323-8A67-0F7B1F8A9DF3}"/>
    <cellStyle name="Percent 4 9 3 3 3" xfId="8926" xr:uid="{66BF63B8-65CB-4014-95E1-6F15BE160F02}"/>
    <cellStyle name="Percent 4 9 3 3 3 2" xfId="21191" xr:uid="{5C26C568-9A6A-4AE0-B516-559597E9B0E5}"/>
    <cellStyle name="Percent 4 9 3 3 3 3" xfId="33443" xr:uid="{1CAF9547-A00A-4E99-A66C-AFE3D37E9851}"/>
    <cellStyle name="Percent 4 9 3 3 3 4" xfId="45695" xr:uid="{3DBAEA00-CA05-4F54-AF4B-186DA1400D3A}"/>
    <cellStyle name="Percent 4 9 3 3 4" xfId="15064" xr:uid="{742A1552-A5EB-44BC-B5D9-F784D969E9A9}"/>
    <cellStyle name="Percent 4 9 3 3 5" xfId="27317" xr:uid="{483F056C-CBF2-45D2-BCC3-82130D89DBE9}"/>
    <cellStyle name="Percent 4 9 3 3 6" xfId="39569" xr:uid="{AFD062D0-D707-4A39-A763-E6C4820D5050}"/>
    <cellStyle name="Percent 4 9 3 3 7" xfId="52903" xr:uid="{91788E01-2F88-4743-8A8A-F1D09B7F9538}"/>
    <cellStyle name="Percent 4 9 3 4" xfId="3700" xr:uid="{0CA22383-9D84-4BE9-9ED0-86E48329CB95}"/>
    <cellStyle name="Percent 4 9 3 4 2" xfId="9828" xr:uid="{2C62E8AA-3787-4E6D-BCD6-0B907E6AE7A3}"/>
    <cellStyle name="Percent 4 9 3 4 2 2" xfId="22093" xr:uid="{DB4872FB-8D91-4B2A-AA89-70CA6855D468}"/>
    <cellStyle name="Percent 4 9 3 4 2 3" xfId="34345" xr:uid="{4AF595A1-6FB3-483D-A147-5623111AD410}"/>
    <cellStyle name="Percent 4 9 3 4 2 4" xfId="46597" xr:uid="{7ED47033-F8E8-4DF8-8813-9F617032425C}"/>
    <cellStyle name="Percent 4 9 3 4 3" xfId="15966" xr:uid="{12B06B63-C8B7-4E3F-B688-B0C4C283D107}"/>
    <cellStyle name="Percent 4 9 3 4 4" xfId="28219" xr:uid="{370CB254-1363-40B3-9EB4-5790068B1ED5}"/>
    <cellStyle name="Percent 4 9 3 4 5" xfId="40471" xr:uid="{683EC3F2-7DAB-431D-937C-D23DC3B59EE2}"/>
    <cellStyle name="Percent 4 9 3 4 6" xfId="53805" xr:uid="{2B064A2C-84F1-4652-AD7A-03872A12FE79}"/>
    <cellStyle name="Percent 4 9 3 5" xfId="6765" xr:uid="{53E878BA-07B2-491D-97B7-A199604BABC8}"/>
    <cellStyle name="Percent 4 9 3 5 2" xfId="19030" xr:uid="{187834E3-C6C6-4884-B350-FB26FEB78783}"/>
    <cellStyle name="Percent 4 9 3 5 3" xfId="31282" xr:uid="{CCD74C09-DC9A-48F4-8A26-924FB80CB4F0}"/>
    <cellStyle name="Percent 4 9 3 5 4" xfId="43534" xr:uid="{0DF9E643-38B6-4852-95FE-D0A7FC8665E9}"/>
    <cellStyle name="Percent 4 9 3 6" xfId="12903" xr:uid="{4EC22E75-33D5-4121-BBA7-6B703FCD3D08}"/>
    <cellStyle name="Percent 4 9 3 7" xfId="25156" xr:uid="{EF38558A-4133-4752-9344-0A911DAEB753}"/>
    <cellStyle name="Percent 4 9 3 8" xfId="37408" xr:uid="{0FF85835-4643-47CD-BF1E-3CE3ECC58F16}"/>
    <cellStyle name="Percent 4 9 3 9" xfId="49661" xr:uid="{174E1FDB-ABD6-4280-97FD-F0C1B2D0A12D}"/>
    <cellStyle name="Percent 4 9 4" xfId="1263" xr:uid="{E9B91D2A-B42B-4DD4-AA51-6530A3437407}"/>
    <cellStyle name="Percent 4 9 4 2" xfId="4330" xr:uid="{C21363E1-14A9-43F9-80D4-A6EE312B8AE4}"/>
    <cellStyle name="Percent 4 9 4 2 2" xfId="10458" xr:uid="{148057B9-627D-472C-B8C1-40BADDB9C03A}"/>
    <cellStyle name="Percent 4 9 4 2 2 2" xfId="22723" xr:uid="{E216E54F-3F06-438F-9049-5D6231C36FCC}"/>
    <cellStyle name="Percent 4 9 4 2 2 3" xfId="34975" xr:uid="{5DC07A33-CD5A-4810-8C25-4124AC033367}"/>
    <cellStyle name="Percent 4 9 4 2 2 4" xfId="47227" xr:uid="{378380E1-006D-47D3-AFC8-A58F8AB3A7C8}"/>
    <cellStyle name="Percent 4 9 4 2 3" xfId="16596" xr:uid="{D5BC8851-9579-4CFD-B6AE-6C0B0A2431E7}"/>
    <cellStyle name="Percent 4 9 4 2 4" xfId="28849" xr:uid="{ED7894AC-C58E-45B8-8955-40B492D8D04D}"/>
    <cellStyle name="Percent 4 9 4 2 5" xfId="41101" xr:uid="{FD82B83F-1431-463F-827B-422EDAABA033}"/>
    <cellStyle name="Percent 4 9 4 2 6" xfId="54435" xr:uid="{71BF3152-D629-47FE-9998-12AFC7A65CDD}"/>
    <cellStyle name="Percent 4 9 4 3" xfId="7395" xr:uid="{FB0A2E79-08AF-4348-8B33-59A1812B460D}"/>
    <cellStyle name="Percent 4 9 4 3 2" xfId="19660" xr:uid="{BC9CE8A7-D0FE-43D4-A4FF-E7470FCF760D}"/>
    <cellStyle name="Percent 4 9 4 3 3" xfId="31912" xr:uid="{9E4992C2-A882-49BD-AB80-1585C2698013}"/>
    <cellStyle name="Percent 4 9 4 3 4" xfId="44164" xr:uid="{AC10CB2C-D36B-4416-8D76-B7E7060473EA}"/>
    <cellStyle name="Percent 4 9 4 4" xfId="13533" xr:uid="{6A9B0B90-6DFE-4878-A78B-A91B2171FAE0}"/>
    <cellStyle name="Percent 4 9 4 5" xfId="25786" xr:uid="{9DA51A68-6AA9-4443-B935-C15F3D66266C}"/>
    <cellStyle name="Percent 4 9 4 6" xfId="38038" xr:uid="{AB7CE11C-8121-427F-A464-7D194BFD5527}"/>
    <cellStyle name="Percent 4 9 4 7" xfId="51372" xr:uid="{4D26C100-0004-48B8-BEF4-44415245C9D4}"/>
    <cellStyle name="Percent 4 9 5" xfId="2347" xr:uid="{B1B7AA7B-FB58-4BA4-BEDE-3038132A6676}"/>
    <cellStyle name="Percent 4 9 5 2" xfId="5411" xr:uid="{B3B864C0-4FE0-44A7-9D9D-0D03F5F7BD30}"/>
    <cellStyle name="Percent 4 9 5 2 2" xfId="11539" xr:uid="{043AFD1F-180F-4A12-B9A6-1CD78EC302F9}"/>
    <cellStyle name="Percent 4 9 5 2 2 2" xfId="23804" xr:uid="{7E50EEBC-AB3B-4655-90A4-D6BAE1B7C29E}"/>
    <cellStyle name="Percent 4 9 5 2 2 3" xfId="36056" xr:uid="{8D6DF804-F35B-4ECC-BCFC-620B0AC4990F}"/>
    <cellStyle name="Percent 4 9 5 2 2 4" xfId="48308" xr:uid="{C67AC411-42E7-4B64-ACDB-C4EE4493BB0D}"/>
    <cellStyle name="Percent 4 9 5 2 3" xfId="17677" xr:uid="{1AFBEE05-DED5-4000-8543-D231052FAC34}"/>
    <cellStyle name="Percent 4 9 5 2 4" xfId="29930" xr:uid="{4403FF50-48AC-4AEF-9EF6-CC40EC31030E}"/>
    <cellStyle name="Percent 4 9 5 2 5" xfId="42182" xr:uid="{C2393862-27EB-4DC5-954D-BA7032E40F70}"/>
    <cellStyle name="Percent 4 9 5 2 6" xfId="55516" xr:uid="{CE1276DF-C833-4D09-9620-7A90D19DFB6C}"/>
    <cellStyle name="Percent 4 9 5 3" xfId="8476" xr:uid="{2202B130-AE76-4330-8CCB-1FBF410D6DEF}"/>
    <cellStyle name="Percent 4 9 5 3 2" xfId="20741" xr:uid="{EB0DF28B-E53C-4472-B3A3-ACFE4A788131}"/>
    <cellStyle name="Percent 4 9 5 3 3" xfId="32993" xr:uid="{233577A2-8AB0-4045-8BF0-F76B74EE91F7}"/>
    <cellStyle name="Percent 4 9 5 3 4" xfId="45245" xr:uid="{D29C8B66-9AB4-4B63-B10B-619DE43D62AC}"/>
    <cellStyle name="Percent 4 9 5 4" xfId="14614" xr:uid="{44B46E07-D035-4D91-8598-C7796974A89A}"/>
    <cellStyle name="Percent 4 9 5 5" xfId="26867" xr:uid="{A2604741-A852-4DD0-AC2C-2D8C80FAF977}"/>
    <cellStyle name="Percent 4 9 5 6" xfId="39119" xr:uid="{4C636E57-0E97-41FD-8ED8-AEB692D7D819}"/>
    <cellStyle name="Percent 4 9 5 7" xfId="52453" xr:uid="{8BD6AD35-15A5-47ED-9FEF-42FE9A73A195}"/>
    <cellStyle name="Percent 4 9 6" xfId="3250" xr:uid="{AE649F3A-B753-47BD-A482-3145E4B4836F}"/>
    <cellStyle name="Percent 4 9 6 2" xfId="9378" xr:uid="{4C691ABA-0CCF-410B-A20B-9FC740708DAE}"/>
    <cellStyle name="Percent 4 9 6 2 2" xfId="21643" xr:uid="{44536F44-4427-454D-A11A-0CE502A9C5A4}"/>
    <cellStyle name="Percent 4 9 6 2 3" xfId="33895" xr:uid="{96E24C48-DE4A-4784-8C6A-786A11C2F9AA}"/>
    <cellStyle name="Percent 4 9 6 2 4" xfId="46147" xr:uid="{C4412E88-ABAC-4F54-8B35-6A36CEE8F2DC}"/>
    <cellStyle name="Percent 4 9 6 3" xfId="15516" xr:uid="{7F12A1C0-C512-408A-ACEF-593B9D3D487D}"/>
    <cellStyle name="Percent 4 9 6 4" xfId="27769" xr:uid="{AD87B811-D7FD-40E1-A220-8ACF9890D4F6}"/>
    <cellStyle name="Percent 4 9 6 5" xfId="40021" xr:uid="{9782F80F-72D0-4A70-8A9D-AB2239268369}"/>
    <cellStyle name="Percent 4 9 6 6" xfId="53355" xr:uid="{BEAF1037-5F69-4EB2-8F60-4FB3DF536EF2}"/>
    <cellStyle name="Percent 4 9 7" xfId="6314" xr:uid="{536900D2-58DF-45AF-BC28-B0C4A7D04C8B}"/>
    <cellStyle name="Percent 4 9 7 2" xfId="18579" xr:uid="{848D5905-AC5A-49C3-818A-8E019C73FFE1}"/>
    <cellStyle name="Percent 4 9 7 3" xfId="30832" xr:uid="{5BF764D5-C939-4653-9CCF-171F494A0A6E}"/>
    <cellStyle name="Percent 4 9 7 4" xfId="43084" xr:uid="{423ACEF7-1CA5-4FE8-BA3E-E0E85D361A47}"/>
    <cellStyle name="Percent 4 9 8" xfId="12453" xr:uid="{E796304F-8730-43DE-9608-E83312840BF9}"/>
    <cellStyle name="Percent 4 9 9" xfId="24706" xr:uid="{DE76F94A-5AA2-40FF-AABB-B3C980348190}"/>
    <cellStyle name="Percent 5" xfId="82" xr:uid="{7B7E1AA7-BFB8-4B58-B962-31C2C8CABFC9}"/>
    <cellStyle name="Percent 5 10" xfId="1074" xr:uid="{6B571CED-BC72-4B8E-88C1-6C8BD54FBD5C}"/>
    <cellStyle name="Percent 5 10 2" xfId="2154" xr:uid="{A02E7682-21AC-4EB0-B012-CF9002F26EFC}"/>
    <cellStyle name="Percent 5 10 2 2" xfId="5221" xr:uid="{E94EAC24-2F65-4495-9A1F-4B4BD7567194}"/>
    <cellStyle name="Percent 5 10 2 2 2" xfId="11349" xr:uid="{8695BB5E-A26B-4393-9133-686E3041A78D}"/>
    <cellStyle name="Percent 5 10 2 2 2 2" xfId="23614" xr:uid="{ED90947B-2D4D-4B7D-9DC2-FFAD839C54B9}"/>
    <cellStyle name="Percent 5 10 2 2 2 3" xfId="35866" xr:uid="{BA7BA8A1-947F-4F97-B799-3161A63F1BB6}"/>
    <cellStyle name="Percent 5 10 2 2 2 4" xfId="48118" xr:uid="{358A2CBD-FE74-4EC3-8972-961CE90733D1}"/>
    <cellStyle name="Percent 5 10 2 2 3" xfId="17487" xr:uid="{C1BB3A26-082A-4BF4-98D3-9C52EDC9C9C0}"/>
    <cellStyle name="Percent 5 10 2 2 4" xfId="29740" xr:uid="{B71A675E-6BF4-4D91-8063-FB8B743F92D8}"/>
    <cellStyle name="Percent 5 10 2 2 5" xfId="41992" xr:uid="{DE8BFDBA-E152-47D7-9D32-BE264FE7C8B6}"/>
    <cellStyle name="Percent 5 10 2 2 6" xfId="55326" xr:uid="{C2125D22-ABBA-4AFE-BA50-3DD0DBC4B567}"/>
    <cellStyle name="Percent 5 10 2 3" xfId="8286" xr:uid="{58503533-5C56-4490-8031-69741441AACE}"/>
    <cellStyle name="Percent 5 10 2 3 2" xfId="20551" xr:uid="{F69BE704-72E5-47EB-8ACC-AF1368B05F95}"/>
    <cellStyle name="Percent 5 10 2 3 3" xfId="32803" xr:uid="{F3A18563-64BD-4345-831E-4C37E51203AE}"/>
    <cellStyle name="Percent 5 10 2 3 4" xfId="45055" xr:uid="{B31A81F0-8586-46B3-A5A2-90BFD4BC4D51}"/>
    <cellStyle name="Percent 5 10 2 4" xfId="14424" xr:uid="{62F8AEB4-5E5B-4A8F-B4DD-BC19EB63917F}"/>
    <cellStyle name="Percent 5 10 2 5" xfId="26677" xr:uid="{574901FF-FAAA-49C8-B4BC-9D5F103AB9A2}"/>
    <cellStyle name="Percent 5 10 2 6" xfId="38929" xr:uid="{095B779E-B860-4F60-84DD-FF2C4A373765}"/>
    <cellStyle name="Percent 5 10 2 7" xfId="52263" xr:uid="{0377103D-EC25-416A-91A2-CB0928DC0AF3}"/>
    <cellStyle name="Percent 5 10 3" xfId="4141" xr:uid="{C147267F-82BF-4565-80A1-427C2A44FD02}"/>
    <cellStyle name="Percent 5 10 3 2" xfId="10269" xr:uid="{97828EDA-2459-4254-8AF3-A3ECD439FB97}"/>
    <cellStyle name="Percent 5 10 3 2 2" xfId="22534" xr:uid="{C253E819-2915-4F80-ACD5-004E1EBD0EFB}"/>
    <cellStyle name="Percent 5 10 3 2 3" xfId="34786" xr:uid="{273C3EE3-5048-422A-ABF9-BFD29D2D3CD0}"/>
    <cellStyle name="Percent 5 10 3 2 4" xfId="47038" xr:uid="{CAFB303F-0566-413B-B24A-74BDB1448529}"/>
    <cellStyle name="Percent 5 10 3 3" xfId="16407" xr:uid="{0006DC88-7097-4B4D-9C8F-78B63BDC3F1F}"/>
    <cellStyle name="Percent 5 10 3 4" xfId="28660" xr:uid="{2D5F562F-A5D9-431E-8456-AE7BD93D1A21}"/>
    <cellStyle name="Percent 5 10 3 5" xfId="40912" xr:uid="{038489A3-C2E0-4C03-A1A5-DE62E71F28B8}"/>
    <cellStyle name="Percent 5 10 3 6" xfId="54246" xr:uid="{80B6CE03-98E0-4072-835D-D2EDBC3987AE}"/>
    <cellStyle name="Percent 5 10 4" xfId="7206" xr:uid="{C3BB944E-73C6-4D35-8418-3A121C937079}"/>
    <cellStyle name="Percent 5 10 4 2" xfId="19471" xr:uid="{C7C3316D-0AE3-4BEE-937C-BEA0397E1AEE}"/>
    <cellStyle name="Percent 5 10 4 3" xfId="31723" xr:uid="{0DD6DDEB-4027-45B8-A88A-1DBE333C183D}"/>
    <cellStyle name="Percent 5 10 4 4" xfId="43975" xr:uid="{7B70D88C-8156-40AF-A3BD-2474C72D7F67}"/>
    <cellStyle name="Percent 5 10 5" xfId="13344" xr:uid="{70578D28-1081-4487-A6D7-BE21AFAE1D9B}"/>
    <cellStyle name="Percent 5 10 6" xfId="25597" xr:uid="{559CB74A-E345-4EBF-96D2-7523C5548565}"/>
    <cellStyle name="Percent 5 10 7" xfId="37849" xr:uid="{240429E7-20D4-4536-905A-C2E06889C097}"/>
    <cellStyle name="Percent 5 10 8" xfId="50102" xr:uid="{9F027799-15B6-459B-957F-14E6E9DC67E7}"/>
    <cellStyle name="Percent 5 10 9" xfId="51183" xr:uid="{CFD5CF3E-1851-4B2C-B907-075C3F2773DC}"/>
    <cellStyle name="Percent 5 11" xfId="1164" xr:uid="{E3D5B24A-6E97-4940-A832-2619BCE16F0D}"/>
    <cellStyle name="Percent 5 11 2" xfId="4231" xr:uid="{C4BAF027-6E74-4698-92CC-599F940CC688}"/>
    <cellStyle name="Percent 5 11 2 2" xfId="10359" xr:uid="{C1AEEBD6-EC42-4DCA-B10F-81BDBEA911BE}"/>
    <cellStyle name="Percent 5 11 2 2 2" xfId="22624" xr:uid="{E63E9F5F-0299-487D-85A0-25A261849EC3}"/>
    <cellStyle name="Percent 5 11 2 2 3" xfId="34876" xr:uid="{FE672CA4-894A-497D-AD7A-AB4190FA474A}"/>
    <cellStyle name="Percent 5 11 2 2 4" xfId="47128" xr:uid="{CC448F6A-0431-4C14-9309-4278C8324310}"/>
    <cellStyle name="Percent 5 11 2 3" xfId="16497" xr:uid="{4B8D9FEF-BD6A-4DE7-AAC1-D026819105BB}"/>
    <cellStyle name="Percent 5 11 2 4" xfId="28750" xr:uid="{6A324A2D-DD37-4036-B673-BF104AC2FD76}"/>
    <cellStyle name="Percent 5 11 2 5" xfId="41002" xr:uid="{89F634DF-BCAA-4A0D-BE4F-E340324B4179}"/>
    <cellStyle name="Percent 5 11 2 6" xfId="54336" xr:uid="{2567E745-B70B-444E-BE64-6E5EE2C608E5}"/>
    <cellStyle name="Percent 5 11 3" xfId="7296" xr:uid="{00658DE1-AB0D-4531-A097-1A71FF81E671}"/>
    <cellStyle name="Percent 5 11 3 2" xfId="19561" xr:uid="{A7CEEDFD-4AD1-4867-BB1A-85CEA066898C}"/>
    <cellStyle name="Percent 5 11 3 3" xfId="31813" xr:uid="{9845DC61-7916-482D-A9A2-0A88A4903D25}"/>
    <cellStyle name="Percent 5 11 3 4" xfId="44065" xr:uid="{A0B085A9-7EAF-4903-A527-061445404A96}"/>
    <cellStyle name="Percent 5 11 4" xfId="13434" xr:uid="{08E431A8-778D-496B-A72C-5FC1107643F3}"/>
    <cellStyle name="Percent 5 11 5" xfId="25687" xr:uid="{D87E74AB-3365-459C-A6D3-38ED4E1BBB8E}"/>
    <cellStyle name="Percent 5 11 6" xfId="37939" xr:uid="{05A4CCBB-5806-4182-A3B8-5E5423C75EAA}"/>
    <cellStyle name="Percent 5 11 7" xfId="51273" xr:uid="{19DDEC32-B34A-4D9A-B475-FFA1C8912E1F}"/>
    <cellStyle name="Percent 5 12" xfId="2248" xr:uid="{67401469-5475-429D-89E7-2676B2CA9EA1}"/>
    <cellStyle name="Percent 5 12 2" xfId="5312" xr:uid="{0B115D4C-8AFD-48AA-B52D-0AC6BDC29999}"/>
    <cellStyle name="Percent 5 12 2 2" xfId="11440" xr:uid="{F6B8CE77-3B76-4980-B658-02CC20D032CB}"/>
    <cellStyle name="Percent 5 12 2 2 2" xfId="23705" xr:uid="{D34FD373-9512-4CE4-9F2A-F07B01167E16}"/>
    <cellStyle name="Percent 5 12 2 2 3" xfId="35957" xr:uid="{67096D7F-1FC6-4D23-8258-33A8B56FDBF7}"/>
    <cellStyle name="Percent 5 12 2 2 4" xfId="48209" xr:uid="{BB8F7E6B-5711-4D70-85F9-F434E9101E06}"/>
    <cellStyle name="Percent 5 12 2 3" xfId="17578" xr:uid="{B3D83D06-7DAE-49C0-BE1E-B9E30DD96CD8}"/>
    <cellStyle name="Percent 5 12 2 4" xfId="29831" xr:uid="{622AFE9D-0FF6-4125-B283-A6282845609F}"/>
    <cellStyle name="Percent 5 12 2 5" xfId="42083" xr:uid="{BB2A8A4C-992B-4B3B-8A98-1D95E59C140E}"/>
    <cellStyle name="Percent 5 12 2 6" xfId="55417" xr:uid="{077B2364-9B6E-4FBE-AD3E-871418C3FA24}"/>
    <cellStyle name="Percent 5 12 3" xfId="8377" xr:uid="{80A7ED58-D915-4650-A8FA-F83FCA6F1385}"/>
    <cellStyle name="Percent 5 12 3 2" xfId="20642" xr:uid="{DB7C7361-2575-4D6A-BAA9-3F6FC11D7523}"/>
    <cellStyle name="Percent 5 12 3 3" xfId="32894" xr:uid="{78029994-44EF-48D7-9120-69BBEC3E88C8}"/>
    <cellStyle name="Percent 5 12 3 4" xfId="45146" xr:uid="{AF97E615-659A-4239-9D5C-6396B05238E4}"/>
    <cellStyle name="Percent 5 12 4" xfId="14515" xr:uid="{95644DE8-2F69-4B58-B24B-4B56E8F2B4C0}"/>
    <cellStyle name="Percent 5 12 5" xfId="26768" xr:uid="{F90FD97F-D905-4598-88F0-151B24A9C3D1}"/>
    <cellStyle name="Percent 5 12 6" xfId="39020" xr:uid="{A413EA30-057A-46FE-8EE3-05E30D23BDBD}"/>
    <cellStyle name="Percent 5 12 7" xfId="52354" xr:uid="{D3F6F9A2-0264-4C80-9858-1F6742A9E757}"/>
    <cellStyle name="Percent 5 13" xfId="3151" xr:uid="{F14CC2CD-2899-4999-87C9-1F9ECB35B32F}"/>
    <cellStyle name="Percent 5 13 2" xfId="9279" xr:uid="{7027A2AB-0E00-4BF0-B0D2-65E7D869E580}"/>
    <cellStyle name="Percent 5 13 2 2" xfId="21544" xr:uid="{5B7F33DC-D12F-45B2-BD99-3297D6B29E08}"/>
    <cellStyle name="Percent 5 13 2 3" xfId="33796" xr:uid="{5F942C09-2CA9-4F52-AAC5-A3F331C5CCC4}"/>
    <cellStyle name="Percent 5 13 2 4" xfId="46048" xr:uid="{1C6423A0-1FE8-494B-84EE-A87F31FB218A}"/>
    <cellStyle name="Percent 5 13 3" xfId="15417" xr:uid="{AE34B237-04A5-45FB-A7F8-AA611A518C93}"/>
    <cellStyle name="Percent 5 13 4" xfId="27670" xr:uid="{1D968428-D308-40D7-B3A0-32391CE8301B}"/>
    <cellStyle name="Percent 5 13 5" xfId="39922" xr:uid="{5DE87BEE-3DF1-4801-9E28-3278F986C2F5}"/>
    <cellStyle name="Percent 5 13 6" xfId="53256" xr:uid="{FD3E162B-69F3-4ED0-B2D5-8B07B65DA6EC}"/>
    <cellStyle name="Percent 5 14" xfId="6215" xr:uid="{8FB44C8E-CA82-4BBD-88DD-C148010F3C2D}"/>
    <cellStyle name="Percent 5 14 2" xfId="18480" xr:uid="{15D75B63-21A7-4F22-8BE8-D2AD88EEF179}"/>
    <cellStyle name="Percent 5 14 3" xfId="30733" xr:uid="{9A67835C-1007-408F-945C-E5905F76E4B1}"/>
    <cellStyle name="Percent 5 14 4" xfId="42985" xr:uid="{7F9E52A3-49F1-4C68-9C47-F1B3F9D60629}"/>
    <cellStyle name="Percent 5 15" xfId="12354" xr:uid="{DCD8747A-F5A4-405E-B37E-6086089AF1EA}"/>
    <cellStyle name="Percent 5 16" xfId="24607" xr:uid="{3022A9CF-E170-4110-BBFD-36E17ABD2398}"/>
    <cellStyle name="Percent 5 17" xfId="36859" xr:uid="{56DE468F-8D47-447D-9C7F-E8D25FE97882}"/>
    <cellStyle name="Percent 5 18" xfId="49112" xr:uid="{99AA6ACB-6DD5-49C2-AF5F-02E882BD75B4}"/>
    <cellStyle name="Percent 5 19" xfId="50193" xr:uid="{31633890-3AE1-4F84-9D82-2EF1969B17FC}"/>
    <cellStyle name="Percent 5 2" xfId="103" xr:uid="{2A57F978-A87C-4B0E-A4FC-984988053298}"/>
    <cellStyle name="Percent 5 2 10" xfId="2269" xr:uid="{CC5CC5BB-2C36-458A-800F-350E9CD20A81}"/>
    <cellStyle name="Percent 5 2 10 2" xfId="5333" xr:uid="{7B116210-D2CD-450D-A01E-B4BF425A5557}"/>
    <cellStyle name="Percent 5 2 10 2 2" xfId="11461" xr:uid="{E071F967-6BC7-4221-AC66-8BE76251C733}"/>
    <cellStyle name="Percent 5 2 10 2 2 2" xfId="23726" xr:uid="{8D80E1A6-D41E-49CF-8095-F935E73A517D}"/>
    <cellStyle name="Percent 5 2 10 2 2 3" xfId="35978" xr:uid="{D8B8C3DE-28B0-4A11-BDD1-28618A3FE573}"/>
    <cellStyle name="Percent 5 2 10 2 2 4" xfId="48230" xr:uid="{F8063487-883D-405B-B607-E099D956D062}"/>
    <cellStyle name="Percent 5 2 10 2 3" xfId="17599" xr:uid="{C97E21D5-C7A4-4C8A-B17F-B07E54D33C55}"/>
    <cellStyle name="Percent 5 2 10 2 4" xfId="29852" xr:uid="{D24B8AAE-B553-4EDF-BC6F-78B95E21FE5B}"/>
    <cellStyle name="Percent 5 2 10 2 5" xfId="42104" xr:uid="{594A3F33-A077-4934-92B8-2DE9DD90FC89}"/>
    <cellStyle name="Percent 5 2 10 2 6" xfId="55438" xr:uid="{7F869324-01CD-4CD5-A0E5-FC6789F11F25}"/>
    <cellStyle name="Percent 5 2 10 3" xfId="8398" xr:uid="{AE716B15-18A7-42E8-B9DC-C725BC3485F3}"/>
    <cellStyle name="Percent 5 2 10 3 2" xfId="20663" xr:uid="{1194B57B-2801-4E7F-B0AC-8F1C1AAF7D79}"/>
    <cellStyle name="Percent 5 2 10 3 3" xfId="32915" xr:uid="{C5263F6C-8130-44C9-AF17-91B892ABA6AD}"/>
    <cellStyle name="Percent 5 2 10 3 4" xfId="45167" xr:uid="{4A3FC07E-D672-407E-8ABF-3EE6FDED06D4}"/>
    <cellStyle name="Percent 5 2 10 4" xfId="14536" xr:uid="{B9DD9C4B-D6F6-4CF5-930C-8304FB6C1EC7}"/>
    <cellStyle name="Percent 5 2 10 5" xfId="26789" xr:uid="{24B10CC3-858A-4FD4-8A7D-E0B78939EA24}"/>
    <cellStyle name="Percent 5 2 10 6" xfId="39041" xr:uid="{C37078D3-1572-4F4F-B349-42FBE6D660AF}"/>
    <cellStyle name="Percent 5 2 10 7" xfId="52375" xr:uid="{7D91B6D5-2E4D-4160-8D75-652039A392FC}"/>
    <cellStyle name="Percent 5 2 11" xfId="3172" xr:uid="{82D3270C-35D0-4558-B686-ABE47F871A5E}"/>
    <cellStyle name="Percent 5 2 11 2" xfId="9300" xr:uid="{AA919458-C352-426A-BCF6-093A21855FD4}"/>
    <cellStyle name="Percent 5 2 11 2 2" xfId="21565" xr:uid="{7909F145-D0C4-4B6E-9381-5DEDBEBE0977}"/>
    <cellStyle name="Percent 5 2 11 2 3" xfId="33817" xr:uid="{CF80C7A1-B298-4251-B6E5-170289CC392A}"/>
    <cellStyle name="Percent 5 2 11 2 4" xfId="46069" xr:uid="{91DEC7A3-61EB-4355-9857-CE1CE2F9F5D5}"/>
    <cellStyle name="Percent 5 2 11 3" xfId="15438" xr:uid="{EB07EA4B-B493-4D53-A1F2-A7AC6D284C72}"/>
    <cellStyle name="Percent 5 2 11 4" xfId="27691" xr:uid="{6888B208-AEC1-404D-B79B-EB481090458B}"/>
    <cellStyle name="Percent 5 2 11 5" xfId="39943" xr:uid="{7D2C7C1F-510E-45EA-B6EF-421A2924A766}"/>
    <cellStyle name="Percent 5 2 11 6" xfId="53277" xr:uid="{372CA64D-5841-4C8A-ADE1-592F8224ACDC}"/>
    <cellStyle name="Percent 5 2 12" xfId="6236" xr:uid="{C6E24F1D-0C9B-4466-B4D4-F0F55CD7F13F}"/>
    <cellStyle name="Percent 5 2 12 2" xfId="18501" xr:uid="{E361A5E7-43FC-45FF-B1A4-2316432FB792}"/>
    <cellStyle name="Percent 5 2 12 3" xfId="30754" xr:uid="{3C5D1CD5-218E-4FF6-80F1-B2EFC9FDE637}"/>
    <cellStyle name="Percent 5 2 12 4" xfId="43006" xr:uid="{7F1DEA2B-E1E4-4578-A9AA-3BFB3D0C0E2B}"/>
    <cellStyle name="Percent 5 2 13" xfId="12375" xr:uid="{571E8C62-4D59-4603-9A9D-98D37E40BDD8}"/>
    <cellStyle name="Percent 5 2 14" xfId="24628" xr:uid="{851498EF-42F5-46FD-85EA-B06BB3504941}"/>
    <cellStyle name="Percent 5 2 15" xfId="36880" xr:uid="{84D63EE0-2F8C-47B6-A211-616562299034}"/>
    <cellStyle name="Percent 5 2 16" xfId="49133" xr:uid="{C4EE26CF-659F-47F7-AE73-9C4FB910D579}"/>
    <cellStyle name="Percent 5 2 17" xfId="50214" xr:uid="{ABEEDE59-C85C-4B1A-B9CD-BE323C83727B}"/>
    <cellStyle name="Percent 5 2 2" xfId="145" xr:uid="{BE7517B5-1162-4AEC-B34A-7383147A43FA}"/>
    <cellStyle name="Percent 5 2 2 10" xfId="6278" xr:uid="{CA806618-3ECC-4B9A-A602-7700ADBAC631}"/>
    <cellStyle name="Percent 5 2 2 10 2" xfId="18543" xr:uid="{2F2CFC58-9AFC-47C1-914F-605919D1CD26}"/>
    <cellStyle name="Percent 5 2 2 10 3" xfId="30796" xr:uid="{B046A268-9E78-424D-9B62-E3A9C3A537C2}"/>
    <cellStyle name="Percent 5 2 2 10 4" xfId="43048" xr:uid="{28B7A2C4-3D69-49B2-BC20-D433684D8AF5}"/>
    <cellStyle name="Percent 5 2 2 11" xfId="12417" xr:uid="{65945DB7-28B5-4C9E-818E-DF4466BB8CD7}"/>
    <cellStyle name="Percent 5 2 2 12" xfId="24670" xr:uid="{CC7BA6E5-32E6-41DC-AA96-857C6B0D849F}"/>
    <cellStyle name="Percent 5 2 2 13" xfId="36922" xr:uid="{3AF2C2B6-BCAF-40E8-811E-A5905715CB2D}"/>
    <cellStyle name="Percent 5 2 2 14" xfId="49175" xr:uid="{472A8DE7-5F7C-4D4B-AD95-66E9AA7DB2D3}"/>
    <cellStyle name="Percent 5 2 2 15" xfId="50256" xr:uid="{D7646A03-F070-4AC4-A3B9-9ECDCCACC417}"/>
    <cellStyle name="Percent 5 2 2 2" xfId="256" xr:uid="{338320F1-262C-4233-960A-86A5C5586943}"/>
    <cellStyle name="Percent 5 2 2 2 10" xfId="37033" xr:uid="{07358F61-9190-4BFC-956C-6F4F82A702F3}"/>
    <cellStyle name="Percent 5 2 2 2 11" xfId="49286" xr:uid="{022A8ACF-3041-4525-B32C-C66268BE4C57}"/>
    <cellStyle name="Percent 5 2 2 2 12" xfId="50367" xr:uid="{90941DA6-70F2-44CD-B5BB-5FD1C9EA1B8E}"/>
    <cellStyle name="Percent 5 2 2 2 2" xfId="460" xr:uid="{94B9F268-B068-4AD9-AF3E-6DB20521978F}"/>
    <cellStyle name="Percent 5 2 2 2 2 10" xfId="49490" xr:uid="{3F92EC55-55DC-45E2-965A-648CCE3B7C8D}"/>
    <cellStyle name="Percent 5 2 2 2 2 11" xfId="50571" xr:uid="{4DDE35C0-A16F-4B44-8AC7-DF77F66E1880}"/>
    <cellStyle name="Percent 5 2 2 2 2 2" xfId="911" xr:uid="{9349FD19-48E4-4752-A56E-6BCFCF59CDE1}"/>
    <cellStyle name="Percent 5 2 2 2 2 2 10" xfId="51021" xr:uid="{DBF1ED0F-6D9B-4F23-ABCC-1C7644A29ADA}"/>
    <cellStyle name="Percent 5 2 2 2 2 2 2" xfId="1992" xr:uid="{4EA858C7-340F-475E-8269-8E33F3C501BC}"/>
    <cellStyle name="Percent 5 2 2 2 2 2 2 2" xfId="5059" xr:uid="{2F013AE6-11A2-4164-8FF6-F34FB4DC9DBB}"/>
    <cellStyle name="Percent 5 2 2 2 2 2 2 2 2" xfId="11187" xr:uid="{CB1B0DD6-DDC7-4BCE-9B09-CD6BA299FAD6}"/>
    <cellStyle name="Percent 5 2 2 2 2 2 2 2 2 2" xfId="23452" xr:uid="{35829DB4-D431-4E8F-A1B9-D6F562E3EAD1}"/>
    <cellStyle name="Percent 5 2 2 2 2 2 2 2 2 3" xfId="35704" xr:uid="{77AE842A-75D8-4F27-810F-DBC073C1F6CF}"/>
    <cellStyle name="Percent 5 2 2 2 2 2 2 2 2 4" xfId="47956" xr:uid="{F882A32C-E3E4-4914-8D85-ABE565E7196E}"/>
    <cellStyle name="Percent 5 2 2 2 2 2 2 2 3" xfId="17325" xr:uid="{FDA45EA7-0DDB-43B4-9688-12A8E90E963D}"/>
    <cellStyle name="Percent 5 2 2 2 2 2 2 2 4" xfId="29578" xr:uid="{11E66F62-1261-43A6-B411-9CDF25478FA7}"/>
    <cellStyle name="Percent 5 2 2 2 2 2 2 2 5" xfId="41830" xr:uid="{6A66D929-9F3A-4B44-ABD1-9F7842478030}"/>
    <cellStyle name="Percent 5 2 2 2 2 2 2 2 6" xfId="55164" xr:uid="{3E536251-0800-4C1B-BCCC-C030CA095B87}"/>
    <cellStyle name="Percent 5 2 2 2 2 2 2 3" xfId="8124" xr:uid="{C3AFD6F2-EFEA-447F-A25C-D5EEC000D8EA}"/>
    <cellStyle name="Percent 5 2 2 2 2 2 2 3 2" xfId="20389" xr:uid="{64B315DB-20C9-4056-AD65-628C817ACE1B}"/>
    <cellStyle name="Percent 5 2 2 2 2 2 2 3 3" xfId="32641" xr:uid="{9D2D0ACC-FD30-4D77-B423-32E221F9C928}"/>
    <cellStyle name="Percent 5 2 2 2 2 2 2 3 4" xfId="44893" xr:uid="{CFBD3DD8-5FF6-4E81-A1D5-4177F86B00B8}"/>
    <cellStyle name="Percent 5 2 2 2 2 2 2 4" xfId="14262" xr:uid="{C8981E9A-2E98-4A37-B1AE-06800B1A9CBC}"/>
    <cellStyle name="Percent 5 2 2 2 2 2 2 5" xfId="26515" xr:uid="{10963388-C0B2-430F-B092-D517EEC90AE1}"/>
    <cellStyle name="Percent 5 2 2 2 2 2 2 6" xfId="38767" xr:uid="{2B7BFF95-82A6-47C7-8CA9-DCAF9AF4578C}"/>
    <cellStyle name="Percent 5 2 2 2 2 2 2 7" xfId="52101" xr:uid="{9FC9CD6E-6642-470D-9710-1940AEE1740A}"/>
    <cellStyle name="Percent 5 2 2 2 2 2 3" xfId="3076" xr:uid="{83178081-36F3-4853-803A-9F5484C924BA}"/>
    <cellStyle name="Percent 5 2 2 2 2 2 3 2" xfId="6140" xr:uid="{377DE59A-EF00-4A2E-8CC6-A84EEE5609A2}"/>
    <cellStyle name="Percent 5 2 2 2 2 2 3 2 2" xfId="12268" xr:uid="{F2B470C5-D3A4-422D-88FC-28B87D5C959F}"/>
    <cellStyle name="Percent 5 2 2 2 2 2 3 2 2 2" xfId="24533" xr:uid="{C6FA1491-08AD-43D5-A6A9-707433E33BC8}"/>
    <cellStyle name="Percent 5 2 2 2 2 2 3 2 2 3" xfId="36785" xr:uid="{B4A91445-F668-4482-B681-42C98762012A}"/>
    <cellStyle name="Percent 5 2 2 2 2 2 3 2 2 4" xfId="49037" xr:uid="{E264ED6B-55A0-43B6-A1E1-945931A054DE}"/>
    <cellStyle name="Percent 5 2 2 2 2 2 3 2 3" xfId="18406" xr:uid="{BFD14050-7E70-4FDC-BBFF-D2BD4B0DC855}"/>
    <cellStyle name="Percent 5 2 2 2 2 2 3 2 4" xfId="30659" xr:uid="{D1BD4CC8-E47A-4CB1-835D-0376DEC4D848}"/>
    <cellStyle name="Percent 5 2 2 2 2 2 3 2 5" xfId="42911" xr:uid="{CA1E29CA-3E29-4ECC-BADE-3BC7598D3A38}"/>
    <cellStyle name="Percent 5 2 2 2 2 2 3 2 6" xfId="56245" xr:uid="{D1A323DB-371F-4A03-B883-B44AE659EDBD}"/>
    <cellStyle name="Percent 5 2 2 2 2 2 3 3" xfId="9205" xr:uid="{0771D4E0-1641-472A-927F-955172A6CEB6}"/>
    <cellStyle name="Percent 5 2 2 2 2 2 3 3 2" xfId="21470" xr:uid="{9317EBF1-5487-4A60-81C4-A32C392392F6}"/>
    <cellStyle name="Percent 5 2 2 2 2 2 3 3 3" xfId="33722" xr:uid="{8DD798FF-B462-4389-83DA-CF3DF85EF2A1}"/>
    <cellStyle name="Percent 5 2 2 2 2 2 3 3 4" xfId="45974" xr:uid="{5E7C3672-067C-4E5F-AFED-9A82BBE5E067}"/>
    <cellStyle name="Percent 5 2 2 2 2 2 3 4" xfId="15343" xr:uid="{6C90AE85-5518-4C63-ACFC-72FEDC12B465}"/>
    <cellStyle name="Percent 5 2 2 2 2 2 3 5" xfId="27596" xr:uid="{1900E26F-F8AF-4B07-85DB-CD53F48250A2}"/>
    <cellStyle name="Percent 5 2 2 2 2 2 3 6" xfId="39848" xr:uid="{12D162A4-6DED-47AF-B275-B48416FD3D63}"/>
    <cellStyle name="Percent 5 2 2 2 2 2 3 7" xfId="53182" xr:uid="{60891059-1C7A-47E7-A042-08D07A270B8A}"/>
    <cellStyle name="Percent 5 2 2 2 2 2 4" xfId="3979" xr:uid="{1A0E60B6-1BE4-4501-A973-461E09545CD8}"/>
    <cellStyle name="Percent 5 2 2 2 2 2 4 2" xfId="10107" xr:uid="{248859C7-444F-49E0-AE55-86C05D4118E0}"/>
    <cellStyle name="Percent 5 2 2 2 2 2 4 2 2" xfId="22372" xr:uid="{9885320C-83FA-42F9-A93D-66E7B989DD27}"/>
    <cellStyle name="Percent 5 2 2 2 2 2 4 2 3" xfId="34624" xr:uid="{7ADB1FB6-FAD7-44D8-88BE-43C67A302EC3}"/>
    <cellStyle name="Percent 5 2 2 2 2 2 4 2 4" xfId="46876" xr:uid="{1414FB6D-C78E-4DA1-A836-7C096DB8E037}"/>
    <cellStyle name="Percent 5 2 2 2 2 2 4 3" xfId="16245" xr:uid="{F737949B-6DB3-41AF-BC91-FCA9CE34D05F}"/>
    <cellStyle name="Percent 5 2 2 2 2 2 4 4" xfId="28498" xr:uid="{F36F8D65-D3C1-4EB2-B166-90DBD824FA68}"/>
    <cellStyle name="Percent 5 2 2 2 2 2 4 5" xfId="40750" xr:uid="{52E85A34-7B7C-45F7-8976-FDBA8F0DDEDF}"/>
    <cellStyle name="Percent 5 2 2 2 2 2 4 6" xfId="54084" xr:uid="{EE43F996-8C7D-4651-B32A-F89DCDBE2EBE}"/>
    <cellStyle name="Percent 5 2 2 2 2 2 5" xfId="7044" xr:uid="{8A346866-C545-4FFC-BB04-AE488FD209D5}"/>
    <cellStyle name="Percent 5 2 2 2 2 2 5 2" xfId="19309" xr:uid="{8F8B3852-2926-4A0B-ABC1-65CF0D611759}"/>
    <cellStyle name="Percent 5 2 2 2 2 2 5 3" xfId="31561" xr:uid="{FA401054-D942-4C21-AF72-AC74EC34849D}"/>
    <cellStyle name="Percent 5 2 2 2 2 2 5 4" xfId="43813" xr:uid="{17C235D3-F6FD-4441-8F42-575687FBC010}"/>
    <cellStyle name="Percent 5 2 2 2 2 2 6" xfId="13182" xr:uid="{1414CC4A-E1A6-45E8-AAC3-0AA658B6F523}"/>
    <cellStyle name="Percent 5 2 2 2 2 2 7" xfId="25435" xr:uid="{A5FEF68D-7CDA-4EBD-B5D8-C9FD61A97F40}"/>
    <cellStyle name="Percent 5 2 2 2 2 2 8" xfId="37687" xr:uid="{FA90C7C6-66CB-45A0-87FA-9A774778C32D}"/>
    <cellStyle name="Percent 5 2 2 2 2 2 9" xfId="49940" xr:uid="{792015A5-E3BD-4596-9FDE-F0E2FFC6ABAB}"/>
    <cellStyle name="Percent 5 2 2 2 2 3" xfId="1542" xr:uid="{D4963E6C-2A82-430A-87A7-1C1BE6247034}"/>
    <cellStyle name="Percent 5 2 2 2 2 3 2" xfId="4609" xr:uid="{B4C2CE6E-B381-43DA-99FB-58A99CFB347B}"/>
    <cellStyle name="Percent 5 2 2 2 2 3 2 2" xfId="10737" xr:uid="{ABC86EE6-E0D0-4741-8943-572D51405032}"/>
    <cellStyle name="Percent 5 2 2 2 2 3 2 2 2" xfId="23002" xr:uid="{076D2A56-8ECE-41E3-A8FE-03D694E9B2B2}"/>
    <cellStyle name="Percent 5 2 2 2 2 3 2 2 3" xfId="35254" xr:uid="{F2C6C5F6-5B9B-41FE-9349-503A7E4D4908}"/>
    <cellStyle name="Percent 5 2 2 2 2 3 2 2 4" xfId="47506" xr:uid="{64A30C82-569D-4F32-9C11-CBA3DA82C2F9}"/>
    <cellStyle name="Percent 5 2 2 2 2 3 2 3" xfId="16875" xr:uid="{B45BA865-75CC-4666-8E81-373477BC5F59}"/>
    <cellStyle name="Percent 5 2 2 2 2 3 2 4" xfId="29128" xr:uid="{0F897496-664F-41EC-89CD-17F48AFB7885}"/>
    <cellStyle name="Percent 5 2 2 2 2 3 2 5" xfId="41380" xr:uid="{87CEE59A-807C-4FD8-951F-FDEB3EC47F03}"/>
    <cellStyle name="Percent 5 2 2 2 2 3 2 6" xfId="54714" xr:uid="{B8E5203E-5416-4330-B2F7-93AFDBBBADC9}"/>
    <cellStyle name="Percent 5 2 2 2 2 3 3" xfId="7674" xr:uid="{BAE6435F-5AEA-422E-859C-9C7EE9340DC7}"/>
    <cellStyle name="Percent 5 2 2 2 2 3 3 2" xfId="19939" xr:uid="{F65B04FE-967E-4CAF-9766-3B5E954F1B38}"/>
    <cellStyle name="Percent 5 2 2 2 2 3 3 3" xfId="32191" xr:uid="{9E499023-21B3-4BD3-B26B-FAE6C6EC6EC3}"/>
    <cellStyle name="Percent 5 2 2 2 2 3 3 4" xfId="44443" xr:uid="{E6CACB29-DA83-4C55-9BAA-116C96B219B7}"/>
    <cellStyle name="Percent 5 2 2 2 2 3 4" xfId="13812" xr:uid="{1A2C7977-F03C-4A92-89A0-E0D0401590F6}"/>
    <cellStyle name="Percent 5 2 2 2 2 3 5" xfId="26065" xr:uid="{4A347690-8561-4944-933E-2150DB714539}"/>
    <cellStyle name="Percent 5 2 2 2 2 3 6" xfId="38317" xr:uid="{13682492-185F-4356-9B37-AC4C56761510}"/>
    <cellStyle name="Percent 5 2 2 2 2 3 7" xfId="51651" xr:uid="{1BA73351-1E5B-4E9D-9568-A9F8B76CEF99}"/>
    <cellStyle name="Percent 5 2 2 2 2 4" xfId="2626" xr:uid="{C44D5A0D-5A0B-4852-BC80-F4E4C67A7450}"/>
    <cellStyle name="Percent 5 2 2 2 2 4 2" xfId="5690" xr:uid="{9DB9F337-DE9D-4C57-A2A5-2CEB07D0FE57}"/>
    <cellStyle name="Percent 5 2 2 2 2 4 2 2" xfId="11818" xr:uid="{29B921DB-1C63-46F9-8021-B712F1A7D5E8}"/>
    <cellStyle name="Percent 5 2 2 2 2 4 2 2 2" xfId="24083" xr:uid="{3184EDF1-6F8B-495A-8403-93F7D15711CB}"/>
    <cellStyle name="Percent 5 2 2 2 2 4 2 2 3" xfId="36335" xr:uid="{8B82B8FC-F114-49DD-8AF5-AA387014C3E5}"/>
    <cellStyle name="Percent 5 2 2 2 2 4 2 2 4" xfId="48587" xr:uid="{44F7E41C-4EAD-49B4-A23F-B63B6976A202}"/>
    <cellStyle name="Percent 5 2 2 2 2 4 2 3" xfId="17956" xr:uid="{314331E3-60A9-4CE4-92C7-9E10FCC28C84}"/>
    <cellStyle name="Percent 5 2 2 2 2 4 2 4" xfId="30209" xr:uid="{E923754E-1E15-484F-91B7-537125CAC4B3}"/>
    <cellStyle name="Percent 5 2 2 2 2 4 2 5" xfId="42461" xr:uid="{FE29C9CF-5C26-49E2-A3D7-B59FA6324DB6}"/>
    <cellStyle name="Percent 5 2 2 2 2 4 2 6" xfId="55795" xr:uid="{E5D4009F-3E31-474A-8B57-25BC9367CD0E}"/>
    <cellStyle name="Percent 5 2 2 2 2 4 3" xfId="8755" xr:uid="{CEE45CFC-A7A7-4CE0-9B80-FBFCF535227E}"/>
    <cellStyle name="Percent 5 2 2 2 2 4 3 2" xfId="21020" xr:uid="{C5C1CD8C-922F-4AFD-818A-94328EFCD370}"/>
    <cellStyle name="Percent 5 2 2 2 2 4 3 3" xfId="33272" xr:uid="{9D7EF6A4-7EDB-49AB-896F-CD8DC2265F2A}"/>
    <cellStyle name="Percent 5 2 2 2 2 4 3 4" xfId="45524" xr:uid="{E3B9AE27-FAA9-4829-B13D-93A9FE18C81D}"/>
    <cellStyle name="Percent 5 2 2 2 2 4 4" xfId="14893" xr:uid="{828BE0F7-2594-492A-94A1-4FCB5D41064B}"/>
    <cellStyle name="Percent 5 2 2 2 2 4 5" xfId="27146" xr:uid="{D95E49F2-AB77-41A4-8FDF-A849720C683D}"/>
    <cellStyle name="Percent 5 2 2 2 2 4 6" xfId="39398" xr:uid="{1C23A2DA-D709-4183-94C6-69FFFB4E668A}"/>
    <cellStyle name="Percent 5 2 2 2 2 4 7" xfId="52732" xr:uid="{02CB8C0E-EFA4-4F49-9E33-27D15C64A4AB}"/>
    <cellStyle name="Percent 5 2 2 2 2 5" xfId="3529" xr:uid="{8ED3C9EE-E13C-45BA-B3CD-717B4B80447D}"/>
    <cellStyle name="Percent 5 2 2 2 2 5 2" xfId="9657" xr:uid="{1FD6CC49-768B-4E0B-BBFC-E97880D5FB2D}"/>
    <cellStyle name="Percent 5 2 2 2 2 5 2 2" xfId="21922" xr:uid="{600F2C84-EAD4-431B-948D-D43D2A56AB68}"/>
    <cellStyle name="Percent 5 2 2 2 2 5 2 3" xfId="34174" xr:uid="{0C5F1746-98A5-41D7-ABDE-333DD42D6FDC}"/>
    <cellStyle name="Percent 5 2 2 2 2 5 2 4" xfId="46426" xr:uid="{2D9D93E1-899B-45A0-890F-6F4AADD415A8}"/>
    <cellStyle name="Percent 5 2 2 2 2 5 3" xfId="15795" xr:uid="{17460B6F-9547-48D0-AC83-D71A45535DCF}"/>
    <cellStyle name="Percent 5 2 2 2 2 5 4" xfId="28048" xr:uid="{C3CBE41A-C98D-407C-9E13-097F5C85BCE8}"/>
    <cellStyle name="Percent 5 2 2 2 2 5 5" xfId="40300" xr:uid="{4FE513F4-D45A-4787-B43F-50622CE3640E}"/>
    <cellStyle name="Percent 5 2 2 2 2 5 6" xfId="53634" xr:uid="{4D336C6F-7CEF-4F74-9100-AB3686AA5DF3}"/>
    <cellStyle name="Percent 5 2 2 2 2 6" xfId="6593" xr:uid="{DFE2F040-95AB-45C2-85A1-48CB8B502A6B}"/>
    <cellStyle name="Percent 5 2 2 2 2 6 2" xfId="18858" xr:uid="{F8B23C64-F631-46E8-B499-C583EE4A877C}"/>
    <cellStyle name="Percent 5 2 2 2 2 6 3" xfId="31111" xr:uid="{7ADDBA6F-3799-440D-BA38-A84582FB563B}"/>
    <cellStyle name="Percent 5 2 2 2 2 6 4" xfId="43363" xr:uid="{370719F5-BECE-4A41-A39B-C2917C84B7A6}"/>
    <cellStyle name="Percent 5 2 2 2 2 7" xfId="12732" xr:uid="{B72F20E5-8A21-41DC-9D78-5CB33169F41A}"/>
    <cellStyle name="Percent 5 2 2 2 2 8" xfId="24985" xr:uid="{96D702DF-6086-4660-A13B-9EB38307C2D1}"/>
    <cellStyle name="Percent 5 2 2 2 2 9" xfId="37237" xr:uid="{B4AF8658-7F5F-43B1-A129-17F701F85EBC}"/>
    <cellStyle name="Percent 5 2 2 2 3" xfId="707" xr:uid="{B43DA672-BAE5-4B7B-AB5A-A1058972F6C3}"/>
    <cellStyle name="Percent 5 2 2 2 3 10" xfId="50817" xr:uid="{7AA049E0-EFA7-4E78-B68A-35BE6363DAB8}"/>
    <cellStyle name="Percent 5 2 2 2 3 2" xfId="1788" xr:uid="{D6F15538-31FB-4792-9055-68DD659BC4B4}"/>
    <cellStyle name="Percent 5 2 2 2 3 2 2" xfId="4855" xr:uid="{54DAE200-8CDB-4641-ACC2-77F5C9D0C495}"/>
    <cellStyle name="Percent 5 2 2 2 3 2 2 2" xfId="10983" xr:uid="{C590FD66-4E98-4BF4-B08B-B19B35A2D390}"/>
    <cellStyle name="Percent 5 2 2 2 3 2 2 2 2" xfId="23248" xr:uid="{4C8BCEC5-E850-4725-A62D-DA59C44AC4B0}"/>
    <cellStyle name="Percent 5 2 2 2 3 2 2 2 3" xfId="35500" xr:uid="{E2B34F6A-DB5F-4C87-B442-1B3FF30A7952}"/>
    <cellStyle name="Percent 5 2 2 2 3 2 2 2 4" xfId="47752" xr:uid="{170F64D4-17BC-41A7-A758-E5913E5A17B3}"/>
    <cellStyle name="Percent 5 2 2 2 3 2 2 3" xfId="17121" xr:uid="{CAC13A49-CAFA-4C31-B490-D67567E91B6C}"/>
    <cellStyle name="Percent 5 2 2 2 3 2 2 4" xfId="29374" xr:uid="{1B199F1B-1571-4F1C-97A7-9D9932480881}"/>
    <cellStyle name="Percent 5 2 2 2 3 2 2 5" xfId="41626" xr:uid="{62900674-3245-455B-81A7-58FB0901893B}"/>
    <cellStyle name="Percent 5 2 2 2 3 2 2 6" xfId="54960" xr:uid="{3C9CE0DE-3FA1-4893-B05C-8A9E6E262FE9}"/>
    <cellStyle name="Percent 5 2 2 2 3 2 3" xfId="7920" xr:uid="{BA4DA607-F95B-4E79-87AD-FB2D9E6106F7}"/>
    <cellStyle name="Percent 5 2 2 2 3 2 3 2" xfId="20185" xr:uid="{AB2E824F-3517-40E9-B98C-D5E3EEBBC4FF}"/>
    <cellStyle name="Percent 5 2 2 2 3 2 3 3" xfId="32437" xr:uid="{C09A12B1-2046-4896-AD89-487C25776F98}"/>
    <cellStyle name="Percent 5 2 2 2 3 2 3 4" xfId="44689" xr:uid="{37C93223-7E95-438A-B449-87DC5B461322}"/>
    <cellStyle name="Percent 5 2 2 2 3 2 4" xfId="14058" xr:uid="{572388B1-13EF-4605-9543-58DEAF137434}"/>
    <cellStyle name="Percent 5 2 2 2 3 2 5" xfId="26311" xr:uid="{F0959F95-3FC9-4CF6-B625-B5F7BE34B5A1}"/>
    <cellStyle name="Percent 5 2 2 2 3 2 6" xfId="38563" xr:uid="{65F8DE18-0F8A-460B-BE1C-D8F562106AE9}"/>
    <cellStyle name="Percent 5 2 2 2 3 2 7" xfId="51897" xr:uid="{69314C21-6BFE-43F4-92C9-FD7327907AB0}"/>
    <cellStyle name="Percent 5 2 2 2 3 3" xfId="2872" xr:uid="{D7281A7F-2769-4C5B-BB36-2940CA8FDDFB}"/>
    <cellStyle name="Percent 5 2 2 2 3 3 2" xfId="5936" xr:uid="{D32F4002-9335-4FA0-A5D5-27674B4E7598}"/>
    <cellStyle name="Percent 5 2 2 2 3 3 2 2" xfId="12064" xr:uid="{FEC4DA88-AC5B-4E91-BB33-512EDFBA936B}"/>
    <cellStyle name="Percent 5 2 2 2 3 3 2 2 2" xfId="24329" xr:uid="{A5BA1D80-346B-46C8-94E3-4DCA23321415}"/>
    <cellStyle name="Percent 5 2 2 2 3 3 2 2 3" xfId="36581" xr:uid="{08A04E79-A934-4CEA-9DA8-D9A3B22ABFFD}"/>
    <cellStyle name="Percent 5 2 2 2 3 3 2 2 4" xfId="48833" xr:uid="{462A3E64-3612-4CE9-AABA-5F0C073353D1}"/>
    <cellStyle name="Percent 5 2 2 2 3 3 2 3" xfId="18202" xr:uid="{8D9C20D1-8FEA-4BEE-86B5-6878C05AB0B5}"/>
    <cellStyle name="Percent 5 2 2 2 3 3 2 4" xfId="30455" xr:uid="{B4591C0D-64DF-4713-B176-65AE611DED0D}"/>
    <cellStyle name="Percent 5 2 2 2 3 3 2 5" xfId="42707" xr:uid="{D9F277A6-86A0-45FD-9F8C-5CA2BE460073}"/>
    <cellStyle name="Percent 5 2 2 2 3 3 2 6" xfId="56041" xr:uid="{CE4BAA4F-5AC6-4382-A499-C0BC9973A7EB}"/>
    <cellStyle name="Percent 5 2 2 2 3 3 3" xfId="9001" xr:uid="{AD48ED25-270C-4D3E-8A3A-7820155EB6DB}"/>
    <cellStyle name="Percent 5 2 2 2 3 3 3 2" xfId="21266" xr:uid="{6C7FE225-B5EE-4168-8A81-9ED0D9B313F4}"/>
    <cellStyle name="Percent 5 2 2 2 3 3 3 3" xfId="33518" xr:uid="{C83D7757-E708-48A5-8C0A-433473E26735}"/>
    <cellStyle name="Percent 5 2 2 2 3 3 3 4" xfId="45770" xr:uid="{1F1B45B4-FEF9-4F09-954B-F3E1F08CEEFB}"/>
    <cellStyle name="Percent 5 2 2 2 3 3 4" xfId="15139" xr:uid="{FF797AAE-4362-4848-A63D-3A3BFA91203D}"/>
    <cellStyle name="Percent 5 2 2 2 3 3 5" xfId="27392" xr:uid="{7CE05FD6-9EAD-4557-ACB6-5FAB79FC4254}"/>
    <cellStyle name="Percent 5 2 2 2 3 3 6" xfId="39644" xr:uid="{6F94B223-E78F-4427-A994-75C645C4D2D0}"/>
    <cellStyle name="Percent 5 2 2 2 3 3 7" xfId="52978" xr:uid="{69FE2078-2848-4DF3-9C0A-009475A876D5}"/>
    <cellStyle name="Percent 5 2 2 2 3 4" xfId="3775" xr:uid="{01F172D3-A4FD-469B-B4F7-CFA1C0845517}"/>
    <cellStyle name="Percent 5 2 2 2 3 4 2" xfId="9903" xr:uid="{1340EC1C-EA53-43F0-993E-1EB14B744D1E}"/>
    <cellStyle name="Percent 5 2 2 2 3 4 2 2" xfId="22168" xr:uid="{E5AE1AF7-1666-45B0-87B9-B40694A33550}"/>
    <cellStyle name="Percent 5 2 2 2 3 4 2 3" xfId="34420" xr:uid="{52708D64-86D6-4301-86C0-6363D7A5BA6D}"/>
    <cellStyle name="Percent 5 2 2 2 3 4 2 4" xfId="46672" xr:uid="{A2803AE8-541C-4C2B-A003-7BE007DBC684}"/>
    <cellStyle name="Percent 5 2 2 2 3 4 3" xfId="16041" xr:uid="{85EDB3F2-9970-4BFF-BB0E-867DD165CA55}"/>
    <cellStyle name="Percent 5 2 2 2 3 4 4" xfId="28294" xr:uid="{29F9630A-C074-4326-9FFE-A3C92FD639FF}"/>
    <cellStyle name="Percent 5 2 2 2 3 4 5" xfId="40546" xr:uid="{4DB4B6A8-F141-4807-9B87-4BFF4472F5BB}"/>
    <cellStyle name="Percent 5 2 2 2 3 4 6" xfId="53880" xr:uid="{B973B06F-98C1-4098-9BA9-786F4F3F8D22}"/>
    <cellStyle name="Percent 5 2 2 2 3 5" xfId="6840" xr:uid="{E3B094DB-86A9-4342-B8D5-FB16FFA90DCD}"/>
    <cellStyle name="Percent 5 2 2 2 3 5 2" xfId="19105" xr:uid="{64E6B992-C961-4DC3-B20B-B345E7F6010C}"/>
    <cellStyle name="Percent 5 2 2 2 3 5 3" xfId="31357" xr:uid="{1B8C15C2-5C94-45FF-8B10-E79980D3D89A}"/>
    <cellStyle name="Percent 5 2 2 2 3 5 4" xfId="43609" xr:uid="{A53B94A9-EE73-4076-803A-497C5AA96F3F}"/>
    <cellStyle name="Percent 5 2 2 2 3 6" xfId="12978" xr:uid="{F036D512-8C0E-42D0-B70E-23A984E8F7F3}"/>
    <cellStyle name="Percent 5 2 2 2 3 7" xfId="25231" xr:uid="{0391AAE9-EA66-4E78-91C0-7B9C08E0AD6F}"/>
    <cellStyle name="Percent 5 2 2 2 3 8" xfId="37483" xr:uid="{CEC3F8B0-5F0F-469D-8D6A-F64415CE26C7}"/>
    <cellStyle name="Percent 5 2 2 2 3 9" xfId="49736" xr:uid="{89E12A1D-E493-4897-A7BB-40167B2D8CED}"/>
    <cellStyle name="Percent 5 2 2 2 4" xfId="1338" xr:uid="{F62CB751-C253-4DF6-B208-8D9B7428BD60}"/>
    <cellStyle name="Percent 5 2 2 2 4 2" xfId="4405" xr:uid="{D2C924F0-AF5E-42AA-8C2F-B86747934702}"/>
    <cellStyle name="Percent 5 2 2 2 4 2 2" xfId="10533" xr:uid="{61EF74B2-B7BF-4B0F-A243-94457814B0FF}"/>
    <cellStyle name="Percent 5 2 2 2 4 2 2 2" xfId="22798" xr:uid="{B4EBC4E7-6BED-4063-A792-CAA8F7F090E8}"/>
    <cellStyle name="Percent 5 2 2 2 4 2 2 3" xfId="35050" xr:uid="{660D0678-2F99-4AD6-A813-9ABFD002DFD2}"/>
    <cellStyle name="Percent 5 2 2 2 4 2 2 4" xfId="47302" xr:uid="{E1447356-93F2-4B2C-88F5-647DC81966B0}"/>
    <cellStyle name="Percent 5 2 2 2 4 2 3" xfId="16671" xr:uid="{E97F3ADE-EB9D-42CD-839F-03F68236C929}"/>
    <cellStyle name="Percent 5 2 2 2 4 2 4" xfId="28924" xr:uid="{792FA10F-66A7-40A2-8692-727D0BA6BCA7}"/>
    <cellStyle name="Percent 5 2 2 2 4 2 5" xfId="41176" xr:uid="{DAC24DB1-821D-476D-9F79-5963F80C926E}"/>
    <cellStyle name="Percent 5 2 2 2 4 2 6" xfId="54510" xr:uid="{AB8C5DB1-FEC3-4BB1-AC09-4C6D36E52BBC}"/>
    <cellStyle name="Percent 5 2 2 2 4 3" xfId="7470" xr:uid="{E9D5976E-9782-45F5-BD82-BA72BD6F9FD0}"/>
    <cellStyle name="Percent 5 2 2 2 4 3 2" xfId="19735" xr:uid="{C6CF6977-448E-4A4F-8E8D-66F59756B59E}"/>
    <cellStyle name="Percent 5 2 2 2 4 3 3" xfId="31987" xr:uid="{9F1FB43D-2BEF-4688-A291-245A0F1CCA48}"/>
    <cellStyle name="Percent 5 2 2 2 4 3 4" xfId="44239" xr:uid="{230F6E03-E563-47AE-A919-43E418D44614}"/>
    <cellStyle name="Percent 5 2 2 2 4 4" xfId="13608" xr:uid="{245D7F23-EA42-4E60-9526-C4C8CBB6CC19}"/>
    <cellStyle name="Percent 5 2 2 2 4 5" xfId="25861" xr:uid="{CB559F37-3D37-47AA-92B5-4C948176B23C}"/>
    <cellStyle name="Percent 5 2 2 2 4 6" xfId="38113" xr:uid="{54A756EC-D208-401C-8825-64F48314A866}"/>
    <cellStyle name="Percent 5 2 2 2 4 7" xfId="51447" xr:uid="{81111611-8174-4919-80B6-7528A34EBE79}"/>
    <cellStyle name="Percent 5 2 2 2 5" xfId="2422" xr:uid="{C70CF77D-9463-4129-A713-129336F9888B}"/>
    <cellStyle name="Percent 5 2 2 2 5 2" xfId="5486" xr:uid="{79848A2E-DB6B-462B-B9FA-AB55C5D9413A}"/>
    <cellStyle name="Percent 5 2 2 2 5 2 2" xfId="11614" xr:uid="{53015DEF-C971-4E43-AF0A-AA32046F4702}"/>
    <cellStyle name="Percent 5 2 2 2 5 2 2 2" xfId="23879" xr:uid="{B74C5705-8008-4890-8BBB-914BB4F8877B}"/>
    <cellStyle name="Percent 5 2 2 2 5 2 2 3" xfId="36131" xr:uid="{99D42BA6-7278-48B5-8D92-C85C367C5DB0}"/>
    <cellStyle name="Percent 5 2 2 2 5 2 2 4" xfId="48383" xr:uid="{5DE466A9-2609-4543-8EE1-F27343035C07}"/>
    <cellStyle name="Percent 5 2 2 2 5 2 3" xfId="17752" xr:uid="{5B572351-D4BC-4BFC-8AE1-CA527D8F519E}"/>
    <cellStyle name="Percent 5 2 2 2 5 2 4" xfId="30005" xr:uid="{88D7F360-D1A9-498F-8195-1889E712ECCF}"/>
    <cellStyle name="Percent 5 2 2 2 5 2 5" xfId="42257" xr:uid="{2B30024F-60AC-4E98-86A2-8B2399BBE808}"/>
    <cellStyle name="Percent 5 2 2 2 5 2 6" xfId="55591" xr:uid="{C13831AF-2408-48B5-A9C0-CA36FB6054AB}"/>
    <cellStyle name="Percent 5 2 2 2 5 3" xfId="8551" xr:uid="{1FE140AE-19FC-458B-B26B-A9020FEA9116}"/>
    <cellStyle name="Percent 5 2 2 2 5 3 2" xfId="20816" xr:uid="{0A606DDC-7AD0-47F5-B057-B50898D880E1}"/>
    <cellStyle name="Percent 5 2 2 2 5 3 3" xfId="33068" xr:uid="{2BED5CE8-7194-41AC-AA8F-1439C2490D03}"/>
    <cellStyle name="Percent 5 2 2 2 5 3 4" xfId="45320" xr:uid="{D1D8CF2F-4501-4796-9632-B854882F6233}"/>
    <cellStyle name="Percent 5 2 2 2 5 4" xfId="14689" xr:uid="{28AEBEEB-B998-4AA2-B84B-EF35E1D7C04B}"/>
    <cellStyle name="Percent 5 2 2 2 5 5" xfId="26942" xr:uid="{655E1761-6E1C-4FD0-81BD-704F8780AEDF}"/>
    <cellStyle name="Percent 5 2 2 2 5 6" xfId="39194" xr:uid="{3E1C2158-67BD-4625-B268-3B9C51BC5A7C}"/>
    <cellStyle name="Percent 5 2 2 2 5 7" xfId="52528" xr:uid="{6F561620-FB0C-40C0-ABC1-360EDF3C87A5}"/>
    <cellStyle name="Percent 5 2 2 2 6" xfId="3325" xr:uid="{2F9EB211-68BC-42F1-9A4E-678304C93924}"/>
    <cellStyle name="Percent 5 2 2 2 6 2" xfId="9453" xr:uid="{D8B856C7-F6D4-49BA-8353-A8566765EE02}"/>
    <cellStyle name="Percent 5 2 2 2 6 2 2" xfId="21718" xr:uid="{7908DCFE-A5D1-42A4-A9B7-858111EEDC1D}"/>
    <cellStyle name="Percent 5 2 2 2 6 2 3" xfId="33970" xr:uid="{5246F4C7-013F-448C-9011-DF817BFD7E15}"/>
    <cellStyle name="Percent 5 2 2 2 6 2 4" xfId="46222" xr:uid="{4E275CE0-6413-452A-96BD-2F2F0BDA8E86}"/>
    <cellStyle name="Percent 5 2 2 2 6 3" xfId="15591" xr:uid="{ED957592-4C5E-4036-B4EF-5056CD29A069}"/>
    <cellStyle name="Percent 5 2 2 2 6 4" xfId="27844" xr:uid="{791100BC-FD53-4EDA-8E1F-4334CF9F0957}"/>
    <cellStyle name="Percent 5 2 2 2 6 5" xfId="40096" xr:uid="{87AE6726-044E-4EB1-94C6-875F9B5DE7C1}"/>
    <cellStyle name="Percent 5 2 2 2 6 6" xfId="53430" xr:uid="{B0B8A928-5BF5-433C-8929-BA3CA93F2BFB}"/>
    <cellStyle name="Percent 5 2 2 2 7" xfId="6389" xr:uid="{CA82D042-5BF5-4767-AEE9-5A8F74881ABC}"/>
    <cellStyle name="Percent 5 2 2 2 7 2" xfId="18654" xr:uid="{4543B1F0-FEDC-4B52-943C-F2A1C4BCB6CC}"/>
    <cellStyle name="Percent 5 2 2 2 7 3" xfId="30907" xr:uid="{CE328C83-EB0B-46EB-A067-5FA0A7949840}"/>
    <cellStyle name="Percent 5 2 2 2 7 4" xfId="43159" xr:uid="{93B00D16-38E6-4370-8026-173444D64564}"/>
    <cellStyle name="Percent 5 2 2 2 8" xfId="12528" xr:uid="{ED5C5F68-927B-4E10-8F10-B75EB5DE2F79}"/>
    <cellStyle name="Percent 5 2 2 2 9" xfId="24781" xr:uid="{713408AA-04D1-4724-8825-2957576486D0}"/>
    <cellStyle name="Percent 5 2 2 3" xfId="349" xr:uid="{0A68AE2D-1AB1-4607-A8D2-F9947DAFB84B}"/>
    <cellStyle name="Percent 5 2 2 3 10" xfId="49379" xr:uid="{820BBE64-8D7E-4579-A0D2-156827A4DE81}"/>
    <cellStyle name="Percent 5 2 2 3 11" xfId="50460" xr:uid="{7227FC6C-B07B-4E2D-8EA9-86156CB3827A}"/>
    <cellStyle name="Percent 5 2 2 3 2" xfId="800" xr:uid="{0F221152-E5C8-4259-956C-40695C413D0C}"/>
    <cellStyle name="Percent 5 2 2 3 2 10" xfId="50910" xr:uid="{BFF6101A-3294-48A0-9919-C7036A4D5AEA}"/>
    <cellStyle name="Percent 5 2 2 3 2 2" xfId="1881" xr:uid="{79871DF6-2ECC-4E48-8802-7F1B4E9E16B9}"/>
    <cellStyle name="Percent 5 2 2 3 2 2 2" xfId="4948" xr:uid="{74ED2A03-C49C-4A04-8F0D-BA1A4818E090}"/>
    <cellStyle name="Percent 5 2 2 3 2 2 2 2" xfId="11076" xr:uid="{2A111224-595D-4C3C-AF0A-558543C4D92B}"/>
    <cellStyle name="Percent 5 2 2 3 2 2 2 2 2" xfId="23341" xr:uid="{49A65256-3E8A-4F1C-8A24-B19D698D7C17}"/>
    <cellStyle name="Percent 5 2 2 3 2 2 2 2 3" xfId="35593" xr:uid="{BDE55DCC-7370-42D0-9818-2BD4A05C7CAF}"/>
    <cellStyle name="Percent 5 2 2 3 2 2 2 2 4" xfId="47845" xr:uid="{F27CBC14-3012-4D25-82F0-54A470129B78}"/>
    <cellStyle name="Percent 5 2 2 3 2 2 2 3" xfId="17214" xr:uid="{FEE4827A-C316-4EB9-9049-CE20A721AB9C}"/>
    <cellStyle name="Percent 5 2 2 3 2 2 2 4" xfId="29467" xr:uid="{37948E1F-7505-49BB-8443-B2BF97D369B7}"/>
    <cellStyle name="Percent 5 2 2 3 2 2 2 5" xfId="41719" xr:uid="{B9FF429D-7649-4C89-9073-4F5F09601EBE}"/>
    <cellStyle name="Percent 5 2 2 3 2 2 2 6" xfId="55053" xr:uid="{2A4D746B-F89E-4DF6-94B6-C761B02BEE0B}"/>
    <cellStyle name="Percent 5 2 2 3 2 2 3" xfId="8013" xr:uid="{EF6E2ECE-A5E3-414F-8E37-F647D060D33C}"/>
    <cellStyle name="Percent 5 2 2 3 2 2 3 2" xfId="20278" xr:uid="{BA2AC3D5-5A65-480F-AAD7-A7F71EB04467}"/>
    <cellStyle name="Percent 5 2 2 3 2 2 3 3" xfId="32530" xr:uid="{C886217E-E04C-41EF-9F97-0C8AA6994856}"/>
    <cellStyle name="Percent 5 2 2 3 2 2 3 4" xfId="44782" xr:uid="{FA200455-52C5-4249-AE54-9612BA294115}"/>
    <cellStyle name="Percent 5 2 2 3 2 2 4" xfId="14151" xr:uid="{DE912B6C-1839-4AA0-8371-B6639C45D246}"/>
    <cellStyle name="Percent 5 2 2 3 2 2 5" xfId="26404" xr:uid="{3C6C91B2-3009-4CF4-848A-B0A1EC536DC1}"/>
    <cellStyle name="Percent 5 2 2 3 2 2 6" xfId="38656" xr:uid="{1EF10EB3-B4B3-4096-A8C6-B90E40981756}"/>
    <cellStyle name="Percent 5 2 2 3 2 2 7" xfId="51990" xr:uid="{ADE03122-45AE-4B53-A8DD-9614A8AD67E1}"/>
    <cellStyle name="Percent 5 2 2 3 2 3" xfId="2965" xr:uid="{E2AF3CF9-0E39-4CB4-8C7C-A6713B448420}"/>
    <cellStyle name="Percent 5 2 2 3 2 3 2" xfId="6029" xr:uid="{B96FFE34-B1FE-4D28-BD3E-827B91F3DFF3}"/>
    <cellStyle name="Percent 5 2 2 3 2 3 2 2" xfId="12157" xr:uid="{452BA658-02D8-4024-806C-6FF97D14B468}"/>
    <cellStyle name="Percent 5 2 2 3 2 3 2 2 2" xfId="24422" xr:uid="{4CC018C6-ADAC-40AA-B4A4-2DBE7AE7532C}"/>
    <cellStyle name="Percent 5 2 2 3 2 3 2 2 3" xfId="36674" xr:uid="{91DF469A-1708-4B98-AA2E-99C6EDA61475}"/>
    <cellStyle name="Percent 5 2 2 3 2 3 2 2 4" xfId="48926" xr:uid="{AA744D68-9654-40A2-BB44-530CDCBEA4BF}"/>
    <cellStyle name="Percent 5 2 2 3 2 3 2 3" xfId="18295" xr:uid="{A29C7DE2-8685-437B-AEF5-02530C8B7C29}"/>
    <cellStyle name="Percent 5 2 2 3 2 3 2 4" xfId="30548" xr:uid="{CFBEA337-E763-4B2E-96E0-F590D166B94E}"/>
    <cellStyle name="Percent 5 2 2 3 2 3 2 5" xfId="42800" xr:uid="{970A33BD-2635-44EB-BF25-8521ADC1B63B}"/>
    <cellStyle name="Percent 5 2 2 3 2 3 2 6" xfId="56134" xr:uid="{D706FFC7-AC6F-4CBB-829C-D054977ACD5E}"/>
    <cellStyle name="Percent 5 2 2 3 2 3 3" xfId="9094" xr:uid="{5667D737-DF59-4FEA-862C-8E2FEC5B815E}"/>
    <cellStyle name="Percent 5 2 2 3 2 3 3 2" xfId="21359" xr:uid="{374376EE-E252-43BD-AF8E-625113A07254}"/>
    <cellStyle name="Percent 5 2 2 3 2 3 3 3" xfId="33611" xr:uid="{B709E378-F82F-4CC6-AE8A-3AB008059462}"/>
    <cellStyle name="Percent 5 2 2 3 2 3 3 4" xfId="45863" xr:uid="{8D4E585B-B063-4D45-A6C8-99D944BFB2B0}"/>
    <cellStyle name="Percent 5 2 2 3 2 3 4" xfId="15232" xr:uid="{F3A3CD9C-55C3-4027-9635-A3A640F04217}"/>
    <cellStyle name="Percent 5 2 2 3 2 3 5" xfId="27485" xr:uid="{600EDD25-7492-4C85-981B-2D58B9A6D016}"/>
    <cellStyle name="Percent 5 2 2 3 2 3 6" xfId="39737" xr:uid="{2893C0C9-52C3-4699-9ABC-FCB723635245}"/>
    <cellStyle name="Percent 5 2 2 3 2 3 7" xfId="53071" xr:uid="{E72BA7AD-4B54-434D-9D14-0D695C2C22FC}"/>
    <cellStyle name="Percent 5 2 2 3 2 4" xfId="3868" xr:uid="{629A1469-0C25-4718-A6F1-3580D61FA6C0}"/>
    <cellStyle name="Percent 5 2 2 3 2 4 2" xfId="9996" xr:uid="{7724A802-D24C-488C-BB61-274438CF4665}"/>
    <cellStyle name="Percent 5 2 2 3 2 4 2 2" xfId="22261" xr:uid="{58FEFD6D-0D60-45F7-9192-9B3EA6C7B34A}"/>
    <cellStyle name="Percent 5 2 2 3 2 4 2 3" xfId="34513" xr:uid="{6C7D39B4-6FA2-4BCD-BFB7-9134285CC897}"/>
    <cellStyle name="Percent 5 2 2 3 2 4 2 4" xfId="46765" xr:uid="{26739E94-E923-4B48-8A2D-6B2D7797BF1B}"/>
    <cellStyle name="Percent 5 2 2 3 2 4 3" xfId="16134" xr:uid="{F04E410F-07C6-4AC3-B564-F9A4CAF89A87}"/>
    <cellStyle name="Percent 5 2 2 3 2 4 4" xfId="28387" xr:uid="{EA8D3936-E153-4D63-B8D0-3AE141181028}"/>
    <cellStyle name="Percent 5 2 2 3 2 4 5" xfId="40639" xr:uid="{42F893CD-7604-4E9C-948A-FD6A7B54C5DA}"/>
    <cellStyle name="Percent 5 2 2 3 2 4 6" xfId="53973" xr:uid="{95C251D6-8704-488E-AA58-180E3D07BDEE}"/>
    <cellStyle name="Percent 5 2 2 3 2 5" xfId="6933" xr:uid="{D467DA2E-65B3-4B4F-9F13-60B228187377}"/>
    <cellStyle name="Percent 5 2 2 3 2 5 2" xfId="19198" xr:uid="{C4EDBB63-DE21-4947-B082-24A0EAD6827D}"/>
    <cellStyle name="Percent 5 2 2 3 2 5 3" xfId="31450" xr:uid="{3FA92C33-DC7E-4889-9CFF-0A727FCDE657}"/>
    <cellStyle name="Percent 5 2 2 3 2 5 4" xfId="43702" xr:uid="{05046CF7-5C0C-4B62-B542-DC5120188DFF}"/>
    <cellStyle name="Percent 5 2 2 3 2 6" xfId="13071" xr:uid="{8FEDA404-17BE-4E8B-883F-6FBB7343C00E}"/>
    <cellStyle name="Percent 5 2 2 3 2 7" xfId="25324" xr:uid="{7F5910FA-DBF1-46BC-9389-5263377B0156}"/>
    <cellStyle name="Percent 5 2 2 3 2 8" xfId="37576" xr:uid="{F149663F-1937-4F7C-B8FE-E2CBDAE5EEF5}"/>
    <cellStyle name="Percent 5 2 2 3 2 9" xfId="49829" xr:uid="{3BD808B7-B7FE-4175-9FD1-4859435BFA5C}"/>
    <cellStyle name="Percent 5 2 2 3 3" xfId="1431" xr:uid="{B83AEE32-265A-4769-8D89-5F0C6F285A27}"/>
    <cellStyle name="Percent 5 2 2 3 3 2" xfId="4498" xr:uid="{93D110AB-74B6-44A6-BBBA-69D333843916}"/>
    <cellStyle name="Percent 5 2 2 3 3 2 2" xfId="10626" xr:uid="{7EBECB43-2479-4713-BC44-0E7C0CA96268}"/>
    <cellStyle name="Percent 5 2 2 3 3 2 2 2" xfId="22891" xr:uid="{10CABB73-AE7F-41FD-B87B-0B0B5439C0AA}"/>
    <cellStyle name="Percent 5 2 2 3 3 2 2 3" xfId="35143" xr:uid="{F46A4FA1-BBCB-4A99-A5FF-0A4AE6A8A80E}"/>
    <cellStyle name="Percent 5 2 2 3 3 2 2 4" xfId="47395" xr:uid="{D63AD92C-E4A5-462C-8D6F-9598825EF29C}"/>
    <cellStyle name="Percent 5 2 2 3 3 2 3" xfId="16764" xr:uid="{6FD8CD8E-5315-4DC8-9506-632C56CE88A3}"/>
    <cellStyle name="Percent 5 2 2 3 3 2 4" xfId="29017" xr:uid="{0C85D639-0D92-4CD2-B0B0-B5BCD9CEEA7B}"/>
    <cellStyle name="Percent 5 2 2 3 3 2 5" xfId="41269" xr:uid="{9EAEE60B-3F1E-48C6-94C3-624B0C2E2E5E}"/>
    <cellStyle name="Percent 5 2 2 3 3 2 6" xfId="54603" xr:uid="{2F35AE4A-C0A5-4AE3-AE33-9BBF92F58027}"/>
    <cellStyle name="Percent 5 2 2 3 3 3" xfId="7563" xr:uid="{87B1221B-AA77-4F28-9701-4F1F73F3DEA8}"/>
    <cellStyle name="Percent 5 2 2 3 3 3 2" xfId="19828" xr:uid="{35F159B8-2623-4596-B34D-67767ABB22F8}"/>
    <cellStyle name="Percent 5 2 2 3 3 3 3" xfId="32080" xr:uid="{5B4CA896-D3DB-4BBC-BDEF-4E8B8B919720}"/>
    <cellStyle name="Percent 5 2 2 3 3 3 4" xfId="44332" xr:uid="{848D8E1E-3BF3-4915-974F-27E6DAB540D6}"/>
    <cellStyle name="Percent 5 2 2 3 3 4" xfId="13701" xr:uid="{BF4AE58C-8CE3-4AE7-848B-AC6AD3435B27}"/>
    <cellStyle name="Percent 5 2 2 3 3 5" xfId="25954" xr:uid="{C9FFA94B-8D16-43E0-97E5-E1C0CA5082EA}"/>
    <cellStyle name="Percent 5 2 2 3 3 6" xfId="38206" xr:uid="{BACDBE0D-1F77-4A13-8E25-C5130252ABD2}"/>
    <cellStyle name="Percent 5 2 2 3 3 7" xfId="51540" xr:uid="{093C0A7C-1BF5-485A-B0C1-171207A0ADAB}"/>
    <cellStyle name="Percent 5 2 2 3 4" xfId="2515" xr:uid="{EDE8CA2E-7F5D-4940-9958-5E38046165A4}"/>
    <cellStyle name="Percent 5 2 2 3 4 2" xfId="5579" xr:uid="{D856E141-9E91-472E-96AE-586D6CA141AF}"/>
    <cellStyle name="Percent 5 2 2 3 4 2 2" xfId="11707" xr:uid="{A8AC7C39-5A80-414C-9C5C-379BF6E21028}"/>
    <cellStyle name="Percent 5 2 2 3 4 2 2 2" xfId="23972" xr:uid="{5CF33B4E-47A6-48D2-8D31-477854B70BD3}"/>
    <cellStyle name="Percent 5 2 2 3 4 2 2 3" xfId="36224" xr:uid="{14904E41-45BC-484A-A473-9424542DE03E}"/>
    <cellStyle name="Percent 5 2 2 3 4 2 2 4" xfId="48476" xr:uid="{ECD124A2-2ABB-4D5D-8559-1E3D795CBEBF}"/>
    <cellStyle name="Percent 5 2 2 3 4 2 3" xfId="17845" xr:uid="{7DB48A3D-E251-4938-9D79-59B5F9C2EEF7}"/>
    <cellStyle name="Percent 5 2 2 3 4 2 4" xfId="30098" xr:uid="{87979FFA-EEA1-4716-B3B4-89CBF2E4424D}"/>
    <cellStyle name="Percent 5 2 2 3 4 2 5" xfId="42350" xr:uid="{F13789D5-2852-4613-B6E0-AE8D51DA04E3}"/>
    <cellStyle name="Percent 5 2 2 3 4 2 6" xfId="55684" xr:uid="{137D847A-2695-4C3F-8338-3B6726E22FAA}"/>
    <cellStyle name="Percent 5 2 2 3 4 3" xfId="8644" xr:uid="{97DDC182-6152-44F0-B4CE-E624CC3EECD3}"/>
    <cellStyle name="Percent 5 2 2 3 4 3 2" xfId="20909" xr:uid="{A9654075-3D29-4DB8-848C-6C74377B3D4E}"/>
    <cellStyle name="Percent 5 2 2 3 4 3 3" xfId="33161" xr:uid="{41EFD041-080A-4674-A351-75B0BC64D367}"/>
    <cellStyle name="Percent 5 2 2 3 4 3 4" xfId="45413" xr:uid="{809488FB-32BE-4565-976C-063CBA150D06}"/>
    <cellStyle name="Percent 5 2 2 3 4 4" xfId="14782" xr:uid="{CAA16BF5-371F-4A28-B3D5-653B7A8D8050}"/>
    <cellStyle name="Percent 5 2 2 3 4 5" xfId="27035" xr:uid="{1E9AF3DB-2EC3-41CB-9A7F-AD9EEA535DFD}"/>
    <cellStyle name="Percent 5 2 2 3 4 6" xfId="39287" xr:uid="{F26365CD-915C-47F8-9EC8-F019E06047ED}"/>
    <cellStyle name="Percent 5 2 2 3 4 7" xfId="52621" xr:uid="{25DAD165-8B98-4979-9381-8052094C8B16}"/>
    <cellStyle name="Percent 5 2 2 3 5" xfId="3418" xr:uid="{DCD5B793-A1B8-49C1-AB6D-F42ABD4C3921}"/>
    <cellStyle name="Percent 5 2 2 3 5 2" xfId="9546" xr:uid="{98C8744A-81FB-46DE-B2C8-20C04F574800}"/>
    <cellStyle name="Percent 5 2 2 3 5 2 2" xfId="21811" xr:uid="{42B1D057-FEFA-4371-B22D-26698D61C3F6}"/>
    <cellStyle name="Percent 5 2 2 3 5 2 3" xfId="34063" xr:uid="{A9F20A99-EA41-49F2-B52D-BFC9BC20D29B}"/>
    <cellStyle name="Percent 5 2 2 3 5 2 4" xfId="46315" xr:uid="{03833828-EB86-4948-9D3B-9AE273DC099D}"/>
    <cellStyle name="Percent 5 2 2 3 5 3" xfId="15684" xr:uid="{717B8C36-F306-4B09-A57E-E877C44DE546}"/>
    <cellStyle name="Percent 5 2 2 3 5 4" xfId="27937" xr:uid="{B3B67422-C267-4AEB-8A6C-C78546AC18CD}"/>
    <cellStyle name="Percent 5 2 2 3 5 5" xfId="40189" xr:uid="{9CA7E667-B954-40D0-A366-FFAA5BAA7D56}"/>
    <cellStyle name="Percent 5 2 2 3 5 6" xfId="53523" xr:uid="{2502A528-4A03-4A7C-B37C-52ABA840CAB4}"/>
    <cellStyle name="Percent 5 2 2 3 6" xfId="6482" xr:uid="{345B2117-8FCA-4EBA-B16F-971CA44F8DEB}"/>
    <cellStyle name="Percent 5 2 2 3 6 2" xfId="18747" xr:uid="{2251C999-B723-4619-902B-ACCF9790A6E2}"/>
    <cellStyle name="Percent 5 2 2 3 6 3" xfId="31000" xr:uid="{58713532-850F-4E35-9DC7-69231754D7A7}"/>
    <cellStyle name="Percent 5 2 2 3 6 4" xfId="43252" xr:uid="{0FEB23C8-EE5A-44AC-9415-A1DBB2F902C2}"/>
    <cellStyle name="Percent 5 2 2 3 7" xfId="12621" xr:uid="{EBEDE1D6-FFB2-43D9-9DCF-78CFCC733571}"/>
    <cellStyle name="Percent 5 2 2 3 8" xfId="24874" xr:uid="{4EF0EF73-9DDC-450A-940C-766FDA8ABF44}"/>
    <cellStyle name="Percent 5 2 2 3 9" xfId="37126" xr:uid="{7230AAAC-6991-4C53-9F3C-35361D5B430B}"/>
    <cellStyle name="Percent 5 2 2 4" xfId="596" xr:uid="{E0201D06-AF48-46D1-AED5-D35EC82758E2}"/>
    <cellStyle name="Percent 5 2 2 4 10" xfId="50706" xr:uid="{866C28ED-709E-4800-AAE6-957A5EB6528D}"/>
    <cellStyle name="Percent 5 2 2 4 2" xfId="1677" xr:uid="{CCE0727D-497E-497F-8D60-DA41F2D73338}"/>
    <cellStyle name="Percent 5 2 2 4 2 2" xfId="4744" xr:uid="{BCD36DB6-2FBC-4965-A007-EBC0D22B0DAC}"/>
    <cellStyle name="Percent 5 2 2 4 2 2 2" xfId="10872" xr:uid="{D41B9257-8CD5-4834-8562-3932EBE644DF}"/>
    <cellStyle name="Percent 5 2 2 4 2 2 2 2" xfId="23137" xr:uid="{CCAE0D1A-565B-4347-822E-8A695913D508}"/>
    <cellStyle name="Percent 5 2 2 4 2 2 2 3" xfId="35389" xr:uid="{963F6FE4-DF33-4F31-B07E-4075A9EE5EA1}"/>
    <cellStyle name="Percent 5 2 2 4 2 2 2 4" xfId="47641" xr:uid="{58480200-D55C-4C09-A6D3-A1EBD410A976}"/>
    <cellStyle name="Percent 5 2 2 4 2 2 3" xfId="17010" xr:uid="{6143E8BD-7723-442F-B9BD-1C00B1DA44F4}"/>
    <cellStyle name="Percent 5 2 2 4 2 2 4" xfId="29263" xr:uid="{3A9FFD23-0040-412F-BDD1-8203920E739B}"/>
    <cellStyle name="Percent 5 2 2 4 2 2 5" xfId="41515" xr:uid="{ABB3F308-DB1E-468B-9100-4B48EE972F91}"/>
    <cellStyle name="Percent 5 2 2 4 2 2 6" xfId="54849" xr:uid="{5383A0C0-CC5F-4586-AD3B-13F348C9E23E}"/>
    <cellStyle name="Percent 5 2 2 4 2 3" xfId="7809" xr:uid="{C222CBC7-AA82-4F5C-A91F-4F74C002392E}"/>
    <cellStyle name="Percent 5 2 2 4 2 3 2" xfId="20074" xr:uid="{C4793869-504B-410B-BEDF-31F3FD216A30}"/>
    <cellStyle name="Percent 5 2 2 4 2 3 3" xfId="32326" xr:uid="{F1F07385-F768-42DF-A1BC-06FF072576B0}"/>
    <cellStyle name="Percent 5 2 2 4 2 3 4" xfId="44578" xr:uid="{881066F7-60D5-497C-ADED-0DC492983914}"/>
    <cellStyle name="Percent 5 2 2 4 2 4" xfId="13947" xr:uid="{ED683DF1-F5A4-44A7-B2BF-08A630F69194}"/>
    <cellStyle name="Percent 5 2 2 4 2 5" xfId="26200" xr:uid="{A4EB238B-3804-47F4-91B2-862F4447899C}"/>
    <cellStyle name="Percent 5 2 2 4 2 6" xfId="38452" xr:uid="{FCB4234F-2289-4121-9E19-AEB8090DC1E1}"/>
    <cellStyle name="Percent 5 2 2 4 2 7" xfId="51786" xr:uid="{253B9576-3935-404E-BD76-CE38E8DD6BBF}"/>
    <cellStyle name="Percent 5 2 2 4 3" xfId="2761" xr:uid="{9CC23803-0E19-4796-B121-70EA1F88C242}"/>
    <cellStyle name="Percent 5 2 2 4 3 2" xfId="5825" xr:uid="{A3BFD82F-99B9-4A61-A4AF-FB462694E943}"/>
    <cellStyle name="Percent 5 2 2 4 3 2 2" xfId="11953" xr:uid="{778F8A01-C5D1-42E2-9336-20AC5910B643}"/>
    <cellStyle name="Percent 5 2 2 4 3 2 2 2" xfId="24218" xr:uid="{7D372F7D-A68B-4C64-8571-FB75F0E599F2}"/>
    <cellStyle name="Percent 5 2 2 4 3 2 2 3" xfId="36470" xr:uid="{E9B6D93D-9EC6-4FC7-98F2-87F6FD1151B1}"/>
    <cellStyle name="Percent 5 2 2 4 3 2 2 4" xfId="48722" xr:uid="{4C624C22-E1CF-40A1-B702-6E326A3D7879}"/>
    <cellStyle name="Percent 5 2 2 4 3 2 3" xfId="18091" xr:uid="{367316E6-3B8F-4CCB-8EF1-4C005F565EAA}"/>
    <cellStyle name="Percent 5 2 2 4 3 2 4" xfId="30344" xr:uid="{D2F51434-FEDA-4494-A913-1B9F3BB3A224}"/>
    <cellStyle name="Percent 5 2 2 4 3 2 5" xfId="42596" xr:uid="{30C93A52-9D36-44DF-8289-4A85FD8D3B0C}"/>
    <cellStyle name="Percent 5 2 2 4 3 2 6" xfId="55930" xr:uid="{EB865782-C6A0-44EF-BCD5-444D94E68D59}"/>
    <cellStyle name="Percent 5 2 2 4 3 3" xfId="8890" xr:uid="{34E787A2-E0FF-4024-83E4-28175194D85C}"/>
    <cellStyle name="Percent 5 2 2 4 3 3 2" xfId="21155" xr:uid="{60C6EA11-E9EE-4F83-8BE4-25499908AA42}"/>
    <cellStyle name="Percent 5 2 2 4 3 3 3" xfId="33407" xr:uid="{DAEE3154-F342-43D4-B187-9B4334BD8EA2}"/>
    <cellStyle name="Percent 5 2 2 4 3 3 4" xfId="45659" xr:uid="{0ACC7E0A-4073-4F3A-9849-7B2C2E5C97E1}"/>
    <cellStyle name="Percent 5 2 2 4 3 4" xfId="15028" xr:uid="{DE5A1103-B2B2-448A-81C2-79BDE605C905}"/>
    <cellStyle name="Percent 5 2 2 4 3 5" xfId="27281" xr:uid="{DD9DA357-8B8E-418C-B5EC-3BC968A655D8}"/>
    <cellStyle name="Percent 5 2 2 4 3 6" xfId="39533" xr:uid="{5502008B-E967-4BD1-AA1E-C4DFAC885773}"/>
    <cellStyle name="Percent 5 2 2 4 3 7" xfId="52867" xr:uid="{ACC4B804-D6CC-4970-9949-C5B1CBDF5AC9}"/>
    <cellStyle name="Percent 5 2 2 4 4" xfId="3664" xr:uid="{D156E990-E3A5-4829-AF19-3E25B279E03D}"/>
    <cellStyle name="Percent 5 2 2 4 4 2" xfId="9792" xr:uid="{261A9C9F-FEB2-4889-9DEC-D2AD748798A6}"/>
    <cellStyle name="Percent 5 2 2 4 4 2 2" xfId="22057" xr:uid="{94461691-5D08-4D61-8FA8-E54438FD61BE}"/>
    <cellStyle name="Percent 5 2 2 4 4 2 3" xfId="34309" xr:uid="{E1E051D7-7177-4C8B-A923-F3F98E12C2E5}"/>
    <cellStyle name="Percent 5 2 2 4 4 2 4" xfId="46561" xr:uid="{E8045151-6B78-4516-8C68-B948D68CD7F8}"/>
    <cellStyle name="Percent 5 2 2 4 4 3" xfId="15930" xr:uid="{75B29274-3A6E-4457-9BDA-B967CA26F1E0}"/>
    <cellStyle name="Percent 5 2 2 4 4 4" xfId="28183" xr:uid="{8407B491-CE92-4B9D-807A-EF84E446DDE0}"/>
    <cellStyle name="Percent 5 2 2 4 4 5" xfId="40435" xr:uid="{50A854AF-1F78-4A28-920D-B8BF67FBDCFC}"/>
    <cellStyle name="Percent 5 2 2 4 4 6" xfId="53769" xr:uid="{1581795B-BC75-4B9E-A33F-209274A3C822}"/>
    <cellStyle name="Percent 5 2 2 4 5" xfId="6729" xr:uid="{9F456B2A-2CBC-4DF7-9859-F8F3D988D0FD}"/>
    <cellStyle name="Percent 5 2 2 4 5 2" xfId="18994" xr:uid="{15D7C89C-5238-4843-BFAF-2C6051C01781}"/>
    <cellStyle name="Percent 5 2 2 4 5 3" xfId="31246" xr:uid="{E714D5B1-DE0F-4D29-A10D-A993E0A829F2}"/>
    <cellStyle name="Percent 5 2 2 4 5 4" xfId="43498" xr:uid="{3D903DFB-73A8-4BE1-8E36-0354B15F59C8}"/>
    <cellStyle name="Percent 5 2 2 4 6" xfId="12867" xr:uid="{C1C8A624-94B4-40B0-B1EA-EC0375E2E6C3}"/>
    <cellStyle name="Percent 5 2 2 4 7" xfId="25120" xr:uid="{19C9EAA3-445D-4F7C-8335-E42133AAFA6A}"/>
    <cellStyle name="Percent 5 2 2 4 8" xfId="37372" xr:uid="{AAF16535-7B67-400C-B070-0ED091249D7F}"/>
    <cellStyle name="Percent 5 2 2 4 9" xfId="49625" xr:uid="{822123A9-D9B7-4AF3-A432-8AD0F0DDC8A5}"/>
    <cellStyle name="Percent 5 2 2 5" xfId="1047" xr:uid="{7B656402-23CF-4A2E-8900-F78FF2F45824}"/>
    <cellStyle name="Percent 5 2 2 5 2" xfId="2127" xr:uid="{593667B1-7CB7-4747-88F1-EF5C70EC6B09}"/>
    <cellStyle name="Percent 5 2 2 5 2 2" xfId="5194" xr:uid="{F2104A69-362E-4452-9297-1B03FDCD2911}"/>
    <cellStyle name="Percent 5 2 2 5 2 2 2" xfId="11322" xr:uid="{3E9FE0CA-B9C7-4F57-8371-5300D728C714}"/>
    <cellStyle name="Percent 5 2 2 5 2 2 2 2" xfId="23587" xr:uid="{6DB5DEDC-DE9C-4145-A4FF-E41CB90E75AE}"/>
    <cellStyle name="Percent 5 2 2 5 2 2 2 3" xfId="35839" xr:uid="{8A7C096F-247F-4BF3-9A5A-0BBD5EC97636}"/>
    <cellStyle name="Percent 5 2 2 5 2 2 2 4" xfId="48091" xr:uid="{710D7BB2-D26F-4FCB-B6DB-775A3F4BA94C}"/>
    <cellStyle name="Percent 5 2 2 5 2 2 3" xfId="17460" xr:uid="{960ACB1C-1EB3-4646-A36C-11735BE6E95F}"/>
    <cellStyle name="Percent 5 2 2 5 2 2 4" xfId="29713" xr:uid="{489D84EE-3C3F-4498-B9CA-24FA718AA008}"/>
    <cellStyle name="Percent 5 2 2 5 2 2 5" xfId="41965" xr:uid="{1C8A8F91-563A-4F41-A027-51D0CB42556C}"/>
    <cellStyle name="Percent 5 2 2 5 2 2 6" xfId="55299" xr:uid="{4F513AEF-E5A8-437E-A711-A1A81A032E43}"/>
    <cellStyle name="Percent 5 2 2 5 2 3" xfId="8259" xr:uid="{3515163E-C28F-4928-9873-33CAD5522ECD}"/>
    <cellStyle name="Percent 5 2 2 5 2 3 2" xfId="20524" xr:uid="{C863D7BA-FDF4-43DF-9E6B-5C55DADFD7D9}"/>
    <cellStyle name="Percent 5 2 2 5 2 3 3" xfId="32776" xr:uid="{2B6D4140-42BE-4B47-ACE9-2B81576ADB16}"/>
    <cellStyle name="Percent 5 2 2 5 2 3 4" xfId="45028" xr:uid="{8F2A1177-D274-4204-A8F1-E63DDAFFF469}"/>
    <cellStyle name="Percent 5 2 2 5 2 4" xfId="14397" xr:uid="{B9EC55EC-C738-4BC7-8B65-1643CFCCD0D2}"/>
    <cellStyle name="Percent 5 2 2 5 2 5" xfId="26650" xr:uid="{D94511D1-E2DC-47D5-B098-DFFC35E79C0F}"/>
    <cellStyle name="Percent 5 2 2 5 2 6" xfId="38902" xr:uid="{4D4BFD17-FCD5-43ED-AE90-BB3A1A9DFA40}"/>
    <cellStyle name="Percent 5 2 2 5 2 7" xfId="52236" xr:uid="{8584D436-8FCC-4843-99A6-C8ECA2FB1187}"/>
    <cellStyle name="Percent 5 2 2 5 3" xfId="4114" xr:uid="{D5543BDC-4511-4DD9-9E60-E8A23FFB9CC1}"/>
    <cellStyle name="Percent 5 2 2 5 3 2" xfId="10242" xr:uid="{67471BE3-47FD-4C7D-9D38-8B753893461B}"/>
    <cellStyle name="Percent 5 2 2 5 3 2 2" xfId="22507" xr:uid="{B4D1127D-E608-48C6-97B0-D166C3A00D01}"/>
    <cellStyle name="Percent 5 2 2 5 3 2 3" xfId="34759" xr:uid="{55897CBB-446E-4C17-8B65-2A98A2D60967}"/>
    <cellStyle name="Percent 5 2 2 5 3 2 4" xfId="47011" xr:uid="{310957D1-8F85-40DB-93C6-9591C59BF4C1}"/>
    <cellStyle name="Percent 5 2 2 5 3 3" xfId="16380" xr:uid="{15E5C0C4-BD8D-41AC-82A7-5DF1E6B4F8C3}"/>
    <cellStyle name="Percent 5 2 2 5 3 4" xfId="28633" xr:uid="{7654AE7F-2F7D-4C1F-8C58-77B9FBD07183}"/>
    <cellStyle name="Percent 5 2 2 5 3 5" xfId="40885" xr:uid="{32965F16-1062-4F9B-A651-92637A2B3CE1}"/>
    <cellStyle name="Percent 5 2 2 5 3 6" xfId="54219" xr:uid="{3F0ED74D-2280-4040-92F1-8C2EE5EE74E2}"/>
    <cellStyle name="Percent 5 2 2 5 4" xfId="7179" xr:uid="{5FAEDC58-53BC-4095-981E-4CBF86DB9710}"/>
    <cellStyle name="Percent 5 2 2 5 4 2" xfId="19444" xr:uid="{36556BF2-C939-4F09-A305-096D40B5CE06}"/>
    <cellStyle name="Percent 5 2 2 5 4 3" xfId="31696" xr:uid="{CDDB3B02-1731-4A2E-A9FF-5DA212E72443}"/>
    <cellStyle name="Percent 5 2 2 5 4 4" xfId="43948" xr:uid="{39C2690F-C87E-4372-9B7E-0366D846817F}"/>
    <cellStyle name="Percent 5 2 2 5 5" xfId="13317" xr:uid="{D955E6A4-15AE-4797-AC8C-B96F60462341}"/>
    <cellStyle name="Percent 5 2 2 5 6" xfId="25570" xr:uid="{5F917532-36BE-4CD9-808B-638C6A9642C1}"/>
    <cellStyle name="Percent 5 2 2 5 7" xfId="37822" xr:uid="{85E39739-23AC-4E5C-812A-CEC37D790BA4}"/>
    <cellStyle name="Percent 5 2 2 5 8" xfId="50075" xr:uid="{A0292C7C-898D-496E-BD37-522627EB4D99}"/>
    <cellStyle name="Percent 5 2 2 5 9" xfId="51156" xr:uid="{B112B422-A40A-4AF7-9FB7-B5B946F354FA}"/>
    <cellStyle name="Percent 5 2 2 6" xfId="1137" xr:uid="{BD429FF7-E1AE-4ED5-82C4-8009AFACD91B}"/>
    <cellStyle name="Percent 5 2 2 6 2" xfId="2217" xr:uid="{0F28514E-FDB3-496A-9E4C-3F1BD8766A40}"/>
    <cellStyle name="Percent 5 2 2 6 2 2" xfId="5284" xr:uid="{C0F1C159-C40E-4BA1-9254-B12E8EAA3DDE}"/>
    <cellStyle name="Percent 5 2 2 6 2 2 2" xfId="11412" xr:uid="{647BBD73-DFD4-41AB-97CF-B3D3BB7AA181}"/>
    <cellStyle name="Percent 5 2 2 6 2 2 2 2" xfId="23677" xr:uid="{991C1495-3A04-41DE-84D3-AF64B2EA6975}"/>
    <cellStyle name="Percent 5 2 2 6 2 2 2 3" xfId="35929" xr:uid="{4C4748C7-3452-4F00-BC67-5E3B95288CCB}"/>
    <cellStyle name="Percent 5 2 2 6 2 2 2 4" xfId="48181" xr:uid="{820CDA78-4527-4203-980A-E706E41417FE}"/>
    <cellStyle name="Percent 5 2 2 6 2 2 3" xfId="17550" xr:uid="{89D2E3B0-6ED1-4057-B9D6-F1FFC1B037DF}"/>
    <cellStyle name="Percent 5 2 2 6 2 2 4" xfId="29803" xr:uid="{3C5ACAB6-89E0-4C8D-A73D-5E6D2FDEC5BC}"/>
    <cellStyle name="Percent 5 2 2 6 2 2 5" xfId="42055" xr:uid="{61770938-34D7-4623-857A-077810412220}"/>
    <cellStyle name="Percent 5 2 2 6 2 2 6" xfId="55389" xr:uid="{1971497A-2559-43FD-91AF-3F8D852C3371}"/>
    <cellStyle name="Percent 5 2 2 6 2 3" xfId="8349" xr:uid="{4BE6D3E4-DF43-44AC-A43F-2023B6F2CA15}"/>
    <cellStyle name="Percent 5 2 2 6 2 3 2" xfId="20614" xr:uid="{E2E1B438-0D2E-419F-84C9-7C8CCD5D5D3E}"/>
    <cellStyle name="Percent 5 2 2 6 2 3 3" xfId="32866" xr:uid="{E6D91496-BA27-494D-B2C8-DDBCCDD23FD2}"/>
    <cellStyle name="Percent 5 2 2 6 2 3 4" xfId="45118" xr:uid="{F0E259AA-6739-48AF-9BB7-087CC529A726}"/>
    <cellStyle name="Percent 5 2 2 6 2 4" xfId="14487" xr:uid="{731D6BAA-58F1-4D09-AE2D-4DBC9B9178FC}"/>
    <cellStyle name="Percent 5 2 2 6 2 5" xfId="26740" xr:uid="{52D821A1-E11E-4FEE-B529-B4F07D8B5E8C}"/>
    <cellStyle name="Percent 5 2 2 6 2 6" xfId="38992" xr:uid="{9FD09009-E5C2-49D5-8685-55E2A6F0FC81}"/>
    <cellStyle name="Percent 5 2 2 6 2 7" xfId="52326" xr:uid="{C0B579C6-75E6-4D1D-BA78-FC31E1C6C0A4}"/>
    <cellStyle name="Percent 5 2 2 6 3" xfId="4204" xr:uid="{0A58B82E-B4BF-49A5-AD84-511C22BC7AE1}"/>
    <cellStyle name="Percent 5 2 2 6 3 2" xfId="10332" xr:uid="{788E6A13-8A08-4CD4-8786-0B669EE89398}"/>
    <cellStyle name="Percent 5 2 2 6 3 2 2" xfId="22597" xr:uid="{D8958585-BBF8-45C6-B94C-7262A407D531}"/>
    <cellStyle name="Percent 5 2 2 6 3 2 3" xfId="34849" xr:uid="{12C8B475-7A47-48A0-AF82-2F1278DB9C9A}"/>
    <cellStyle name="Percent 5 2 2 6 3 2 4" xfId="47101" xr:uid="{25EBB08B-DC6E-47BC-9057-75D1770AE61C}"/>
    <cellStyle name="Percent 5 2 2 6 3 3" xfId="16470" xr:uid="{5FD71B73-FF8B-4736-868A-E2BE3BD28749}"/>
    <cellStyle name="Percent 5 2 2 6 3 4" xfId="28723" xr:uid="{264F9E30-1A33-4F96-AE57-1EC6C156D183}"/>
    <cellStyle name="Percent 5 2 2 6 3 5" xfId="40975" xr:uid="{0FDE1C17-A19F-4039-A1E7-A7DE33EE5E15}"/>
    <cellStyle name="Percent 5 2 2 6 3 6" xfId="54309" xr:uid="{5898DC52-80F8-4CED-9779-65BB3D0E2707}"/>
    <cellStyle name="Percent 5 2 2 6 4" xfId="7269" xr:uid="{1D9B0904-7246-45F3-990F-EF3F32CD4370}"/>
    <cellStyle name="Percent 5 2 2 6 4 2" xfId="19534" xr:uid="{FE7A2D12-DF92-47E3-8A07-8120B20728F2}"/>
    <cellStyle name="Percent 5 2 2 6 4 3" xfId="31786" xr:uid="{0AA3957E-A9C7-49E7-93B6-8F0BAE056B4A}"/>
    <cellStyle name="Percent 5 2 2 6 4 4" xfId="44038" xr:uid="{E26579F3-753D-4E33-A894-F68DCECB9CC5}"/>
    <cellStyle name="Percent 5 2 2 6 5" xfId="13407" xr:uid="{DF9B6B7F-0CC1-41FA-8F5F-2987E5E1E2C4}"/>
    <cellStyle name="Percent 5 2 2 6 6" xfId="25660" xr:uid="{5A0608CC-4E1E-481D-BE1A-8437B240E4F4}"/>
    <cellStyle name="Percent 5 2 2 6 7" xfId="37912" xr:uid="{C4D3EA3A-2F1C-44DB-8E0A-01A44C868E86}"/>
    <cellStyle name="Percent 5 2 2 6 8" xfId="50165" xr:uid="{A032954C-7229-461F-B3F9-2185484B6FE0}"/>
    <cellStyle name="Percent 5 2 2 6 9" xfId="51246" xr:uid="{B6ED7CEB-9511-41FE-91A0-BD79D5DE83D1}"/>
    <cellStyle name="Percent 5 2 2 7" xfId="1227" xr:uid="{D7BE4EAB-D0FE-4A8B-8E3A-C8F6E43243F7}"/>
    <cellStyle name="Percent 5 2 2 7 2" xfId="4294" xr:uid="{A5E155F5-D638-4FCE-A3D5-7DBE5F5D996B}"/>
    <cellStyle name="Percent 5 2 2 7 2 2" xfId="10422" xr:uid="{6734095F-7DF8-4CB8-A931-2E9F726423CA}"/>
    <cellStyle name="Percent 5 2 2 7 2 2 2" xfId="22687" xr:uid="{A5CCC231-1E88-496F-BB0E-3351276855EE}"/>
    <cellStyle name="Percent 5 2 2 7 2 2 3" xfId="34939" xr:uid="{BE59EC93-F5D0-49B6-9EDA-618A115D348C}"/>
    <cellStyle name="Percent 5 2 2 7 2 2 4" xfId="47191" xr:uid="{290548F1-23E5-4400-B7D0-8EFA8A64DF68}"/>
    <cellStyle name="Percent 5 2 2 7 2 3" xfId="16560" xr:uid="{8705D87D-8C1A-448B-99AA-2B6AA2D75851}"/>
    <cellStyle name="Percent 5 2 2 7 2 4" xfId="28813" xr:uid="{A56FBE3C-EF64-4E49-A9BA-E8512DD7163A}"/>
    <cellStyle name="Percent 5 2 2 7 2 5" xfId="41065" xr:uid="{2DF26319-E86B-4B14-95E1-5A55B88D5322}"/>
    <cellStyle name="Percent 5 2 2 7 2 6" xfId="54399" xr:uid="{FF3C0265-CF82-4E50-BD79-88627FB832BB}"/>
    <cellStyle name="Percent 5 2 2 7 3" xfId="7359" xr:uid="{871789E2-D0E0-4254-9A4E-7273903E1C58}"/>
    <cellStyle name="Percent 5 2 2 7 3 2" xfId="19624" xr:uid="{556B848F-D21C-4B6A-87BF-BC604A8F880B}"/>
    <cellStyle name="Percent 5 2 2 7 3 3" xfId="31876" xr:uid="{0A93D8D6-7640-4385-92D5-70271F27241B}"/>
    <cellStyle name="Percent 5 2 2 7 3 4" xfId="44128" xr:uid="{C1F9F11E-6FFB-4998-85E3-843716F664F1}"/>
    <cellStyle name="Percent 5 2 2 7 4" xfId="13497" xr:uid="{C8258815-D2BD-4AAF-864E-147807EC9958}"/>
    <cellStyle name="Percent 5 2 2 7 5" xfId="25750" xr:uid="{2C509A94-A5A5-449D-9FFD-E0629CEFDDA3}"/>
    <cellStyle name="Percent 5 2 2 7 6" xfId="38002" xr:uid="{2B8ACE96-1AB0-42CE-B609-8D96E230A719}"/>
    <cellStyle name="Percent 5 2 2 7 7" xfId="51336" xr:uid="{41F88BD2-5A0A-4151-A516-FDE22040CC10}"/>
    <cellStyle name="Percent 5 2 2 8" xfId="2311" xr:uid="{70EC3D63-CF25-415B-B5CC-4C523A7004DF}"/>
    <cellStyle name="Percent 5 2 2 8 2" xfId="5375" xr:uid="{1D583473-1F54-446F-BF42-00D1E264FF9C}"/>
    <cellStyle name="Percent 5 2 2 8 2 2" xfId="11503" xr:uid="{7B7FACC3-B63D-4251-9C0D-6D8B5E4EBED5}"/>
    <cellStyle name="Percent 5 2 2 8 2 2 2" xfId="23768" xr:uid="{1EB4E505-5AB6-4A98-88E5-03950550685C}"/>
    <cellStyle name="Percent 5 2 2 8 2 2 3" xfId="36020" xr:uid="{75713A96-645A-4F7E-BDFF-58026AE1A021}"/>
    <cellStyle name="Percent 5 2 2 8 2 2 4" xfId="48272" xr:uid="{7A65F7BB-35B1-41DC-8E71-45E7CA7E8B28}"/>
    <cellStyle name="Percent 5 2 2 8 2 3" xfId="17641" xr:uid="{61F40AA5-6100-467C-BBDE-7E583B8AABF4}"/>
    <cellStyle name="Percent 5 2 2 8 2 4" xfId="29894" xr:uid="{CC371BF6-C566-4533-A7DE-8674DFA9BCAD}"/>
    <cellStyle name="Percent 5 2 2 8 2 5" xfId="42146" xr:uid="{DD476744-E584-4838-8089-7083F099F372}"/>
    <cellStyle name="Percent 5 2 2 8 2 6" xfId="55480" xr:uid="{37A918EF-F476-4A46-8670-C76EA5758DE7}"/>
    <cellStyle name="Percent 5 2 2 8 3" xfId="8440" xr:uid="{769A1E71-0BFA-4F6E-8285-F408BA3D4D32}"/>
    <cellStyle name="Percent 5 2 2 8 3 2" xfId="20705" xr:uid="{00F3A069-2892-4FFD-9AF9-66656412CCCD}"/>
    <cellStyle name="Percent 5 2 2 8 3 3" xfId="32957" xr:uid="{6F1F3419-D2B9-48A7-9D9C-65A5E1D43812}"/>
    <cellStyle name="Percent 5 2 2 8 3 4" xfId="45209" xr:uid="{522F10E6-304F-4168-A892-63C6CB5A4221}"/>
    <cellStyle name="Percent 5 2 2 8 4" xfId="14578" xr:uid="{BE01C193-4A3E-4806-A07E-CB64C73301C1}"/>
    <cellStyle name="Percent 5 2 2 8 5" xfId="26831" xr:uid="{9B5BA4D3-E58F-4011-B611-EE3D00E1408F}"/>
    <cellStyle name="Percent 5 2 2 8 6" xfId="39083" xr:uid="{83CF6554-2B43-44C7-9049-E18CE638618A}"/>
    <cellStyle name="Percent 5 2 2 8 7" xfId="52417" xr:uid="{F27E1C3B-ED77-4732-BBEA-8DD1EE6AA95E}"/>
    <cellStyle name="Percent 5 2 2 9" xfId="3214" xr:uid="{45811A66-C68D-43C3-9D9D-AFFD5CA0B35F}"/>
    <cellStyle name="Percent 5 2 2 9 2" xfId="9342" xr:uid="{BB86761F-57C8-4BF6-98D2-4D7816F9FE24}"/>
    <cellStyle name="Percent 5 2 2 9 2 2" xfId="21607" xr:uid="{C2E78801-8A14-490D-AEBE-11CBD6E7B12B}"/>
    <cellStyle name="Percent 5 2 2 9 2 3" xfId="33859" xr:uid="{283D078B-0DC3-4B25-8091-E6EDF61F56D4}"/>
    <cellStyle name="Percent 5 2 2 9 2 4" xfId="46111" xr:uid="{2E531ED7-0743-47A8-A000-0EC18F00EC00}"/>
    <cellStyle name="Percent 5 2 2 9 3" xfId="15480" xr:uid="{D372805E-9942-42C2-B2D0-3044172CDD7B}"/>
    <cellStyle name="Percent 5 2 2 9 4" xfId="27733" xr:uid="{6AC74591-05ED-44D4-BC67-861A7A41A4AB}"/>
    <cellStyle name="Percent 5 2 2 9 5" xfId="39985" xr:uid="{3E21D162-7A12-4075-9687-3C4C4FE90BBA}"/>
    <cellStyle name="Percent 5 2 2 9 6" xfId="53319" xr:uid="{12112284-DE45-494D-8A3F-AB00F87BB125}"/>
    <cellStyle name="Percent 5 2 3" xfId="214" xr:uid="{78A25CAF-8875-48E2-B316-0D6163A0F114}"/>
    <cellStyle name="Percent 5 2 3 10" xfId="36991" xr:uid="{96C10473-B25E-4656-85E8-1F6E3A3D7651}"/>
    <cellStyle name="Percent 5 2 3 11" xfId="49244" xr:uid="{63420F8E-EE4D-4CD1-A1B6-B4B3487B8CEC}"/>
    <cellStyle name="Percent 5 2 3 12" xfId="50325" xr:uid="{3FBB5387-3DCE-4449-86AF-D288B8E1116D}"/>
    <cellStyle name="Percent 5 2 3 2" xfId="418" xr:uid="{2EA2EDB8-6073-470F-8448-BAEBCE727677}"/>
    <cellStyle name="Percent 5 2 3 2 10" xfId="49448" xr:uid="{B4EED633-90C2-485D-9840-E49800D3D9D0}"/>
    <cellStyle name="Percent 5 2 3 2 11" xfId="50529" xr:uid="{48D0C63F-560C-43A5-8058-C0763BDB941B}"/>
    <cellStyle name="Percent 5 2 3 2 2" xfId="869" xr:uid="{F3FAD1A3-B5A5-4FF3-B6E5-855338E9EA1B}"/>
    <cellStyle name="Percent 5 2 3 2 2 10" xfId="50979" xr:uid="{29144B5F-867F-4FCC-A069-05CEFD7D179F}"/>
    <cellStyle name="Percent 5 2 3 2 2 2" xfId="1950" xr:uid="{53B87E92-8BDA-4467-9C0E-230BE2595D67}"/>
    <cellStyle name="Percent 5 2 3 2 2 2 2" xfId="5017" xr:uid="{8AF8A9C1-74C3-494F-A141-E425CF3AEEFE}"/>
    <cellStyle name="Percent 5 2 3 2 2 2 2 2" xfId="11145" xr:uid="{D48D5AF8-8EA6-4EDB-BBD2-43F6D9229C17}"/>
    <cellStyle name="Percent 5 2 3 2 2 2 2 2 2" xfId="23410" xr:uid="{498CF44A-A873-40B7-A1FE-3461B2A6818C}"/>
    <cellStyle name="Percent 5 2 3 2 2 2 2 2 3" xfId="35662" xr:uid="{BD4A00A3-E7ED-4507-8EA4-57659B55454C}"/>
    <cellStyle name="Percent 5 2 3 2 2 2 2 2 4" xfId="47914" xr:uid="{9D3EE03C-6349-4357-A769-92B8B45D57F7}"/>
    <cellStyle name="Percent 5 2 3 2 2 2 2 3" xfId="17283" xr:uid="{715343EF-5AEE-4FC9-9AC6-83BA4B9DA05E}"/>
    <cellStyle name="Percent 5 2 3 2 2 2 2 4" xfId="29536" xr:uid="{A4E6CAA4-7AC3-40F3-94E8-BE29FAFBEB75}"/>
    <cellStyle name="Percent 5 2 3 2 2 2 2 5" xfId="41788" xr:uid="{C51B7CDB-E127-4E7E-A379-67CFA9CF7B4B}"/>
    <cellStyle name="Percent 5 2 3 2 2 2 2 6" xfId="55122" xr:uid="{E7916464-7ECD-494B-9B42-7590A7118212}"/>
    <cellStyle name="Percent 5 2 3 2 2 2 3" xfId="8082" xr:uid="{86137AF9-5240-4316-A81D-C4C107930CCE}"/>
    <cellStyle name="Percent 5 2 3 2 2 2 3 2" xfId="20347" xr:uid="{98E97519-764A-4A48-B39C-1D9B001F2516}"/>
    <cellStyle name="Percent 5 2 3 2 2 2 3 3" xfId="32599" xr:uid="{11B074A1-D5C6-46E4-995C-E83A3797A08F}"/>
    <cellStyle name="Percent 5 2 3 2 2 2 3 4" xfId="44851" xr:uid="{921E9B70-C272-4BAD-BCBA-69496D297152}"/>
    <cellStyle name="Percent 5 2 3 2 2 2 4" xfId="14220" xr:uid="{CDAF3BC3-7BDF-453A-A2C9-84967762D86A}"/>
    <cellStyle name="Percent 5 2 3 2 2 2 5" xfId="26473" xr:uid="{07F5511A-5926-4F85-8E36-93E834C57F85}"/>
    <cellStyle name="Percent 5 2 3 2 2 2 6" xfId="38725" xr:uid="{F275869A-D10B-4D0D-9CEA-1EA9230D24A6}"/>
    <cellStyle name="Percent 5 2 3 2 2 2 7" xfId="52059" xr:uid="{85FD2CCA-3414-421A-84AE-922CC7B8D4BE}"/>
    <cellStyle name="Percent 5 2 3 2 2 3" xfId="3034" xr:uid="{006E9892-71DB-4AFD-AD70-AA5DD45A7685}"/>
    <cellStyle name="Percent 5 2 3 2 2 3 2" xfId="6098" xr:uid="{91BFAC68-914F-4941-ADB9-421F41247913}"/>
    <cellStyle name="Percent 5 2 3 2 2 3 2 2" xfId="12226" xr:uid="{D7B4D7D1-3BEC-4460-9032-CD8E91319C17}"/>
    <cellStyle name="Percent 5 2 3 2 2 3 2 2 2" xfId="24491" xr:uid="{BC7ED061-CC10-44D6-B421-B3898135BCC6}"/>
    <cellStyle name="Percent 5 2 3 2 2 3 2 2 3" xfId="36743" xr:uid="{3A1753EC-3B27-4710-B1F8-8680AE490692}"/>
    <cellStyle name="Percent 5 2 3 2 2 3 2 2 4" xfId="48995" xr:uid="{BA1E75B5-6421-4B09-ADB8-B52E2C00602E}"/>
    <cellStyle name="Percent 5 2 3 2 2 3 2 3" xfId="18364" xr:uid="{301B59AF-2813-474B-AE2F-DD16BA4335EC}"/>
    <cellStyle name="Percent 5 2 3 2 2 3 2 4" xfId="30617" xr:uid="{9882DFAD-AB10-4603-A301-6B86B9BC64B1}"/>
    <cellStyle name="Percent 5 2 3 2 2 3 2 5" xfId="42869" xr:uid="{79C2F906-D13B-4F04-8A5E-825886361412}"/>
    <cellStyle name="Percent 5 2 3 2 2 3 2 6" xfId="56203" xr:uid="{3119498A-ABF8-4535-86F0-56EEFE50201C}"/>
    <cellStyle name="Percent 5 2 3 2 2 3 3" xfId="9163" xr:uid="{8B2EDF23-DDA4-4554-913A-F980F05EEEAE}"/>
    <cellStyle name="Percent 5 2 3 2 2 3 3 2" xfId="21428" xr:uid="{F0D46892-367B-4A67-A845-825FB5AD6D8B}"/>
    <cellStyle name="Percent 5 2 3 2 2 3 3 3" xfId="33680" xr:uid="{318BC282-0754-4463-8AB0-4E12D0CD43C2}"/>
    <cellStyle name="Percent 5 2 3 2 2 3 3 4" xfId="45932" xr:uid="{B49ABDE3-CF31-4611-B2A2-E01519BC37AE}"/>
    <cellStyle name="Percent 5 2 3 2 2 3 4" xfId="15301" xr:uid="{DD0D9272-17CD-4688-9981-184318DAB0CE}"/>
    <cellStyle name="Percent 5 2 3 2 2 3 5" xfId="27554" xr:uid="{B22978AC-9CCE-459D-A464-1AFDA25FE739}"/>
    <cellStyle name="Percent 5 2 3 2 2 3 6" xfId="39806" xr:uid="{669460A6-FF74-4C2C-BE90-3974405B88C9}"/>
    <cellStyle name="Percent 5 2 3 2 2 3 7" xfId="53140" xr:uid="{39C97EF4-557E-4E9A-B82A-4F8A02F8757C}"/>
    <cellStyle name="Percent 5 2 3 2 2 4" xfId="3937" xr:uid="{A9BF1E2A-FF28-461C-856B-9D4BB6715473}"/>
    <cellStyle name="Percent 5 2 3 2 2 4 2" xfId="10065" xr:uid="{5A788704-3FBD-4C8E-BAAB-19CD0062B9AB}"/>
    <cellStyle name="Percent 5 2 3 2 2 4 2 2" xfId="22330" xr:uid="{F213A06C-84AD-428A-96F8-3626F0993597}"/>
    <cellStyle name="Percent 5 2 3 2 2 4 2 3" xfId="34582" xr:uid="{5FAFE99B-7B45-43E8-8E10-B5B0B7029EA0}"/>
    <cellStyle name="Percent 5 2 3 2 2 4 2 4" xfId="46834" xr:uid="{3C05C10C-B369-4196-8436-451D3DD9C1E1}"/>
    <cellStyle name="Percent 5 2 3 2 2 4 3" xfId="16203" xr:uid="{5586EAB2-24DB-44AA-8A63-69D44FEA6018}"/>
    <cellStyle name="Percent 5 2 3 2 2 4 4" xfId="28456" xr:uid="{E7B67C8A-F24E-420A-9144-2C1CF9213C03}"/>
    <cellStyle name="Percent 5 2 3 2 2 4 5" xfId="40708" xr:uid="{B1638646-C728-471F-ACE0-51F778794D7B}"/>
    <cellStyle name="Percent 5 2 3 2 2 4 6" xfId="54042" xr:uid="{2D679342-C12E-4C90-AF3E-F72284B47118}"/>
    <cellStyle name="Percent 5 2 3 2 2 5" xfId="7002" xr:uid="{C7F71AB5-9A22-466C-9E25-D9C2719BA7C0}"/>
    <cellStyle name="Percent 5 2 3 2 2 5 2" xfId="19267" xr:uid="{BC70AF7F-8FE1-406F-A734-46DD57BBA36B}"/>
    <cellStyle name="Percent 5 2 3 2 2 5 3" xfId="31519" xr:uid="{3EB9A7C0-BD70-4432-8F00-3C07575F849C}"/>
    <cellStyle name="Percent 5 2 3 2 2 5 4" xfId="43771" xr:uid="{631383B4-34AC-4453-8958-DDBE0E5DD844}"/>
    <cellStyle name="Percent 5 2 3 2 2 6" xfId="13140" xr:uid="{6214313B-F67F-48BD-AB88-3B3E410B1534}"/>
    <cellStyle name="Percent 5 2 3 2 2 7" xfId="25393" xr:uid="{6BF0F11E-8CFE-4D70-A507-DC7A2F5176B6}"/>
    <cellStyle name="Percent 5 2 3 2 2 8" xfId="37645" xr:uid="{D69C1344-87E5-42C1-BC67-7B064757CDCF}"/>
    <cellStyle name="Percent 5 2 3 2 2 9" xfId="49898" xr:uid="{87185470-208A-41E4-866E-4A26600E379C}"/>
    <cellStyle name="Percent 5 2 3 2 3" xfId="1500" xr:uid="{B556C53F-44DC-4712-AD02-1F8CE338C477}"/>
    <cellStyle name="Percent 5 2 3 2 3 2" xfId="4567" xr:uid="{89BDF01C-5CCA-4DCC-B11B-BE7B7E0C69BE}"/>
    <cellStyle name="Percent 5 2 3 2 3 2 2" xfId="10695" xr:uid="{E41FDD15-963E-4DB3-9C59-0F5CFD543F2C}"/>
    <cellStyle name="Percent 5 2 3 2 3 2 2 2" xfId="22960" xr:uid="{D1177171-3191-4F0F-9B2D-D3699ED2D95F}"/>
    <cellStyle name="Percent 5 2 3 2 3 2 2 3" xfId="35212" xr:uid="{47D688F3-A7F9-4EB8-A4A8-C6B6A4BEC494}"/>
    <cellStyle name="Percent 5 2 3 2 3 2 2 4" xfId="47464" xr:uid="{BD009FE3-C9AD-4B0B-8EAA-E51C422C2A5E}"/>
    <cellStyle name="Percent 5 2 3 2 3 2 3" xfId="16833" xr:uid="{4FA17C05-727C-4DD1-8493-0209A50A83BA}"/>
    <cellStyle name="Percent 5 2 3 2 3 2 4" xfId="29086" xr:uid="{FB2953F5-35AB-4686-BC69-477691818C22}"/>
    <cellStyle name="Percent 5 2 3 2 3 2 5" xfId="41338" xr:uid="{6443C2FA-10FA-4D5A-99B2-1B5F071551CC}"/>
    <cellStyle name="Percent 5 2 3 2 3 2 6" xfId="54672" xr:uid="{A48BF56B-637E-4888-BF48-9B85BE0F4841}"/>
    <cellStyle name="Percent 5 2 3 2 3 3" xfId="7632" xr:uid="{30624B7B-F472-4DC1-BBDD-2E6E052D47A7}"/>
    <cellStyle name="Percent 5 2 3 2 3 3 2" xfId="19897" xr:uid="{FD50272C-771D-49B3-A9C4-1729FEC22C99}"/>
    <cellStyle name="Percent 5 2 3 2 3 3 3" xfId="32149" xr:uid="{CC0BC912-BD9A-4F26-B70C-0B3525E588FF}"/>
    <cellStyle name="Percent 5 2 3 2 3 3 4" xfId="44401" xr:uid="{9A8FEF32-8741-447B-BF77-1CCCD8992C4A}"/>
    <cellStyle name="Percent 5 2 3 2 3 4" xfId="13770" xr:uid="{FC00340F-7DB6-414E-BFA0-67C4AF1F39E5}"/>
    <cellStyle name="Percent 5 2 3 2 3 5" xfId="26023" xr:uid="{F220E46D-3A39-4244-A32C-F92A7E4895B0}"/>
    <cellStyle name="Percent 5 2 3 2 3 6" xfId="38275" xr:uid="{8D77AE91-1C93-4504-9B74-D5254B246D39}"/>
    <cellStyle name="Percent 5 2 3 2 3 7" xfId="51609" xr:uid="{7C39AE84-9A1C-4535-8922-829B37FB5020}"/>
    <cellStyle name="Percent 5 2 3 2 4" xfId="2584" xr:uid="{C28BFE55-4E23-492F-BB7C-FE731239F9F8}"/>
    <cellStyle name="Percent 5 2 3 2 4 2" xfId="5648" xr:uid="{6FD5FF28-10AE-411A-9DE8-C73527B9FDD7}"/>
    <cellStyle name="Percent 5 2 3 2 4 2 2" xfId="11776" xr:uid="{BD5F7555-9C30-43A7-8131-FB9160BF6924}"/>
    <cellStyle name="Percent 5 2 3 2 4 2 2 2" xfId="24041" xr:uid="{B613C199-C3CC-4119-B014-AFC97C16A8A0}"/>
    <cellStyle name="Percent 5 2 3 2 4 2 2 3" xfId="36293" xr:uid="{5805912D-CFB9-4970-9B40-45ACC9E0D27C}"/>
    <cellStyle name="Percent 5 2 3 2 4 2 2 4" xfId="48545" xr:uid="{A03A1590-A6C6-4E4A-ACDE-A48609D0C147}"/>
    <cellStyle name="Percent 5 2 3 2 4 2 3" xfId="17914" xr:uid="{776F719F-8A53-4F32-AE80-B694292CEB6E}"/>
    <cellStyle name="Percent 5 2 3 2 4 2 4" xfId="30167" xr:uid="{B946B30A-911F-4614-87C2-6915C4259E16}"/>
    <cellStyle name="Percent 5 2 3 2 4 2 5" xfId="42419" xr:uid="{65C12559-2F8D-4455-8EE1-FB40826527F6}"/>
    <cellStyle name="Percent 5 2 3 2 4 2 6" xfId="55753" xr:uid="{4AEBB6B6-4CBA-4817-8441-09A981872045}"/>
    <cellStyle name="Percent 5 2 3 2 4 3" xfId="8713" xr:uid="{338DDBBC-7CC1-4A61-8599-B2C36A4ED07D}"/>
    <cellStyle name="Percent 5 2 3 2 4 3 2" xfId="20978" xr:uid="{8CA34D60-0AB9-4A9E-8200-F12AC10A4814}"/>
    <cellStyle name="Percent 5 2 3 2 4 3 3" xfId="33230" xr:uid="{FAA9DE9A-34BF-4862-87F3-B26FFF3A3FBC}"/>
    <cellStyle name="Percent 5 2 3 2 4 3 4" xfId="45482" xr:uid="{353B0118-6E47-4EA6-8CD6-AB339F0B88B8}"/>
    <cellStyle name="Percent 5 2 3 2 4 4" xfId="14851" xr:uid="{842214A1-F318-465C-8282-B8D8C2AD6AA7}"/>
    <cellStyle name="Percent 5 2 3 2 4 5" xfId="27104" xr:uid="{E1AD688D-0480-4D32-A151-E4632CE9A83D}"/>
    <cellStyle name="Percent 5 2 3 2 4 6" xfId="39356" xr:uid="{4CF1BC00-0003-4799-85A4-88180137C870}"/>
    <cellStyle name="Percent 5 2 3 2 4 7" xfId="52690" xr:uid="{09010C72-EFAE-4070-A729-6CFB64711446}"/>
    <cellStyle name="Percent 5 2 3 2 5" xfId="3487" xr:uid="{E99D38FD-3F8F-4DD1-A32C-1AEAD5DDE547}"/>
    <cellStyle name="Percent 5 2 3 2 5 2" xfId="9615" xr:uid="{1E870B49-D30F-43BA-A9EC-0640604B194A}"/>
    <cellStyle name="Percent 5 2 3 2 5 2 2" xfId="21880" xr:uid="{A39767A0-C949-477B-A662-BC0B8BE3C56F}"/>
    <cellStyle name="Percent 5 2 3 2 5 2 3" xfId="34132" xr:uid="{E57AA291-BB2B-4ED0-A7E0-5E8995663C53}"/>
    <cellStyle name="Percent 5 2 3 2 5 2 4" xfId="46384" xr:uid="{0FEA96A4-5301-496B-AD35-FF57AD37878D}"/>
    <cellStyle name="Percent 5 2 3 2 5 3" xfId="15753" xr:uid="{3FC5D47A-2E84-4705-98FF-8714308EB83A}"/>
    <cellStyle name="Percent 5 2 3 2 5 4" xfId="28006" xr:uid="{E5108279-EE30-45FF-AAED-80E46ED20B4D}"/>
    <cellStyle name="Percent 5 2 3 2 5 5" xfId="40258" xr:uid="{9C2EC9AD-A0D2-419D-BF7D-6AA89C2F8480}"/>
    <cellStyle name="Percent 5 2 3 2 5 6" xfId="53592" xr:uid="{B7415702-4769-44BB-98C3-4D4AA7C6A8B5}"/>
    <cellStyle name="Percent 5 2 3 2 6" xfId="6551" xr:uid="{398CCEEB-19BE-433F-9E20-253FE2682174}"/>
    <cellStyle name="Percent 5 2 3 2 6 2" xfId="18816" xr:uid="{C4A79897-B23C-4F72-BB73-9349502341DF}"/>
    <cellStyle name="Percent 5 2 3 2 6 3" xfId="31069" xr:uid="{95376A22-DA48-4BF8-9238-18A0BFF4D216}"/>
    <cellStyle name="Percent 5 2 3 2 6 4" xfId="43321" xr:uid="{ECBA493B-0772-4BC4-8CF3-86F1E9734EDA}"/>
    <cellStyle name="Percent 5 2 3 2 7" xfId="12690" xr:uid="{9522A7A7-5FC8-4996-A9DE-6E28D7427E6F}"/>
    <cellStyle name="Percent 5 2 3 2 8" xfId="24943" xr:uid="{1CD8CFB6-23C1-40BF-9CD7-137B02D6662C}"/>
    <cellStyle name="Percent 5 2 3 2 9" xfId="37195" xr:uid="{B44A3B7C-1E6E-431A-8F64-500E015918D5}"/>
    <cellStyle name="Percent 5 2 3 3" xfId="665" xr:uid="{7D436AF9-5AB8-4EA7-8E14-E6635EBDC1D7}"/>
    <cellStyle name="Percent 5 2 3 3 10" xfId="50775" xr:uid="{E6EE95D7-0C2C-43AD-AE37-583A6AD70473}"/>
    <cellStyle name="Percent 5 2 3 3 2" xfId="1746" xr:uid="{AC1DD503-938E-4865-AC7B-3311BAD30BCB}"/>
    <cellStyle name="Percent 5 2 3 3 2 2" xfId="4813" xr:uid="{E04B0EDD-F7AC-40F7-A920-EF3B0DA9EF07}"/>
    <cellStyle name="Percent 5 2 3 3 2 2 2" xfId="10941" xr:uid="{3A152BEF-C390-4E89-8464-158894D32B0C}"/>
    <cellStyle name="Percent 5 2 3 3 2 2 2 2" xfId="23206" xr:uid="{7670EA5E-FDEC-4069-9A92-0BE52CB6A00E}"/>
    <cellStyle name="Percent 5 2 3 3 2 2 2 3" xfId="35458" xr:uid="{02ABA653-B5D1-45A4-9608-BB2AAED2C842}"/>
    <cellStyle name="Percent 5 2 3 3 2 2 2 4" xfId="47710" xr:uid="{D03F1DD0-3E08-4DFC-B23E-BA9EF047F0B7}"/>
    <cellStyle name="Percent 5 2 3 3 2 2 3" xfId="17079" xr:uid="{07371199-F7C7-435B-99CA-441C2E14D6BB}"/>
    <cellStyle name="Percent 5 2 3 3 2 2 4" xfId="29332" xr:uid="{47CDCC85-7B63-4ADA-93EE-E0769F452894}"/>
    <cellStyle name="Percent 5 2 3 3 2 2 5" xfId="41584" xr:uid="{2A3D8D25-A8C6-4E5E-A025-293D12F1C137}"/>
    <cellStyle name="Percent 5 2 3 3 2 2 6" xfId="54918" xr:uid="{91340EA6-9E3B-48F7-B3C9-1F361E7FD2E9}"/>
    <cellStyle name="Percent 5 2 3 3 2 3" xfId="7878" xr:uid="{CC144569-291E-4D74-AC43-3141B2580ECA}"/>
    <cellStyle name="Percent 5 2 3 3 2 3 2" xfId="20143" xr:uid="{4362F9AE-6FB9-43DE-AAFE-DCC2A5304C26}"/>
    <cellStyle name="Percent 5 2 3 3 2 3 3" xfId="32395" xr:uid="{728E48C3-3F0C-4AD8-9106-06A409DCD334}"/>
    <cellStyle name="Percent 5 2 3 3 2 3 4" xfId="44647" xr:uid="{4B953F60-3FD3-46CA-BDA8-923AE6BB2167}"/>
    <cellStyle name="Percent 5 2 3 3 2 4" xfId="14016" xr:uid="{3CA67C2F-10A4-4AE5-B27C-7A28F7D13FC6}"/>
    <cellStyle name="Percent 5 2 3 3 2 5" xfId="26269" xr:uid="{9C210778-4521-472E-B984-77EBFBA2FD84}"/>
    <cellStyle name="Percent 5 2 3 3 2 6" xfId="38521" xr:uid="{BF8829C0-EA8A-4F35-94DA-BA1405DA4B24}"/>
    <cellStyle name="Percent 5 2 3 3 2 7" xfId="51855" xr:uid="{AFF47078-D0BA-4EAE-98F5-CA7089C0D669}"/>
    <cellStyle name="Percent 5 2 3 3 3" xfId="2830" xr:uid="{33D1E126-073B-4A38-8878-3D591275DD38}"/>
    <cellStyle name="Percent 5 2 3 3 3 2" xfId="5894" xr:uid="{E077981D-5F92-4D05-BCFB-7AEF807EED32}"/>
    <cellStyle name="Percent 5 2 3 3 3 2 2" xfId="12022" xr:uid="{55202BD9-D8A2-4914-9812-C52DE406FD51}"/>
    <cellStyle name="Percent 5 2 3 3 3 2 2 2" xfId="24287" xr:uid="{5B7C7DF0-772C-4C29-87D4-8CD60029BC28}"/>
    <cellStyle name="Percent 5 2 3 3 3 2 2 3" xfId="36539" xr:uid="{8B3EF47B-2D87-4F77-9A26-BD538EF4DF39}"/>
    <cellStyle name="Percent 5 2 3 3 3 2 2 4" xfId="48791" xr:uid="{D94AC5A8-E7A0-48FA-B4B8-AC9D3B826260}"/>
    <cellStyle name="Percent 5 2 3 3 3 2 3" xfId="18160" xr:uid="{508A8BD1-1D55-4249-956F-39DF466C9BF7}"/>
    <cellStyle name="Percent 5 2 3 3 3 2 4" xfId="30413" xr:uid="{155160C4-16FF-401C-98C1-391CB3387434}"/>
    <cellStyle name="Percent 5 2 3 3 3 2 5" xfId="42665" xr:uid="{B3DB4316-F036-4952-A3D0-969493578C31}"/>
    <cellStyle name="Percent 5 2 3 3 3 2 6" xfId="55999" xr:uid="{465719FB-6EBD-4687-8CFE-416E6E747E9B}"/>
    <cellStyle name="Percent 5 2 3 3 3 3" xfId="8959" xr:uid="{68B66846-8AC9-4E61-9F48-4C25D83C5D07}"/>
    <cellStyle name="Percent 5 2 3 3 3 3 2" xfId="21224" xr:uid="{B0F90DEE-19E1-4AB3-AB08-55AB474C14ED}"/>
    <cellStyle name="Percent 5 2 3 3 3 3 3" xfId="33476" xr:uid="{D8BA52D4-6A07-4C1E-AB95-86158319CE41}"/>
    <cellStyle name="Percent 5 2 3 3 3 3 4" xfId="45728" xr:uid="{B4765DED-AF70-4485-9A0F-CC5CB5F48487}"/>
    <cellStyle name="Percent 5 2 3 3 3 4" xfId="15097" xr:uid="{56DC5427-9291-4F3E-BD34-6CFA7CA49AB9}"/>
    <cellStyle name="Percent 5 2 3 3 3 5" xfId="27350" xr:uid="{B4FC8710-D3FA-4BE8-A423-F4562832EDF2}"/>
    <cellStyle name="Percent 5 2 3 3 3 6" xfId="39602" xr:uid="{775F3870-8321-44F1-AE54-BCB785E041B3}"/>
    <cellStyle name="Percent 5 2 3 3 3 7" xfId="52936" xr:uid="{4557998A-3FE4-42E7-9EF2-8F03B07F3B83}"/>
    <cellStyle name="Percent 5 2 3 3 4" xfId="3733" xr:uid="{177B4531-6A53-4921-861C-E4DFE766E841}"/>
    <cellStyle name="Percent 5 2 3 3 4 2" xfId="9861" xr:uid="{8547B7E6-569E-432C-896C-044E4850E785}"/>
    <cellStyle name="Percent 5 2 3 3 4 2 2" xfId="22126" xr:uid="{705677D2-3DD4-4558-A9D1-422C7646E0AE}"/>
    <cellStyle name="Percent 5 2 3 3 4 2 3" xfId="34378" xr:uid="{821E95C3-CAB4-4EF0-B8F0-478C1D204005}"/>
    <cellStyle name="Percent 5 2 3 3 4 2 4" xfId="46630" xr:uid="{DD94527C-EEEC-4FBA-9BC2-77AC7454AD86}"/>
    <cellStyle name="Percent 5 2 3 3 4 3" xfId="15999" xr:uid="{0E488DBB-3A15-44F8-BD54-299D8DC9A9AC}"/>
    <cellStyle name="Percent 5 2 3 3 4 4" xfId="28252" xr:uid="{047D937B-B941-4569-BDE6-52952CA9E408}"/>
    <cellStyle name="Percent 5 2 3 3 4 5" xfId="40504" xr:uid="{7177A3FF-1A08-49B4-960F-577DF16D2359}"/>
    <cellStyle name="Percent 5 2 3 3 4 6" xfId="53838" xr:uid="{EF9426E8-FC15-4118-A684-C9F5D20ADB87}"/>
    <cellStyle name="Percent 5 2 3 3 5" xfId="6798" xr:uid="{7FACE443-A27F-4F7C-9289-922DF9777A34}"/>
    <cellStyle name="Percent 5 2 3 3 5 2" xfId="19063" xr:uid="{800B5C4F-454A-4081-9060-5689E6C83B54}"/>
    <cellStyle name="Percent 5 2 3 3 5 3" xfId="31315" xr:uid="{48A49795-FB5D-486B-9AF0-F9C4E3BB98C2}"/>
    <cellStyle name="Percent 5 2 3 3 5 4" xfId="43567" xr:uid="{D67329C1-FB94-466F-B31C-E1C4AD1965DA}"/>
    <cellStyle name="Percent 5 2 3 3 6" xfId="12936" xr:uid="{21987176-D6D3-4C43-8098-4DFB704FE8C7}"/>
    <cellStyle name="Percent 5 2 3 3 7" xfId="25189" xr:uid="{7C3FA4D5-5885-470F-8804-044360144F0B}"/>
    <cellStyle name="Percent 5 2 3 3 8" xfId="37441" xr:uid="{798AF847-2B05-4BC9-A501-01E26EC3B239}"/>
    <cellStyle name="Percent 5 2 3 3 9" xfId="49694" xr:uid="{5B79637B-76FE-4FA9-BDD0-0BDC8F737FFE}"/>
    <cellStyle name="Percent 5 2 3 4" xfId="1296" xr:uid="{C5B49242-4F8C-4A09-B6A7-746F92281506}"/>
    <cellStyle name="Percent 5 2 3 4 2" xfId="4363" xr:uid="{3CEB4888-CEE5-4EF4-B376-8C44A9A3D0B5}"/>
    <cellStyle name="Percent 5 2 3 4 2 2" xfId="10491" xr:uid="{881F4A6F-772C-4116-A29D-41A48FB74DB2}"/>
    <cellStyle name="Percent 5 2 3 4 2 2 2" xfId="22756" xr:uid="{F66BC6DC-65B9-46BC-815B-5F3FD70A2E24}"/>
    <cellStyle name="Percent 5 2 3 4 2 2 3" xfId="35008" xr:uid="{8742B896-8A77-4E71-9EB9-CC93163E02F1}"/>
    <cellStyle name="Percent 5 2 3 4 2 2 4" xfId="47260" xr:uid="{4A9AE8D8-09C1-4D07-A154-3C24F73BC9A0}"/>
    <cellStyle name="Percent 5 2 3 4 2 3" xfId="16629" xr:uid="{4CAFF1B9-882E-4FB7-B553-D71E97AEDB20}"/>
    <cellStyle name="Percent 5 2 3 4 2 4" xfId="28882" xr:uid="{E13F1361-96FB-4AB2-9BFB-FAED3391807A}"/>
    <cellStyle name="Percent 5 2 3 4 2 5" xfId="41134" xr:uid="{6244FBE4-68AA-4D00-A2C8-2DF5BDDDFAB4}"/>
    <cellStyle name="Percent 5 2 3 4 2 6" xfId="54468" xr:uid="{375F76F3-C3CB-4377-B3EE-B2CDD612141D}"/>
    <cellStyle name="Percent 5 2 3 4 3" xfId="7428" xr:uid="{0C4B399A-D7B9-473B-B257-CBD182415336}"/>
    <cellStyle name="Percent 5 2 3 4 3 2" xfId="19693" xr:uid="{7EC99B59-EB1D-4F92-B0F7-FF33AB89F495}"/>
    <cellStyle name="Percent 5 2 3 4 3 3" xfId="31945" xr:uid="{4F941C77-7471-4F95-BE3D-0BCFBDF2E233}"/>
    <cellStyle name="Percent 5 2 3 4 3 4" xfId="44197" xr:uid="{3C3C68F4-9BBE-453C-BC9D-085B5AF75FD4}"/>
    <cellStyle name="Percent 5 2 3 4 4" xfId="13566" xr:uid="{94E4CFCD-C602-4D13-B73C-91BB4CE69768}"/>
    <cellStyle name="Percent 5 2 3 4 5" xfId="25819" xr:uid="{FB4BB149-E65A-4C36-9BF9-42D57C4FCE21}"/>
    <cellStyle name="Percent 5 2 3 4 6" xfId="38071" xr:uid="{CF6E6BDD-6F88-4064-8752-B90A33D062DB}"/>
    <cellStyle name="Percent 5 2 3 4 7" xfId="51405" xr:uid="{50C6D318-926E-4716-9072-FC136482EBED}"/>
    <cellStyle name="Percent 5 2 3 5" xfId="2380" xr:uid="{76F66A9C-1684-471F-B8EF-48AD50417A0F}"/>
    <cellStyle name="Percent 5 2 3 5 2" xfId="5444" xr:uid="{F0D2AD12-4B8F-472E-A28C-F2647844A485}"/>
    <cellStyle name="Percent 5 2 3 5 2 2" xfId="11572" xr:uid="{90A1D7E9-9414-4E0B-8A8E-A68605838256}"/>
    <cellStyle name="Percent 5 2 3 5 2 2 2" xfId="23837" xr:uid="{24C30978-4F01-47F4-9D8D-D4B4504FCD97}"/>
    <cellStyle name="Percent 5 2 3 5 2 2 3" xfId="36089" xr:uid="{AE4C2027-A1E2-471C-BC32-F4EA7E25795D}"/>
    <cellStyle name="Percent 5 2 3 5 2 2 4" xfId="48341" xr:uid="{FD92694E-0773-4751-BDB8-EC27925B5B16}"/>
    <cellStyle name="Percent 5 2 3 5 2 3" xfId="17710" xr:uid="{4185B08C-9F4B-4C7E-906D-10A36CD75637}"/>
    <cellStyle name="Percent 5 2 3 5 2 4" xfId="29963" xr:uid="{7B04100C-8615-4B92-A8F5-C0DA19C0AD6E}"/>
    <cellStyle name="Percent 5 2 3 5 2 5" xfId="42215" xr:uid="{1E2C005D-E7AF-46B2-9676-882B7A250B09}"/>
    <cellStyle name="Percent 5 2 3 5 2 6" xfId="55549" xr:uid="{FB1D67E5-E811-4F63-BF86-A966F4812E8A}"/>
    <cellStyle name="Percent 5 2 3 5 3" xfId="8509" xr:uid="{259C6E46-10C1-4E19-9C3E-BD12CEC17118}"/>
    <cellStyle name="Percent 5 2 3 5 3 2" xfId="20774" xr:uid="{303D1A6B-3B9C-43AB-8B37-40A72FFBE0E7}"/>
    <cellStyle name="Percent 5 2 3 5 3 3" xfId="33026" xr:uid="{070580F8-295A-421E-BB5A-B5B3CCCD6B9E}"/>
    <cellStyle name="Percent 5 2 3 5 3 4" xfId="45278" xr:uid="{38E4146A-2DBB-4852-810C-2ACCB3D32A35}"/>
    <cellStyle name="Percent 5 2 3 5 4" xfId="14647" xr:uid="{F9EE437E-2900-4D73-8997-E066648DF19D}"/>
    <cellStyle name="Percent 5 2 3 5 5" xfId="26900" xr:uid="{1A4582D4-88E5-4D7E-93E2-C5C9A3BC0230}"/>
    <cellStyle name="Percent 5 2 3 5 6" xfId="39152" xr:uid="{9627E5F9-E69B-413B-9D0B-D50364D100D1}"/>
    <cellStyle name="Percent 5 2 3 5 7" xfId="52486" xr:uid="{6E864758-2767-47FE-98AA-8777669FC1CA}"/>
    <cellStyle name="Percent 5 2 3 6" xfId="3283" xr:uid="{5D7326FF-6447-4A89-9E49-E2081CAF82CD}"/>
    <cellStyle name="Percent 5 2 3 6 2" xfId="9411" xr:uid="{589E8E0A-8062-4537-BD92-5CDD13DCACC4}"/>
    <cellStyle name="Percent 5 2 3 6 2 2" xfId="21676" xr:uid="{5DCC45D4-B012-4B7C-A12C-77AED6C32EB3}"/>
    <cellStyle name="Percent 5 2 3 6 2 3" xfId="33928" xr:uid="{D7578FDA-28D0-4CDF-B12F-C0D655F8F6CF}"/>
    <cellStyle name="Percent 5 2 3 6 2 4" xfId="46180" xr:uid="{0CABE52D-4048-4D9A-BFB3-19150881FFCD}"/>
    <cellStyle name="Percent 5 2 3 6 3" xfId="15549" xr:uid="{C36863CD-09E4-4F9F-8634-299BF4CBD5BC}"/>
    <cellStyle name="Percent 5 2 3 6 4" xfId="27802" xr:uid="{4E9132F8-4190-4433-A5B1-D79CCDC91A37}"/>
    <cellStyle name="Percent 5 2 3 6 5" xfId="40054" xr:uid="{E0FCDB0C-1E67-4AF5-9864-0964937476EB}"/>
    <cellStyle name="Percent 5 2 3 6 6" xfId="53388" xr:uid="{47229AF8-E519-4A04-8717-0514E20BEAC1}"/>
    <cellStyle name="Percent 5 2 3 7" xfId="6347" xr:uid="{47346A80-B95C-4629-8026-1E05C9DE9A38}"/>
    <cellStyle name="Percent 5 2 3 7 2" xfId="18612" xr:uid="{18FC44F9-05B1-4A0B-8D56-C35D9DCC09D4}"/>
    <cellStyle name="Percent 5 2 3 7 3" xfId="30865" xr:uid="{C3CC5363-1BA0-4F50-B3BF-4705E802E3CB}"/>
    <cellStyle name="Percent 5 2 3 7 4" xfId="43117" xr:uid="{0701F3B4-D192-425E-9659-9F1D10DDCCF6}"/>
    <cellStyle name="Percent 5 2 3 8" xfId="12486" xr:uid="{33BED167-7100-4F8B-A56E-56AAD375CD17}"/>
    <cellStyle name="Percent 5 2 3 9" xfId="24739" xr:uid="{185F6E69-7801-4FF5-9A0D-7F6EC47F9797}"/>
    <cellStyle name="Percent 5 2 4" xfId="307" xr:uid="{BE9D758A-66A0-4350-82FA-3372F274CDFE}"/>
    <cellStyle name="Percent 5 2 4 10" xfId="49337" xr:uid="{3EDE86BF-4022-496A-85BD-01D77DD0AEB3}"/>
    <cellStyle name="Percent 5 2 4 11" xfId="50418" xr:uid="{89AF2F84-7163-4AFD-94DE-8A8D32194D87}"/>
    <cellStyle name="Percent 5 2 4 2" xfId="758" xr:uid="{3BC0CCFC-1579-4767-AEF5-8F370CDBC528}"/>
    <cellStyle name="Percent 5 2 4 2 10" xfId="50868" xr:uid="{F65CB3DA-6F4C-4128-93B7-3299DE664ECF}"/>
    <cellStyle name="Percent 5 2 4 2 2" xfId="1839" xr:uid="{D8DAA893-2FE6-4EDE-8C22-DE940DA39217}"/>
    <cellStyle name="Percent 5 2 4 2 2 2" xfId="4906" xr:uid="{489A5039-A7FB-41B8-8218-BC7216A33286}"/>
    <cellStyle name="Percent 5 2 4 2 2 2 2" xfId="11034" xr:uid="{08E8E471-FA02-4BAE-8FA0-A38878B091AF}"/>
    <cellStyle name="Percent 5 2 4 2 2 2 2 2" xfId="23299" xr:uid="{187346E4-D816-4F2A-9611-28A56ED1387D}"/>
    <cellStyle name="Percent 5 2 4 2 2 2 2 3" xfId="35551" xr:uid="{EBCEA6BA-D52E-4AB9-98E6-85DA00A331D4}"/>
    <cellStyle name="Percent 5 2 4 2 2 2 2 4" xfId="47803" xr:uid="{D152CB19-DCA8-4C00-BC20-EB4EBC2CFD5A}"/>
    <cellStyle name="Percent 5 2 4 2 2 2 3" xfId="17172" xr:uid="{CAFD6A8D-E6A7-42D2-A6A9-892B0C6E851C}"/>
    <cellStyle name="Percent 5 2 4 2 2 2 4" xfId="29425" xr:uid="{41B22EC6-F2FA-43C4-95A0-E2BE86EA85EA}"/>
    <cellStyle name="Percent 5 2 4 2 2 2 5" xfId="41677" xr:uid="{F1D41453-FD3A-4231-AA24-08C9AB6B9EF6}"/>
    <cellStyle name="Percent 5 2 4 2 2 2 6" xfId="55011" xr:uid="{69DF14D9-E39B-46BA-A563-711B31712F71}"/>
    <cellStyle name="Percent 5 2 4 2 2 3" xfId="7971" xr:uid="{3A27A7C6-3486-4134-9146-F25AEA4EA9B3}"/>
    <cellStyle name="Percent 5 2 4 2 2 3 2" xfId="20236" xr:uid="{6DED212E-7D0F-4F81-8589-C27CC5F58846}"/>
    <cellStyle name="Percent 5 2 4 2 2 3 3" xfId="32488" xr:uid="{584BD86A-1958-4625-B296-AD9192ED8BF4}"/>
    <cellStyle name="Percent 5 2 4 2 2 3 4" xfId="44740" xr:uid="{B7A4CA46-10DE-4277-A589-CB3C2C45CFFF}"/>
    <cellStyle name="Percent 5 2 4 2 2 4" xfId="14109" xr:uid="{060BA842-AF48-45FB-B73A-FADFDBEB76B8}"/>
    <cellStyle name="Percent 5 2 4 2 2 5" xfId="26362" xr:uid="{96FB4B22-F726-440C-B7B6-22BB2A7A7A87}"/>
    <cellStyle name="Percent 5 2 4 2 2 6" xfId="38614" xr:uid="{7AD110EB-3146-4D7A-B188-9BFA5759BD29}"/>
    <cellStyle name="Percent 5 2 4 2 2 7" xfId="51948" xr:uid="{7302E576-2D25-4C77-935F-6A9065E5B6D6}"/>
    <cellStyle name="Percent 5 2 4 2 3" xfId="2923" xr:uid="{9452F4EE-10E2-4EEA-9CEA-7918A7EDD534}"/>
    <cellStyle name="Percent 5 2 4 2 3 2" xfId="5987" xr:uid="{65C2B0C9-8B73-4795-915A-E48064A0D3E3}"/>
    <cellStyle name="Percent 5 2 4 2 3 2 2" xfId="12115" xr:uid="{1FDE8C2B-1F84-4AAE-9172-B63F0371FE46}"/>
    <cellStyle name="Percent 5 2 4 2 3 2 2 2" xfId="24380" xr:uid="{BA05E8B5-A5C2-4972-8F2F-ADF35171C373}"/>
    <cellStyle name="Percent 5 2 4 2 3 2 2 3" xfId="36632" xr:uid="{F9000AC1-9B95-45F7-B45A-8C3723CEF2D5}"/>
    <cellStyle name="Percent 5 2 4 2 3 2 2 4" xfId="48884" xr:uid="{4C2350DD-C6D3-497A-A798-28D00C58168A}"/>
    <cellStyle name="Percent 5 2 4 2 3 2 3" xfId="18253" xr:uid="{3F42BC6A-2705-45E6-84DA-69044458CB64}"/>
    <cellStyle name="Percent 5 2 4 2 3 2 4" xfId="30506" xr:uid="{988C8C98-0E9F-4C1F-B947-3E35BE798DF1}"/>
    <cellStyle name="Percent 5 2 4 2 3 2 5" xfId="42758" xr:uid="{3E9B797E-6AAC-4A7F-B02C-65C6D45BD7BF}"/>
    <cellStyle name="Percent 5 2 4 2 3 2 6" xfId="56092" xr:uid="{A6B978AA-9BE5-4C5D-9E1C-097626A9E8FB}"/>
    <cellStyle name="Percent 5 2 4 2 3 3" xfId="9052" xr:uid="{60297443-911F-4490-915B-7B37989351D8}"/>
    <cellStyle name="Percent 5 2 4 2 3 3 2" xfId="21317" xr:uid="{A28FDB56-8640-4DBA-80C4-4D744724E086}"/>
    <cellStyle name="Percent 5 2 4 2 3 3 3" xfId="33569" xr:uid="{E4797E5F-29F4-4B7B-8C9D-2CF4E1CF56DD}"/>
    <cellStyle name="Percent 5 2 4 2 3 3 4" xfId="45821" xr:uid="{D7740FB5-CBD1-4A8F-8A4A-17F95A14CD36}"/>
    <cellStyle name="Percent 5 2 4 2 3 4" xfId="15190" xr:uid="{4CF8906F-1B0D-41AA-B86F-C998AD36C486}"/>
    <cellStyle name="Percent 5 2 4 2 3 5" xfId="27443" xr:uid="{18ACF616-6F12-45AE-B8C3-1D0ED160E7ED}"/>
    <cellStyle name="Percent 5 2 4 2 3 6" xfId="39695" xr:uid="{B84850F8-5020-4536-8D86-5057C30F24C2}"/>
    <cellStyle name="Percent 5 2 4 2 3 7" xfId="53029" xr:uid="{DD3363B1-11FF-41D0-867F-47FEAAA5EE3E}"/>
    <cellStyle name="Percent 5 2 4 2 4" xfId="3826" xr:uid="{49BD9FBD-62E3-430D-BE7F-868C3295DA0D}"/>
    <cellStyle name="Percent 5 2 4 2 4 2" xfId="9954" xr:uid="{2F0497BD-05BF-4F9E-BD2C-8039118CFA18}"/>
    <cellStyle name="Percent 5 2 4 2 4 2 2" xfId="22219" xr:uid="{FE51F7E5-A3FE-4434-B202-30204BF00459}"/>
    <cellStyle name="Percent 5 2 4 2 4 2 3" xfId="34471" xr:uid="{EBF377A6-0D9F-406B-909B-AD7FE9598DD4}"/>
    <cellStyle name="Percent 5 2 4 2 4 2 4" xfId="46723" xr:uid="{44F83219-7465-4870-BDF8-2063E21316EC}"/>
    <cellStyle name="Percent 5 2 4 2 4 3" xfId="16092" xr:uid="{C814EC21-F056-447C-AD24-0B0734C1B193}"/>
    <cellStyle name="Percent 5 2 4 2 4 4" xfId="28345" xr:uid="{5ED35D5D-A0F4-444C-9730-78FFCEE5F96A}"/>
    <cellStyle name="Percent 5 2 4 2 4 5" xfId="40597" xr:uid="{D53C3F42-B07F-4A28-9D48-ED8DDC1B4D8C}"/>
    <cellStyle name="Percent 5 2 4 2 4 6" xfId="53931" xr:uid="{392684AB-6768-447C-99D1-AB67ED57A9F7}"/>
    <cellStyle name="Percent 5 2 4 2 5" xfId="6891" xr:uid="{9E17FCF5-6D44-4817-8584-B5E7F16A688A}"/>
    <cellStyle name="Percent 5 2 4 2 5 2" xfId="19156" xr:uid="{E05ADD4E-7BBC-4B9C-960E-1C4DCE3979AF}"/>
    <cellStyle name="Percent 5 2 4 2 5 3" xfId="31408" xr:uid="{B33ADF8F-BE77-4B20-8DEE-2AA89A3E7012}"/>
    <cellStyle name="Percent 5 2 4 2 5 4" xfId="43660" xr:uid="{305E272A-80D1-4EDA-9F0D-F2CBFFCC9A91}"/>
    <cellStyle name="Percent 5 2 4 2 6" xfId="13029" xr:uid="{68C69F5B-8EFF-403C-B4C7-611CE04FACB1}"/>
    <cellStyle name="Percent 5 2 4 2 7" xfId="25282" xr:uid="{79894621-CE74-437D-A36E-50B579BB291E}"/>
    <cellStyle name="Percent 5 2 4 2 8" xfId="37534" xr:uid="{D8E45D99-A356-4697-B0AC-39E85EC97B7C}"/>
    <cellStyle name="Percent 5 2 4 2 9" xfId="49787" xr:uid="{8E41CBBC-5D5E-4A7E-BBF7-4AF729686577}"/>
    <cellStyle name="Percent 5 2 4 3" xfId="1389" xr:uid="{F176C499-9FF2-4139-B0E1-EC58D3C6BF08}"/>
    <cellStyle name="Percent 5 2 4 3 2" xfId="4456" xr:uid="{5C9CD59F-CFE7-4B71-84DA-8C749C942D37}"/>
    <cellStyle name="Percent 5 2 4 3 2 2" xfId="10584" xr:uid="{128270E1-A9D9-4FDD-A472-5291CEF77730}"/>
    <cellStyle name="Percent 5 2 4 3 2 2 2" xfId="22849" xr:uid="{00EB26D0-ABAE-46DA-A023-3338D0C57431}"/>
    <cellStyle name="Percent 5 2 4 3 2 2 3" xfId="35101" xr:uid="{FB09A47E-EE5A-4800-B240-0055407EA90E}"/>
    <cellStyle name="Percent 5 2 4 3 2 2 4" xfId="47353" xr:uid="{FEFE178B-B78A-4B1D-A02E-A887D0DA1FD6}"/>
    <cellStyle name="Percent 5 2 4 3 2 3" xfId="16722" xr:uid="{00274A52-9172-4A81-AC1E-E66E4599FADE}"/>
    <cellStyle name="Percent 5 2 4 3 2 4" xfId="28975" xr:uid="{AA6A4025-5AB1-4C5F-8CE5-2B3BD733A35D}"/>
    <cellStyle name="Percent 5 2 4 3 2 5" xfId="41227" xr:uid="{1F8D5230-FF14-4D97-B493-8D32D0E68B57}"/>
    <cellStyle name="Percent 5 2 4 3 2 6" xfId="54561" xr:uid="{8271BBBA-A0B2-4442-B8AA-D0FACD81FFC6}"/>
    <cellStyle name="Percent 5 2 4 3 3" xfId="7521" xr:uid="{69E9237F-90A7-41BE-80B0-2A0A2AF26CEC}"/>
    <cellStyle name="Percent 5 2 4 3 3 2" xfId="19786" xr:uid="{10E3EF67-F870-4BBF-BB0C-35D9325A1195}"/>
    <cellStyle name="Percent 5 2 4 3 3 3" xfId="32038" xr:uid="{0AB83006-D6D3-4D8E-B43A-B7DE7CA50A2D}"/>
    <cellStyle name="Percent 5 2 4 3 3 4" xfId="44290" xr:uid="{FE855B08-EC49-47B3-A39E-35FCE15C9E42}"/>
    <cellStyle name="Percent 5 2 4 3 4" xfId="13659" xr:uid="{E0834E48-225B-4F58-8969-1A162C3F9802}"/>
    <cellStyle name="Percent 5 2 4 3 5" xfId="25912" xr:uid="{3D2DAD4D-B3B5-4F29-8FB9-144ABBCD4393}"/>
    <cellStyle name="Percent 5 2 4 3 6" xfId="38164" xr:uid="{4F5067EC-F9BF-4933-8E8D-0DD506F22C45}"/>
    <cellStyle name="Percent 5 2 4 3 7" xfId="51498" xr:uid="{A73FB6BE-29A2-4708-BBC5-6817EE7E3D65}"/>
    <cellStyle name="Percent 5 2 4 4" xfId="2473" xr:uid="{AFA1207F-4761-47D0-8801-9743FF80CA9E}"/>
    <cellStyle name="Percent 5 2 4 4 2" xfId="5537" xr:uid="{4C01C6FB-9837-4BB4-B453-ECC876033ECF}"/>
    <cellStyle name="Percent 5 2 4 4 2 2" xfId="11665" xr:uid="{02E30455-5038-4C1D-8711-E3D1A398E0CB}"/>
    <cellStyle name="Percent 5 2 4 4 2 2 2" xfId="23930" xr:uid="{63EE944F-4C77-4CD5-BF5E-D0BE974DBABD}"/>
    <cellStyle name="Percent 5 2 4 4 2 2 3" xfId="36182" xr:uid="{3551CD18-9FC6-4246-A19E-E9E45D5DF6F4}"/>
    <cellStyle name="Percent 5 2 4 4 2 2 4" xfId="48434" xr:uid="{90B3D3BD-5382-46A6-A99E-F4179A968225}"/>
    <cellStyle name="Percent 5 2 4 4 2 3" xfId="17803" xr:uid="{AEDDCA2B-A369-481E-B02D-DD2BD69BAE38}"/>
    <cellStyle name="Percent 5 2 4 4 2 4" xfId="30056" xr:uid="{CE03F9C3-850F-463B-BD04-1963CF4D37CF}"/>
    <cellStyle name="Percent 5 2 4 4 2 5" xfId="42308" xr:uid="{7F4D1988-265C-4009-986E-580EB1C30A71}"/>
    <cellStyle name="Percent 5 2 4 4 2 6" xfId="55642" xr:uid="{79A4D668-1332-41D1-97C7-B4BE77C0E452}"/>
    <cellStyle name="Percent 5 2 4 4 3" xfId="8602" xr:uid="{427EBF61-A0B3-498C-B4F6-7F008588B62D}"/>
    <cellStyle name="Percent 5 2 4 4 3 2" xfId="20867" xr:uid="{1493D052-66F8-4C2F-B434-E0C76746304A}"/>
    <cellStyle name="Percent 5 2 4 4 3 3" xfId="33119" xr:uid="{80BF1EE6-D1BE-49BB-BA52-F12D38C1EE61}"/>
    <cellStyle name="Percent 5 2 4 4 3 4" xfId="45371" xr:uid="{CB04D64B-6665-4DF1-AB61-F5C69315E9A7}"/>
    <cellStyle name="Percent 5 2 4 4 4" xfId="14740" xr:uid="{9C9ED479-D923-4E44-A749-C0E1DFDAF674}"/>
    <cellStyle name="Percent 5 2 4 4 5" xfId="26993" xr:uid="{F85570D4-44A7-4FA2-A746-79DBDDC174DB}"/>
    <cellStyle name="Percent 5 2 4 4 6" xfId="39245" xr:uid="{0117D1BE-8CC1-4498-8D30-04219AD1D237}"/>
    <cellStyle name="Percent 5 2 4 4 7" xfId="52579" xr:uid="{35158084-AD36-4671-B343-F149376E62C1}"/>
    <cellStyle name="Percent 5 2 4 5" xfId="3376" xr:uid="{DE65BCF4-E94D-48CB-92F2-1E6A609AC5C3}"/>
    <cellStyle name="Percent 5 2 4 5 2" xfId="9504" xr:uid="{11F7290F-1621-45B6-83F7-8547417D225C}"/>
    <cellStyle name="Percent 5 2 4 5 2 2" xfId="21769" xr:uid="{215A0754-689D-4C66-B948-F1AF9A8402C7}"/>
    <cellStyle name="Percent 5 2 4 5 2 3" xfId="34021" xr:uid="{706D81EA-FDDC-4CE9-896A-B9E7F714D455}"/>
    <cellStyle name="Percent 5 2 4 5 2 4" xfId="46273" xr:uid="{D7AD4EAF-8375-4EF6-9E6C-080EB598BD35}"/>
    <cellStyle name="Percent 5 2 4 5 3" xfId="15642" xr:uid="{43E7CEE2-F2E9-42A5-B802-171C070C14FA}"/>
    <cellStyle name="Percent 5 2 4 5 4" xfId="27895" xr:uid="{CC5C7289-53F4-4C38-B0EC-E1C8F7D78707}"/>
    <cellStyle name="Percent 5 2 4 5 5" xfId="40147" xr:uid="{F2CC7F45-F409-460C-B058-96383CDCDABD}"/>
    <cellStyle name="Percent 5 2 4 5 6" xfId="53481" xr:uid="{4C0A25D6-E4CB-4BD8-B2CB-855ABDD2C52B}"/>
    <cellStyle name="Percent 5 2 4 6" xfId="6440" xr:uid="{EB94DD80-410A-4E74-8BB9-75B5A3D02718}"/>
    <cellStyle name="Percent 5 2 4 6 2" xfId="18705" xr:uid="{BF6A18FD-1C27-48EC-9285-F21324C638BF}"/>
    <cellStyle name="Percent 5 2 4 6 3" xfId="30958" xr:uid="{A6B26572-213A-4E03-A835-7A5B1DB90B9B}"/>
    <cellStyle name="Percent 5 2 4 6 4" xfId="43210" xr:uid="{647A9D58-C0D1-4B27-BE02-9175ABEEC066}"/>
    <cellStyle name="Percent 5 2 4 7" xfId="12579" xr:uid="{0974808E-1E43-4AE4-A621-053A4781ED5F}"/>
    <cellStyle name="Percent 5 2 4 8" xfId="24832" xr:uid="{A363CF22-A82F-4B88-8069-B72DE504F380}"/>
    <cellStyle name="Percent 5 2 4 9" xfId="37084" xr:uid="{9B5310A8-67B7-4E3B-99D6-A55D7E8B73EC}"/>
    <cellStyle name="Percent 5 2 5" xfId="511" xr:uid="{EDD15E66-4BF9-4596-A588-F8EAB58CAAC0}"/>
    <cellStyle name="Percent 5 2 5 10" xfId="49541" xr:uid="{026FF085-2E1F-436F-A8C0-26FDE7623FAC}"/>
    <cellStyle name="Percent 5 2 5 11" xfId="50622" xr:uid="{0E6C3191-9125-409E-BB46-49130C2E2012}"/>
    <cellStyle name="Percent 5 2 5 2" xfId="962" xr:uid="{996260E7-B647-42D8-BD1A-DBE65797F756}"/>
    <cellStyle name="Percent 5 2 5 2 10" xfId="51072" xr:uid="{5111E630-1E51-4999-A897-5A644E817388}"/>
    <cellStyle name="Percent 5 2 5 2 2" xfId="2043" xr:uid="{23F88CF5-6CEB-4DC9-815B-AA4AB973D98D}"/>
    <cellStyle name="Percent 5 2 5 2 2 2" xfId="5110" xr:uid="{4CB9B3AB-BD50-4A78-8B39-A871F03BB80E}"/>
    <cellStyle name="Percent 5 2 5 2 2 2 2" xfId="11238" xr:uid="{27BE8661-38A7-469A-8F4F-D197965A5D0C}"/>
    <cellStyle name="Percent 5 2 5 2 2 2 2 2" xfId="23503" xr:uid="{09E4FDF1-6B21-477D-AE0C-258A6CDA226C}"/>
    <cellStyle name="Percent 5 2 5 2 2 2 2 3" xfId="35755" xr:uid="{4649C309-C165-421C-9E58-9D580B69347D}"/>
    <cellStyle name="Percent 5 2 5 2 2 2 2 4" xfId="48007" xr:uid="{B8F7E60B-7323-4796-BD08-4FFBB12E1460}"/>
    <cellStyle name="Percent 5 2 5 2 2 2 3" xfId="17376" xr:uid="{7ADC55D1-8C07-4B3E-BFDB-E84006D1FDC9}"/>
    <cellStyle name="Percent 5 2 5 2 2 2 4" xfId="29629" xr:uid="{D3C5C6FA-7555-47BC-91E1-BEB409C8A3EE}"/>
    <cellStyle name="Percent 5 2 5 2 2 2 5" xfId="41881" xr:uid="{F424BD7A-4459-49C6-95E0-730FBF33531A}"/>
    <cellStyle name="Percent 5 2 5 2 2 2 6" xfId="55215" xr:uid="{9BDCF6D3-897F-4246-9D93-61896B096062}"/>
    <cellStyle name="Percent 5 2 5 2 2 3" xfId="8175" xr:uid="{43830E8B-701B-4CD1-80A9-F2950603F755}"/>
    <cellStyle name="Percent 5 2 5 2 2 3 2" xfId="20440" xr:uid="{40252A54-ACD8-4A5D-A744-9D5EF91B2E67}"/>
    <cellStyle name="Percent 5 2 5 2 2 3 3" xfId="32692" xr:uid="{0045A3F2-0A96-493C-B182-B557A0FF6656}"/>
    <cellStyle name="Percent 5 2 5 2 2 3 4" xfId="44944" xr:uid="{B42FC061-4753-44AA-9EDD-5BD57B0BB4A7}"/>
    <cellStyle name="Percent 5 2 5 2 2 4" xfId="14313" xr:uid="{28ADFD28-7DF7-4FCB-A2C0-CCF53490BEE4}"/>
    <cellStyle name="Percent 5 2 5 2 2 5" xfId="26566" xr:uid="{325892AB-6296-492B-8515-39D9546C31AB}"/>
    <cellStyle name="Percent 5 2 5 2 2 6" xfId="38818" xr:uid="{5D6855A6-642F-499D-AB3C-A82E1DB3D8D3}"/>
    <cellStyle name="Percent 5 2 5 2 2 7" xfId="52152" xr:uid="{41ADC2A7-9BE0-4DC1-8DA9-20E3484BE5B8}"/>
    <cellStyle name="Percent 5 2 5 2 3" xfId="3127" xr:uid="{5B74B9D7-C4E6-4D90-9EC2-6BA25ACAA823}"/>
    <cellStyle name="Percent 5 2 5 2 3 2" xfId="6191" xr:uid="{7D13ED7D-8D68-46F4-914A-38CFE2851634}"/>
    <cellStyle name="Percent 5 2 5 2 3 2 2" xfId="12319" xr:uid="{74E00177-D954-4D39-9CB2-9CE672AB5DD7}"/>
    <cellStyle name="Percent 5 2 5 2 3 2 2 2" xfId="24584" xr:uid="{6A2CDB44-B0F1-4B57-9E8D-1767D551849D}"/>
    <cellStyle name="Percent 5 2 5 2 3 2 2 3" xfId="36836" xr:uid="{11D8A1EA-3780-409E-95FB-69B95496E9D3}"/>
    <cellStyle name="Percent 5 2 5 2 3 2 2 4" xfId="49088" xr:uid="{C975F7F8-4A4B-4C6B-B4EB-00384E2F19CE}"/>
    <cellStyle name="Percent 5 2 5 2 3 2 3" xfId="18457" xr:uid="{BD685802-895A-4DBF-88B7-3CE30FECFEE3}"/>
    <cellStyle name="Percent 5 2 5 2 3 2 4" xfId="30710" xr:uid="{03301339-D82D-439C-A3DB-4364C4DD08B8}"/>
    <cellStyle name="Percent 5 2 5 2 3 2 5" xfId="42962" xr:uid="{FE1E206A-656C-4442-B344-F5695EACCF7F}"/>
    <cellStyle name="Percent 5 2 5 2 3 2 6" xfId="56296" xr:uid="{3822E95C-748E-47ED-9F89-EE12B8534895}"/>
    <cellStyle name="Percent 5 2 5 2 3 3" xfId="9256" xr:uid="{BB5EA87F-7AE1-438F-BE57-A9C45803828B}"/>
    <cellStyle name="Percent 5 2 5 2 3 3 2" xfId="21521" xr:uid="{8AAD2C10-46F8-4ABB-BC32-3EC55A5B0916}"/>
    <cellStyle name="Percent 5 2 5 2 3 3 3" xfId="33773" xr:uid="{96C2FE1B-D31A-4FDD-8BAE-D81852750253}"/>
    <cellStyle name="Percent 5 2 5 2 3 3 4" xfId="46025" xr:uid="{F4893842-2E3F-40FA-A3CA-F732687FD3D0}"/>
    <cellStyle name="Percent 5 2 5 2 3 4" xfId="15394" xr:uid="{F3FF5207-1E76-49D0-902B-39E6035D0BFC}"/>
    <cellStyle name="Percent 5 2 5 2 3 5" xfId="27647" xr:uid="{4AD046AB-A75A-436D-B59E-CB663126CD10}"/>
    <cellStyle name="Percent 5 2 5 2 3 6" xfId="39899" xr:uid="{823404A1-B0D5-4AEC-96ED-114C292079E5}"/>
    <cellStyle name="Percent 5 2 5 2 3 7" xfId="53233" xr:uid="{4487DA7B-6971-4C53-A931-8CC20C48592F}"/>
    <cellStyle name="Percent 5 2 5 2 4" xfId="4030" xr:uid="{B4FEE717-E1D2-4574-B5E1-2A5304B810BD}"/>
    <cellStyle name="Percent 5 2 5 2 4 2" xfId="10158" xr:uid="{2A382FAE-FAEF-4ADA-8869-FF9E85B584E6}"/>
    <cellStyle name="Percent 5 2 5 2 4 2 2" xfId="22423" xr:uid="{3654D2E0-B9FA-4B3B-92EF-798A3E27EBFF}"/>
    <cellStyle name="Percent 5 2 5 2 4 2 3" xfId="34675" xr:uid="{EFD9364B-BB23-4923-A958-0C8CCBC18FB4}"/>
    <cellStyle name="Percent 5 2 5 2 4 2 4" xfId="46927" xr:uid="{FCD63A14-4CB5-4896-9E0F-624F09C795E0}"/>
    <cellStyle name="Percent 5 2 5 2 4 3" xfId="16296" xr:uid="{81D17D6A-6CC0-4D93-B102-0011F3AE2C54}"/>
    <cellStyle name="Percent 5 2 5 2 4 4" xfId="28549" xr:uid="{762A7D5B-3F51-4150-B2ED-74724C36A176}"/>
    <cellStyle name="Percent 5 2 5 2 4 5" xfId="40801" xr:uid="{FC656FD5-BB13-478C-9B55-F9A6016B40BA}"/>
    <cellStyle name="Percent 5 2 5 2 4 6" xfId="54135" xr:uid="{3048BFA0-6906-47EC-B062-E749B90C0BCA}"/>
    <cellStyle name="Percent 5 2 5 2 5" xfId="7095" xr:uid="{B716FCBA-42EF-4544-B0A8-0AAC3C8D14FD}"/>
    <cellStyle name="Percent 5 2 5 2 5 2" xfId="19360" xr:uid="{B5DABBAD-2EA2-4FFE-9140-B7F33486919F}"/>
    <cellStyle name="Percent 5 2 5 2 5 3" xfId="31612" xr:uid="{F067C136-4D5A-411E-85EA-DC9985ED602F}"/>
    <cellStyle name="Percent 5 2 5 2 5 4" xfId="43864" xr:uid="{525F9F6F-2105-4CAE-9635-940E2808A418}"/>
    <cellStyle name="Percent 5 2 5 2 6" xfId="13233" xr:uid="{DB8EDD03-7BC4-4A5A-B4FF-B05C5B60D84F}"/>
    <cellStyle name="Percent 5 2 5 2 7" xfId="25486" xr:uid="{0ED08E0E-F2A3-4E8A-8D11-7BE493C1959C}"/>
    <cellStyle name="Percent 5 2 5 2 8" xfId="37738" xr:uid="{AD9E84FC-FDE8-49CE-B39F-BF2797826128}"/>
    <cellStyle name="Percent 5 2 5 2 9" xfId="49991" xr:uid="{9DE413A7-8BC4-4321-BDF1-C511AF8C194A}"/>
    <cellStyle name="Percent 5 2 5 3" xfId="1593" xr:uid="{E614E19D-17DC-4CC4-89B0-D2E609C1BE20}"/>
    <cellStyle name="Percent 5 2 5 3 2" xfId="4660" xr:uid="{7A38A2ED-AFCA-4BED-AC96-F11C8DF1ACE6}"/>
    <cellStyle name="Percent 5 2 5 3 2 2" xfId="10788" xr:uid="{D1115442-E983-41F6-80A4-93E280710CDE}"/>
    <cellStyle name="Percent 5 2 5 3 2 2 2" xfId="23053" xr:uid="{B4D51031-D094-4967-A0B8-D4466690ABF8}"/>
    <cellStyle name="Percent 5 2 5 3 2 2 3" xfId="35305" xr:uid="{9D6C6EDD-1DA8-4A92-A738-AA0BBFDEE7CB}"/>
    <cellStyle name="Percent 5 2 5 3 2 2 4" xfId="47557" xr:uid="{BAF9D025-576E-4B65-8F01-B8A6015F4C6D}"/>
    <cellStyle name="Percent 5 2 5 3 2 3" xfId="16926" xr:uid="{82AD5A7F-50C2-4A8F-8C06-0B589C7E1535}"/>
    <cellStyle name="Percent 5 2 5 3 2 4" xfId="29179" xr:uid="{863306CF-39CE-4266-984C-CAEFDFFD5A74}"/>
    <cellStyle name="Percent 5 2 5 3 2 5" xfId="41431" xr:uid="{9328134D-E90B-49C6-B7DD-3F8777250978}"/>
    <cellStyle name="Percent 5 2 5 3 2 6" xfId="54765" xr:uid="{40FC9C15-FB73-445E-8D2F-BC2C93FF13AB}"/>
    <cellStyle name="Percent 5 2 5 3 3" xfId="7725" xr:uid="{06D7ED1A-6EF3-45F8-82A0-E8A319270326}"/>
    <cellStyle name="Percent 5 2 5 3 3 2" xfId="19990" xr:uid="{91E4ECF8-5261-4D9E-A249-C7EBADA28873}"/>
    <cellStyle name="Percent 5 2 5 3 3 3" xfId="32242" xr:uid="{B6A11169-54E5-4992-8504-ED7CD26A14C7}"/>
    <cellStyle name="Percent 5 2 5 3 3 4" xfId="44494" xr:uid="{9AA48167-2C3E-448C-B68F-D843D8FC2311}"/>
    <cellStyle name="Percent 5 2 5 3 4" xfId="13863" xr:uid="{F822771F-E66A-4DE7-897F-44E771B1DF46}"/>
    <cellStyle name="Percent 5 2 5 3 5" xfId="26116" xr:uid="{0E03AFF4-DA91-4192-8C60-20E4C4202D10}"/>
    <cellStyle name="Percent 5 2 5 3 6" xfId="38368" xr:uid="{E2D355F0-804D-420B-8946-04F877429871}"/>
    <cellStyle name="Percent 5 2 5 3 7" xfId="51702" xr:uid="{52C4938C-A7D6-42A1-A026-393F9A1A3599}"/>
    <cellStyle name="Percent 5 2 5 4" xfId="2677" xr:uid="{E7E0AB11-2A35-4103-88EE-3707B16A5BDF}"/>
    <cellStyle name="Percent 5 2 5 4 2" xfId="5741" xr:uid="{F2FEE478-EA3C-45E7-87B3-4FBB6984F832}"/>
    <cellStyle name="Percent 5 2 5 4 2 2" xfId="11869" xr:uid="{36BC04E4-6C42-4871-8656-8FC6F36C5783}"/>
    <cellStyle name="Percent 5 2 5 4 2 2 2" xfId="24134" xr:uid="{3553F2A9-05A2-49CF-9796-054E56433DFE}"/>
    <cellStyle name="Percent 5 2 5 4 2 2 3" xfId="36386" xr:uid="{94CADEE9-5B7E-4FE9-96E6-54FB1C4676DE}"/>
    <cellStyle name="Percent 5 2 5 4 2 2 4" xfId="48638" xr:uid="{8DEAA6FB-73CB-4D93-9EC3-19A617D24F0C}"/>
    <cellStyle name="Percent 5 2 5 4 2 3" xfId="18007" xr:uid="{142BDEF1-7BEF-4457-9893-6188CF8A96CD}"/>
    <cellStyle name="Percent 5 2 5 4 2 4" xfId="30260" xr:uid="{A1D4B13B-7710-4218-B92E-CE54AC7B9B75}"/>
    <cellStyle name="Percent 5 2 5 4 2 5" xfId="42512" xr:uid="{686505E6-29B7-484E-BB93-647ACAF44C30}"/>
    <cellStyle name="Percent 5 2 5 4 2 6" xfId="55846" xr:uid="{746CF227-3DC0-414D-8E2D-EA40B7DCB108}"/>
    <cellStyle name="Percent 5 2 5 4 3" xfId="8806" xr:uid="{7A2C5048-6D63-4A31-A91D-667EF2FF5977}"/>
    <cellStyle name="Percent 5 2 5 4 3 2" xfId="21071" xr:uid="{5CC256F1-C578-4B41-A094-2DA5E80A88D3}"/>
    <cellStyle name="Percent 5 2 5 4 3 3" xfId="33323" xr:uid="{E461581A-245B-4078-BC2E-5C87BFF0AB08}"/>
    <cellStyle name="Percent 5 2 5 4 3 4" xfId="45575" xr:uid="{7C578FF7-1C96-4530-97EF-3009151EDC05}"/>
    <cellStyle name="Percent 5 2 5 4 4" xfId="14944" xr:uid="{EC6C3A78-3D5B-4464-8D5C-6751A32917DC}"/>
    <cellStyle name="Percent 5 2 5 4 5" xfId="27197" xr:uid="{4A7678E4-C140-4EB9-98F2-1A6644441EBD}"/>
    <cellStyle name="Percent 5 2 5 4 6" xfId="39449" xr:uid="{331290A4-08AB-4A82-A5E5-16A337FC14E7}"/>
    <cellStyle name="Percent 5 2 5 4 7" xfId="52783" xr:uid="{A7FCD179-739B-4BB1-8132-DBAD7C2789CA}"/>
    <cellStyle name="Percent 5 2 5 5" xfId="3580" xr:uid="{DDC5C404-2287-4ED1-859F-ED05D52C0D08}"/>
    <cellStyle name="Percent 5 2 5 5 2" xfId="9708" xr:uid="{F200D6E8-5474-4FD4-ADF6-6E7697D33E36}"/>
    <cellStyle name="Percent 5 2 5 5 2 2" xfId="21973" xr:uid="{19F1B952-F316-443E-8AF0-C5AB3E5BE845}"/>
    <cellStyle name="Percent 5 2 5 5 2 3" xfId="34225" xr:uid="{C2E9DE55-9A26-48CE-A065-5DC8A826C369}"/>
    <cellStyle name="Percent 5 2 5 5 2 4" xfId="46477" xr:uid="{AA98E6BD-2352-48AF-8B71-5079B30B6C08}"/>
    <cellStyle name="Percent 5 2 5 5 3" xfId="15846" xr:uid="{BD4F80D6-4F58-4642-A5F0-444B6D0AFB1E}"/>
    <cellStyle name="Percent 5 2 5 5 4" xfId="28099" xr:uid="{C40BE7F5-B22C-4521-8014-450AB7B16A32}"/>
    <cellStyle name="Percent 5 2 5 5 5" xfId="40351" xr:uid="{56533E8D-B7A1-47E6-B6B1-E2AD6EDE92C4}"/>
    <cellStyle name="Percent 5 2 5 5 6" xfId="53685" xr:uid="{E0E8A045-11A1-40EB-91D7-ADCF023B7ABB}"/>
    <cellStyle name="Percent 5 2 5 6" xfId="6644" xr:uid="{E013CBA8-2297-4181-97BE-00BF17E7BEA8}"/>
    <cellStyle name="Percent 5 2 5 6 2" xfId="18909" xr:uid="{E5C128D1-C2DF-4A49-A394-81DE87C08296}"/>
    <cellStyle name="Percent 5 2 5 6 3" xfId="31162" xr:uid="{A9A0A59D-6CAC-4ADA-B628-7DAD0307C1F1}"/>
    <cellStyle name="Percent 5 2 5 6 4" xfId="43414" xr:uid="{7BAC74AA-08E9-49D2-ACDF-9199285E1728}"/>
    <cellStyle name="Percent 5 2 5 7" xfId="12783" xr:uid="{8E0450A8-8FCF-4ED4-B525-67B015C43267}"/>
    <cellStyle name="Percent 5 2 5 8" xfId="25036" xr:uid="{19F549DA-FF04-4C0F-A095-861DD250F102}"/>
    <cellStyle name="Percent 5 2 5 9" xfId="37288" xr:uid="{BB2F7397-2DFE-49E0-99F1-873A2EFE15DD}"/>
    <cellStyle name="Percent 5 2 6" xfId="554" xr:uid="{4BE6FEF4-FB1B-423B-9F3A-BB8C9351DEA8}"/>
    <cellStyle name="Percent 5 2 6 10" xfId="50664" xr:uid="{2E485E14-9334-4D5B-90D9-2F08DA389B06}"/>
    <cellStyle name="Percent 5 2 6 2" xfId="1635" xr:uid="{90994330-14D6-4E8B-8AE7-F905F35417D1}"/>
    <cellStyle name="Percent 5 2 6 2 2" xfId="4702" xr:uid="{10297B5B-06EB-44AB-8711-C968B361A516}"/>
    <cellStyle name="Percent 5 2 6 2 2 2" xfId="10830" xr:uid="{44D09F54-9526-46E3-B9AE-4E76D8AEDDCA}"/>
    <cellStyle name="Percent 5 2 6 2 2 2 2" xfId="23095" xr:uid="{78AFA6B8-2273-45DB-B21B-8DDC717480A3}"/>
    <cellStyle name="Percent 5 2 6 2 2 2 3" xfId="35347" xr:uid="{9B507C1F-FFD8-45A4-98AA-EE95EAA02563}"/>
    <cellStyle name="Percent 5 2 6 2 2 2 4" xfId="47599" xr:uid="{292DE3F7-F32B-4CD9-8125-2B797846FB6D}"/>
    <cellStyle name="Percent 5 2 6 2 2 3" xfId="16968" xr:uid="{7865007D-79F6-48CD-A0FD-B3ACE00C6325}"/>
    <cellStyle name="Percent 5 2 6 2 2 4" xfId="29221" xr:uid="{96FDDE55-D4E3-4277-9C22-039C114C2A00}"/>
    <cellStyle name="Percent 5 2 6 2 2 5" xfId="41473" xr:uid="{D741221F-6487-4B61-B116-04093D166761}"/>
    <cellStyle name="Percent 5 2 6 2 2 6" xfId="54807" xr:uid="{A22A0AAC-2666-429A-8FEA-6D4D4E781D2C}"/>
    <cellStyle name="Percent 5 2 6 2 3" xfId="7767" xr:uid="{1C523EE8-F26C-42FB-82A7-BD17EA33C348}"/>
    <cellStyle name="Percent 5 2 6 2 3 2" xfId="20032" xr:uid="{87F21942-F808-4DD4-A10B-158F51514060}"/>
    <cellStyle name="Percent 5 2 6 2 3 3" xfId="32284" xr:uid="{2F289453-8B69-479B-86BD-01617C0E3DC5}"/>
    <cellStyle name="Percent 5 2 6 2 3 4" xfId="44536" xr:uid="{AB209155-53C0-4633-A775-2C1D0030AB9A}"/>
    <cellStyle name="Percent 5 2 6 2 4" xfId="13905" xr:uid="{7CAC0200-FAD1-4106-8926-567FFB42F1AB}"/>
    <cellStyle name="Percent 5 2 6 2 5" xfId="26158" xr:uid="{1A9E5919-CCF6-40A5-84C1-22C909B9ADDA}"/>
    <cellStyle name="Percent 5 2 6 2 6" xfId="38410" xr:uid="{551C9389-A882-443B-97DD-A6D96B79BE28}"/>
    <cellStyle name="Percent 5 2 6 2 7" xfId="51744" xr:uid="{0D2B1409-F10E-4825-8B2A-353A7F9A454F}"/>
    <cellStyle name="Percent 5 2 6 3" xfId="2719" xr:uid="{8C98513E-2036-43EC-8C67-B280F6C66EAB}"/>
    <cellStyle name="Percent 5 2 6 3 2" xfId="5783" xr:uid="{E62A1335-05C9-49E6-8693-72CEB2003989}"/>
    <cellStyle name="Percent 5 2 6 3 2 2" xfId="11911" xr:uid="{7AFF7C4E-A5B8-48B7-B1B9-AD7C694CFC00}"/>
    <cellStyle name="Percent 5 2 6 3 2 2 2" xfId="24176" xr:uid="{D9DFBE33-2881-48D1-AF94-B370A9CD0E00}"/>
    <cellStyle name="Percent 5 2 6 3 2 2 3" xfId="36428" xr:uid="{3489E3B0-BC00-4F81-ADB8-7DF7AB43C362}"/>
    <cellStyle name="Percent 5 2 6 3 2 2 4" xfId="48680" xr:uid="{B83921E6-C068-463D-A88B-3F53561999FD}"/>
    <cellStyle name="Percent 5 2 6 3 2 3" xfId="18049" xr:uid="{DF734A30-3589-45AE-A9CF-26B65E507F51}"/>
    <cellStyle name="Percent 5 2 6 3 2 4" xfId="30302" xr:uid="{2670D437-2CAB-4CA1-8B8C-4959FA9327A2}"/>
    <cellStyle name="Percent 5 2 6 3 2 5" xfId="42554" xr:uid="{AB83A540-6994-4B8E-831B-1593B022BFD6}"/>
    <cellStyle name="Percent 5 2 6 3 2 6" xfId="55888" xr:uid="{C9CF9B9F-5204-48E8-A179-170B2B3526E1}"/>
    <cellStyle name="Percent 5 2 6 3 3" xfId="8848" xr:uid="{A5FA29F7-EB03-4A75-ADE6-F8BFCEF4BC2F}"/>
    <cellStyle name="Percent 5 2 6 3 3 2" xfId="21113" xr:uid="{626D10BA-21EA-43D8-91F4-6C7061E7140A}"/>
    <cellStyle name="Percent 5 2 6 3 3 3" xfId="33365" xr:uid="{0AB439AE-931A-4D3E-908B-2B85AEB2D841}"/>
    <cellStyle name="Percent 5 2 6 3 3 4" xfId="45617" xr:uid="{C2841775-8BF6-4C27-B5A5-07CE195543C8}"/>
    <cellStyle name="Percent 5 2 6 3 4" xfId="14986" xr:uid="{B06668FC-A2AE-4461-B0D8-DFA58E0F0627}"/>
    <cellStyle name="Percent 5 2 6 3 5" xfId="27239" xr:uid="{8BB9B14D-61BA-4C7E-B62C-D2B1A2EAB7FA}"/>
    <cellStyle name="Percent 5 2 6 3 6" xfId="39491" xr:uid="{7093BF51-997E-4620-9C2C-812273943B70}"/>
    <cellStyle name="Percent 5 2 6 3 7" xfId="52825" xr:uid="{7647B538-06A3-45B7-AEBC-D5777428BC64}"/>
    <cellStyle name="Percent 5 2 6 4" xfId="3622" xr:uid="{2A3AD8E1-4045-48CB-92CC-DC764FFE0119}"/>
    <cellStyle name="Percent 5 2 6 4 2" xfId="9750" xr:uid="{DB3A4D8B-EE29-45D0-AAAF-A96340B339DA}"/>
    <cellStyle name="Percent 5 2 6 4 2 2" xfId="22015" xr:uid="{D454CD79-2F7B-4828-AFE7-4865E3960B10}"/>
    <cellStyle name="Percent 5 2 6 4 2 3" xfId="34267" xr:uid="{40E5AA71-3DA2-48F8-88A3-D7EB89FBDC98}"/>
    <cellStyle name="Percent 5 2 6 4 2 4" xfId="46519" xr:uid="{ADEAA282-E6A1-4B11-AB4C-8879255C45A0}"/>
    <cellStyle name="Percent 5 2 6 4 3" xfId="15888" xr:uid="{B1D8118B-2594-4837-82F1-FB0EAE5F01DE}"/>
    <cellStyle name="Percent 5 2 6 4 4" xfId="28141" xr:uid="{F44C1F98-5766-464C-B031-6E1B939B2CF4}"/>
    <cellStyle name="Percent 5 2 6 4 5" xfId="40393" xr:uid="{2C72A195-BBFD-4B40-AF8A-1E06F4B03D74}"/>
    <cellStyle name="Percent 5 2 6 4 6" xfId="53727" xr:uid="{189EF920-A21B-488A-8B34-5D519A75E944}"/>
    <cellStyle name="Percent 5 2 6 5" xfId="6687" xr:uid="{5B0C1C36-1E3A-41D5-8BF9-5D09980B3B57}"/>
    <cellStyle name="Percent 5 2 6 5 2" xfId="18952" xr:uid="{4189A672-08FA-41AD-95FB-374536FD56DE}"/>
    <cellStyle name="Percent 5 2 6 5 3" xfId="31204" xr:uid="{E9B7BF1D-A700-4C20-B303-9030418478BB}"/>
    <cellStyle name="Percent 5 2 6 5 4" xfId="43456" xr:uid="{4DC0BC69-0A8B-4443-994C-9947DD478E82}"/>
    <cellStyle name="Percent 5 2 6 6" xfId="12825" xr:uid="{E5788462-6996-4462-A441-00B3867332F0}"/>
    <cellStyle name="Percent 5 2 6 7" xfId="25078" xr:uid="{BAF69513-4F8B-42EC-808E-78929BA24FE1}"/>
    <cellStyle name="Percent 5 2 6 8" xfId="37330" xr:uid="{728ED066-6319-4B4D-A02D-B2ECB372815A}"/>
    <cellStyle name="Percent 5 2 6 9" xfId="49583" xr:uid="{CAE76812-34F1-4D31-A2C4-C7C941EF3F90}"/>
    <cellStyle name="Percent 5 2 7" xfId="1005" xr:uid="{F6A692D3-F87A-4A42-B00F-C4C129C89819}"/>
    <cellStyle name="Percent 5 2 7 2" xfId="2085" xr:uid="{73F23C4C-6D66-48C9-8BB7-4DB03343B290}"/>
    <cellStyle name="Percent 5 2 7 2 2" xfId="5152" xr:uid="{8E7E3273-5E29-4D14-B74E-F1CFA6CEC8D1}"/>
    <cellStyle name="Percent 5 2 7 2 2 2" xfId="11280" xr:uid="{46F6586E-F26C-4B0D-8CE0-6BECA49D333D}"/>
    <cellStyle name="Percent 5 2 7 2 2 2 2" xfId="23545" xr:uid="{0140ADBC-996F-4B95-A6EC-5194D0BBEAF8}"/>
    <cellStyle name="Percent 5 2 7 2 2 2 3" xfId="35797" xr:uid="{581E638F-2E90-4965-93B2-3DD0E1D93A7C}"/>
    <cellStyle name="Percent 5 2 7 2 2 2 4" xfId="48049" xr:uid="{37A200AB-7259-41DA-A38B-D7F5AC567CAA}"/>
    <cellStyle name="Percent 5 2 7 2 2 3" xfId="17418" xr:uid="{96A2FEB8-C1B4-468B-A6A2-B398497A952E}"/>
    <cellStyle name="Percent 5 2 7 2 2 4" xfId="29671" xr:uid="{7F4878E0-B2DB-462C-8634-1C1D8DE7A754}"/>
    <cellStyle name="Percent 5 2 7 2 2 5" xfId="41923" xr:uid="{E6E5C935-DE0E-40F0-9F5C-9E8B508811D2}"/>
    <cellStyle name="Percent 5 2 7 2 2 6" xfId="55257" xr:uid="{CE5BD513-EAD8-4B45-8378-FE9074A8F3AA}"/>
    <cellStyle name="Percent 5 2 7 2 3" xfId="8217" xr:uid="{AB53605D-BE89-4ADB-A43C-257A2E4A652F}"/>
    <cellStyle name="Percent 5 2 7 2 3 2" xfId="20482" xr:uid="{8EB20239-FFE9-41EB-AD59-8E40291381CE}"/>
    <cellStyle name="Percent 5 2 7 2 3 3" xfId="32734" xr:uid="{4B065807-05B2-4EF7-BE34-CC5092585A4A}"/>
    <cellStyle name="Percent 5 2 7 2 3 4" xfId="44986" xr:uid="{A232E9BE-6393-44DE-854D-523842AC742A}"/>
    <cellStyle name="Percent 5 2 7 2 4" xfId="14355" xr:uid="{EE4A673E-F3DD-4170-BC73-B100AAC98F44}"/>
    <cellStyle name="Percent 5 2 7 2 5" xfId="26608" xr:uid="{B26B3204-65DC-4182-83F0-10D653D0B3FB}"/>
    <cellStyle name="Percent 5 2 7 2 6" xfId="38860" xr:uid="{9AB1A57B-87FA-4540-887F-7057D04A7DAB}"/>
    <cellStyle name="Percent 5 2 7 2 7" xfId="52194" xr:uid="{D29D716D-9D62-4263-AA23-D0396372B789}"/>
    <cellStyle name="Percent 5 2 7 3" xfId="4072" xr:uid="{D90167CC-D32B-4966-BD74-FD5A7DD6336F}"/>
    <cellStyle name="Percent 5 2 7 3 2" xfId="10200" xr:uid="{1BA4C2C3-556C-41AE-8885-9FF44411273B}"/>
    <cellStyle name="Percent 5 2 7 3 2 2" xfId="22465" xr:uid="{646F0942-B44B-498F-A040-D8D1425E568A}"/>
    <cellStyle name="Percent 5 2 7 3 2 3" xfId="34717" xr:uid="{3422D748-A9FF-4490-BB72-216214B1893C}"/>
    <cellStyle name="Percent 5 2 7 3 2 4" xfId="46969" xr:uid="{6E5E48BD-C423-4AEC-A67A-3AD92F61E20A}"/>
    <cellStyle name="Percent 5 2 7 3 3" xfId="16338" xr:uid="{662B2852-D319-489F-A984-007524DD1EF2}"/>
    <cellStyle name="Percent 5 2 7 3 4" xfId="28591" xr:uid="{5999AE45-34E7-4755-9E77-5E24574DA913}"/>
    <cellStyle name="Percent 5 2 7 3 5" xfId="40843" xr:uid="{CFD250F8-2E33-4D18-AF5E-D6CB95976BC2}"/>
    <cellStyle name="Percent 5 2 7 3 6" xfId="54177" xr:uid="{01AEE8AA-78B4-49E7-BD78-82B6A621E181}"/>
    <cellStyle name="Percent 5 2 7 4" xfId="7137" xr:uid="{CCC8901B-20C8-4070-A4ED-701A9C997BEE}"/>
    <cellStyle name="Percent 5 2 7 4 2" xfId="19402" xr:uid="{E57F557A-3DBF-4508-8661-268D7E648D71}"/>
    <cellStyle name="Percent 5 2 7 4 3" xfId="31654" xr:uid="{D3370216-C38C-410B-AD95-DAE5A840F351}"/>
    <cellStyle name="Percent 5 2 7 4 4" xfId="43906" xr:uid="{F35A030A-FEDB-4E79-88BE-0C8A58D8BD53}"/>
    <cellStyle name="Percent 5 2 7 5" xfId="13275" xr:uid="{5751022F-DD84-4289-BA7D-0C6ADA8876EE}"/>
    <cellStyle name="Percent 5 2 7 6" xfId="25528" xr:uid="{CD8D2F8C-3B27-42A6-B25C-6A13FE2B6CDC}"/>
    <cellStyle name="Percent 5 2 7 7" xfId="37780" xr:uid="{63564D39-F4C9-4F86-9FA4-F636A1A64DE9}"/>
    <cellStyle name="Percent 5 2 7 8" xfId="50033" xr:uid="{F9D1EF64-FAB1-4D64-86B0-E170CBB49A12}"/>
    <cellStyle name="Percent 5 2 7 9" xfId="51114" xr:uid="{78AB3637-6303-4B70-8E4A-0FC3A7CA2B8D}"/>
    <cellStyle name="Percent 5 2 8" xfId="1095" xr:uid="{0EB26253-AE2D-48DD-AFF2-6FA6560BDF9F}"/>
    <cellStyle name="Percent 5 2 8 2" xfId="2175" xr:uid="{72075676-13F3-44E6-B244-B6A00D4B2C66}"/>
    <cellStyle name="Percent 5 2 8 2 2" xfId="5242" xr:uid="{DC5487F4-2AC2-4AA6-8977-10CA721AC4D6}"/>
    <cellStyle name="Percent 5 2 8 2 2 2" xfId="11370" xr:uid="{2BD3EF86-96BA-484F-A887-7D4B43BEA2FF}"/>
    <cellStyle name="Percent 5 2 8 2 2 2 2" xfId="23635" xr:uid="{15373BB0-D032-4936-8D2F-8808281DA95D}"/>
    <cellStyle name="Percent 5 2 8 2 2 2 3" xfId="35887" xr:uid="{72945899-1D26-4760-B315-4AC7D80E0347}"/>
    <cellStyle name="Percent 5 2 8 2 2 2 4" xfId="48139" xr:uid="{20A29B81-9FDF-4E4B-ACDF-0FD3D360369B}"/>
    <cellStyle name="Percent 5 2 8 2 2 3" xfId="17508" xr:uid="{89420980-F1A3-4128-8A37-105C4C2EBCA2}"/>
    <cellStyle name="Percent 5 2 8 2 2 4" xfId="29761" xr:uid="{5D07E7C8-81D8-492C-B346-3D545A45977F}"/>
    <cellStyle name="Percent 5 2 8 2 2 5" xfId="42013" xr:uid="{30846359-DC2A-468D-844C-972F17A8DEA7}"/>
    <cellStyle name="Percent 5 2 8 2 2 6" xfId="55347" xr:uid="{BDD07BAF-76E1-4FBE-AC6B-839777B18E41}"/>
    <cellStyle name="Percent 5 2 8 2 3" xfId="8307" xr:uid="{3630508A-080E-4604-AFF2-7B68697A622B}"/>
    <cellStyle name="Percent 5 2 8 2 3 2" xfId="20572" xr:uid="{20E14ADB-ADF8-4536-B902-54829D1C708A}"/>
    <cellStyle name="Percent 5 2 8 2 3 3" xfId="32824" xr:uid="{1666BAA9-6095-4361-82F7-04123F5FEE80}"/>
    <cellStyle name="Percent 5 2 8 2 3 4" xfId="45076" xr:uid="{BBCFFA34-7729-4314-AFDF-F15C52D10E70}"/>
    <cellStyle name="Percent 5 2 8 2 4" xfId="14445" xr:uid="{6D0926D8-BAE1-4B74-B1DF-9377A362F7FF}"/>
    <cellStyle name="Percent 5 2 8 2 5" xfId="26698" xr:uid="{C8FC229C-307D-4307-AB9A-ECE76BC072CC}"/>
    <cellStyle name="Percent 5 2 8 2 6" xfId="38950" xr:uid="{37E0F4FF-525A-4CB1-9C09-942FA30CC3A0}"/>
    <cellStyle name="Percent 5 2 8 2 7" xfId="52284" xr:uid="{A8733409-F084-4C57-BC0C-50059351149A}"/>
    <cellStyle name="Percent 5 2 8 3" xfId="4162" xr:uid="{7C0F3D89-0CC8-4B85-BB96-2487FCE93B63}"/>
    <cellStyle name="Percent 5 2 8 3 2" xfId="10290" xr:uid="{7CA44495-73CD-4F80-8A9F-D4A34D3C6E82}"/>
    <cellStyle name="Percent 5 2 8 3 2 2" xfId="22555" xr:uid="{DF3CCC72-FFBE-40C2-8A52-D08DA157E15F}"/>
    <cellStyle name="Percent 5 2 8 3 2 3" xfId="34807" xr:uid="{0221966E-41A8-404F-9912-D8716F53CEC2}"/>
    <cellStyle name="Percent 5 2 8 3 2 4" xfId="47059" xr:uid="{59D8755A-92D1-4EFD-8516-4518CBB32F14}"/>
    <cellStyle name="Percent 5 2 8 3 3" xfId="16428" xr:uid="{12F061BF-6B51-4F8C-9A0B-CF0EAC403E2D}"/>
    <cellStyle name="Percent 5 2 8 3 4" xfId="28681" xr:uid="{35DBD4E8-C4A2-4658-BA63-B5D7A0F42C07}"/>
    <cellStyle name="Percent 5 2 8 3 5" xfId="40933" xr:uid="{CCAAF82D-7DED-45EB-B66E-8F971DCC6CD3}"/>
    <cellStyle name="Percent 5 2 8 3 6" xfId="54267" xr:uid="{B76575E5-20E5-4F7B-99C2-4FF74AC895DE}"/>
    <cellStyle name="Percent 5 2 8 4" xfId="7227" xr:uid="{EB631BBE-DC34-4C7D-81F5-A4BD9D2E2303}"/>
    <cellStyle name="Percent 5 2 8 4 2" xfId="19492" xr:uid="{88D6343E-DF0E-4A1C-A4D3-EE3A349A8C4F}"/>
    <cellStyle name="Percent 5 2 8 4 3" xfId="31744" xr:uid="{DDF2B776-B20C-4A00-8E69-C9ED1C78C110}"/>
    <cellStyle name="Percent 5 2 8 4 4" xfId="43996" xr:uid="{0E82F1ED-EBB4-4CE6-B63B-B5F26C83EA9E}"/>
    <cellStyle name="Percent 5 2 8 5" xfId="13365" xr:uid="{9B9F4038-B42A-4228-BBFD-1E2C37B18E58}"/>
    <cellStyle name="Percent 5 2 8 6" xfId="25618" xr:uid="{14475691-7F58-4B54-9545-C1AA9E534903}"/>
    <cellStyle name="Percent 5 2 8 7" xfId="37870" xr:uid="{823AE295-3180-44B0-B5C2-62CD05671578}"/>
    <cellStyle name="Percent 5 2 8 8" xfId="50123" xr:uid="{C95BA94A-5770-455A-81EA-F074C628F718}"/>
    <cellStyle name="Percent 5 2 8 9" xfId="51204" xr:uid="{B7236775-0FC2-4BE8-8E4A-9D67FE8D6E72}"/>
    <cellStyle name="Percent 5 2 9" xfId="1185" xr:uid="{54F66FDF-90D8-41BB-8F54-7DC599A4C41C}"/>
    <cellStyle name="Percent 5 2 9 2" xfId="4252" xr:uid="{6D0D3148-6972-4CEA-95EE-16CB7F86E217}"/>
    <cellStyle name="Percent 5 2 9 2 2" xfId="10380" xr:uid="{1AED6F74-FD49-41AB-A135-0EAE7BBC1D71}"/>
    <cellStyle name="Percent 5 2 9 2 2 2" xfId="22645" xr:uid="{F0193E37-4BF3-4044-81C8-0A16073E2064}"/>
    <cellStyle name="Percent 5 2 9 2 2 3" xfId="34897" xr:uid="{56780A31-5AE6-4AF6-986A-6FD42E7481D5}"/>
    <cellStyle name="Percent 5 2 9 2 2 4" xfId="47149" xr:uid="{0F75C51C-A403-4916-8066-66D4E6F41334}"/>
    <cellStyle name="Percent 5 2 9 2 3" xfId="16518" xr:uid="{F5FBEFB0-BA5C-4B5C-A205-3A47BFAEB78F}"/>
    <cellStyle name="Percent 5 2 9 2 4" xfId="28771" xr:uid="{83824FBB-DD1B-4F82-B842-669387B03E4F}"/>
    <cellStyle name="Percent 5 2 9 2 5" xfId="41023" xr:uid="{2CF0DA4A-1B9F-4CCA-BB81-4FF2BF0C7A6A}"/>
    <cellStyle name="Percent 5 2 9 2 6" xfId="54357" xr:uid="{43EF2378-58AF-47A4-B4ED-24167BABC599}"/>
    <cellStyle name="Percent 5 2 9 3" xfId="7317" xr:uid="{1B52EDED-4BC1-4ADB-8160-EC0B0763C8FF}"/>
    <cellStyle name="Percent 5 2 9 3 2" xfId="19582" xr:uid="{2E0CA5C3-3D3A-4FE5-B5BC-9DFAB27F2F90}"/>
    <cellStyle name="Percent 5 2 9 3 3" xfId="31834" xr:uid="{B005F37E-8D69-4064-BF2A-7503E1EB19B1}"/>
    <cellStyle name="Percent 5 2 9 3 4" xfId="44086" xr:uid="{1FB08E08-663D-4BD7-B194-92A65AE30D64}"/>
    <cellStyle name="Percent 5 2 9 4" xfId="13455" xr:uid="{7158A79F-42B9-4B3F-A44E-7C9D06ED0977}"/>
    <cellStyle name="Percent 5 2 9 5" xfId="25708" xr:uid="{A6CC5A79-A299-4194-920D-A24BA8714316}"/>
    <cellStyle name="Percent 5 2 9 6" xfId="37960" xr:uid="{D08D4425-AE34-4F03-9620-11C997D16578}"/>
    <cellStyle name="Percent 5 2 9 7" xfId="51294" xr:uid="{854D3EFD-C395-4927-85AB-4A3C34ABE610}"/>
    <cellStyle name="Percent 5 3" xfId="124" xr:uid="{DBB2F93C-9BCC-49B0-86B8-6F2B436042AF}"/>
    <cellStyle name="Percent 5 3 10" xfId="6257" xr:uid="{ED28ABBE-A895-4807-8EF9-4D7C4D7BAAA6}"/>
    <cellStyle name="Percent 5 3 10 2" xfId="18522" xr:uid="{05C35E16-FBCD-4B01-A4FB-66052E0CDFA0}"/>
    <cellStyle name="Percent 5 3 10 3" xfId="30775" xr:uid="{AF518122-ECBF-4724-BD39-D7C4EED28FAF}"/>
    <cellStyle name="Percent 5 3 10 4" xfId="43027" xr:uid="{C11B306C-1D10-4908-B15B-F3D34023C6FB}"/>
    <cellStyle name="Percent 5 3 11" xfId="12396" xr:uid="{CA0C600C-F152-41FA-9927-351A193EC680}"/>
    <cellStyle name="Percent 5 3 12" xfId="24649" xr:uid="{728D9707-36D9-4C10-817E-9621C5F76648}"/>
    <cellStyle name="Percent 5 3 13" xfId="36901" xr:uid="{DC593F3B-7A93-4DAA-B7F0-EDADB5905634}"/>
    <cellStyle name="Percent 5 3 14" xfId="49154" xr:uid="{C32A9488-EC28-40BC-BAC6-DB52856665D3}"/>
    <cellStyle name="Percent 5 3 15" xfId="50235" xr:uid="{59C4978C-99FA-4293-8D26-94D3CC6278C5}"/>
    <cellStyle name="Percent 5 3 2" xfId="235" xr:uid="{6B37CFEA-B630-4AE3-B6CE-AAEA377B64D4}"/>
    <cellStyle name="Percent 5 3 2 10" xfId="37012" xr:uid="{1817A494-33AD-4E0A-A83C-7A385DC8B617}"/>
    <cellStyle name="Percent 5 3 2 11" xfId="49265" xr:uid="{2B32AEF7-8D60-4FD9-8D9C-86EB1F55C668}"/>
    <cellStyle name="Percent 5 3 2 12" xfId="50346" xr:uid="{7765A337-72B1-4E2E-885C-3CAEA264F822}"/>
    <cellStyle name="Percent 5 3 2 2" xfId="439" xr:uid="{5A09C772-1E6E-45F3-A35A-A3DCE9F03D4C}"/>
    <cellStyle name="Percent 5 3 2 2 10" xfId="49469" xr:uid="{EF2FBFD4-B49D-4143-BE1A-541B257DBED8}"/>
    <cellStyle name="Percent 5 3 2 2 11" xfId="50550" xr:uid="{A841A684-75C5-4897-8A18-83D1A035B659}"/>
    <cellStyle name="Percent 5 3 2 2 2" xfId="890" xr:uid="{20AEE20D-C9D9-4252-9DE8-596710329EBF}"/>
    <cellStyle name="Percent 5 3 2 2 2 10" xfId="51000" xr:uid="{8BEB7818-6DA1-49EA-8907-94E611574C5F}"/>
    <cellStyle name="Percent 5 3 2 2 2 2" xfId="1971" xr:uid="{099F11E7-6964-4945-8F4E-CE86056745E2}"/>
    <cellStyle name="Percent 5 3 2 2 2 2 2" xfId="5038" xr:uid="{59CA3F6A-05C8-447F-B231-1807D3829ED5}"/>
    <cellStyle name="Percent 5 3 2 2 2 2 2 2" xfId="11166" xr:uid="{7CD25AA6-222A-4466-9591-7236058C2AC8}"/>
    <cellStyle name="Percent 5 3 2 2 2 2 2 2 2" xfId="23431" xr:uid="{83DFAAC5-2A86-4916-91D9-C6C6848892A3}"/>
    <cellStyle name="Percent 5 3 2 2 2 2 2 2 3" xfId="35683" xr:uid="{1D70F897-48DB-4D27-AD7D-61ED3682E43E}"/>
    <cellStyle name="Percent 5 3 2 2 2 2 2 2 4" xfId="47935" xr:uid="{81983238-FC73-45F4-826C-43759B9B6794}"/>
    <cellStyle name="Percent 5 3 2 2 2 2 2 3" xfId="17304" xr:uid="{F74B2A8E-7B94-4995-951C-8E4834DF2CA9}"/>
    <cellStyle name="Percent 5 3 2 2 2 2 2 4" xfId="29557" xr:uid="{8CB83E81-1F70-404A-8487-B33CB278010A}"/>
    <cellStyle name="Percent 5 3 2 2 2 2 2 5" xfId="41809" xr:uid="{83A116CC-2D29-48F9-A50D-219DFE64A280}"/>
    <cellStyle name="Percent 5 3 2 2 2 2 2 6" xfId="55143" xr:uid="{8DFB546D-7659-42AB-B998-4D3FDF42968C}"/>
    <cellStyle name="Percent 5 3 2 2 2 2 3" xfId="8103" xr:uid="{F721BE2C-EAFB-4D50-AF41-460BDA150DEB}"/>
    <cellStyle name="Percent 5 3 2 2 2 2 3 2" xfId="20368" xr:uid="{3A807EAF-4685-4E74-A2B7-D9455E235ED4}"/>
    <cellStyle name="Percent 5 3 2 2 2 2 3 3" xfId="32620" xr:uid="{3A29EABF-2ACB-497F-AAC5-B9F2AD00B71F}"/>
    <cellStyle name="Percent 5 3 2 2 2 2 3 4" xfId="44872" xr:uid="{900D911A-E8B4-4FB7-854E-ED57BE58BBFE}"/>
    <cellStyle name="Percent 5 3 2 2 2 2 4" xfId="14241" xr:uid="{29F770DF-1943-4480-987E-0250ED35FE57}"/>
    <cellStyle name="Percent 5 3 2 2 2 2 5" xfId="26494" xr:uid="{D9B861A5-2453-4844-B188-0AB444540A7D}"/>
    <cellStyle name="Percent 5 3 2 2 2 2 6" xfId="38746" xr:uid="{CA6F39A6-1767-49E1-80DE-8283B9D85BC3}"/>
    <cellStyle name="Percent 5 3 2 2 2 2 7" xfId="52080" xr:uid="{6665B071-433A-4F4D-A318-89CB5B941BC3}"/>
    <cellStyle name="Percent 5 3 2 2 2 3" xfId="3055" xr:uid="{DC330471-898F-4256-B2B8-85E43724846B}"/>
    <cellStyle name="Percent 5 3 2 2 2 3 2" xfId="6119" xr:uid="{75734587-AC7A-4761-9317-FC6A1AC20BA6}"/>
    <cellStyle name="Percent 5 3 2 2 2 3 2 2" xfId="12247" xr:uid="{9CECEB04-0619-42E6-B9C3-903DDEE5E5ED}"/>
    <cellStyle name="Percent 5 3 2 2 2 3 2 2 2" xfId="24512" xr:uid="{1180FEBC-959B-4937-9183-665F0EDA6A6C}"/>
    <cellStyle name="Percent 5 3 2 2 2 3 2 2 3" xfId="36764" xr:uid="{7EDF21B2-0A6F-4788-BC40-073E42B6E536}"/>
    <cellStyle name="Percent 5 3 2 2 2 3 2 2 4" xfId="49016" xr:uid="{6C99FDEA-0DAA-4614-B646-31F87EC87295}"/>
    <cellStyle name="Percent 5 3 2 2 2 3 2 3" xfId="18385" xr:uid="{F73D18F0-0C91-4C49-B3E7-3EAFA7B9CC56}"/>
    <cellStyle name="Percent 5 3 2 2 2 3 2 4" xfId="30638" xr:uid="{9D89C5E8-0416-490E-A9F5-1E7147857966}"/>
    <cellStyle name="Percent 5 3 2 2 2 3 2 5" xfId="42890" xr:uid="{CB90F93D-A5E8-4500-8117-44F953568C9D}"/>
    <cellStyle name="Percent 5 3 2 2 2 3 2 6" xfId="56224" xr:uid="{0A3C6274-4ED1-4AC8-BA8F-DA77F0B4DFCF}"/>
    <cellStyle name="Percent 5 3 2 2 2 3 3" xfId="9184" xr:uid="{10D010B5-F175-445E-8C32-C39C23E9A11C}"/>
    <cellStyle name="Percent 5 3 2 2 2 3 3 2" xfId="21449" xr:uid="{4A676B67-E7CE-4999-960C-96A4E4FEC3C2}"/>
    <cellStyle name="Percent 5 3 2 2 2 3 3 3" xfId="33701" xr:uid="{B8BA003D-B917-464A-B1AF-E46FD07FC0A8}"/>
    <cellStyle name="Percent 5 3 2 2 2 3 3 4" xfId="45953" xr:uid="{2E01B846-1818-48DB-A46E-8475DD878F31}"/>
    <cellStyle name="Percent 5 3 2 2 2 3 4" xfId="15322" xr:uid="{AC60A586-80BA-4618-BE5B-8C488ECD766D}"/>
    <cellStyle name="Percent 5 3 2 2 2 3 5" xfId="27575" xr:uid="{015B6003-FBA1-484D-8F43-20113CFE2E04}"/>
    <cellStyle name="Percent 5 3 2 2 2 3 6" xfId="39827" xr:uid="{D50B9CE9-F2D6-4548-9C1C-90781CD9B0C5}"/>
    <cellStyle name="Percent 5 3 2 2 2 3 7" xfId="53161" xr:uid="{BDC5D2B2-3ED4-495C-B8C2-3ACD25CB3276}"/>
    <cellStyle name="Percent 5 3 2 2 2 4" xfId="3958" xr:uid="{E8E7DF2B-AB02-4768-B024-B03DF8019304}"/>
    <cellStyle name="Percent 5 3 2 2 2 4 2" xfId="10086" xr:uid="{C111CE4B-7892-4C64-81B3-11A8B0E61965}"/>
    <cellStyle name="Percent 5 3 2 2 2 4 2 2" xfId="22351" xr:uid="{65E66C8C-175D-4BF3-826F-FEB4A4680E7C}"/>
    <cellStyle name="Percent 5 3 2 2 2 4 2 3" xfId="34603" xr:uid="{B3D1C262-B0F5-40D9-B317-8FB06FB0CCE0}"/>
    <cellStyle name="Percent 5 3 2 2 2 4 2 4" xfId="46855" xr:uid="{BAC94D10-0699-416C-B861-DCE65115763A}"/>
    <cellStyle name="Percent 5 3 2 2 2 4 3" xfId="16224" xr:uid="{E897C4E5-9C0D-4783-ABA2-A3378D4C6DCF}"/>
    <cellStyle name="Percent 5 3 2 2 2 4 4" xfId="28477" xr:uid="{2420199E-DE47-487B-9D86-6A0E307B13B4}"/>
    <cellStyle name="Percent 5 3 2 2 2 4 5" xfId="40729" xr:uid="{835CDC00-51EE-4789-970E-5555DA38C4F5}"/>
    <cellStyle name="Percent 5 3 2 2 2 4 6" xfId="54063" xr:uid="{841D83DF-FBAD-4034-A9FA-A6D4EA06708B}"/>
    <cellStyle name="Percent 5 3 2 2 2 5" xfId="7023" xr:uid="{24ADD1FA-59B1-48FC-AA5D-E0A6D0E47B12}"/>
    <cellStyle name="Percent 5 3 2 2 2 5 2" xfId="19288" xr:uid="{2C7F275A-D7C8-4590-BB44-9F3496F58CED}"/>
    <cellStyle name="Percent 5 3 2 2 2 5 3" xfId="31540" xr:uid="{0AB39EBC-2B2E-4AC4-ADDE-148152716DD1}"/>
    <cellStyle name="Percent 5 3 2 2 2 5 4" xfId="43792" xr:uid="{99CC3C4D-3FE0-411E-AEEA-983A5A82FBEE}"/>
    <cellStyle name="Percent 5 3 2 2 2 6" xfId="13161" xr:uid="{4622108B-D677-47D6-9A0F-6AB7E49B94CF}"/>
    <cellStyle name="Percent 5 3 2 2 2 7" xfId="25414" xr:uid="{B235FDE1-A35A-44EE-AC46-16BC2DC33FF3}"/>
    <cellStyle name="Percent 5 3 2 2 2 8" xfId="37666" xr:uid="{F2F60AD4-9C67-421E-ACE9-A6A5F59907A5}"/>
    <cellStyle name="Percent 5 3 2 2 2 9" xfId="49919" xr:uid="{CE0B73B4-6568-4541-B047-2904A41C65EF}"/>
    <cellStyle name="Percent 5 3 2 2 3" xfId="1521" xr:uid="{7883C3F0-5808-45FB-9250-DE323BD7AA34}"/>
    <cellStyle name="Percent 5 3 2 2 3 2" xfId="4588" xr:uid="{12BC1B3E-DBB2-4D1F-A0EF-152E4477CF12}"/>
    <cellStyle name="Percent 5 3 2 2 3 2 2" xfId="10716" xr:uid="{36AF2012-0E7C-4339-99B8-232C41990858}"/>
    <cellStyle name="Percent 5 3 2 2 3 2 2 2" xfId="22981" xr:uid="{9D37CFE2-49C0-4D7D-BAB5-F55298FC8C09}"/>
    <cellStyle name="Percent 5 3 2 2 3 2 2 3" xfId="35233" xr:uid="{A06F1B46-479A-47F1-AF35-0D17A59F14EB}"/>
    <cellStyle name="Percent 5 3 2 2 3 2 2 4" xfId="47485" xr:uid="{8519C884-A603-4847-A0FD-D210C146C14D}"/>
    <cellStyle name="Percent 5 3 2 2 3 2 3" xfId="16854" xr:uid="{7FE94168-60D5-43E4-A51B-3F0F854784D0}"/>
    <cellStyle name="Percent 5 3 2 2 3 2 4" xfId="29107" xr:uid="{A03FD69C-32D0-4BEA-9546-E3648BFEA4BE}"/>
    <cellStyle name="Percent 5 3 2 2 3 2 5" xfId="41359" xr:uid="{47D8CDD6-820C-4699-AA4E-5DFC5763E5E2}"/>
    <cellStyle name="Percent 5 3 2 2 3 2 6" xfId="54693" xr:uid="{2355C07E-5202-48C0-8743-96C7C42D828E}"/>
    <cellStyle name="Percent 5 3 2 2 3 3" xfId="7653" xr:uid="{E9D907D1-4DAC-4A7C-9BA7-5223BC0C1560}"/>
    <cellStyle name="Percent 5 3 2 2 3 3 2" xfId="19918" xr:uid="{D6231881-E194-4F2E-88B8-AE50A0F28F1C}"/>
    <cellStyle name="Percent 5 3 2 2 3 3 3" xfId="32170" xr:uid="{7DF3254A-2B9F-4522-919F-3E736AAD9C62}"/>
    <cellStyle name="Percent 5 3 2 2 3 3 4" xfId="44422" xr:uid="{B8AC50EA-B570-4CCE-BF3E-36246CED7EF2}"/>
    <cellStyle name="Percent 5 3 2 2 3 4" xfId="13791" xr:uid="{9BA86BC5-CD0A-431B-AF2D-20D365994285}"/>
    <cellStyle name="Percent 5 3 2 2 3 5" xfId="26044" xr:uid="{D51CD3BE-8B98-4835-B3AA-52D5217D2BD1}"/>
    <cellStyle name="Percent 5 3 2 2 3 6" xfId="38296" xr:uid="{D6D1145D-C30E-4F00-8E71-8D586D3D40E7}"/>
    <cellStyle name="Percent 5 3 2 2 3 7" xfId="51630" xr:uid="{BC339247-AFA1-46F8-BEDC-A086CD5A1AA0}"/>
    <cellStyle name="Percent 5 3 2 2 4" xfId="2605" xr:uid="{65088B2E-E7BA-4EDE-944C-5ED1DDA487F3}"/>
    <cellStyle name="Percent 5 3 2 2 4 2" xfId="5669" xr:uid="{394B28F3-A235-4E7F-82AB-B970F60FD1E2}"/>
    <cellStyle name="Percent 5 3 2 2 4 2 2" xfId="11797" xr:uid="{49A03758-A38D-4664-A301-ED20115DB227}"/>
    <cellStyle name="Percent 5 3 2 2 4 2 2 2" xfId="24062" xr:uid="{B90DBD63-0090-46F2-906D-10F3043F2518}"/>
    <cellStyle name="Percent 5 3 2 2 4 2 2 3" xfId="36314" xr:uid="{E2C0F9A4-6A3C-4DA5-8AB1-7C4EA2DCD44A}"/>
    <cellStyle name="Percent 5 3 2 2 4 2 2 4" xfId="48566" xr:uid="{923A8AD3-E424-45B2-B092-D72FD93282DB}"/>
    <cellStyle name="Percent 5 3 2 2 4 2 3" xfId="17935" xr:uid="{E30CAB45-DB5C-4700-B1C1-E5F7C7BC64EE}"/>
    <cellStyle name="Percent 5 3 2 2 4 2 4" xfId="30188" xr:uid="{E0D4F367-9DCF-4D8B-B8BB-59B4B84226BB}"/>
    <cellStyle name="Percent 5 3 2 2 4 2 5" xfId="42440" xr:uid="{ECD31DE3-73FE-44E0-917D-268CAE66D526}"/>
    <cellStyle name="Percent 5 3 2 2 4 2 6" xfId="55774" xr:uid="{56493D33-0892-47CB-97C4-96CF399D5318}"/>
    <cellStyle name="Percent 5 3 2 2 4 3" xfId="8734" xr:uid="{CBB08F6E-914A-40E1-9E90-A5D2FFDEEF3F}"/>
    <cellStyle name="Percent 5 3 2 2 4 3 2" xfId="20999" xr:uid="{578306F1-B1D2-4145-8A41-A2C2298E793B}"/>
    <cellStyle name="Percent 5 3 2 2 4 3 3" xfId="33251" xr:uid="{39F4B7FB-FFE4-47EF-8550-13FA9AFDF723}"/>
    <cellStyle name="Percent 5 3 2 2 4 3 4" xfId="45503" xr:uid="{5307A9B6-C15E-415A-80AD-BEC223AE8433}"/>
    <cellStyle name="Percent 5 3 2 2 4 4" xfId="14872" xr:uid="{A607A2E2-80A0-4930-8718-752E913C03DF}"/>
    <cellStyle name="Percent 5 3 2 2 4 5" xfId="27125" xr:uid="{261B0276-B2F8-4909-9701-57AB565265E1}"/>
    <cellStyle name="Percent 5 3 2 2 4 6" xfId="39377" xr:uid="{9647B7FA-8BA4-4BB5-A281-82B9BFF22670}"/>
    <cellStyle name="Percent 5 3 2 2 4 7" xfId="52711" xr:uid="{7B12658E-A689-40F8-8CB0-D13A5D10D58E}"/>
    <cellStyle name="Percent 5 3 2 2 5" xfId="3508" xr:uid="{5142264D-FB7A-4164-92A3-C9B2ABD46B8F}"/>
    <cellStyle name="Percent 5 3 2 2 5 2" xfId="9636" xr:uid="{7E7508B3-CE01-4B49-A4F3-3061EAFCAF42}"/>
    <cellStyle name="Percent 5 3 2 2 5 2 2" xfId="21901" xr:uid="{D2073469-5601-4ED3-8FD3-1F5B3CE264E1}"/>
    <cellStyle name="Percent 5 3 2 2 5 2 3" xfId="34153" xr:uid="{2E649541-FE4A-43BB-9501-FB32B795620D}"/>
    <cellStyle name="Percent 5 3 2 2 5 2 4" xfId="46405" xr:uid="{5CFD6860-D04F-4406-9A2F-6C58F17C7778}"/>
    <cellStyle name="Percent 5 3 2 2 5 3" xfId="15774" xr:uid="{FF8A803C-9FA7-44D3-868A-B87D722F3F81}"/>
    <cellStyle name="Percent 5 3 2 2 5 4" xfId="28027" xr:uid="{7C98CF29-0A45-44F1-ADBB-E2C1D93A626D}"/>
    <cellStyle name="Percent 5 3 2 2 5 5" xfId="40279" xr:uid="{9699991D-5C4A-4CC3-B328-7B0A5B8C108F}"/>
    <cellStyle name="Percent 5 3 2 2 5 6" xfId="53613" xr:uid="{818B9DF9-9ED1-4490-B56E-58016CB22CF8}"/>
    <cellStyle name="Percent 5 3 2 2 6" xfId="6572" xr:uid="{112785BD-3A72-4C0E-B316-212F8EFC0F97}"/>
    <cellStyle name="Percent 5 3 2 2 6 2" xfId="18837" xr:uid="{27247D67-593E-42B6-B978-8C998E645445}"/>
    <cellStyle name="Percent 5 3 2 2 6 3" xfId="31090" xr:uid="{ED555CD8-B93D-478B-9833-9EF39E2B7D59}"/>
    <cellStyle name="Percent 5 3 2 2 6 4" xfId="43342" xr:uid="{B9F02BCE-08E3-4C3A-9878-5A76E1CF7DF3}"/>
    <cellStyle name="Percent 5 3 2 2 7" xfId="12711" xr:uid="{14893FFF-5834-43F2-84A4-DD6A51397667}"/>
    <cellStyle name="Percent 5 3 2 2 8" xfId="24964" xr:uid="{C150DAAA-6F3D-4F48-878C-C1B8155B7842}"/>
    <cellStyle name="Percent 5 3 2 2 9" xfId="37216" xr:uid="{67CBB1A9-0884-42C9-9231-CE9B2FFE9254}"/>
    <cellStyle name="Percent 5 3 2 3" xfId="686" xr:uid="{299FB9CF-1F31-4E88-AC14-204E68E1695D}"/>
    <cellStyle name="Percent 5 3 2 3 10" xfId="50796" xr:uid="{87815C16-1360-4415-A444-C686FBFDB02A}"/>
    <cellStyle name="Percent 5 3 2 3 2" xfId="1767" xr:uid="{B32FB064-1D33-4749-A54B-8020CEDB1095}"/>
    <cellStyle name="Percent 5 3 2 3 2 2" xfId="4834" xr:uid="{C3AC1595-5B3B-4861-A2ED-F53357628262}"/>
    <cellStyle name="Percent 5 3 2 3 2 2 2" xfId="10962" xr:uid="{E7A315C4-FC78-4AF6-8116-32F77857456F}"/>
    <cellStyle name="Percent 5 3 2 3 2 2 2 2" xfId="23227" xr:uid="{93A535C3-1311-4508-B3CD-67C35DE7E978}"/>
    <cellStyle name="Percent 5 3 2 3 2 2 2 3" xfId="35479" xr:uid="{9A382BC2-EA09-4E53-8569-855E96DBE6C7}"/>
    <cellStyle name="Percent 5 3 2 3 2 2 2 4" xfId="47731" xr:uid="{A6ADCB3D-7164-4029-8CC9-458A28D16665}"/>
    <cellStyle name="Percent 5 3 2 3 2 2 3" xfId="17100" xr:uid="{2F54362A-1CA1-4DFB-967D-64389D7C6485}"/>
    <cellStyle name="Percent 5 3 2 3 2 2 4" xfId="29353" xr:uid="{3FAFDAC4-E4FF-4EC3-AA88-FE4128EA0BC2}"/>
    <cellStyle name="Percent 5 3 2 3 2 2 5" xfId="41605" xr:uid="{D64779CC-C86D-4AA1-9984-D7DA4E9E6BA8}"/>
    <cellStyle name="Percent 5 3 2 3 2 2 6" xfId="54939" xr:uid="{5D297F06-0C7B-445B-94E0-48771EA3765A}"/>
    <cellStyle name="Percent 5 3 2 3 2 3" xfId="7899" xr:uid="{51284A71-897B-44FA-8519-F1FFA589E6C4}"/>
    <cellStyle name="Percent 5 3 2 3 2 3 2" xfId="20164" xr:uid="{BE53142A-74E2-421A-8B5A-DD33D244F0CB}"/>
    <cellStyle name="Percent 5 3 2 3 2 3 3" xfId="32416" xr:uid="{7430DEC8-3096-4DBB-B1BF-79A962FC33CA}"/>
    <cellStyle name="Percent 5 3 2 3 2 3 4" xfId="44668" xr:uid="{4BB43E05-59FD-4845-88E9-C250F01A6985}"/>
    <cellStyle name="Percent 5 3 2 3 2 4" xfId="14037" xr:uid="{DD1F5722-6E1C-4D7D-8697-D3E8C12208E9}"/>
    <cellStyle name="Percent 5 3 2 3 2 5" xfId="26290" xr:uid="{ED905C32-336C-4DC7-A055-027D72484A62}"/>
    <cellStyle name="Percent 5 3 2 3 2 6" xfId="38542" xr:uid="{C6A9A10B-853B-417B-8FD8-85F28A071581}"/>
    <cellStyle name="Percent 5 3 2 3 2 7" xfId="51876" xr:uid="{7FE874C9-0350-4FC0-89BE-800D1C8EB2E0}"/>
    <cellStyle name="Percent 5 3 2 3 3" xfId="2851" xr:uid="{66FB2C81-F2D7-4F09-8609-9CF8F12A60F4}"/>
    <cellStyle name="Percent 5 3 2 3 3 2" xfId="5915" xr:uid="{08007FE8-AD14-456C-BD73-D576884B626E}"/>
    <cellStyle name="Percent 5 3 2 3 3 2 2" xfId="12043" xr:uid="{40097049-B598-4F8E-B205-37C1F9DABFE9}"/>
    <cellStyle name="Percent 5 3 2 3 3 2 2 2" xfId="24308" xr:uid="{0A2E772D-9366-4E67-9EC6-2430AB9F2DA4}"/>
    <cellStyle name="Percent 5 3 2 3 3 2 2 3" xfId="36560" xr:uid="{3EF79B4E-D8F7-4A84-A03D-8BB30DF32EEB}"/>
    <cellStyle name="Percent 5 3 2 3 3 2 2 4" xfId="48812" xr:uid="{E12668EE-E892-40E7-B1A0-165C085C5AF2}"/>
    <cellStyle name="Percent 5 3 2 3 3 2 3" xfId="18181" xr:uid="{4BB687F9-DAAD-4450-8023-FF087C880380}"/>
    <cellStyle name="Percent 5 3 2 3 3 2 4" xfId="30434" xr:uid="{499CBF98-9894-42B0-BDF0-10644FEA470F}"/>
    <cellStyle name="Percent 5 3 2 3 3 2 5" xfId="42686" xr:uid="{3B0F2074-82A3-4209-9108-2BCD17143264}"/>
    <cellStyle name="Percent 5 3 2 3 3 2 6" xfId="56020" xr:uid="{13327715-071B-4871-9A2B-2CC84CD22636}"/>
    <cellStyle name="Percent 5 3 2 3 3 3" xfId="8980" xr:uid="{B569199F-EF66-44B0-913E-2112DBBCEDFF}"/>
    <cellStyle name="Percent 5 3 2 3 3 3 2" xfId="21245" xr:uid="{598B00ED-B669-48E2-BEA9-84530EDE3576}"/>
    <cellStyle name="Percent 5 3 2 3 3 3 3" xfId="33497" xr:uid="{80D59046-A418-4EE0-855D-2E856B6A2DE7}"/>
    <cellStyle name="Percent 5 3 2 3 3 3 4" xfId="45749" xr:uid="{47CE98A3-16A1-4778-B467-45B76CDD5275}"/>
    <cellStyle name="Percent 5 3 2 3 3 4" xfId="15118" xr:uid="{C17A7B43-0A02-4436-BC5B-D65650C52511}"/>
    <cellStyle name="Percent 5 3 2 3 3 5" xfId="27371" xr:uid="{6FD5C9B2-49D3-463B-AA1E-06D5EC2EE775}"/>
    <cellStyle name="Percent 5 3 2 3 3 6" xfId="39623" xr:uid="{0C9D9677-5D3F-4B41-83E3-A060CBC9323B}"/>
    <cellStyle name="Percent 5 3 2 3 3 7" xfId="52957" xr:uid="{7B1E6404-2A95-45DF-AE20-2BDF38E0F02E}"/>
    <cellStyle name="Percent 5 3 2 3 4" xfId="3754" xr:uid="{0E673603-C469-4E02-B1C3-C04A5D88A162}"/>
    <cellStyle name="Percent 5 3 2 3 4 2" xfId="9882" xr:uid="{833B6677-E434-4C07-8139-7422C5A2DEFC}"/>
    <cellStyle name="Percent 5 3 2 3 4 2 2" xfId="22147" xr:uid="{C097976B-EC3D-43A4-9CFC-47C86E4B2016}"/>
    <cellStyle name="Percent 5 3 2 3 4 2 3" xfId="34399" xr:uid="{FEC29DE9-C934-4A50-B3C9-C6688D31CDCE}"/>
    <cellStyle name="Percent 5 3 2 3 4 2 4" xfId="46651" xr:uid="{2466622D-9DCE-4236-B2CE-9A8C0A383318}"/>
    <cellStyle name="Percent 5 3 2 3 4 3" xfId="16020" xr:uid="{7FB8E22D-FCE7-4693-A3A8-8CBCBDC73D67}"/>
    <cellStyle name="Percent 5 3 2 3 4 4" xfId="28273" xr:uid="{97528610-35C0-47CA-B6D8-C1B1A25996C3}"/>
    <cellStyle name="Percent 5 3 2 3 4 5" xfId="40525" xr:uid="{B043E0DD-5A93-4C01-B55D-2B807CD32094}"/>
    <cellStyle name="Percent 5 3 2 3 4 6" xfId="53859" xr:uid="{4426296D-F67E-41B0-B2B3-0D2186D467A7}"/>
    <cellStyle name="Percent 5 3 2 3 5" xfId="6819" xr:uid="{6A14B728-6A11-4128-B1D9-1B7E1F1EE107}"/>
    <cellStyle name="Percent 5 3 2 3 5 2" xfId="19084" xr:uid="{50A86A3C-70A4-4127-864A-F7C671514375}"/>
    <cellStyle name="Percent 5 3 2 3 5 3" xfId="31336" xr:uid="{7F5D3BE5-C51C-4AD3-AD7D-FE48C775416E}"/>
    <cellStyle name="Percent 5 3 2 3 5 4" xfId="43588" xr:uid="{BC9BABD4-AA5D-4AA7-9F31-5FBF14234CE4}"/>
    <cellStyle name="Percent 5 3 2 3 6" xfId="12957" xr:uid="{B98C679C-66EE-43E4-9A51-D1E4274936B7}"/>
    <cellStyle name="Percent 5 3 2 3 7" xfId="25210" xr:uid="{4D5F7C47-FDB4-428A-94CC-4A69CA2E26B6}"/>
    <cellStyle name="Percent 5 3 2 3 8" xfId="37462" xr:uid="{6C9FAAC3-515C-4362-96D7-5A6C66E68D65}"/>
    <cellStyle name="Percent 5 3 2 3 9" xfId="49715" xr:uid="{894EB7F5-E62B-4665-90D4-4927684FA811}"/>
    <cellStyle name="Percent 5 3 2 4" xfId="1317" xr:uid="{63EE6872-B80A-42D9-8316-6BB660138A78}"/>
    <cellStyle name="Percent 5 3 2 4 2" xfId="4384" xr:uid="{5F2CF682-3B8E-444E-A2EF-2B59E94DBD43}"/>
    <cellStyle name="Percent 5 3 2 4 2 2" xfId="10512" xr:uid="{E7D8B662-39FD-4B8B-9E8B-D73B57F1421A}"/>
    <cellStyle name="Percent 5 3 2 4 2 2 2" xfId="22777" xr:uid="{3054BE54-21B6-4E42-B2F6-43B4B24875AB}"/>
    <cellStyle name="Percent 5 3 2 4 2 2 3" xfId="35029" xr:uid="{C254044B-8AA2-4B4C-AF52-05F3A3CF8F70}"/>
    <cellStyle name="Percent 5 3 2 4 2 2 4" xfId="47281" xr:uid="{EEE592C6-3777-440A-8DF4-0D568F2D7A59}"/>
    <cellStyle name="Percent 5 3 2 4 2 3" xfId="16650" xr:uid="{5C76A40E-EFF6-4CB0-9ABC-9B22E746AA99}"/>
    <cellStyle name="Percent 5 3 2 4 2 4" xfId="28903" xr:uid="{8556C61C-DB57-4506-9343-DFCDE3D1CBF1}"/>
    <cellStyle name="Percent 5 3 2 4 2 5" xfId="41155" xr:uid="{867B86FD-7819-4940-A5F5-1FBB2A15DA27}"/>
    <cellStyle name="Percent 5 3 2 4 2 6" xfId="54489" xr:uid="{ECC04E51-E0BF-446E-A19F-054CC09F604C}"/>
    <cellStyle name="Percent 5 3 2 4 3" xfId="7449" xr:uid="{40331CE4-FB31-4A3D-B53F-6301806BAE4B}"/>
    <cellStyle name="Percent 5 3 2 4 3 2" xfId="19714" xr:uid="{957AB983-44E3-4122-B8CE-A87951FE7361}"/>
    <cellStyle name="Percent 5 3 2 4 3 3" xfId="31966" xr:uid="{092B4D65-FDA4-413B-9064-B1E7C9AC3F02}"/>
    <cellStyle name="Percent 5 3 2 4 3 4" xfId="44218" xr:uid="{005E4794-B3E2-4076-A8D9-04F508A78B59}"/>
    <cellStyle name="Percent 5 3 2 4 4" xfId="13587" xr:uid="{AC70DB58-A203-4B77-A173-AEB26415EE0F}"/>
    <cellStyle name="Percent 5 3 2 4 5" xfId="25840" xr:uid="{5EB3F2C5-57CC-4658-95DC-E53CE469DCF2}"/>
    <cellStyle name="Percent 5 3 2 4 6" xfId="38092" xr:uid="{F4CF415D-1B36-4DA6-8A9F-E20022BFB49A}"/>
    <cellStyle name="Percent 5 3 2 4 7" xfId="51426" xr:uid="{1DD63686-F397-4759-BCB4-6548ADB70193}"/>
    <cellStyle name="Percent 5 3 2 5" xfId="2401" xr:uid="{411A8199-84D5-49AF-82F2-5D6A049AB9A5}"/>
    <cellStyle name="Percent 5 3 2 5 2" xfId="5465" xr:uid="{7589E771-AF7A-4609-81BF-F1FBC0DEFD11}"/>
    <cellStyle name="Percent 5 3 2 5 2 2" xfId="11593" xr:uid="{5AF4D1DB-7111-4CB2-8541-93D799DA541A}"/>
    <cellStyle name="Percent 5 3 2 5 2 2 2" xfId="23858" xr:uid="{E1AEC8F8-71FB-4BD7-9C4F-D8B067A5D0E2}"/>
    <cellStyle name="Percent 5 3 2 5 2 2 3" xfId="36110" xr:uid="{934CFBE9-A0B1-4309-9406-F0FF1A113CA9}"/>
    <cellStyle name="Percent 5 3 2 5 2 2 4" xfId="48362" xr:uid="{08DC0288-3B4D-4DE5-8E22-A3AE50F9C212}"/>
    <cellStyle name="Percent 5 3 2 5 2 3" xfId="17731" xr:uid="{E7C5678F-4886-45E9-BC31-0EE48C71F9EB}"/>
    <cellStyle name="Percent 5 3 2 5 2 4" xfId="29984" xr:uid="{3D5002CD-683D-46E5-9A6D-6C94874B320F}"/>
    <cellStyle name="Percent 5 3 2 5 2 5" xfId="42236" xr:uid="{FF22AFC4-0BAD-4A2D-95C7-3531CCC47419}"/>
    <cellStyle name="Percent 5 3 2 5 2 6" xfId="55570" xr:uid="{08371694-084E-46C5-AEB4-E537BF1412BB}"/>
    <cellStyle name="Percent 5 3 2 5 3" xfId="8530" xr:uid="{EDA9D74C-4F90-4F91-987A-5C9BF820CECE}"/>
    <cellStyle name="Percent 5 3 2 5 3 2" xfId="20795" xr:uid="{2734309C-7D1F-4A5E-9040-683A04E0402E}"/>
    <cellStyle name="Percent 5 3 2 5 3 3" xfId="33047" xr:uid="{54DC1308-4648-436F-8210-C64B8CB9296E}"/>
    <cellStyle name="Percent 5 3 2 5 3 4" xfId="45299" xr:uid="{CA813D25-D6D3-4E01-86FF-00E3D9184A0B}"/>
    <cellStyle name="Percent 5 3 2 5 4" xfId="14668" xr:uid="{2727C3DC-8EDF-4850-9685-486B48E93742}"/>
    <cellStyle name="Percent 5 3 2 5 5" xfId="26921" xr:uid="{C9B91708-E233-4BA4-AEC4-98BE3E3F2610}"/>
    <cellStyle name="Percent 5 3 2 5 6" xfId="39173" xr:uid="{DE30E8F9-704A-4547-BE87-407E0615CFB2}"/>
    <cellStyle name="Percent 5 3 2 5 7" xfId="52507" xr:uid="{BC2D7E18-74C8-437F-A6FB-0EB2CF62C998}"/>
    <cellStyle name="Percent 5 3 2 6" xfId="3304" xr:uid="{DA12BB8F-A321-4506-B100-69886D54D3AC}"/>
    <cellStyle name="Percent 5 3 2 6 2" xfId="9432" xr:uid="{A5C65028-7881-4BD2-B64F-3F0E246AA0B5}"/>
    <cellStyle name="Percent 5 3 2 6 2 2" xfId="21697" xr:uid="{CEA7F16C-09D3-4C69-B3C2-DAA9E1F3AEBD}"/>
    <cellStyle name="Percent 5 3 2 6 2 3" xfId="33949" xr:uid="{024D955C-8787-489D-9891-3507DB3CC48F}"/>
    <cellStyle name="Percent 5 3 2 6 2 4" xfId="46201" xr:uid="{87AB3CC2-EB56-47D1-B9EE-A549997F197D}"/>
    <cellStyle name="Percent 5 3 2 6 3" xfId="15570" xr:uid="{9B790AB1-5DC9-4251-8BE8-987E7DDD84AD}"/>
    <cellStyle name="Percent 5 3 2 6 4" xfId="27823" xr:uid="{BAC1DF6A-3813-4404-A7A8-4908D4A6350A}"/>
    <cellStyle name="Percent 5 3 2 6 5" xfId="40075" xr:uid="{D9E671F7-05AA-4A0A-BAE3-7857AEDB7F1A}"/>
    <cellStyle name="Percent 5 3 2 6 6" xfId="53409" xr:uid="{914EAAE8-8354-4F33-9083-9D6D371DDF66}"/>
    <cellStyle name="Percent 5 3 2 7" xfId="6368" xr:uid="{1F37F94E-312C-4544-BDB6-33D691AE8D34}"/>
    <cellStyle name="Percent 5 3 2 7 2" xfId="18633" xr:uid="{A741329A-9BF1-41B6-82F7-94A3D103142A}"/>
    <cellStyle name="Percent 5 3 2 7 3" xfId="30886" xr:uid="{4FF0EA22-FBCA-470E-B460-2811A8B2233D}"/>
    <cellStyle name="Percent 5 3 2 7 4" xfId="43138" xr:uid="{1C15FB18-EAB3-4E61-8444-137AF3A39411}"/>
    <cellStyle name="Percent 5 3 2 8" xfId="12507" xr:uid="{A1F46515-0E5B-4DF2-AE93-EC96C8C925A6}"/>
    <cellStyle name="Percent 5 3 2 9" xfId="24760" xr:uid="{934F7D9A-343E-4FE8-9DAD-9E679017596D}"/>
    <cellStyle name="Percent 5 3 3" xfId="328" xr:uid="{D8740C97-E78B-4669-98D6-9FE7E9AFAA2A}"/>
    <cellStyle name="Percent 5 3 3 10" xfId="49358" xr:uid="{90CB6D7E-C81A-4264-AAD7-669EE99579A6}"/>
    <cellStyle name="Percent 5 3 3 11" xfId="50439" xr:uid="{CBDA52E5-3EE0-4CEC-B546-DEA891F087E8}"/>
    <cellStyle name="Percent 5 3 3 2" xfId="779" xr:uid="{0D4EFC87-C421-47DF-8281-96287A70AAEC}"/>
    <cellStyle name="Percent 5 3 3 2 10" xfId="50889" xr:uid="{49BA2E5B-14FD-446D-92BA-28642F57FD31}"/>
    <cellStyle name="Percent 5 3 3 2 2" xfId="1860" xr:uid="{C3F9B613-AF76-488E-B8A5-6BD614F26155}"/>
    <cellStyle name="Percent 5 3 3 2 2 2" xfId="4927" xr:uid="{F41CC993-EDE3-4E52-8C47-4D538E6A618E}"/>
    <cellStyle name="Percent 5 3 3 2 2 2 2" xfId="11055" xr:uid="{3ACBD9B6-D9B8-4FC1-A408-BE57067BD78C}"/>
    <cellStyle name="Percent 5 3 3 2 2 2 2 2" xfId="23320" xr:uid="{BEC22020-7CAC-4BFB-A5EF-A39A54C1F933}"/>
    <cellStyle name="Percent 5 3 3 2 2 2 2 3" xfId="35572" xr:uid="{F4813B86-8518-4036-BCF5-A386C072C4C7}"/>
    <cellStyle name="Percent 5 3 3 2 2 2 2 4" xfId="47824" xr:uid="{01FD3481-5D6A-463E-B521-34B8B64286B2}"/>
    <cellStyle name="Percent 5 3 3 2 2 2 3" xfId="17193" xr:uid="{248D984A-B534-4D17-9B1C-32193ED13765}"/>
    <cellStyle name="Percent 5 3 3 2 2 2 4" xfId="29446" xr:uid="{537D74E0-2FE4-4968-9C4E-9499882D1003}"/>
    <cellStyle name="Percent 5 3 3 2 2 2 5" xfId="41698" xr:uid="{1D312D35-BA73-45D2-A5AD-CEE9B08F8597}"/>
    <cellStyle name="Percent 5 3 3 2 2 2 6" xfId="55032" xr:uid="{3A08379C-A1C8-481C-9366-1F13E8B69A45}"/>
    <cellStyle name="Percent 5 3 3 2 2 3" xfId="7992" xr:uid="{C4EBCD27-2588-4BCC-9489-14D544408C4E}"/>
    <cellStyle name="Percent 5 3 3 2 2 3 2" xfId="20257" xr:uid="{B2D403FF-7CAC-442F-96B0-D0F5636DA073}"/>
    <cellStyle name="Percent 5 3 3 2 2 3 3" xfId="32509" xr:uid="{8A194BDF-F562-4CF3-A29B-19B6EB71A048}"/>
    <cellStyle name="Percent 5 3 3 2 2 3 4" xfId="44761" xr:uid="{742B7D49-AAAB-40C7-810E-238643EF542A}"/>
    <cellStyle name="Percent 5 3 3 2 2 4" xfId="14130" xr:uid="{0C26490C-63F4-409A-9AFC-0C865FDBF542}"/>
    <cellStyle name="Percent 5 3 3 2 2 5" xfId="26383" xr:uid="{6A236D2E-59BA-4A6F-870C-396790580A42}"/>
    <cellStyle name="Percent 5 3 3 2 2 6" xfId="38635" xr:uid="{22F0EC97-5558-4054-A3E6-784D45952C7A}"/>
    <cellStyle name="Percent 5 3 3 2 2 7" xfId="51969" xr:uid="{23D81131-ECAF-4EFF-8C3A-B1D72861DF57}"/>
    <cellStyle name="Percent 5 3 3 2 3" xfId="2944" xr:uid="{07DAB5F4-BBDA-4313-8F99-EA7C3E00A613}"/>
    <cellStyle name="Percent 5 3 3 2 3 2" xfId="6008" xr:uid="{3E693524-4820-452F-B3D1-4B54AE6E62DF}"/>
    <cellStyle name="Percent 5 3 3 2 3 2 2" xfId="12136" xr:uid="{96C35E91-DE81-40DD-9C6F-3E777710165A}"/>
    <cellStyle name="Percent 5 3 3 2 3 2 2 2" xfId="24401" xr:uid="{546B83CE-90EC-47B9-A351-1B20D6640D41}"/>
    <cellStyle name="Percent 5 3 3 2 3 2 2 3" xfId="36653" xr:uid="{49D5B32E-4DFA-4146-86B5-1F9826EED549}"/>
    <cellStyle name="Percent 5 3 3 2 3 2 2 4" xfId="48905" xr:uid="{7AA66D2B-4657-4451-AA21-A559289E08FF}"/>
    <cellStyle name="Percent 5 3 3 2 3 2 3" xfId="18274" xr:uid="{BCC1E445-B444-4A2B-B6DD-4F4618C58ADB}"/>
    <cellStyle name="Percent 5 3 3 2 3 2 4" xfId="30527" xr:uid="{DCF6FD0D-CDF0-47E5-9007-36C8236AA951}"/>
    <cellStyle name="Percent 5 3 3 2 3 2 5" xfId="42779" xr:uid="{40E60B0B-B357-4DCC-89C5-BAA22607C424}"/>
    <cellStyle name="Percent 5 3 3 2 3 2 6" xfId="56113" xr:uid="{BC6124FF-1472-4FEA-A317-ABFDEC44373B}"/>
    <cellStyle name="Percent 5 3 3 2 3 3" xfId="9073" xr:uid="{11188C22-5CCE-45A0-AFCA-23A0E030CA4B}"/>
    <cellStyle name="Percent 5 3 3 2 3 3 2" xfId="21338" xr:uid="{34F0BBC6-FACC-4ACE-AC0D-A2714E9611A6}"/>
    <cellStyle name="Percent 5 3 3 2 3 3 3" xfId="33590" xr:uid="{24690546-6E8B-4DD0-BB21-B2853A8FDB7A}"/>
    <cellStyle name="Percent 5 3 3 2 3 3 4" xfId="45842" xr:uid="{83976783-764D-4397-B22B-7FC58160FA59}"/>
    <cellStyle name="Percent 5 3 3 2 3 4" xfId="15211" xr:uid="{FCCE20A1-D140-49C2-ACFB-F9DD2FD70505}"/>
    <cellStyle name="Percent 5 3 3 2 3 5" xfId="27464" xr:uid="{1DF4BF2F-E5A3-4793-833D-9AB1135C3AB0}"/>
    <cellStyle name="Percent 5 3 3 2 3 6" xfId="39716" xr:uid="{F33B4B4F-834D-4EFB-B618-78EEFBAC0B48}"/>
    <cellStyle name="Percent 5 3 3 2 3 7" xfId="53050" xr:uid="{9C65F4D6-B93A-4FE5-940C-8CBC45C6593D}"/>
    <cellStyle name="Percent 5 3 3 2 4" xfId="3847" xr:uid="{B603A8DA-554D-492A-8424-8FF07C1EFA82}"/>
    <cellStyle name="Percent 5 3 3 2 4 2" xfId="9975" xr:uid="{8E3968EF-1653-4A50-BE98-6A28BFA77FD2}"/>
    <cellStyle name="Percent 5 3 3 2 4 2 2" xfId="22240" xr:uid="{ABA76787-B2C6-4AA7-85CB-9ED2EEEBE239}"/>
    <cellStyle name="Percent 5 3 3 2 4 2 3" xfId="34492" xr:uid="{0A59FC50-6AE4-442A-B655-95F87725B51E}"/>
    <cellStyle name="Percent 5 3 3 2 4 2 4" xfId="46744" xr:uid="{1F4C2C6C-5F01-4882-B631-D715E08C4876}"/>
    <cellStyle name="Percent 5 3 3 2 4 3" xfId="16113" xr:uid="{9B2F9E93-36D0-43A6-852F-8023FE66DBE0}"/>
    <cellStyle name="Percent 5 3 3 2 4 4" xfId="28366" xr:uid="{73ADC522-67C0-47D9-8BB8-B9FC3230B9A0}"/>
    <cellStyle name="Percent 5 3 3 2 4 5" xfId="40618" xr:uid="{1876BAF0-B050-41EC-9615-AFDF5071A3A0}"/>
    <cellStyle name="Percent 5 3 3 2 4 6" xfId="53952" xr:uid="{8C8E8132-99C4-4076-8E5E-8DC85F7CDFB8}"/>
    <cellStyle name="Percent 5 3 3 2 5" xfId="6912" xr:uid="{767C28C7-AB47-4BFC-867F-3794DB4FD496}"/>
    <cellStyle name="Percent 5 3 3 2 5 2" xfId="19177" xr:uid="{29F4A197-EBD8-4E41-A6DF-1ED7FA929993}"/>
    <cellStyle name="Percent 5 3 3 2 5 3" xfId="31429" xr:uid="{5CD23730-F495-41A8-9046-EB8754727C95}"/>
    <cellStyle name="Percent 5 3 3 2 5 4" xfId="43681" xr:uid="{9373C60C-6239-4392-9200-A33E57CF4B7C}"/>
    <cellStyle name="Percent 5 3 3 2 6" xfId="13050" xr:uid="{43023682-C8EC-4A88-8958-173F50664BED}"/>
    <cellStyle name="Percent 5 3 3 2 7" xfId="25303" xr:uid="{D4E73B32-A754-41D8-9035-A554251A48C3}"/>
    <cellStyle name="Percent 5 3 3 2 8" xfId="37555" xr:uid="{2ADD9C8B-08D6-4DF4-BF4E-0D67DB374A75}"/>
    <cellStyle name="Percent 5 3 3 2 9" xfId="49808" xr:uid="{28EC722A-5066-402A-B877-E45265288DE2}"/>
    <cellStyle name="Percent 5 3 3 3" xfId="1410" xr:uid="{0F99F94C-1589-4D43-B8AF-29983448B422}"/>
    <cellStyle name="Percent 5 3 3 3 2" xfId="4477" xr:uid="{C0BC9A9C-C2E1-4FB4-8FFD-79405E44D138}"/>
    <cellStyle name="Percent 5 3 3 3 2 2" xfId="10605" xr:uid="{2E55DCB7-846B-49D8-945C-A8003E560780}"/>
    <cellStyle name="Percent 5 3 3 3 2 2 2" xfId="22870" xr:uid="{35312CF1-7AC3-4162-942C-FB68A85F8C33}"/>
    <cellStyle name="Percent 5 3 3 3 2 2 3" xfId="35122" xr:uid="{6D51DBB7-6702-4FF7-AE52-5464DCAD7C0F}"/>
    <cellStyle name="Percent 5 3 3 3 2 2 4" xfId="47374" xr:uid="{0C7CBA0D-4331-4554-9439-796A64F03B77}"/>
    <cellStyle name="Percent 5 3 3 3 2 3" xfId="16743" xr:uid="{82E6CF6D-0EA7-4D16-845D-18A7708CBF9A}"/>
    <cellStyle name="Percent 5 3 3 3 2 4" xfId="28996" xr:uid="{0D65FE9C-331F-4918-8E79-8FB314B7103C}"/>
    <cellStyle name="Percent 5 3 3 3 2 5" xfId="41248" xr:uid="{5F9848CD-2F46-45AE-886B-DE8E7B075559}"/>
    <cellStyle name="Percent 5 3 3 3 2 6" xfId="54582" xr:uid="{E93BF3F2-2D69-4D8B-9FF9-82C4FD1003CF}"/>
    <cellStyle name="Percent 5 3 3 3 3" xfId="7542" xr:uid="{0A7D6655-C02D-43E2-BF4E-95C280D1282D}"/>
    <cellStyle name="Percent 5 3 3 3 3 2" xfId="19807" xr:uid="{6A3FB7DC-4ECB-415C-A5B5-E3C983D6169A}"/>
    <cellStyle name="Percent 5 3 3 3 3 3" xfId="32059" xr:uid="{20573E50-B294-4AF2-A914-D0E4ADD02859}"/>
    <cellStyle name="Percent 5 3 3 3 3 4" xfId="44311" xr:uid="{21100FD6-B689-4F38-844D-C7221AC58CF0}"/>
    <cellStyle name="Percent 5 3 3 3 4" xfId="13680" xr:uid="{68B336C4-217B-49FB-85B8-CAE9F4D1FCC2}"/>
    <cellStyle name="Percent 5 3 3 3 5" xfId="25933" xr:uid="{0B566DAB-150E-409A-B2ED-15D37790E67B}"/>
    <cellStyle name="Percent 5 3 3 3 6" xfId="38185" xr:uid="{850F2411-7719-4033-B13F-CC2B5685052A}"/>
    <cellStyle name="Percent 5 3 3 3 7" xfId="51519" xr:uid="{E18E6D31-441D-4A13-B74A-17E99A4623CC}"/>
    <cellStyle name="Percent 5 3 3 4" xfId="2494" xr:uid="{7B025176-46E2-4A6F-B691-E6243E2664D1}"/>
    <cellStyle name="Percent 5 3 3 4 2" xfId="5558" xr:uid="{D1988418-6D9C-4B4D-A1AE-1E0CAAD7DD0E}"/>
    <cellStyle name="Percent 5 3 3 4 2 2" xfId="11686" xr:uid="{FA04D1C2-6B4C-4405-9B7A-23375A6785DC}"/>
    <cellStyle name="Percent 5 3 3 4 2 2 2" xfId="23951" xr:uid="{5FBE7445-31E3-4842-B7A7-CD93F7B6C333}"/>
    <cellStyle name="Percent 5 3 3 4 2 2 3" xfId="36203" xr:uid="{DE2B33FC-5B02-49A3-AE0F-196066FECBDD}"/>
    <cellStyle name="Percent 5 3 3 4 2 2 4" xfId="48455" xr:uid="{F9060844-B6DB-49F7-A3B3-278F5A59A8CD}"/>
    <cellStyle name="Percent 5 3 3 4 2 3" xfId="17824" xr:uid="{C534EAB7-CAF8-42EA-B977-7D92409F7919}"/>
    <cellStyle name="Percent 5 3 3 4 2 4" xfId="30077" xr:uid="{6E27EE10-E264-4400-8308-84E2BC54B539}"/>
    <cellStyle name="Percent 5 3 3 4 2 5" xfId="42329" xr:uid="{52D68DE5-2E18-47BA-9432-43E9BDDD5169}"/>
    <cellStyle name="Percent 5 3 3 4 2 6" xfId="55663" xr:uid="{3B9816C0-A5DD-486D-8C5E-94B8DAC161A4}"/>
    <cellStyle name="Percent 5 3 3 4 3" xfId="8623" xr:uid="{FE3215DF-D83A-4593-909E-EB0B6B676D0D}"/>
    <cellStyle name="Percent 5 3 3 4 3 2" xfId="20888" xr:uid="{E329F7B2-A944-4117-A4EF-6021BDE2AABD}"/>
    <cellStyle name="Percent 5 3 3 4 3 3" xfId="33140" xr:uid="{578DF117-A9FD-48D1-ACE1-DF7234226DEE}"/>
    <cellStyle name="Percent 5 3 3 4 3 4" xfId="45392" xr:uid="{E9AABD60-A7D6-4552-84D0-4A815826B541}"/>
    <cellStyle name="Percent 5 3 3 4 4" xfId="14761" xr:uid="{E6B804A3-5934-4BFB-9EE1-927CED3841CD}"/>
    <cellStyle name="Percent 5 3 3 4 5" xfId="27014" xr:uid="{E06C03AC-B0D9-42BB-8579-BE9221A4FBAA}"/>
    <cellStyle name="Percent 5 3 3 4 6" xfId="39266" xr:uid="{A44F2A1A-B504-46D7-AF41-8003D6662AC6}"/>
    <cellStyle name="Percent 5 3 3 4 7" xfId="52600" xr:uid="{E1A3088F-0930-42BA-B5DA-6342BC4B0206}"/>
    <cellStyle name="Percent 5 3 3 5" xfId="3397" xr:uid="{6F80847B-5E47-4742-BF1B-58A504B5D5E1}"/>
    <cellStyle name="Percent 5 3 3 5 2" xfId="9525" xr:uid="{5E51E8AD-704B-42A5-BC5D-D409D4D56192}"/>
    <cellStyle name="Percent 5 3 3 5 2 2" xfId="21790" xr:uid="{EB0805A8-4F4A-4962-995F-2A7D7A633CE3}"/>
    <cellStyle name="Percent 5 3 3 5 2 3" xfId="34042" xr:uid="{34508618-0968-4E61-A65A-06D16BD5A9D7}"/>
    <cellStyle name="Percent 5 3 3 5 2 4" xfId="46294" xr:uid="{00CB592A-0474-446A-837A-99E89B81A565}"/>
    <cellStyle name="Percent 5 3 3 5 3" xfId="15663" xr:uid="{1A546E21-7D5F-49B1-B9FB-CE359CB491F1}"/>
    <cellStyle name="Percent 5 3 3 5 4" xfId="27916" xr:uid="{6EFABE48-9169-4F7C-BAE5-154B8A96B573}"/>
    <cellStyle name="Percent 5 3 3 5 5" xfId="40168" xr:uid="{936ADF1E-1565-4787-923F-533FEDFE2976}"/>
    <cellStyle name="Percent 5 3 3 5 6" xfId="53502" xr:uid="{DF4086BD-77E8-439A-A056-8CD6ABE24EE1}"/>
    <cellStyle name="Percent 5 3 3 6" xfId="6461" xr:uid="{5EB4A91D-AAAF-457F-9823-9FC8681136D8}"/>
    <cellStyle name="Percent 5 3 3 6 2" xfId="18726" xr:uid="{0B9D001D-A01C-416C-8062-01177949EEAC}"/>
    <cellStyle name="Percent 5 3 3 6 3" xfId="30979" xr:uid="{F03B6F52-F8E1-47BC-9A1E-0238644ADA7B}"/>
    <cellStyle name="Percent 5 3 3 6 4" xfId="43231" xr:uid="{6613F83D-373E-4F5B-9138-8637ECBF5885}"/>
    <cellStyle name="Percent 5 3 3 7" xfId="12600" xr:uid="{AFCF07CF-4F30-45EB-AE0C-5C1ECE8AD21A}"/>
    <cellStyle name="Percent 5 3 3 8" xfId="24853" xr:uid="{B8733F71-747C-4772-BAB5-DEA36F386DD2}"/>
    <cellStyle name="Percent 5 3 3 9" xfId="37105" xr:uid="{93D88890-42E3-4F7A-9ABB-42FE10CA36B1}"/>
    <cellStyle name="Percent 5 3 4" xfId="575" xr:uid="{2D74063E-A3AA-40FD-9E00-F6864B012585}"/>
    <cellStyle name="Percent 5 3 4 10" xfId="50685" xr:uid="{3D97CE6B-6687-41D8-B282-4F07547C3719}"/>
    <cellStyle name="Percent 5 3 4 2" xfId="1656" xr:uid="{42F9B678-BE96-49AC-B5E2-C4AB4B8A132B}"/>
    <cellStyle name="Percent 5 3 4 2 2" xfId="4723" xr:uid="{8B7973F2-B2BC-4E59-A9EE-D663538F7AF1}"/>
    <cellStyle name="Percent 5 3 4 2 2 2" xfId="10851" xr:uid="{CC6A0564-7FA7-46FB-8333-2C0C52F268D9}"/>
    <cellStyle name="Percent 5 3 4 2 2 2 2" xfId="23116" xr:uid="{09FD6ED0-A293-41C9-9718-009D86B6C6AE}"/>
    <cellStyle name="Percent 5 3 4 2 2 2 3" xfId="35368" xr:uid="{F4879086-6538-41F4-81DB-8553E9F6B529}"/>
    <cellStyle name="Percent 5 3 4 2 2 2 4" xfId="47620" xr:uid="{7648E0AC-EF2F-406E-9CC8-7A576E4A27BA}"/>
    <cellStyle name="Percent 5 3 4 2 2 3" xfId="16989" xr:uid="{C27D835F-8C2D-411F-BF2E-DF4AEF7FFA7D}"/>
    <cellStyle name="Percent 5 3 4 2 2 4" xfId="29242" xr:uid="{035748FE-BD55-4D70-8D7E-75BE1671D1AB}"/>
    <cellStyle name="Percent 5 3 4 2 2 5" xfId="41494" xr:uid="{AFC94859-34AF-4326-89E6-AB18FC4D9C26}"/>
    <cellStyle name="Percent 5 3 4 2 2 6" xfId="54828" xr:uid="{67BAEC0F-2509-4646-8784-294908D153B8}"/>
    <cellStyle name="Percent 5 3 4 2 3" xfId="7788" xr:uid="{CA559280-7911-4EFE-A5DC-2C62145EC171}"/>
    <cellStyle name="Percent 5 3 4 2 3 2" xfId="20053" xr:uid="{949A19B7-4317-4930-91E3-438D60CDA075}"/>
    <cellStyle name="Percent 5 3 4 2 3 3" xfId="32305" xr:uid="{EA699954-2F38-43D2-814F-E79A2AA9931E}"/>
    <cellStyle name="Percent 5 3 4 2 3 4" xfId="44557" xr:uid="{7B7A8E75-59F3-4E2C-A60D-EC2DBA3A1CD3}"/>
    <cellStyle name="Percent 5 3 4 2 4" xfId="13926" xr:uid="{5AC65CFF-14C0-4E45-889C-10B662DC0D5A}"/>
    <cellStyle name="Percent 5 3 4 2 5" xfId="26179" xr:uid="{7FD4334C-773E-48AE-9020-483042004AFF}"/>
    <cellStyle name="Percent 5 3 4 2 6" xfId="38431" xr:uid="{5702818C-0E38-4355-8E90-B5F3D1810195}"/>
    <cellStyle name="Percent 5 3 4 2 7" xfId="51765" xr:uid="{22C4B6CC-F72D-4EAA-9C2E-5EC46CE8069C}"/>
    <cellStyle name="Percent 5 3 4 3" xfId="2740" xr:uid="{14701EEB-5980-4CB0-B6AA-D2F55E92E938}"/>
    <cellStyle name="Percent 5 3 4 3 2" xfId="5804" xr:uid="{E9A3CC60-E334-405C-8D64-BF6411A43ECB}"/>
    <cellStyle name="Percent 5 3 4 3 2 2" xfId="11932" xr:uid="{CE02D6A4-41ED-4A16-B4A9-DE623B2558DB}"/>
    <cellStyle name="Percent 5 3 4 3 2 2 2" xfId="24197" xr:uid="{07CB6382-F147-400D-9DB9-09EC054F7D60}"/>
    <cellStyle name="Percent 5 3 4 3 2 2 3" xfId="36449" xr:uid="{95C1078E-377B-476F-80EE-47A64485CE27}"/>
    <cellStyle name="Percent 5 3 4 3 2 2 4" xfId="48701" xr:uid="{7E9B65AD-0A21-4FFA-A565-2191E17C62D2}"/>
    <cellStyle name="Percent 5 3 4 3 2 3" xfId="18070" xr:uid="{89462B55-0EE9-465D-A2C9-DC81BA199E99}"/>
    <cellStyle name="Percent 5 3 4 3 2 4" xfId="30323" xr:uid="{CF971F34-591A-4E54-A4FB-F3AAFCE81260}"/>
    <cellStyle name="Percent 5 3 4 3 2 5" xfId="42575" xr:uid="{39A2B884-05BA-49E4-9AE6-73A53827484A}"/>
    <cellStyle name="Percent 5 3 4 3 2 6" xfId="55909" xr:uid="{E4D7D324-7651-4D9B-9630-B6548BACBFEE}"/>
    <cellStyle name="Percent 5 3 4 3 3" xfId="8869" xr:uid="{57995FFD-2566-43AB-A72C-D0FBF689584B}"/>
    <cellStyle name="Percent 5 3 4 3 3 2" xfId="21134" xr:uid="{90386786-E0D7-4CBA-B50D-091C2B686C28}"/>
    <cellStyle name="Percent 5 3 4 3 3 3" xfId="33386" xr:uid="{C5CD5ABE-68FD-499E-92A5-D7F282E6CF74}"/>
    <cellStyle name="Percent 5 3 4 3 3 4" xfId="45638" xr:uid="{32E6FC94-784B-4C7C-9AD1-0F927A1C8C9E}"/>
    <cellStyle name="Percent 5 3 4 3 4" xfId="15007" xr:uid="{FCA30A0B-872F-42C0-8F02-769817011D51}"/>
    <cellStyle name="Percent 5 3 4 3 5" xfId="27260" xr:uid="{687E6E05-8B7B-46A6-AA40-387ABC233D07}"/>
    <cellStyle name="Percent 5 3 4 3 6" xfId="39512" xr:uid="{3B2F3818-EA19-42F1-AB94-6D0A93DB4EFE}"/>
    <cellStyle name="Percent 5 3 4 3 7" xfId="52846" xr:uid="{49E93915-E0A9-44FF-B2DA-6856E6398A05}"/>
    <cellStyle name="Percent 5 3 4 4" xfId="3643" xr:uid="{1F3755C1-9934-4BBF-8550-57B58981DF9E}"/>
    <cellStyle name="Percent 5 3 4 4 2" xfId="9771" xr:uid="{51C4A29F-F668-4E93-A3DF-0D443A835CCF}"/>
    <cellStyle name="Percent 5 3 4 4 2 2" xfId="22036" xr:uid="{387F917B-A220-4929-B287-654CDA2DA04A}"/>
    <cellStyle name="Percent 5 3 4 4 2 3" xfId="34288" xr:uid="{824D2749-8AA1-423A-9449-4889FF416ABB}"/>
    <cellStyle name="Percent 5 3 4 4 2 4" xfId="46540" xr:uid="{B3A8A3BF-C8F5-4A26-B8B9-E5559ED57072}"/>
    <cellStyle name="Percent 5 3 4 4 3" xfId="15909" xr:uid="{801DBB1A-BADD-4991-8840-22F2B8D8EF50}"/>
    <cellStyle name="Percent 5 3 4 4 4" xfId="28162" xr:uid="{39A32319-420E-4260-8C59-566ECFC39E66}"/>
    <cellStyle name="Percent 5 3 4 4 5" xfId="40414" xr:uid="{12C7C948-106C-478B-818F-FF63D78CFD4C}"/>
    <cellStyle name="Percent 5 3 4 4 6" xfId="53748" xr:uid="{01497445-CDE6-4351-9E5F-E0D0C790741D}"/>
    <cellStyle name="Percent 5 3 4 5" xfId="6708" xr:uid="{14BA9062-403D-4822-B60D-7D6E581B506F}"/>
    <cellStyle name="Percent 5 3 4 5 2" xfId="18973" xr:uid="{778D2922-464F-4986-B5EA-501E638797B1}"/>
    <cellStyle name="Percent 5 3 4 5 3" xfId="31225" xr:uid="{471428D6-893C-4BA9-B933-217273733128}"/>
    <cellStyle name="Percent 5 3 4 5 4" xfId="43477" xr:uid="{4E688B4A-7219-4C65-9FF5-0A68563722AE}"/>
    <cellStyle name="Percent 5 3 4 6" xfId="12846" xr:uid="{FB1AADBE-A164-4314-9826-C3C5714D423A}"/>
    <cellStyle name="Percent 5 3 4 7" xfId="25099" xr:uid="{CAC9156B-9F2E-4412-94AA-FCC4D29F22E2}"/>
    <cellStyle name="Percent 5 3 4 8" xfId="37351" xr:uid="{5237B7B4-E50E-4044-8CE3-32687BA2839A}"/>
    <cellStyle name="Percent 5 3 4 9" xfId="49604" xr:uid="{B5F71BD7-F121-4F6C-AFD0-21CBFE9EAA2A}"/>
    <cellStyle name="Percent 5 3 5" xfId="1026" xr:uid="{64BC3850-7777-43CF-A67F-25EBDD3E7B9D}"/>
    <cellStyle name="Percent 5 3 5 2" xfId="2106" xr:uid="{7E608F09-2398-4704-83FC-24FB5ABE8B70}"/>
    <cellStyle name="Percent 5 3 5 2 2" xfId="5173" xr:uid="{08972EB3-F7F9-4A62-9D0F-49B6730C7E0A}"/>
    <cellStyle name="Percent 5 3 5 2 2 2" xfId="11301" xr:uid="{1875F7A7-E24C-4AF1-9E3A-15397B010BBA}"/>
    <cellStyle name="Percent 5 3 5 2 2 2 2" xfId="23566" xr:uid="{4906EBCD-799E-45BC-AB88-BEFEFAE37B5D}"/>
    <cellStyle name="Percent 5 3 5 2 2 2 3" xfId="35818" xr:uid="{E3CE7423-B303-4000-98AE-40EF4D954D78}"/>
    <cellStyle name="Percent 5 3 5 2 2 2 4" xfId="48070" xr:uid="{9210C5FE-F4B1-4798-8D35-07545606FB5F}"/>
    <cellStyle name="Percent 5 3 5 2 2 3" xfId="17439" xr:uid="{F6AFB61D-3709-4D35-A5FD-8A1DCC4BCBA8}"/>
    <cellStyle name="Percent 5 3 5 2 2 4" xfId="29692" xr:uid="{A35DA537-AB93-4E31-AC35-FB4920E7B57A}"/>
    <cellStyle name="Percent 5 3 5 2 2 5" xfId="41944" xr:uid="{4715C014-AD71-497D-AEFE-C5C19E2C3417}"/>
    <cellStyle name="Percent 5 3 5 2 2 6" xfId="55278" xr:uid="{C2279F1B-0889-4F51-B49D-F50B87896FAA}"/>
    <cellStyle name="Percent 5 3 5 2 3" xfId="8238" xr:uid="{B5862BFF-3412-4407-9091-5BB23C3E8940}"/>
    <cellStyle name="Percent 5 3 5 2 3 2" xfId="20503" xr:uid="{BFAFFC70-C11C-49BB-B399-2E437456AFD3}"/>
    <cellStyle name="Percent 5 3 5 2 3 3" xfId="32755" xr:uid="{5F93C7BA-92F3-490A-9092-7B00DE4AB73F}"/>
    <cellStyle name="Percent 5 3 5 2 3 4" xfId="45007" xr:uid="{D50C5021-6DDE-491C-9AF5-5B4362563A33}"/>
    <cellStyle name="Percent 5 3 5 2 4" xfId="14376" xr:uid="{223C19D6-DEC4-4D5B-9713-83E7B1F60D6A}"/>
    <cellStyle name="Percent 5 3 5 2 5" xfId="26629" xr:uid="{55FCACC0-A13D-44EF-AA8C-F7EB7E2DC337}"/>
    <cellStyle name="Percent 5 3 5 2 6" xfId="38881" xr:uid="{56C4AA44-7A6D-4E2E-9A38-D46E28529456}"/>
    <cellStyle name="Percent 5 3 5 2 7" xfId="52215" xr:uid="{061489ED-8C47-4D4C-A33A-8C2AE696EE0B}"/>
    <cellStyle name="Percent 5 3 5 3" xfId="4093" xr:uid="{14EF2D85-F94C-4E2C-8294-187131E2854B}"/>
    <cellStyle name="Percent 5 3 5 3 2" xfId="10221" xr:uid="{3C031117-671F-41E1-A641-67075B17CC29}"/>
    <cellStyle name="Percent 5 3 5 3 2 2" xfId="22486" xr:uid="{178B96DF-E63A-4B67-9670-B83C32136AEB}"/>
    <cellStyle name="Percent 5 3 5 3 2 3" xfId="34738" xr:uid="{7843D952-75EF-43EA-8C7A-23D0677ECC46}"/>
    <cellStyle name="Percent 5 3 5 3 2 4" xfId="46990" xr:uid="{F0CBE432-8553-4E88-AB02-68C6CF133173}"/>
    <cellStyle name="Percent 5 3 5 3 3" xfId="16359" xr:uid="{8D4EE481-9E1F-4D3E-989E-265207EF1408}"/>
    <cellStyle name="Percent 5 3 5 3 4" xfId="28612" xr:uid="{0A2EB1CB-2969-4B9D-9636-70D2CAB71D2B}"/>
    <cellStyle name="Percent 5 3 5 3 5" xfId="40864" xr:uid="{9CC98B43-2666-4523-A3BF-BAE7815FF07C}"/>
    <cellStyle name="Percent 5 3 5 3 6" xfId="54198" xr:uid="{DF5BE11A-2BAF-4B71-B3C0-8AAE4E08ADF3}"/>
    <cellStyle name="Percent 5 3 5 4" xfId="7158" xr:uid="{FC0EE222-9F1B-4B09-A974-F7BF4651B496}"/>
    <cellStyle name="Percent 5 3 5 4 2" xfId="19423" xr:uid="{B2D126B3-272F-49DB-B186-E98D52CD42D9}"/>
    <cellStyle name="Percent 5 3 5 4 3" xfId="31675" xr:uid="{B232D317-4621-4D25-BBF0-85C6F5254C42}"/>
    <cellStyle name="Percent 5 3 5 4 4" xfId="43927" xr:uid="{A83B4E19-A05E-497C-A5EC-164CDABF05FB}"/>
    <cellStyle name="Percent 5 3 5 5" xfId="13296" xr:uid="{AD59BAFC-3C55-4E7D-BA74-298724AA3287}"/>
    <cellStyle name="Percent 5 3 5 6" xfId="25549" xr:uid="{73EA7C88-0AD2-4F3A-8FEA-02C7C5836428}"/>
    <cellStyle name="Percent 5 3 5 7" xfId="37801" xr:uid="{082A9EE5-F2BD-4ACE-A3A1-8A132A35AEA0}"/>
    <cellStyle name="Percent 5 3 5 8" xfId="50054" xr:uid="{9D23BFBF-A68C-4152-B32F-1392221835D1}"/>
    <cellStyle name="Percent 5 3 5 9" xfId="51135" xr:uid="{8670D8B7-23D5-4C21-BC96-A155317EF959}"/>
    <cellStyle name="Percent 5 3 6" xfId="1116" xr:uid="{1FD1A38C-BCAB-4397-B46D-9EC651084D3E}"/>
    <cellStyle name="Percent 5 3 6 2" xfId="2196" xr:uid="{81768882-0783-42B6-A2A0-DA679139F393}"/>
    <cellStyle name="Percent 5 3 6 2 2" xfId="5263" xr:uid="{12932096-466D-4593-9B9C-EC082142BA76}"/>
    <cellStyle name="Percent 5 3 6 2 2 2" xfId="11391" xr:uid="{B60F2222-2C57-4E43-B95C-DE48FA8FEF19}"/>
    <cellStyle name="Percent 5 3 6 2 2 2 2" xfId="23656" xr:uid="{0818CA32-7CE2-4C9F-8B9A-43ADF4CA90AD}"/>
    <cellStyle name="Percent 5 3 6 2 2 2 3" xfId="35908" xr:uid="{0A440952-F292-4104-A759-DE8A611A75C5}"/>
    <cellStyle name="Percent 5 3 6 2 2 2 4" xfId="48160" xr:uid="{90C468C7-8C22-42B1-9BED-36D0BBE7BAB2}"/>
    <cellStyle name="Percent 5 3 6 2 2 3" xfId="17529" xr:uid="{6239EEEC-8D29-43AA-8C53-A6A2616E5DDD}"/>
    <cellStyle name="Percent 5 3 6 2 2 4" xfId="29782" xr:uid="{F989F86C-AD87-4416-9C36-5E9FA362ED48}"/>
    <cellStyle name="Percent 5 3 6 2 2 5" xfId="42034" xr:uid="{F96A91C5-9092-41A8-987C-9E98F9ED98CB}"/>
    <cellStyle name="Percent 5 3 6 2 2 6" xfId="55368" xr:uid="{C423F655-04D5-4651-BBAC-93123069CAC4}"/>
    <cellStyle name="Percent 5 3 6 2 3" xfId="8328" xr:uid="{82CCD044-7611-4A2F-984B-C8D08527C827}"/>
    <cellStyle name="Percent 5 3 6 2 3 2" xfId="20593" xr:uid="{22FA45F0-D37B-48B3-9C47-DED04BF410E8}"/>
    <cellStyle name="Percent 5 3 6 2 3 3" xfId="32845" xr:uid="{E38141E8-3C1F-42F4-B30C-462FF18F725F}"/>
    <cellStyle name="Percent 5 3 6 2 3 4" xfId="45097" xr:uid="{1A3FB64B-E6D2-4DC4-8457-2E3D32DFC90F}"/>
    <cellStyle name="Percent 5 3 6 2 4" xfId="14466" xr:uid="{AC401B5C-4167-418C-9FFC-D1829C9A5E8E}"/>
    <cellStyle name="Percent 5 3 6 2 5" xfId="26719" xr:uid="{C2644143-8303-48FA-8091-CF3D69B335B1}"/>
    <cellStyle name="Percent 5 3 6 2 6" xfId="38971" xr:uid="{4CE5F644-3B09-4B7B-BF2E-EA025918129B}"/>
    <cellStyle name="Percent 5 3 6 2 7" xfId="52305" xr:uid="{75362478-337A-4A1A-B3F2-A0F5E5CEE6CE}"/>
    <cellStyle name="Percent 5 3 6 3" xfId="4183" xr:uid="{9C863749-3B35-4E08-A5E7-066BB288CB18}"/>
    <cellStyle name="Percent 5 3 6 3 2" xfId="10311" xr:uid="{5A94A9D9-CE65-4ED7-A463-96126CE78D40}"/>
    <cellStyle name="Percent 5 3 6 3 2 2" xfId="22576" xr:uid="{27C41BA4-71E2-433C-8E75-FCE0280BA51F}"/>
    <cellStyle name="Percent 5 3 6 3 2 3" xfId="34828" xr:uid="{DA6529F8-3E17-4229-BF01-1948F5491CBB}"/>
    <cellStyle name="Percent 5 3 6 3 2 4" xfId="47080" xr:uid="{BED45EA7-41EE-4061-A4D3-8231D7D7F15A}"/>
    <cellStyle name="Percent 5 3 6 3 3" xfId="16449" xr:uid="{07227853-3C9B-49E9-87DC-7F5B50338034}"/>
    <cellStyle name="Percent 5 3 6 3 4" xfId="28702" xr:uid="{A949A6E3-BAC4-4CC4-A348-9B24FC047149}"/>
    <cellStyle name="Percent 5 3 6 3 5" xfId="40954" xr:uid="{1EEAD094-083D-4163-908C-FD2EB216F4DB}"/>
    <cellStyle name="Percent 5 3 6 3 6" xfId="54288" xr:uid="{1AC7314B-CC22-4724-8310-BD07319790CB}"/>
    <cellStyle name="Percent 5 3 6 4" xfId="7248" xr:uid="{944AC7D1-03CB-4B9C-A087-0694C93FC628}"/>
    <cellStyle name="Percent 5 3 6 4 2" xfId="19513" xr:uid="{562F975E-5A48-44C6-9107-B5ED2355D079}"/>
    <cellStyle name="Percent 5 3 6 4 3" xfId="31765" xr:uid="{6BED52CE-337C-4479-B4B1-F33BC028EBE3}"/>
    <cellStyle name="Percent 5 3 6 4 4" xfId="44017" xr:uid="{EA4002E8-854A-4103-A8FB-06848E288CF8}"/>
    <cellStyle name="Percent 5 3 6 5" xfId="13386" xr:uid="{4EAFCB78-6F02-4C88-B1EA-88F82CA82238}"/>
    <cellStyle name="Percent 5 3 6 6" xfId="25639" xr:uid="{2F9D4CF4-208F-4DBD-91EB-D04467153316}"/>
    <cellStyle name="Percent 5 3 6 7" xfId="37891" xr:uid="{D9283E47-94F9-420B-B9BF-3388F20673E2}"/>
    <cellStyle name="Percent 5 3 6 8" xfId="50144" xr:uid="{329FB674-1770-4B7D-B4BA-E31656B84378}"/>
    <cellStyle name="Percent 5 3 6 9" xfId="51225" xr:uid="{08828A54-5080-413D-8859-8262179AFB38}"/>
    <cellStyle name="Percent 5 3 7" xfId="1206" xr:uid="{DBCF502C-9C22-47FC-BFC5-809E9B4A8BAA}"/>
    <cellStyle name="Percent 5 3 7 2" xfId="4273" xr:uid="{1EF2DEDA-865F-4C6B-BB3E-DEC08E3A1F99}"/>
    <cellStyle name="Percent 5 3 7 2 2" xfId="10401" xr:uid="{7F73D7F7-582A-4D4D-8BB1-D45F12C38D55}"/>
    <cellStyle name="Percent 5 3 7 2 2 2" xfId="22666" xr:uid="{D6203CD5-8132-4801-A585-B759B7593C36}"/>
    <cellStyle name="Percent 5 3 7 2 2 3" xfId="34918" xr:uid="{6FFCFFA0-2D73-43E5-89DF-08F0DEF25E31}"/>
    <cellStyle name="Percent 5 3 7 2 2 4" xfId="47170" xr:uid="{AF3B80C0-AF85-4273-8600-E540B1C3AC61}"/>
    <cellStyle name="Percent 5 3 7 2 3" xfId="16539" xr:uid="{9493297D-2F9A-4836-8B6F-B54ECC41A8F8}"/>
    <cellStyle name="Percent 5 3 7 2 4" xfId="28792" xr:uid="{64728C43-920C-4A3B-A220-DE4D1099DD38}"/>
    <cellStyle name="Percent 5 3 7 2 5" xfId="41044" xr:uid="{5E1D414A-B1CB-45FA-86DB-4C5C282892D2}"/>
    <cellStyle name="Percent 5 3 7 2 6" xfId="54378" xr:uid="{940D9944-C4A2-4B0D-BE43-02D3411F1990}"/>
    <cellStyle name="Percent 5 3 7 3" xfId="7338" xr:uid="{86D006B1-1C6C-4E70-A8BB-FB9829E20707}"/>
    <cellStyle name="Percent 5 3 7 3 2" xfId="19603" xr:uid="{90185ADB-660A-48CA-A462-C56622BE11D7}"/>
    <cellStyle name="Percent 5 3 7 3 3" xfId="31855" xr:uid="{F362D28F-2451-4CEE-BCEC-06B8F744F80E}"/>
    <cellStyle name="Percent 5 3 7 3 4" xfId="44107" xr:uid="{6BF7552C-C14B-469D-8BD5-484902B2259A}"/>
    <cellStyle name="Percent 5 3 7 4" xfId="13476" xr:uid="{69518369-A563-4169-BB43-97620023C3CB}"/>
    <cellStyle name="Percent 5 3 7 5" xfId="25729" xr:uid="{1FC89BDA-2CDF-48C2-ADA2-4BD2C6D7DF9A}"/>
    <cellStyle name="Percent 5 3 7 6" xfId="37981" xr:uid="{51EBF7C1-B507-4A82-A6D2-8D995B3F77E4}"/>
    <cellStyle name="Percent 5 3 7 7" xfId="51315" xr:uid="{D65DA8C0-FCCA-4A54-890F-FAA96E15E392}"/>
    <cellStyle name="Percent 5 3 8" xfId="2290" xr:uid="{0B8DC966-5CDB-413E-B63C-0F597A1AD7D8}"/>
    <cellStyle name="Percent 5 3 8 2" xfId="5354" xr:uid="{A2FA31C7-7258-4BF4-B4AE-AE8987635AE6}"/>
    <cellStyle name="Percent 5 3 8 2 2" xfId="11482" xr:uid="{3A8E6D52-730E-4D63-8966-A65E9FF34AF9}"/>
    <cellStyle name="Percent 5 3 8 2 2 2" xfId="23747" xr:uid="{CFEC3747-D2D5-45F5-B435-19EAE78D6B07}"/>
    <cellStyle name="Percent 5 3 8 2 2 3" xfId="35999" xr:uid="{C50725A3-D68D-4FB0-8F41-4A44707CC24E}"/>
    <cellStyle name="Percent 5 3 8 2 2 4" xfId="48251" xr:uid="{0A81AA86-E78C-441D-9983-674C83930C9F}"/>
    <cellStyle name="Percent 5 3 8 2 3" xfId="17620" xr:uid="{7EFCACD4-9A19-4195-99AA-DC84B0807247}"/>
    <cellStyle name="Percent 5 3 8 2 4" xfId="29873" xr:uid="{B66A813A-7C59-42A7-9A0C-6AECAB352D31}"/>
    <cellStyle name="Percent 5 3 8 2 5" xfId="42125" xr:uid="{AAE67324-7304-406E-B4F8-0E857AF36235}"/>
    <cellStyle name="Percent 5 3 8 2 6" xfId="55459" xr:uid="{495A6FCE-F2EA-42E7-BB03-0BDC16AAB24D}"/>
    <cellStyle name="Percent 5 3 8 3" xfId="8419" xr:uid="{EE9FE9A7-FE3B-4F07-B490-32F074172FFD}"/>
    <cellStyle name="Percent 5 3 8 3 2" xfId="20684" xr:uid="{A6EC86F5-A71F-4342-85FB-AA3F9A2117F0}"/>
    <cellStyle name="Percent 5 3 8 3 3" xfId="32936" xr:uid="{B62E0F91-1215-4D68-9B95-B3547AA6BAE3}"/>
    <cellStyle name="Percent 5 3 8 3 4" xfId="45188" xr:uid="{A78A691C-FB8E-4E5F-A26A-0B6AE9D09BA9}"/>
    <cellStyle name="Percent 5 3 8 4" xfId="14557" xr:uid="{7EF4E88C-230D-47CC-BE92-A9BF75EEF57E}"/>
    <cellStyle name="Percent 5 3 8 5" xfId="26810" xr:uid="{F39FC497-52B7-421A-B547-723B6069FD33}"/>
    <cellStyle name="Percent 5 3 8 6" xfId="39062" xr:uid="{28D3C387-FCE8-4329-A53C-B3B833F021CB}"/>
    <cellStyle name="Percent 5 3 8 7" xfId="52396" xr:uid="{B47DF6CB-0899-40BB-80FD-515CFE192947}"/>
    <cellStyle name="Percent 5 3 9" xfId="3193" xr:uid="{EA99BD9C-5160-4FCB-B13A-5698390368AC}"/>
    <cellStyle name="Percent 5 3 9 2" xfId="9321" xr:uid="{2405DDF9-B5E6-485D-8FA6-4547555CE267}"/>
    <cellStyle name="Percent 5 3 9 2 2" xfId="21586" xr:uid="{DDAF24C1-03DB-480E-A109-3389FFB16F7B}"/>
    <cellStyle name="Percent 5 3 9 2 3" xfId="33838" xr:uid="{D5D7473D-AE9C-40E5-B737-62F752601F2A}"/>
    <cellStyle name="Percent 5 3 9 2 4" xfId="46090" xr:uid="{D6E6611E-E8D4-446F-AB3C-4F1A2A756A92}"/>
    <cellStyle name="Percent 5 3 9 3" xfId="15459" xr:uid="{0CADA9A7-4ED7-45F2-A75B-6E2981630BF1}"/>
    <cellStyle name="Percent 5 3 9 4" xfId="27712" xr:uid="{867E80EA-95F4-42B1-82AA-DB39467A5806}"/>
    <cellStyle name="Percent 5 3 9 5" xfId="39964" xr:uid="{CB8068EC-BF04-4525-A87A-42315352852B}"/>
    <cellStyle name="Percent 5 3 9 6" xfId="53298" xr:uid="{8D4E84FA-260D-402C-9864-6B28AD9C4A4A}"/>
    <cellStyle name="Percent 5 4" xfId="172" xr:uid="{C290FF85-B026-46BA-B072-703ADC0D39AA}"/>
    <cellStyle name="Percent 5 4 10" xfId="36949" xr:uid="{67CA384D-BC25-4922-8FEF-8A2B708A5613}"/>
    <cellStyle name="Percent 5 4 11" xfId="49202" xr:uid="{15C091ED-54D3-4223-949A-B6655FD21FA6}"/>
    <cellStyle name="Percent 5 4 12" xfId="50283" xr:uid="{346AD1B4-B0D4-43B3-AED8-D6C47983BC97}"/>
    <cellStyle name="Percent 5 4 2" xfId="376" xr:uid="{65F0938A-5CA2-4A0A-BE91-8AE2BA3062A1}"/>
    <cellStyle name="Percent 5 4 2 10" xfId="49406" xr:uid="{717DAA89-E5FE-4C29-A3E0-AA4508899AC4}"/>
    <cellStyle name="Percent 5 4 2 11" xfId="50487" xr:uid="{8CA4C840-2909-4609-AA55-9163BDE47F16}"/>
    <cellStyle name="Percent 5 4 2 2" xfId="827" xr:uid="{588E7B0B-5358-46A9-A14D-1785A9765B78}"/>
    <cellStyle name="Percent 5 4 2 2 10" xfId="50937" xr:uid="{3B92C11C-9397-4C27-B6A5-D7DD08F21638}"/>
    <cellStyle name="Percent 5 4 2 2 2" xfId="1908" xr:uid="{1FD0DE0D-D0C9-4BF5-A382-9191CCA66CA5}"/>
    <cellStyle name="Percent 5 4 2 2 2 2" xfId="4975" xr:uid="{B9D3D609-E2DB-45E5-BE26-9C6ECC189ED7}"/>
    <cellStyle name="Percent 5 4 2 2 2 2 2" xfId="11103" xr:uid="{92486DB0-CD5E-4145-8CE9-4D8AAE13086B}"/>
    <cellStyle name="Percent 5 4 2 2 2 2 2 2" xfId="23368" xr:uid="{BEEE442D-EF65-4631-9C15-B502115C3886}"/>
    <cellStyle name="Percent 5 4 2 2 2 2 2 3" xfId="35620" xr:uid="{62A1F6D9-30B1-4D7B-90B0-1F92AE28B239}"/>
    <cellStyle name="Percent 5 4 2 2 2 2 2 4" xfId="47872" xr:uid="{EC7A6FCE-0704-4794-B1C2-0B0BE6E494FB}"/>
    <cellStyle name="Percent 5 4 2 2 2 2 3" xfId="17241" xr:uid="{47182981-F48A-439C-AB70-D7693A995C55}"/>
    <cellStyle name="Percent 5 4 2 2 2 2 4" xfId="29494" xr:uid="{695DCC11-CB42-4E4C-B1C8-365FA8059BDA}"/>
    <cellStyle name="Percent 5 4 2 2 2 2 5" xfId="41746" xr:uid="{2AAA9D7E-FD34-4B12-9084-A2C4D1490C45}"/>
    <cellStyle name="Percent 5 4 2 2 2 2 6" xfId="55080" xr:uid="{2D7404F2-9C89-464A-8265-BDA05DAFCBA0}"/>
    <cellStyle name="Percent 5 4 2 2 2 3" xfId="8040" xr:uid="{DE73F198-002B-4BDC-A572-B4D599ED0F55}"/>
    <cellStyle name="Percent 5 4 2 2 2 3 2" xfId="20305" xr:uid="{9FD6535A-DB1C-43B4-8619-A3E7E6BEAB79}"/>
    <cellStyle name="Percent 5 4 2 2 2 3 3" xfId="32557" xr:uid="{A0188960-F614-4BB5-B0AB-502CB3373653}"/>
    <cellStyle name="Percent 5 4 2 2 2 3 4" xfId="44809" xr:uid="{B5690854-48B8-4F51-B8EA-269249A215DB}"/>
    <cellStyle name="Percent 5 4 2 2 2 4" xfId="14178" xr:uid="{E6CAA4CE-D319-4F0C-9101-E8ADE3393884}"/>
    <cellStyle name="Percent 5 4 2 2 2 5" xfId="26431" xr:uid="{B7253B57-C08F-43B1-ABDB-05DB568DBB5B}"/>
    <cellStyle name="Percent 5 4 2 2 2 6" xfId="38683" xr:uid="{A6A007D1-4ED5-4CEE-914B-F2CE4F8DE103}"/>
    <cellStyle name="Percent 5 4 2 2 2 7" xfId="52017" xr:uid="{9C8ACBD1-68EF-479A-8DC6-74F7E970693E}"/>
    <cellStyle name="Percent 5 4 2 2 3" xfId="2992" xr:uid="{EB3A5CB7-0431-4595-8A93-7F61F76D56DF}"/>
    <cellStyle name="Percent 5 4 2 2 3 2" xfId="6056" xr:uid="{83E51726-E2F2-41F8-8378-EA78B9040724}"/>
    <cellStyle name="Percent 5 4 2 2 3 2 2" xfId="12184" xr:uid="{A7328D64-3ABB-4F81-8008-D22FE5C9EFF3}"/>
    <cellStyle name="Percent 5 4 2 2 3 2 2 2" xfId="24449" xr:uid="{6FF602BA-BC23-4446-9C4D-A7E101281F19}"/>
    <cellStyle name="Percent 5 4 2 2 3 2 2 3" xfId="36701" xr:uid="{D4E35D50-E6D7-4A16-AB6A-DB2E971CAB40}"/>
    <cellStyle name="Percent 5 4 2 2 3 2 2 4" xfId="48953" xr:uid="{4D6357C8-502B-48FF-98C3-189F070DEAB4}"/>
    <cellStyle name="Percent 5 4 2 2 3 2 3" xfId="18322" xr:uid="{8FF9DADB-0631-4839-8528-BA90239EBD0D}"/>
    <cellStyle name="Percent 5 4 2 2 3 2 4" xfId="30575" xr:uid="{B235E237-65D4-4BA6-AE80-A931E7563ACF}"/>
    <cellStyle name="Percent 5 4 2 2 3 2 5" xfId="42827" xr:uid="{845604D4-A0B1-4A40-9994-3CEA27B35C86}"/>
    <cellStyle name="Percent 5 4 2 2 3 2 6" xfId="56161" xr:uid="{0135E294-1F07-4075-A7B4-D592F9561199}"/>
    <cellStyle name="Percent 5 4 2 2 3 3" xfId="9121" xr:uid="{459E398A-71C9-4A88-99CC-5F5FE43B1D2E}"/>
    <cellStyle name="Percent 5 4 2 2 3 3 2" xfId="21386" xr:uid="{3DB6B610-3D5B-46E7-819B-9A8D95DFC953}"/>
    <cellStyle name="Percent 5 4 2 2 3 3 3" xfId="33638" xr:uid="{6205C7E1-181B-4F32-9A06-ED87522F4284}"/>
    <cellStyle name="Percent 5 4 2 2 3 3 4" xfId="45890" xr:uid="{2D789DCF-80C7-43B3-B1CA-7ECF61CFFFBD}"/>
    <cellStyle name="Percent 5 4 2 2 3 4" xfId="15259" xr:uid="{D23EB55B-A79F-4CA0-A696-20969EE86E0D}"/>
    <cellStyle name="Percent 5 4 2 2 3 5" xfId="27512" xr:uid="{D5D19BB0-5229-41A5-B60E-2A8A05E9DE2C}"/>
    <cellStyle name="Percent 5 4 2 2 3 6" xfId="39764" xr:uid="{2597C52F-39ED-476F-BC3B-66C3FEC248B8}"/>
    <cellStyle name="Percent 5 4 2 2 3 7" xfId="53098" xr:uid="{0C18FA90-407B-4488-BDC6-A546B1151E18}"/>
    <cellStyle name="Percent 5 4 2 2 4" xfId="3895" xr:uid="{D6F825B9-30F4-4095-8216-2C26BEF52E94}"/>
    <cellStyle name="Percent 5 4 2 2 4 2" xfId="10023" xr:uid="{6E0C454A-E050-4C8B-8069-A7B2287C15C7}"/>
    <cellStyle name="Percent 5 4 2 2 4 2 2" xfId="22288" xr:uid="{07335820-32CF-45CE-9451-75871A56BA34}"/>
    <cellStyle name="Percent 5 4 2 2 4 2 3" xfId="34540" xr:uid="{88D166FE-A2CB-4593-A617-196E4472189A}"/>
    <cellStyle name="Percent 5 4 2 2 4 2 4" xfId="46792" xr:uid="{23BB6541-3CAC-4B70-992C-82023F014420}"/>
    <cellStyle name="Percent 5 4 2 2 4 3" xfId="16161" xr:uid="{FDA60715-5241-4170-968D-6899A544D6F7}"/>
    <cellStyle name="Percent 5 4 2 2 4 4" xfId="28414" xr:uid="{E8B34B64-9BC9-41C5-A727-168D66F953A9}"/>
    <cellStyle name="Percent 5 4 2 2 4 5" xfId="40666" xr:uid="{564ACC0F-5C39-40E8-AEA2-8A859D2926BB}"/>
    <cellStyle name="Percent 5 4 2 2 4 6" xfId="54000" xr:uid="{0ACF831B-4638-4E15-9B35-8F17376F828B}"/>
    <cellStyle name="Percent 5 4 2 2 5" xfId="6960" xr:uid="{A22B7859-9EC4-48AE-94F3-494B85BF985D}"/>
    <cellStyle name="Percent 5 4 2 2 5 2" xfId="19225" xr:uid="{6BC26BD0-A5EE-46FB-B4ED-4A9C6A997B70}"/>
    <cellStyle name="Percent 5 4 2 2 5 3" xfId="31477" xr:uid="{8A36908D-8043-4CA9-9558-472544525F60}"/>
    <cellStyle name="Percent 5 4 2 2 5 4" xfId="43729" xr:uid="{3E450BDC-5C3F-4597-A8BB-2D0138F72260}"/>
    <cellStyle name="Percent 5 4 2 2 6" xfId="13098" xr:uid="{250D7076-E1C9-4F7C-B127-B52258022402}"/>
    <cellStyle name="Percent 5 4 2 2 7" xfId="25351" xr:uid="{5D99FCF8-81DE-4274-87DA-4AA62BFA9F2B}"/>
    <cellStyle name="Percent 5 4 2 2 8" xfId="37603" xr:uid="{0D3FC6E1-B130-445D-9634-8427AADBF1CA}"/>
    <cellStyle name="Percent 5 4 2 2 9" xfId="49856" xr:uid="{C8EC48E9-1399-4563-BDC3-224A255019D2}"/>
    <cellStyle name="Percent 5 4 2 3" xfId="1458" xr:uid="{6A311A9C-8A35-41EA-B533-C117E3594CF9}"/>
    <cellStyle name="Percent 5 4 2 3 2" xfId="4525" xr:uid="{8A2EA199-F90E-413B-9029-D8D84D2FE927}"/>
    <cellStyle name="Percent 5 4 2 3 2 2" xfId="10653" xr:uid="{4115D3E5-0631-490B-9C28-F090678F99BD}"/>
    <cellStyle name="Percent 5 4 2 3 2 2 2" xfId="22918" xr:uid="{9DA5E324-D607-41ED-9B1A-A765A5D2003A}"/>
    <cellStyle name="Percent 5 4 2 3 2 2 3" xfId="35170" xr:uid="{362A9E28-DBB8-4573-BA81-6446B653CE6B}"/>
    <cellStyle name="Percent 5 4 2 3 2 2 4" xfId="47422" xr:uid="{670BD487-7D61-437C-BB88-827C18D589C7}"/>
    <cellStyle name="Percent 5 4 2 3 2 3" xfId="16791" xr:uid="{01A80781-7099-4F50-BBEB-97B5C0FF810E}"/>
    <cellStyle name="Percent 5 4 2 3 2 4" xfId="29044" xr:uid="{E131BF9F-AB1A-425B-BF58-A18B8DE1A0D5}"/>
    <cellStyle name="Percent 5 4 2 3 2 5" xfId="41296" xr:uid="{8964C841-15D3-4006-8CA5-02988C7B6F61}"/>
    <cellStyle name="Percent 5 4 2 3 2 6" xfId="54630" xr:uid="{05D95087-3915-4D9A-8DCD-51AA68F10F36}"/>
    <cellStyle name="Percent 5 4 2 3 3" xfId="7590" xr:uid="{1723B7BF-5938-4C85-A53E-77D0C8B52AEC}"/>
    <cellStyle name="Percent 5 4 2 3 3 2" xfId="19855" xr:uid="{F545E7C9-ADD9-404C-8F3C-89C608A7440D}"/>
    <cellStyle name="Percent 5 4 2 3 3 3" xfId="32107" xr:uid="{11B28874-CFBB-469F-AD0E-F61B2AC04833}"/>
    <cellStyle name="Percent 5 4 2 3 3 4" xfId="44359" xr:uid="{5C66EDC3-5252-466D-8DCE-BC5C314A5404}"/>
    <cellStyle name="Percent 5 4 2 3 4" xfId="13728" xr:uid="{0624ED22-337C-403C-9F87-1367623A7265}"/>
    <cellStyle name="Percent 5 4 2 3 5" xfId="25981" xr:uid="{C518D128-9124-4E33-932B-55579FEC580E}"/>
    <cellStyle name="Percent 5 4 2 3 6" xfId="38233" xr:uid="{13755DAA-8D45-4100-9330-74DF87E3487D}"/>
    <cellStyle name="Percent 5 4 2 3 7" xfId="51567" xr:uid="{F93A07C7-46DA-4814-82A5-35A6A15E6D2E}"/>
    <cellStyle name="Percent 5 4 2 4" xfId="2542" xr:uid="{280BEA49-DEEA-4D90-973F-CD6496C14DE2}"/>
    <cellStyle name="Percent 5 4 2 4 2" xfId="5606" xr:uid="{BAD769D5-DAAD-4A4F-A3C5-44A547E824C4}"/>
    <cellStyle name="Percent 5 4 2 4 2 2" xfId="11734" xr:uid="{DFA80941-BAA0-4B4D-851E-6AE5D0145545}"/>
    <cellStyle name="Percent 5 4 2 4 2 2 2" xfId="23999" xr:uid="{BE7E5FBD-8404-4E35-8942-1592A5DE7135}"/>
    <cellStyle name="Percent 5 4 2 4 2 2 3" xfId="36251" xr:uid="{2FE28F79-9B3B-41A9-8B8E-B64AE6F4EA75}"/>
    <cellStyle name="Percent 5 4 2 4 2 2 4" xfId="48503" xr:uid="{D5997DAD-4E96-422E-AD86-01433342302F}"/>
    <cellStyle name="Percent 5 4 2 4 2 3" xfId="17872" xr:uid="{07260E7F-AB6C-4134-89FB-47E97C6E1453}"/>
    <cellStyle name="Percent 5 4 2 4 2 4" xfId="30125" xr:uid="{8692829B-98AD-4340-AB26-C4C4208470F3}"/>
    <cellStyle name="Percent 5 4 2 4 2 5" xfId="42377" xr:uid="{AD042D1D-385E-4335-B8C4-1AC74E82FF3E}"/>
    <cellStyle name="Percent 5 4 2 4 2 6" xfId="55711" xr:uid="{DAA01CEA-0009-40BE-AA27-3FEA920AF7B1}"/>
    <cellStyle name="Percent 5 4 2 4 3" xfId="8671" xr:uid="{8D77BDD8-A82F-4D8D-8DD6-D803FDC8CD57}"/>
    <cellStyle name="Percent 5 4 2 4 3 2" xfId="20936" xr:uid="{44B58BAE-AD7F-482F-8609-563F0C210955}"/>
    <cellStyle name="Percent 5 4 2 4 3 3" xfId="33188" xr:uid="{6B600279-A42F-4297-9D66-93BC8E8DCF33}"/>
    <cellStyle name="Percent 5 4 2 4 3 4" xfId="45440" xr:uid="{657F3C40-3086-4D85-8296-B1BC8378E090}"/>
    <cellStyle name="Percent 5 4 2 4 4" xfId="14809" xr:uid="{3DAFD4A2-E9BC-4201-B898-78993CBFCA4C}"/>
    <cellStyle name="Percent 5 4 2 4 5" xfId="27062" xr:uid="{F740501C-5DFA-463F-B866-562FAD56D779}"/>
    <cellStyle name="Percent 5 4 2 4 6" xfId="39314" xr:uid="{80621DED-1176-43BF-90B5-31CE45FD8ED6}"/>
    <cellStyle name="Percent 5 4 2 4 7" xfId="52648" xr:uid="{543DB9D6-4BB6-4F1B-AE5F-6E95425539F4}"/>
    <cellStyle name="Percent 5 4 2 5" xfId="3445" xr:uid="{CCC96A08-092B-45AF-A22F-CC03093DE780}"/>
    <cellStyle name="Percent 5 4 2 5 2" xfId="9573" xr:uid="{EA699D70-C3EB-4F73-A31A-6EF6AB4BA2AF}"/>
    <cellStyle name="Percent 5 4 2 5 2 2" xfId="21838" xr:uid="{8E2546D6-50F8-45B9-9ACE-994AD2F906F6}"/>
    <cellStyle name="Percent 5 4 2 5 2 3" xfId="34090" xr:uid="{E23A3070-F286-4296-BECE-EA9598A996DF}"/>
    <cellStyle name="Percent 5 4 2 5 2 4" xfId="46342" xr:uid="{D1BED2D3-F4FA-4B6C-93A4-EB7B9CC7208B}"/>
    <cellStyle name="Percent 5 4 2 5 3" xfId="15711" xr:uid="{6E5E87EE-1434-47F3-9554-2387069DE195}"/>
    <cellStyle name="Percent 5 4 2 5 4" xfId="27964" xr:uid="{454463F8-7A29-4183-A9B6-EB176E47BD63}"/>
    <cellStyle name="Percent 5 4 2 5 5" xfId="40216" xr:uid="{974418E3-15D7-4AC3-ACD8-8F90103305E5}"/>
    <cellStyle name="Percent 5 4 2 5 6" xfId="53550" xr:uid="{F5B499BE-3F02-48F2-81FE-EABB79815FD7}"/>
    <cellStyle name="Percent 5 4 2 6" xfId="6509" xr:uid="{8878CEB8-50B1-4670-BD6C-7BD56177D16B}"/>
    <cellStyle name="Percent 5 4 2 6 2" xfId="18774" xr:uid="{21E50E30-E805-4C75-B13C-9FCBC70978A9}"/>
    <cellStyle name="Percent 5 4 2 6 3" xfId="31027" xr:uid="{100EB429-6D76-452D-8885-89F34A60397C}"/>
    <cellStyle name="Percent 5 4 2 6 4" xfId="43279" xr:uid="{65E9621D-1B87-4E4A-B1B4-F2689A0DEF64}"/>
    <cellStyle name="Percent 5 4 2 7" xfId="12648" xr:uid="{B0897B18-FE29-480E-948A-0167D875BDEB}"/>
    <cellStyle name="Percent 5 4 2 8" xfId="24901" xr:uid="{EF2E53C9-0426-4110-8F3F-480C333A2B84}"/>
    <cellStyle name="Percent 5 4 2 9" xfId="37153" xr:uid="{F4B6E0EC-0AFE-4EA7-B95C-ABCDD2E20166}"/>
    <cellStyle name="Percent 5 4 3" xfId="623" xr:uid="{BC8E4FDE-33CC-41BD-81BE-83DF3D6D25EC}"/>
    <cellStyle name="Percent 5 4 3 10" xfId="50733" xr:uid="{A5F296C8-FC35-47AB-A17E-6330B6234EED}"/>
    <cellStyle name="Percent 5 4 3 2" xfId="1704" xr:uid="{DA32F4E5-C4C7-40A3-A833-13BD55D9FEA5}"/>
    <cellStyle name="Percent 5 4 3 2 2" xfId="4771" xr:uid="{4B6F68C1-F154-4D16-8AA6-A7FAF2F5B601}"/>
    <cellStyle name="Percent 5 4 3 2 2 2" xfId="10899" xr:uid="{DD9AF28C-27AC-4426-9C93-75457BBFE68D}"/>
    <cellStyle name="Percent 5 4 3 2 2 2 2" xfId="23164" xr:uid="{3DE72FA8-4C04-4876-A908-F80771068902}"/>
    <cellStyle name="Percent 5 4 3 2 2 2 3" xfId="35416" xr:uid="{AEFC2628-ED0C-4AEA-9DD9-E2512291051A}"/>
    <cellStyle name="Percent 5 4 3 2 2 2 4" xfId="47668" xr:uid="{A4643DF3-EC47-48BD-BF45-DD001C64111B}"/>
    <cellStyle name="Percent 5 4 3 2 2 3" xfId="17037" xr:uid="{4A8D5015-7C85-4A19-ABE3-6C7F9E94036B}"/>
    <cellStyle name="Percent 5 4 3 2 2 4" xfId="29290" xr:uid="{C40733CC-9005-42ED-A842-707A8A0E586F}"/>
    <cellStyle name="Percent 5 4 3 2 2 5" xfId="41542" xr:uid="{702884CA-2A91-4F5B-8012-6BB2C6647046}"/>
    <cellStyle name="Percent 5 4 3 2 2 6" xfId="54876" xr:uid="{C8157DA1-3375-480D-84E5-770596D983B0}"/>
    <cellStyle name="Percent 5 4 3 2 3" xfId="7836" xr:uid="{FCC0092D-212E-4140-BCC6-19E1D09E2E68}"/>
    <cellStyle name="Percent 5 4 3 2 3 2" xfId="20101" xr:uid="{10646256-F96A-466C-8E99-88D37B165508}"/>
    <cellStyle name="Percent 5 4 3 2 3 3" xfId="32353" xr:uid="{CE148DD2-6F56-4442-BDC6-FEEB93333AE1}"/>
    <cellStyle name="Percent 5 4 3 2 3 4" xfId="44605" xr:uid="{C4E3F904-FCE6-48BF-AA61-654BBB48A875}"/>
    <cellStyle name="Percent 5 4 3 2 4" xfId="13974" xr:uid="{A7576743-00B3-42DE-B4D8-4009F3400236}"/>
    <cellStyle name="Percent 5 4 3 2 5" xfId="26227" xr:uid="{11379D6B-2509-4A0D-8656-5CF4128209E0}"/>
    <cellStyle name="Percent 5 4 3 2 6" xfId="38479" xr:uid="{9812128D-2B4F-415D-BF5B-11C85F2B7509}"/>
    <cellStyle name="Percent 5 4 3 2 7" xfId="51813" xr:uid="{850E1C9A-7630-4A96-A76C-C9E801EBCF6A}"/>
    <cellStyle name="Percent 5 4 3 3" xfId="2788" xr:uid="{43D99CBD-5336-4E1D-8171-07D364B8526A}"/>
    <cellStyle name="Percent 5 4 3 3 2" xfId="5852" xr:uid="{208FBC08-0FBD-43E2-86FA-EFB51D99331D}"/>
    <cellStyle name="Percent 5 4 3 3 2 2" xfId="11980" xr:uid="{932A22EB-B8DE-4F66-A4AE-A39D7A50168E}"/>
    <cellStyle name="Percent 5 4 3 3 2 2 2" xfId="24245" xr:uid="{4BF43FA7-2209-4BDA-84C0-7C51017DFF80}"/>
    <cellStyle name="Percent 5 4 3 3 2 2 3" xfId="36497" xr:uid="{D3322870-D5F3-4874-B290-90C4F333BD56}"/>
    <cellStyle name="Percent 5 4 3 3 2 2 4" xfId="48749" xr:uid="{705D2A7E-2644-45B2-BD94-0288A4526917}"/>
    <cellStyle name="Percent 5 4 3 3 2 3" xfId="18118" xr:uid="{A22D28B0-D435-4C27-AD84-F7FE62D726B0}"/>
    <cellStyle name="Percent 5 4 3 3 2 4" xfId="30371" xr:uid="{FD562C9E-E5E7-4AA3-92F4-F2E19C8D2749}"/>
    <cellStyle name="Percent 5 4 3 3 2 5" xfId="42623" xr:uid="{2E6704E0-2929-4267-9B91-1A088D1D63CA}"/>
    <cellStyle name="Percent 5 4 3 3 2 6" xfId="55957" xr:uid="{E9A406F0-C9E7-4459-A880-8B5E09D19AAB}"/>
    <cellStyle name="Percent 5 4 3 3 3" xfId="8917" xr:uid="{88C3C5ED-98C2-4E5E-A85B-E303F0730A6B}"/>
    <cellStyle name="Percent 5 4 3 3 3 2" xfId="21182" xr:uid="{B9241754-9262-430E-933D-36D90583BFC4}"/>
    <cellStyle name="Percent 5 4 3 3 3 3" xfId="33434" xr:uid="{9CF2DEFD-36FA-404E-93A9-CB3544467DC7}"/>
    <cellStyle name="Percent 5 4 3 3 3 4" xfId="45686" xr:uid="{CAB3FF8C-4FE0-479F-92ED-5ECC250415F2}"/>
    <cellStyle name="Percent 5 4 3 3 4" xfId="15055" xr:uid="{B2812F40-20E5-41D3-A86F-280485021133}"/>
    <cellStyle name="Percent 5 4 3 3 5" xfId="27308" xr:uid="{12263E9E-E004-460F-9CC1-68F9C01D3388}"/>
    <cellStyle name="Percent 5 4 3 3 6" xfId="39560" xr:uid="{CC4B427B-6665-4356-9B8F-D2ECDE4EB831}"/>
    <cellStyle name="Percent 5 4 3 3 7" xfId="52894" xr:uid="{838383A6-481A-4843-B29E-7B523595CE06}"/>
    <cellStyle name="Percent 5 4 3 4" xfId="3691" xr:uid="{C7A9C885-BF74-4A1B-9F7C-B42E64E4A9AB}"/>
    <cellStyle name="Percent 5 4 3 4 2" xfId="9819" xr:uid="{0D1E77A3-6D8C-46EB-92D6-673CB6BCF67A}"/>
    <cellStyle name="Percent 5 4 3 4 2 2" xfId="22084" xr:uid="{EABC27C1-DB26-43D6-95BB-CE57C3CD6EE1}"/>
    <cellStyle name="Percent 5 4 3 4 2 3" xfId="34336" xr:uid="{1AB5298F-6E35-4309-827A-BA4E80A83CF6}"/>
    <cellStyle name="Percent 5 4 3 4 2 4" xfId="46588" xr:uid="{D9DA0AC4-F4C7-4DD7-BFD5-F9625ABDA9AC}"/>
    <cellStyle name="Percent 5 4 3 4 3" xfId="15957" xr:uid="{0AA02DE8-B1DE-44EB-81EC-C7C07F462CA6}"/>
    <cellStyle name="Percent 5 4 3 4 4" xfId="28210" xr:uid="{DA131BE5-7CE9-4378-B2B8-BC7C76E23697}"/>
    <cellStyle name="Percent 5 4 3 4 5" xfId="40462" xr:uid="{FA3F3D43-A813-4A5C-AFEA-FA40F5760285}"/>
    <cellStyle name="Percent 5 4 3 4 6" xfId="53796" xr:uid="{A5792BBA-5606-4594-9FAC-BFC4ED5476C3}"/>
    <cellStyle name="Percent 5 4 3 5" xfId="6756" xr:uid="{10589F24-8A16-41FA-84F3-C0C574DF31AC}"/>
    <cellStyle name="Percent 5 4 3 5 2" xfId="19021" xr:uid="{B6C7BDBC-C3E5-4AFA-BDBB-4F174008DCE0}"/>
    <cellStyle name="Percent 5 4 3 5 3" xfId="31273" xr:uid="{669092ED-9258-4788-B0A4-FD8FFCC03A13}"/>
    <cellStyle name="Percent 5 4 3 5 4" xfId="43525" xr:uid="{BA1084B7-B921-42B0-AE5D-19D444AAC315}"/>
    <cellStyle name="Percent 5 4 3 6" xfId="12894" xr:uid="{2AD0AA51-0E72-4140-94B8-C5F70E07F9B7}"/>
    <cellStyle name="Percent 5 4 3 7" xfId="25147" xr:uid="{848665ED-C1DC-49E0-B9E9-138FE0C12E31}"/>
    <cellStyle name="Percent 5 4 3 8" xfId="37399" xr:uid="{688F4542-5BB4-4C69-9126-E99E8B473893}"/>
    <cellStyle name="Percent 5 4 3 9" xfId="49652" xr:uid="{83EC6449-1011-4E65-ABE6-5CD9A527A997}"/>
    <cellStyle name="Percent 5 4 4" xfId="1254" xr:uid="{769A028B-E244-4A91-8189-4000CC7ECD95}"/>
    <cellStyle name="Percent 5 4 4 2" xfId="4321" xr:uid="{61CAFC11-03A6-4981-B875-BB6CA56D421C}"/>
    <cellStyle name="Percent 5 4 4 2 2" xfId="10449" xr:uid="{DBB1DAD5-C766-4773-A834-AFACF00B5016}"/>
    <cellStyle name="Percent 5 4 4 2 2 2" xfId="22714" xr:uid="{4AC93B47-B987-4B72-B3B9-20EFD03480F3}"/>
    <cellStyle name="Percent 5 4 4 2 2 3" xfId="34966" xr:uid="{6DB3831D-8CF7-4104-8794-7D07514DC070}"/>
    <cellStyle name="Percent 5 4 4 2 2 4" xfId="47218" xr:uid="{0D6F415B-CEBB-401D-9B28-890E6F0DA5AC}"/>
    <cellStyle name="Percent 5 4 4 2 3" xfId="16587" xr:uid="{473C2D97-A7F3-4B29-AC3C-42AF86337BF9}"/>
    <cellStyle name="Percent 5 4 4 2 4" xfId="28840" xr:uid="{699355B8-B22A-420B-AA77-7E5FC4AC8D5C}"/>
    <cellStyle name="Percent 5 4 4 2 5" xfId="41092" xr:uid="{94DA5BEC-F59A-4525-A374-773B82727D70}"/>
    <cellStyle name="Percent 5 4 4 2 6" xfId="54426" xr:uid="{0A7D15EB-97DA-423E-AD86-FBC80345EA79}"/>
    <cellStyle name="Percent 5 4 4 3" xfId="7386" xr:uid="{EE43CD31-B640-4618-BC38-8DFC255D7D44}"/>
    <cellStyle name="Percent 5 4 4 3 2" xfId="19651" xr:uid="{8EFD91CB-CB0E-44B0-97FF-DDCFFB4E9437}"/>
    <cellStyle name="Percent 5 4 4 3 3" xfId="31903" xr:uid="{BDE5CDB7-20B8-489A-872F-A8E592269A79}"/>
    <cellStyle name="Percent 5 4 4 3 4" xfId="44155" xr:uid="{DB5CB352-C26E-4F9B-8488-0E9AD4759103}"/>
    <cellStyle name="Percent 5 4 4 4" xfId="13524" xr:uid="{391417D5-A413-416F-B636-76AFA1BB6AAC}"/>
    <cellStyle name="Percent 5 4 4 5" xfId="25777" xr:uid="{DEBCFAD1-0102-420F-B3AF-80F5E8A96EAB}"/>
    <cellStyle name="Percent 5 4 4 6" xfId="38029" xr:uid="{C1C00011-FDBC-4FC0-80B1-6B2305C2F2E6}"/>
    <cellStyle name="Percent 5 4 4 7" xfId="51363" xr:uid="{E3A682C0-3580-4DE6-AF5C-ABAB9104296F}"/>
    <cellStyle name="Percent 5 4 5" xfId="2338" xr:uid="{EB24338E-28E2-42EE-993E-91BD48E61142}"/>
    <cellStyle name="Percent 5 4 5 2" xfId="5402" xr:uid="{0D45911F-477F-4DA4-A66A-CC907879D4D4}"/>
    <cellStyle name="Percent 5 4 5 2 2" xfId="11530" xr:uid="{DDEF492B-BB69-4309-86A3-0693045F5038}"/>
    <cellStyle name="Percent 5 4 5 2 2 2" xfId="23795" xr:uid="{23322DCE-BFD9-4990-B258-2DB9AAE817A4}"/>
    <cellStyle name="Percent 5 4 5 2 2 3" xfId="36047" xr:uid="{5A9DBAF1-AF41-468E-8D4B-275A7BF630FA}"/>
    <cellStyle name="Percent 5 4 5 2 2 4" xfId="48299" xr:uid="{2CB4E6F9-1792-4ED6-AA08-BDCFB4A2685D}"/>
    <cellStyle name="Percent 5 4 5 2 3" xfId="17668" xr:uid="{A3C6BC8A-BA46-47F8-A1C9-EFA11149CAEC}"/>
    <cellStyle name="Percent 5 4 5 2 4" xfId="29921" xr:uid="{326F97AA-2CDC-4255-8675-43D084202C7C}"/>
    <cellStyle name="Percent 5 4 5 2 5" xfId="42173" xr:uid="{9F9EF119-C51B-4228-A9BC-A47DD87A1F23}"/>
    <cellStyle name="Percent 5 4 5 2 6" xfId="55507" xr:uid="{1FB38E75-C8C6-432F-9787-8142C8D0CF01}"/>
    <cellStyle name="Percent 5 4 5 3" xfId="8467" xr:uid="{DEEE6419-27E5-440B-9387-C9174AA604EC}"/>
    <cellStyle name="Percent 5 4 5 3 2" xfId="20732" xr:uid="{1F112DFB-9477-406B-970E-B51FBCD656DA}"/>
    <cellStyle name="Percent 5 4 5 3 3" xfId="32984" xr:uid="{F021E471-25E5-447D-84AC-A2DFBBB3AF83}"/>
    <cellStyle name="Percent 5 4 5 3 4" xfId="45236" xr:uid="{C08F5F88-A4AE-4CA2-BF8B-0FBD0D928014}"/>
    <cellStyle name="Percent 5 4 5 4" xfId="14605" xr:uid="{67BA5111-F207-49F8-A0C7-F102F9719194}"/>
    <cellStyle name="Percent 5 4 5 5" xfId="26858" xr:uid="{1E1B3991-F712-4289-9D50-2AECE61AE441}"/>
    <cellStyle name="Percent 5 4 5 6" xfId="39110" xr:uid="{784BB2A3-933C-4254-99B5-89A5BBF0C33B}"/>
    <cellStyle name="Percent 5 4 5 7" xfId="52444" xr:uid="{38B26122-3A4E-4CBA-979A-89AAA181F509}"/>
    <cellStyle name="Percent 5 4 6" xfId="3241" xr:uid="{209CBE86-04C9-44CD-B222-390FBD4273CF}"/>
    <cellStyle name="Percent 5 4 6 2" xfId="9369" xr:uid="{3E1FB449-A30B-4D57-9F3B-7912CE871085}"/>
    <cellStyle name="Percent 5 4 6 2 2" xfId="21634" xr:uid="{93CCB6F9-01B4-4185-974F-AA05620AC390}"/>
    <cellStyle name="Percent 5 4 6 2 3" xfId="33886" xr:uid="{4F10C85F-4E39-4C06-9D85-14B0A10F1E69}"/>
    <cellStyle name="Percent 5 4 6 2 4" xfId="46138" xr:uid="{F7A9B4DF-CF8C-4111-980F-0F1CBB8B7A55}"/>
    <cellStyle name="Percent 5 4 6 3" xfId="15507" xr:uid="{B871D79A-7582-450E-ABB3-E0841544B419}"/>
    <cellStyle name="Percent 5 4 6 4" xfId="27760" xr:uid="{6B442585-E459-41C9-A835-1D4F0760AAB6}"/>
    <cellStyle name="Percent 5 4 6 5" xfId="40012" xr:uid="{E943804B-7A90-463D-97F7-45AFC8C0309F}"/>
    <cellStyle name="Percent 5 4 6 6" xfId="53346" xr:uid="{FB18F660-2BFA-4ECB-AAB1-ACBE2AA3F5D8}"/>
    <cellStyle name="Percent 5 4 7" xfId="6305" xr:uid="{1D028D1C-2645-4667-B832-8A36B3B90ACF}"/>
    <cellStyle name="Percent 5 4 7 2" xfId="18570" xr:uid="{2D70649E-6C7C-4C1B-8B22-C76262BB66CF}"/>
    <cellStyle name="Percent 5 4 7 3" xfId="30823" xr:uid="{061AD57A-7AD0-49B4-AE78-B91D22FEDDE3}"/>
    <cellStyle name="Percent 5 4 7 4" xfId="43075" xr:uid="{66A458F9-7515-4E1F-8862-B7C4B28468D2}"/>
    <cellStyle name="Percent 5 4 8" xfId="12444" xr:uid="{A1F4756C-62D9-483B-8C92-17DFF04BE9D4}"/>
    <cellStyle name="Percent 5 4 9" xfId="24697" xr:uid="{63168D18-1C82-46FD-861F-DE6EC2827426}"/>
    <cellStyle name="Percent 5 5" xfId="193" xr:uid="{3AB5685B-4FCC-45CD-BF4E-4DECD749126B}"/>
    <cellStyle name="Percent 5 5 10" xfId="36970" xr:uid="{4A305377-32A0-4101-9529-29966629C195}"/>
    <cellStyle name="Percent 5 5 11" xfId="49223" xr:uid="{4D7F0BDC-2528-4B48-BBE2-D746A9542299}"/>
    <cellStyle name="Percent 5 5 12" xfId="50304" xr:uid="{748CFB25-4335-46A1-9C1A-F3343EA2C1BA}"/>
    <cellStyle name="Percent 5 5 2" xfId="397" xr:uid="{DFF04EDD-5EF4-4945-BD7C-86EEA0EC70E6}"/>
    <cellStyle name="Percent 5 5 2 10" xfId="49427" xr:uid="{628EEE52-785A-49EA-AA10-6A9A50E758CF}"/>
    <cellStyle name="Percent 5 5 2 11" xfId="50508" xr:uid="{FEE1BB7F-D26B-46D5-A09B-C75D116F0338}"/>
    <cellStyle name="Percent 5 5 2 2" xfId="848" xr:uid="{90EBBDD8-1C80-45DA-823D-6496F8185136}"/>
    <cellStyle name="Percent 5 5 2 2 10" xfId="50958" xr:uid="{698EC489-EF59-41A4-B330-CB981BBC704C}"/>
    <cellStyle name="Percent 5 5 2 2 2" xfId="1929" xr:uid="{110D7592-8575-4839-8EEA-5349BE4C55E3}"/>
    <cellStyle name="Percent 5 5 2 2 2 2" xfId="4996" xr:uid="{53F46161-53E1-471E-98DD-145EC7098D41}"/>
    <cellStyle name="Percent 5 5 2 2 2 2 2" xfId="11124" xr:uid="{210CF8F2-3445-4F8F-A270-3F8967A57E9E}"/>
    <cellStyle name="Percent 5 5 2 2 2 2 2 2" xfId="23389" xr:uid="{FC32DE46-33B6-4263-86A4-24B33523C5AD}"/>
    <cellStyle name="Percent 5 5 2 2 2 2 2 3" xfId="35641" xr:uid="{3F7DF255-7EEC-4022-9F00-C444428DFD60}"/>
    <cellStyle name="Percent 5 5 2 2 2 2 2 4" xfId="47893" xr:uid="{8B46DF6F-16BE-42A4-AD90-82FC64AF43EA}"/>
    <cellStyle name="Percent 5 5 2 2 2 2 3" xfId="17262" xr:uid="{5DADDD8F-15AB-4729-A053-BA29967D32E0}"/>
    <cellStyle name="Percent 5 5 2 2 2 2 4" xfId="29515" xr:uid="{1C018E2C-1150-403E-95BA-A0082002BF8E}"/>
    <cellStyle name="Percent 5 5 2 2 2 2 5" xfId="41767" xr:uid="{0DDA2C5B-5CA8-4547-B1FE-6DC357C2E25C}"/>
    <cellStyle name="Percent 5 5 2 2 2 2 6" xfId="55101" xr:uid="{5158E27D-A72A-4F8A-A02B-CEF3D7147FE6}"/>
    <cellStyle name="Percent 5 5 2 2 2 3" xfId="8061" xr:uid="{B4AE3C25-908C-48D6-ACF9-96CFFCDEFA55}"/>
    <cellStyle name="Percent 5 5 2 2 2 3 2" xfId="20326" xr:uid="{7CCBBA48-1995-48CC-B8B5-6BD9CD4B627A}"/>
    <cellStyle name="Percent 5 5 2 2 2 3 3" xfId="32578" xr:uid="{A9F8C504-976A-4689-9EF1-57726D298DD6}"/>
    <cellStyle name="Percent 5 5 2 2 2 3 4" xfId="44830" xr:uid="{3DA02B2D-7995-4F45-8468-5CCE8F5A4067}"/>
    <cellStyle name="Percent 5 5 2 2 2 4" xfId="14199" xr:uid="{73B72DB4-21BE-46EC-9C27-D048621F7D92}"/>
    <cellStyle name="Percent 5 5 2 2 2 5" xfId="26452" xr:uid="{C99862C4-D99A-47B8-88A1-7FDBCAA025F9}"/>
    <cellStyle name="Percent 5 5 2 2 2 6" xfId="38704" xr:uid="{B1D48A31-69DD-48A1-BDEC-B49DE4F9D95F}"/>
    <cellStyle name="Percent 5 5 2 2 2 7" xfId="52038" xr:uid="{4BE7DB0D-8ACF-41C4-B2F0-66426C2A6EB1}"/>
    <cellStyle name="Percent 5 5 2 2 3" xfId="3013" xr:uid="{CF2710DD-2EA1-4CA0-B6FA-6EED3C4B9C56}"/>
    <cellStyle name="Percent 5 5 2 2 3 2" xfId="6077" xr:uid="{EEFF63BA-0262-4E11-9E25-4D7009036CBC}"/>
    <cellStyle name="Percent 5 5 2 2 3 2 2" xfId="12205" xr:uid="{8DF2B02E-A513-4163-A952-2DFF0FB29DD7}"/>
    <cellStyle name="Percent 5 5 2 2 3 2 2 2" xfId="24470" xr:uid="{1A313B2E-D112-4349-AA13-C6ACF635D4A1}"/>
    <cellStyle name="Percent 5 5 2 2 3 2 2 3" xfId="36722" xr:uid="{0AC0A1DB-9D81-4D76-A0A7-10F49B3D4E39}"/>
    <cellStyle name="Percent 5 5 2 2 3 2 2 4" xfId="48974" xr:uid="{2E67B146-9EBF-4AC5-9CEB-003148C221E5}"/>
    <cellStyle name="Percent 5 5 2 2 3 2 3" xfId="18343" xr:uid="{49747CF9-B7B5-4FC1-9040-F72088E45C72}"/>
    <cellStyle name="Percent 5 5 2 2 3 2 4" xfId="30596" xr:uid="{96F98A9D-CAE2-4C60-83C3-F390A2905289}"/>
    <cellStyle name="Percent 5 5 2 2 3 2 5" xfId="42848" xr:uid="{521DD718-E259-4BBC-8466-E231A2FBA3AE}"/>
    <cellStyle name="Percent 5 5 2 2 3 2 6" xfId="56182" xr:uid="{724354BE-8339-480F-A8A6-5371900C3D81}"/>
    <cellStyle name="Percent 5 5 2 2 3 3" xfId="9142" xr:uid="{48930650-6D7F-4EFC-9D71-56804D37EEF6}"/>
    <cellStyle name="Percent 5 5 2 2 3 3 2" xfId="21407" xr:uid="{6BC26548-5299-4DB4-930C-7DA9D6E40D8D}"/>
    <cellStyle name="Percent 5 5 2 2 3 3 3" xfId="33659" xr:uid="{1B94E451-12A6-4990-95F8-8E225CC28087}"/>
    <cellStyle name="Percent 5 5 2 2 3 3 4" xfId="45911" xr:uid="{41E359FA-3477-4C3D-BB2A-D32B87FA3DC3}"/>
    <cellStyle name="Percent 5 5 2 2 3 4" xfId="15280" xr:uid="{081EF304-872B-4561-981E-B235B0C66478}"/>
    <cellStyle name="Percent 5 5 2 2 3 5" xfId="27533" xr:uid="{7F1A3AC7-E864-44A3-8CC8-DA0D70C81700}"/>
    <cellStyle name="Percent 5 5 2 2 3 6" xfId="39785" xr:uid="{227D86E3-2C36-46D5-BBA1-C9BCA8C64F18}"/>
    <cellStyle name="Percent 5 5 2 2 3 7" xfId="53119" xr:uid="{C7A7CFD9-41FB-4F57-BE63-E0BE8387C38E}"/>
    <cellStyle name="Percent 5 5 2 2 4" xfId="3916" xr:uid="{EBC850B6-0811-4FDF-9697-D4FD3B0DDA17}"/>
    <cellStyle name="Percent 5 5 2 2 4 2" xfId="10044" xr:uid="{03AD2B5D-D518-4F7B-A953-381E9FDE4E99}"/>
    <cellStyle name="Percent 5 5 2 2 4 2 2" xfId="22309" xr:uid="{9DEE4152-E602-44EF-8E81-94725CA5C776}"/>
    <cellStyle name="Percent 5 5 2 2 4 2 3" xfId="34561" xr:uid="{E17E2A04-17FD-4F83-A050-77EC63E2E51A}"/>
    <cellStyle name="Percent 5 5 2 2 4 2 4" xfId="46813" xr:uid="{1480F04A-DB4E-4CC3-8630-F4010C5A5596}"/>
    <cellStyle name="Percent 5 5 2 2 4 3" xfId="16182" xr:uid="{5F59CD73-634A-4A9D-9A20-CE901335754B}"/>
    <cellStyle name="Percent 5 5 2 2 4 4" xfId="28435" xr:uid="{883097E0-9766-4585-8C70-04D60C2213CD}"/>
    <cellStyle name="Percent 5 5 2 2 4 5" xfId="40687" xr:uid="{A8A144AE-65A1-4D79-ACB9-21009E863432}"/>
    <cellStyle name="Percent 5 5 2 2 4 6" xfId="54021" xr:uid="{63F68578-9B65-48A0-B0AF-F7594F1A718F}"/>
    <cellStyle name="Percent 5 5 2 2 5" xfId="6981" xr:uid="{06428BE5-FCF1-46CF-8D9C-3F00121FCF19}"/>
    <cellStyle name="Percent 5 5 2 2 5 2" xfId="19246" xr:uid="{E0A328AB-DAA5-4CEE-B704-3958123D61B8}"/>
    <cellStyle name="Percent 5 5 2 2 5 3" xfId="31498" xr:uid="{89FC094D-3AC1-4DCF-AE1E-2BD379B52172}"/>
    <cellStyle name="Percent 5 5 2 2 5 4" xfId="43750" xr:uid="{F9E64728-F195-45AD-8CE6-3B7D247C2A13}"/>
    <cellStyle name="Percent 5 5 2 2 6" xfId="13119" xr:uid="{CB166170-2103-4308-8344-AB9B54A4CED1}"/>
    <cellStyle name="Percent 5 5 2 2 7" xfId="25372" xr:uid="{B1AFA853-E593-45AF-9B8E-A8497BC5DB54}"/>
    <cellStyle name="Percent 5 5 2 2 8" xfId="37624" xr:uid="{34F1BC56-E1FC-4A2F-A53F-6FEDC81C69EA}"/>
    <cellStyle name="Percent 5 5 2 2 9" xfId="49877" xr:uid="{B2B94C45-33FE-482D-9E32-5252519C6B98}"/>
    <cellStyle name="Percent 5 5 2 3" xfId="1479" xr:uid="{C7672AD3-FAFF-4F34-8464-4963E8E5009C}"/>
    <cellStyle name="Percent 5 5 2 3 2" xfId="4546" xr:uid="{11BC4A6F-0052-45D8-9BA3-5D1709223620}"/>
    <cellStyle name="Percent 5 5 2 3 2 2" xfId="10674" xr:uid="{274D5386-D7F2-46D3-9518-4E6AE60C1B84}"/>
    <cellStyle name="Percent 5 5 2 3 2 2 2" xfId="22939" xr:uid="{5866721A-460E-4038-A823-E106C99263DF}"/>
    <cellStyle name="Percent 5 5 2 3 2 2 3" xfId="35191" xr:uid="{1CF0D4B1-AB1E-4745-916E-A257CC88AF33}"/>
    <cellStyle name="Percent 5 5 2 3 2 2 4" xfId="47443" xr:uid="{2BF10C20-6F53-45AA-AFE4-C313FD6CAEAC}"/>
    <cellStyle name="Percent 5 5 2 3 2 3" xfId="16812" xr:uid="{985F7400-706E-4272-876E-4F2F7350C66C}"/>
    <cellStyle name="Percent 5 5 2 3 2 4" xfId="29065" xr:uid="{37E0D234-621D-4CF8-AF16-92C18BCDD65D}"/>
    <cellStyle name="Percent 5 5 2 3 2 5" xfId="41317" xr:uid="{3C08435D-5842-49B8-9737-1D572AF02AD5}"/>
    <cellStyle name="Percent 5 5 2 3 2 6" xfId="54651" xr:uid="{5BFB9B33-3682-4993-8886-A14F1B8D1FD0}"/>
    <cellStyle name="Percent 5 5 2 3 3" xfId="7611" xr:uid="{F0D2D1C1-3E16-47FB-8800-1A3EC6094601}"/>
    <cellStyle name="Percent 5 5 2 3 3 2" xfId="19876" xr:uid="{BF46DC0A-5615-4892-8C33-DF8CE623D8F5}"/>
    <cellStyle name="Percent 5 5 2 3 3 3" xfId="32128" xr:uid="{E80E546F-B326-4ED7-97F4-01EBDDDA74C2}"/>
    <cellStyle name="Percent 5 5 2 3 3 4" xfId="44380" xr:uid="{0A0AF5ED-12BA-4C0A-9ADA-C3773A35825B}"/>
    <cellStyle name="Percent 5 5 2 3 4" xfId="13749" xr:uid="{285550B0-2008-4D5F-862B-DFC98264B384}"/>
    <cellStyle name="Percent 5 5 2 3 5" xfId="26002" xr:uid="{51B032D0-300E-4015-A6B2-7CB616B83139}"/>
    <cellStyle name="Percent 5 5 2 3 6" xfId="38254" xr:uid="{E3DFEB9E-1DFF-4761-A2A6-D6980B6C5356}"/>
    <cellStyle name="Percent 5 5 2 3 7" xfId="51588" xr:uid="{97AD8421-3DDB-4028-862B-AC59C657293A}"/>
    <cellStyle name="Percent 5 5 2 4" xfId="2563" xr:uid="{3233AF9D-7440-4ECE-8E9C-BD68726C34A1}"/>
    <cellStyle name="Percent 5 5 2 4 2" xfId="5627" xr:uid="{524C67EE-DCE9-42E3-9B6B-E546F272B734}"/>
    <cellStyle name="Percent 5 5 2 4 2 2" xfId="11755" xr:uid="{D827B766-77CE-4A90-93E8-568D1CF99A14}"/>
    <cellStyle name="Percent 5 5 2 4 2 2 2" xfId="24020" xr:uid="{BFDD70BA-453F-4115-AE2C-C44B1A5108FC}"/>
    <cellStyle name="Percent 5 5 2 4 2 2 3" xfId="36272" xr:uid="{D6B5F561-4630-449A-B059-430571DD53D8}"/>
    <cellStyle name="Percent 5 5 2 4 2 2 4" xfId="48524" xr:uid="{40D1EF58-1464-4A8B-B2EE-BA7519949842}"/>
    <cellStyle name="Percent 5 5 2 4 2 3" xfId="17893" xr:uid="{002E4A3F-E963-43FE-8EC4-291EEB07ACD1}"/>
    <cellStyle name="Percent 5 5 2 4 2 4" xfId="30146" xr:uid="{C1339BA2-5201-451C-AD93-B084D742F81B}"/>
    <cellStyle name="Percent 5 5 2 4 2 5" xfId="42398" xr:uid="{9391C2C7-A463-4F14-8601-640AFAB69261}"/>
    <cellStyle name="Percent 5 5 2 4 2 6" xfId="55732" xr:uid="{2558F615-8F14-4CB7-A55D-6A84DD99B9E8}"/>
    <cellStyle name="Percent 5 5 2 4 3" xfId="8692" xr:uid="{655DDA8B-666E-46E9-B049-FB2F5B5BE0EB}"/>
    <cellStyle name="Percent 5 5 2 4 3 2" xfId="20957" xr:uid="{FE7C45A6-B2FB-4281-B46D-F036DB90DBBE}"/>
    <cellStyle name="Percent 5 5 2 4 3 3" xfId="33209" xr:uid="{20525754-CFD4-4890-8E26-84EFCE5F3DFD}"/>
    <cellStyle name="Percent 5 5 2 4 3 4" xfId="45461" xr:uid="{9907E0F3-4893-4945-9C9D-FEF17164960F}"/>
    <cellStyle name="Percent 5 5 2 4 4" xfId="14830" xr:uid="{1AEF0824-60A0-4E72-8F43-CD8578F1A18C}"/>
    <cellStyle name="Percent 5 5 2 4 5" xfId="27083" xr:uid="{0F9D31FB-BD35-42F0-8064-6EAA432B01EE}"/>
    <cellStyle name="Percent 5 5 2 4 6" xfId="39335" xr:uid="{AC7E648C-7B16-43F8-B918-B218BEE50B81}"/>
    <cellStyle name="Percent 5 5 2 4 7" xfId="52669" xr:uid="{D04A87AE-3AFC-41B1-9101-2CACA7C59F83}"/>
    <cellStyle name="Percent 5 5 2 5" xfId="3466" xr:uid="{3796BB91-AE70-4171-B724-215C14A66B04}"/>
    <cellStyle name="Percent 5 5 2 5 2" xfId="9594" xr:uid="{F14D568C-4A77-435C-81CE-421DF5DB7F15}"/>
    <cellStyle name="Percent 5 5 2 5 2 2" xfId="21859" xr:uid="{A6349CBE-8F51-44B1-98EF-FAEDFD717641}"/>
    <cellStyle name="Percent 5 5 2 5 2 3" xfId="34111" xr:uid="{58A3EAC9-22CB-4354-89DA-2C2BBA8166D0}"/>
    <cellStyle name="Percent 5 5 2 5 2 4" xfId="46363" xr:uid="{8D958C7F-57E5-4541-A441-4EE491A556C0}"/>
    <cellStyle name="Percent 5 5 2 5 3" xfId="15732" xr:uid="{628B33C2-A74B-493A-94A5-E42A0AAD64B5}"/>
    <cellStyle name="Percent 5 5 2 5 4" xfId="27985" xr:uid="{B35ABC41-57F1-49B7-AB57-D2339B6FC38F}"/>
    <cellStyle name="Percent 5 5 2 5 5" xfId="40237" xr:uid="{41D0C88E-26B1-417E-B4FB-00A3D5C353CB}"/>
    <cellStyle name="Percent 5 5 2 5 6" xfId="53571" xr:uid="{03E2C77F-A25C-4CCA-8968-F2E1606A1B63}"/>
    <cellStyle name="Percent 5 5 2 6" xfId="6530" xr:uid="{16CFF1FA-A948-46EC-88F5-1D71D1F9A32A}"/>
    <cellStyle name="Percent 5 5 2 6 2" xfId="18795" xr:uid="{B7129A24-8582-4E00-981B-9620A8B9B0C5}"/>
    <cellStyle name="Percent 5 5 2 6 3" xfId="31048" xr:uid="{D821CAE8-5A55-4AD9-B0C0-9508F8CAAAFA}"/>
    <cellStyle name="Percent 5 5 2 6 4" xfId="43300" xr:uid="{D2D64E39-9F6E-475F-BCAE-2A91EAA94DC0}"/>
    <cellStyle name="Percent 5 5 2 7" xfId="12669" xr:uid="{9E113648-5355-4884-9B38-0C1FB5A99CCD}"/>
    <cellStyle name="Percent 5 5 2 8" xfId="24922" xr:uid="{5847474E-83BA-4E9F-B6CF-B70281706A9A}"/>
    <cellStyle name="Percent 5 5 2 9" xfId="37174" xr:uid="{01A47902-C34D-476C-AD60-426BD5CA591B}"/>
    <cellStyle name="Percent 5 5 3" xfId="644" xr:uid="{8358B325-8094-4593-AC3A-24ADA075B023}"/>
    <cellStyle name="Percent 5 5 3 10" xfId="50754" xr:uid="{04781CC5-10CF-4010-BD67-82A67CA1F8D9}"/>
    <cellStyle name="Percent 5 5 3 2" xfId="1725" xr:uid="{667BEB6B-F55C-4EA8-9F09-27B05B0E0C26}"/>
    <cellStyle name="Percent 5 5 3 2 2" xfId="4792" xr:uid="{5C735717-80D5-4841-BD87-785D681AC113}"/>
    <cellStyle name="Percent 5 5 3 2 2 2" xfId="10920" xr:uid="{C1D11E2C-43E6-4C9F-8E32-D57F5663628C}"/>
    <cellStyle name="Percent 5 5 3 2 2 2 2" xfId="23185" xr:uid="{97672A1F-98A8-4B67-8530-AA0E06A19306}"/>
    <cellStyle name="Percent 5 5 3 2 2 2 3" xfId="35437" xr:uid="{BE4AD899-D8E0-42D4-AAB3-0576F3276050}"/>
    <cellStyle name="Percent 5 5 3 2 2 2 4" xfId="47689" xr:uid="{4FE1945B-902D-4946-82D8-D3F07D905073}"/>
    <cellStyle name="Percent 5 5 3 2 2 3" xfId="17058" xr:uid="{A081E05C-D5C2-47C6-8593-F66FBCA38673}"/>
    <cellStyle name="Percent 5 5 3 2 2 4" xfId="29311" xr:uid="{15F70938-E946-4412-B522-C3FE9753BC58}"/>
    <cellStyle name="Percent 5 5 3 2 2 5" xfId="41563" xr:uid="{0D53E249-7260-4DA4-A78B-06D7DDBB7712}"/>
    <cellStyle name="Percent 5 5 3 2 2 6" xfId="54897" xr:uid="{D3FEFE20-0E0A-4415-B2A1-22ACAA0A8470}"/>
    <cellStyle name="Percent 5 5 3 2 3" xfId="7857" xr:uid="{496FD20C-99D5-4F30-B66D-7B330E6CACD5}"/>
    <cellStyle name="Percent 5 5 3 2 3 2" xfId="20122" xr:uid="{F4296B6B-8569-4A27-90AB-4FA66761CDE5}"/>
    <cellStyle name="Percent 5 5 3 2 3 3" xfId="32374" xr:uid="{CE3597ED-CE33-47AE-8A3F-91A4C672D205}"/>
    <cellStyle name="Percent 5 5 3 2 3 4" xfId="44626" xr:uid="{7CA66341-493F-4932-98B5-AD289A2B27F1}"/>
    <cellStyle name="Percent 5 5 3 2 4" xfId="13995" xr:uid="{9CEA30EB-6BE7-4EBF-85D0-A02CDDCB7C51}"/>
    <cellStyle name="Percent 5 5 3 2 5" xfId="26248" xr:uid="{6BA18951-2D6A-4E84-9054-B3A46E0DE14E}"/>
    <cellStyle name="Percent 5 5 3 2 6" xfId="38500" xr:uid="{0A645A24-0625-4479-B20A-02699B2728F0}"/>
    <cellStyle name="Percent 5 5 3 2 7" xfId="51834" xr:uid="{3B5D2B54-BA51-4A02-AEFA-DEE9652ED2C1}"/>
    <cellStyle name="Percent 5 5 3 3" xfId="2809" xr:uid="{13714001-36F9-4A44-8C16-C590D5697B88}"/>
    <cellStyle name="Percent 5 5 3 3 2" xfId="5873" xr:uid="{941D7B7E-24C1-459E-8EFB-E09401A4C08B}"/>
    <cellStyle name="Percent 5 5 3 3 2 2" xfId="12001" xr:uid="{5C2B2096-DE68-4A82-9168-8DE7C9E30D2D}"/>
    <cellStyle name="Percent 5 5 3 3 2 2 2" xfId="24266" xr:uid="{B1CFCEB8-A0AF-4386-9522-8DE9154CCE8A}"/>
    <cellStyle name="Percent 5 5 3 3 2 2 3" xfId="36518" xr:uid="{AF8F1B14-74F3-4B51-AF62-8536F49AF01E}"/>
    <cellStyle name="Percent 5 5 3 3 2 2 4" xfId="48770" xr:uid="{BB94DA18-1110-4D16-B041-8FD9E8E48850}"/>
    <cellStyle name="Percent 5 5 3 3 2 3" xfId="18139" xr:uid="{8F0F3AA4-373F-4116-A467-377226346CB4}"/>
    <cellStyle name="Percent 5 5 3 3 2 4" xfId="30392" xr:uid="{63331C57-9BE3-4134-8D10-4F9F9EB109D5}"/>
    <cellStyle name="Percent 5 5 3 3 2 5" xfId="42644" xr:uid="{0AF15947-B201-4DAE-A45C-7204C6CC9084}"/>
    <cellStyle name="Percent 5 5 3 3 2 6" xfId="55978" xr:uid="{66A26749-1AA1-4080-B58A-B13EC6D8589C}"/>
    <cellStyle name="Percent 5 5 3 3 3" xfId="8938" xr:uid="{2CEE50A4-F93E-4DA1-B0BB-703E22E69211}"/>
    <cellStyle name="Percent 5 5 3 3 3 2" xfId="21203" xr:uid="{56A9CD98-750E-4198-816E-3C4C8B783CBC}"/>
    <cellStyle name="Percent 5 5 3 3 3 3" xfId="33455" xr:uid="{D70A4DEA-EAA9-43CC-85CF-C99FDF446361}"/>
    <cellStyle name="Percent 5 5 3 3 3 4" xfId="45707" xr:uid="{DE8799CA-B0CA-4E85-B8EB-1348458A1209}"/>
    <cellStyle name="Percent 5 5 3 3 4" xfId="15076" xr:uid="{1E5A5C16-DAEF-400E-A97E-DCF10D9F8842}"/>
    <cellStyle name="Percent 5 5 3 3 5" xfId="27329" xr:uid="{934D640F-A384-4CD8-AB66-575F6D4C8C1A}"/>
    <cellStyle name="Percent 5 5 3 3 6" xfId="39581" xr:uid="{EDE76FF0-5098-461D-8A9F-B98AB8F1072C}"/>
    <cellStyle name="Percent 5 5 3 3 7" xfId="52915" xr:uid="{45FC5361-5F1C-4F43-9CC3-985FB82B5C48}"/>
    <cellStyle name="Percent 5 5 3 4" xfId="3712" xr:uid="{1ABEB8B4-5E5F-47A7-B306-3B8FCA42ED17}"/>
    <cellStyle name="Percent 5 5 3 4 2" xfId="9840" xr:uid="{B5D38927-22D9-4FF3-B138-3495169232A2}"/>
    <cellStyle name="Percent 5 5 3 4 2 2" xfId="22105" xr:uid="{8D7C2514-C625-4D57-8767-A4DAB5248C92}"/>
    <cellStyle name="Percent 5 5 3 4 2 3" xfId="34357" xr:uid="{E802875F-4B69-4475-B43C-F94DFAF9DB7D}"/>
    <cellStyle name="Percent 5 5 3 4 2 4" xfId="46609" xr:uid="{1E9B0F2F-9793-4CA0-8D16-E46AFBCCB0CD}"/>
    <cellStyle name="Percent 5 5 3 4 3" xfId="15978" xr:uid="{5582D743-4DF6-450D-928D-ACAE67B2547C}"/>
    <cellStyle name="Percent 5 5 3 4 4" xfId="28231" xr:uid="{2D063A1E-A59D-40DE-AF0C-8A6CA236370F}"/>
    <cellStyle name="Percent 5 5 3 4 5" xfId="40483" xr:uid="{50A10E86-67D2-433A-AB17-086D576D7CB6}"/>
    <cellStyle name="Percent 5 5 3 4 6" xfId="53817" xr:uid="{D898679E-A4AD-4AA0-8884-1FDA4D3489E3}"/>
    <cellStyle name="Percent 5 5 3 5" xfId="6777" xr:uid="{7596462E-4B5C-4207-B17D-1A2D0D05D8F6}"/>
    <cellStyle name="Percent 5 5 3 5 2" xfId="19042" xr:uid="{79405E56-E480-4881-B90E-3465D6AF7CBC}"/>
    <cellStyle name="Percent 5 5 3 5 3" xfId="31294" xr:uid="{12892696-26AA-46E3-B70C-F1D15D2EDAD9}"/>
    <cellStyle name="Percent 5 5 3 5 4" xfId="43546" xr:uid="{80A6E05D-528A-491A-A999-46F6229491F4}"/>
    <cellStyle name="Percent 5 5 3 6" xfId="12915" xr:uid="{37F27AEC-20A9-4F4C-BA76-C3DDAC3C2115}"/>
    <cellStyle name="Percent 5 5 3 7" xfId="25168" xr:uid="{300F9221-1FF2-4A49-8AD8-45427BD5DB1B}"/>
    <cellStyle name="Percent 5 5 3 8" xfId="37420" xr:uid="{3C988CB5-9244-421F-B215-9649CF218C08}"/>
    <cellStyle name="Percent 5 5 3 9" xfId="49673" xr:uid="{29389AD6-3273-404F-9DB3-216879464CF1}"/>
    <cellStyle name="Percent 5 5 4" xfId="1275" xr:uid="{6F1A526E-CAF1-4E10-B9DC-E0CE1D903419}"/>
    <cellStyle name="Percent 5 5 4 2" xfId="4342" xr:uid="{3ADFE56E-609C-44E0-B490-2B95C000A6DF}"/>
    <cellStyle name="Percent 5 5 4 2 2" xfId="10470" xr:uid="{77A35C89-2A2B-4DC1-AE52-D81D708D9E99}"/>
    <cellStyle name="Percent 5 5 4 2 2 2" xfId="22735" xr:uid="{E47499EB-49ED-43A6-8BE2-9E66884D5842}"/>
    <cellStyle name="Percent 5 5 4 2 2 3" xfId="34987" xr:uid="{442106ED-04A5-47AA-B3E7-67DA10A095B8}"/>
    <cellStyle name="Percent 5 5 4 2 2 4" xfId="47239" xr:uid="{806648DC-EC75-4326-BBDF-903D3A118ADC}"/>
    <cellStyle name="Percent 5 5 4 2 3" xfId="16608" xr:uid="{6623FF68-CD81-4E5C-96D5-FD37ABC12689}"/>
    <cellStyle name="Percent 5 5 4 2 4" xfId="28861" xr:uid="{E7CA6679-0B78-40BC-8148-093749206AB1}"/>
    <cellStyle name="Percent 5 5 4 2 5" xfId="41113" xr:uid="{5B0A42E3-64C3-4A02-BAF0-2BF1648D7E62}"/>
    <cellStyle name="Percent 5 5 4 2 6" xfId="54447" xr:uid="{0474DD53-1CEE-47D8-AD52-9F73CFC859C6}"/>
    <cellStyle name="Percent 5 5 4 3" xfId="7407" xr:uid="{F4CF57A7-EF6D-430A-92D9-D6AA55610A89}"/>
    <cellStyle name="Percent 5 5 4 3 2" xfId="19672" xr:uid="{94217D55-FB35-4AC8-8979-8EFE1205858C}"/>
    <cellStyle name="Percent 5 5 4 3 3" xfId="31924" xr:uid="{16BEBA71-E907-43A2-A6DB-C85A8B3C50CC}"/>
    <cellStyle name="Percent 5 5 4 3 4" xfId="44176" xr:uid="{2AFB50DE-C657-4554-810D-4620EED4D0EF}"/>
    <cellStyle name="Percent 5 5 4 4" xfId="13545" xr:uid="{258C8ED4-4442-4EDD-94BB-2D684B99F94F}"/>
    <cellStyle name="Percent 5 5 4 5" xfId="25798" xr:uid="{2D76BB02-3051-4FC8-837F-C6518A2FD2B0}"/>
    <cellStyle name="Percent 5 5 4 6" xfId="38050" xr:uid="{4326F5B1-B6C2-49B4-83BB-D83C8176460C}"/>
    <cellStyle name="Percent 5 5 4 7" xfId="51384" xr:uid="{EFC207D4-48E2-4219-9071-A926E0FC1047}"/>
    <cellStyle name="Percent 5 5 5" xfId="2359" xr:uid="{5A7CD76E-CAA7-49C9-AEB4-89E5741A83C1}"/>
    <cellStyle name="Percent 5 5 5 2" xfId="5423" xr:uid="{D7953688-9730-44B4-967A-C9B82387C707}"/>
    <cellStyle name="Percent 5 5 5 2 2" xfId="11551" xr:uid="{E863FDD3-DF43-40BD-B420-66EFF9B35C5E}"/>
    <cellStyle name="Percent 5 5 5 2 2 2" xfId="23816" xr:uid="{37667833-3DD0-49C7-A491-A132450D6C1B}"/>
    <cellStyle name="Percent 5 5 5 2 2 3" xfId="36068" xr:uid="{3A93CE6B-8F14-4888-8772-E16E0469A043}"/>
    <cellStyle name="Percent 5 5 5 2 2 4" xfId="48320" xr:uid="{FE75ED67-6FF0-4E83-A871-69D0E98AB6DB}"/>
    <cellStyle name="Percent 5 5 5 2 3" xfId="17689" xr:uid="{DAB4A1DD-C52B-43C7-967E-C529804E7228}"/>
    <cellStyle name="Percent 5 5 5 2 4" xfId="29942" xr:uid="{1B4605C9-7A27-4005-8C61-B8E8B934D212}"/>
    <cellStyle name="Percent 5 5 5 2 5" xfId="42194" xr:uid="{B8DFC3AD-1922-4406-8040-89F6EFF32830}"/>
    <cellStyle name="Percent 5 5 5 2 6" xfId="55528" xr:uid="{37AAD319-8F27-49DC-BBF7-1A2119A4DB69}"/>
    <cellStyle name="Percent 5 5 5 3" xfId="8488" xr:uid="{E6654F16-F5A3-4849-B886-7E6F5DD80355}"/>
    <cellStyle name="Percent 5 5 5 3 2" xfId="20753" xr:uid="{7CEC3C08-9412-4288-BC33-844059DE5635}"/>
    <cellStyle name="Percent 5 5 5 3 3" xfId="33005" xr:uid="{34F0276E-6019-4354-AE29-995C4910977E}"/>
    <cellStyle name="Percent 5 5 5 3 4" xfId="45257" xr:uid="{FFD3A317-D304-42FF-957C-9E4E90C7C09D}"/>
    <cellStyle name="Percent 5 5 5 4" xfId="14626" xr:uid="{6CD8DCAB-E7D6-4671-B669-8C64442015E2}"/>
    <cellStyle name="Percent 5 5 5 5" xfId="26879" xr:uid="{694E4D71-3DEC-46F3-A325-E4E2DF98BEF0}"/>
    <cellStyle name="Percent 5 5 5 6" xfId="39131" xr:uid="{FAE45BAB-00E0-43F9-9B36-B2DF3B47C35E}"/>
    <cellStyle name="Percent 5 5 5 7" xfId="52465" xr:uid="{41B330EC-D6E6-466C-9FD4-3587E6572F28}"/>
    <cellStyle name="Percent 5 5 6" xfId="3262" xr:uid="{3BD75783-C2FD-46FB-B453-6DBBC03E8F0A}"/>
    <cellStyle name="Percent 5 5 6 2" xfId="9390" xr:uid="{6EBC4160-8F0E-4B53-91C0-8E2BEA329FBD}"/>
    <cellStyle name="Percent 5 5 6 2 2" xfId="21655" xr:uid="{84DB6706-246E-458A-9062-07A63332F743}"/>
    <cellStyle name="Percent 5 5 6 2 3" xfId="33907" xr:uid="{515A93AF-9D4E-46E0-B739-F2146333F4C5}"/>
    <cellStyle name="Percent 5 5 6 2 4" xfId="46159" xr:uid="{0EC3798D-B576-41EA-983C-DC539D5BE4A6}"/>
    <cellStyle name="Percent 5 5 6 3" xfId="15528" xr:uid="{EE93FCB4-AB60-4791-8964-E27B7F909D5C}"/>
    <cellStyle name="Percent 5 5 6 4" xfId="27781" xr:uid="{DEF68418-41C4-4DEC-AF10-DE5D2845B6BB}"/>
    <cellStyle name="Percent 5 5 6 5" xfId="40033" xr:uid="{40113F74-BEC6-4EC4-996D-69BB71E558AC}"/>
    <cellStyle name="Percent 5 5 6 6" xfId="53367" xr:uid="{1E6A49D1-A5B6-4F54-9786-7C7A98B0DFA6}"/>
    <cellStyle name="Percent 5 5 7" xfId="6326" xr:uid="{0A3262FF-859D-451C-925A-97A61CC9A69D}"/>
    <cellStyle name="Percent 5 5 7 2" xfId="18591" xr:uid="{8AF27141-36D3-485F-B597-7337EAEA26E9}"/>
    <cellStyle name="Percent 5 5 7 3" xfId="30844" xr:uid="{B3FED46D-3CB0-4EA7-970D-4895B6C78CFD}"/>
    <cellStyle name="Percent 5 5 7 4" xfId="43096" xr:uid="{A1DF99AD-D839-4113-9AC7-EBA25ED521E3}"/>
    <cellStyle name="Percent 5 5 8" xfId="12465" xr:uid="{DC6FDB37-DE00-42C6-AC19-3062ED83B430}"/>
    <cellStyle name="Percent 5 5 9" xfId="24718" xr:uid="{D6D0BD6E-A2C2-4C80-9E53-673507012B86}"/>
    <cellStyle name="Percent 5 6" xfId="286" xr:uid="{DEECA021-59EE-4BEA-8020-C07519E6FC49}"/>
    <cellStyle name="Percent 5 6 10" xfId="49316" xr:uid="{A74143FC-1D91-4202-86B9-FC3571819C3D}"/>
    <cellStyle name="Percent 5 6 11" xfId="50397" xr:uid="{BD37B889-9E49-4155-AB5D-33452B38CCDA}"/>
    <cellStyle name="Percent 5 6 2" xfId="737" xr:uid="{5D4B406B-98A4-4B7C-BD06-498FAEA5B75E}"/>
    <cellStyle name="Percent 5 6 2 10" xfId="50847" xr:uid="{9AB44134-FBE4-47DF-B05B-D7EAF8E57A91}"/>
    <cellStyle name="Percent 5 6 2 2" xfId="1818" xr:uid="{F769640E-911E-4864-B3FE-C8BE3604E4A9}"/>
    <cellStyle name="Percent 5 6 2 2 2" xfId="4885" xr:uid="{2A1831C1-FF63-41E9-A8F7-16B5F39F3012}"/>
    <cellStyle name="Percent 5 6 2 2 2 2" xfId="11013" xr:uid="{768918DF-082B-4168-83C6-312C2C592BAE}"/>
    <cellStyle name="Percent 5 6 2 2 2 2 2" xfId="23278" xr:uid="{ECC2592D-E711-4806-A668-D62DD3190279}"/>
    <cellStyle name="Percent 5 6 2 2 2 2 3" xfId="35530" xr:uid="{8C7F66A0-A017-44A7-B980-4717F0CFFB59}"/>
    <cellStyle name="Percent 5 6 2 2 2 2 4" xfId="47782" xr:uid="{0A621FFB-095B-4EE0-B351-BBD2B167332E}"/>
    <cellStyle name="Percent 5 6 2 2 2 3" xfId="17151" xr:uid="{2A0E3E42-947E-4C5D-978E-1A2AB742A390}"/>
    <cellStyle name="Percent 5 6 2 2 2 4" xfId="29404" xr:uid="{FB3265F3-4C1A-4399-955B-A33997688DD5}"/>
    <cellStyle name="Percent 5 6 2 2 2 5" xfId="41656" xr:uid="{B1A4EC79-D781-4206-990E-48EF9DDA87E5}"/>
    <cellStyle name="Percent 5 6 2 2 2 6" xfId="54990" xr:uid="{197D7CF6-0EA3-4BE4-A4B0-892ED263ABFE}"/>
    <cellStyle name="Percent 5 6 2 2 3" xfId="7950" xr:uid="{5611CD7F-87AB-46E7-A140-B44CE9DEDBCB}"/>
    <cellStyle name="Percent 5 6 2 2 3 2" xfId="20215" xr:uid="{453FF9DA-D334-4AFD-B4C0-84365DE2FC06}"/>
    <cellStyle name="Percent 5 6 2 2 3 3" xfId="32467" xr:uid="{68A9B0A5-BDE9-4CCE-928A-439A9CFF48AA}"/>
    <cellStyle name="Percent 5 6 2 2 3 4" xfId="44719" xr:uid="{AF850010-8D66-4570-B0F6-ECA36D8B5403}"/>
    <cellStyle name="Percent 5 6 2 2 4" xfId="14088" xr:uid="{D5EBC45E-0F4F-45AC-8402-34B761CD0F21}"/>
    <cellStyle name="Percent 5 6 2 2 5" xfId="26341" xr:uid="{785C900A-7F55-4848-9BF8-588BA4E3A762}"/>
    <cellStyle name="Percent 5 6 2 2 6" xfId="38593" xr:uid="{F9798D74-A5CF-49A0-875C-169A2ECC06A7}"/>
    <cellStyle name="Percent 5 6 2 2 7" xfId="51927" xr:uid="{D9B7C11F-30BA-4970-830C-8AAA70CC022F}"/>
    <cellStyle name="Percent 5 6 2 3" xfId="2902" xr:uid="{3DEF00B1-C679-4C48-9C0C-107EAD60E649}"/>
    <cellStyle name="Percent 5 6 2 3 2" xfId="5966" xr:uid="{DB1D3D62-F2B9-4BFC-AFA3-542D71AA3AEE}"/>
    <cellStyle name="Percent 5 6 2 3 2 2" xfId="12094" xr:uid="{5FAF38DF-2ECF-447D-AA37-E5178FA241C8}"/>
    <cellStyle name="Percent 5 6 2 3 2 2 2" xfId="24359" xr:uid="{0224C71E-C59E-4F06-A729-0E053E83A72D}"/>
    <cellStyle name="Percent 5 6 2 3 2 2 3" xfId="36611" xr:uid="{0ADFB2D7-C642-4D33-9503-B8B5470F9926}"/>
    <cellStyle name="Percent 5 6 2 3 2 2 4" xfId="48863" xr:uid="{554E3634-10B0-4983-A714-D52DC10DE497}"/>
    <cellStyle name="Percent 5 6 2 3 2 3" xfId="18232" xr:uid="{F24A134E-0834-4576-BB25-CA25CF621A94}"/>
    <cellStyle name="Percent 5 6 2 3 2 4" xfId="30485" xr:uid="{29D2303C-15F9-433A-9A1E-7083650CF855}"/>
    <cellStyle name="Percent 5 6 2 3 2 5" xfId="42737" xr:uid="{3A4EAFD7-AFFD-492A-875D-335349B9B075}"/>
    <cellStyle name="Percent 5 6 2 3 2 6" xfId="56071" xr:uid="{25B90BE2-713C-4346-8211-7A6A1C9F022C}"/>
    <cellStyle name="Percent 5 6 2 3 3" xfId="9031" xr:uid="{D9B4A5B7-1473-4259-9DEE-E9E25AEE136B}"/>
    <cellStyle name="Percent 5 6 2 3 3 2" xfId="21296" xr:uid="{1E6908C3-30DB-41E0-9F86-0557EEDB6EB9}"/>
    <cellStyle name="Percent 5 6 2 3 3 3" xfId="33548" xr:uid="{CD354361-007C-4041-97F5-7560BBE67D57}"/>
    <cellStyle name="Percent 5 6 2 3 3 4" xfId="45800" xr:uid="{67FAF3B4-BF2A-422A-B23A-B95EF77FAF05}"/>
    <cellStyle name="Percent 5 6 2 3 4" xfId="15169" xr:uid="{C52FBC1F-203E-4DDC-8981-AFD5E2FFD14B}"/>
    <cellStyle name="Percent 5 6 2 3 5" xfId="27422" xr:uid="{DF71C3B9-346A-4369-94D6-BDE11E6FE42A}"/>
    <cellStyle name="Percent 5 6 2 3 6" xfId="39674" xr:uid="{CF14B3F3-6C7A-4DF1-A634-4801F387AFD8}"/>
    <cellStyle name="Percent 5 6 2 3 7" xfId="53008" xr:uid="{3BC3867B-D4BE-4CE5-A828-B4468B8F3998}"/>
    <cellStyle name="Percent 5 6 2 4" xfId="3805" xr:uid="{A34EE421-04D7-4B5B-87B1-C5CD419E371B}"/>
    <cellStyle name="Percent 5 6 2 4 2" xfId="9933" xr:uid="{47A18700-B080-42DE-BB5B-D41BC9C42B88}"/>
    <cellStyle name="Percent 5 6 2 4 2 2" xfId="22198" xr:uid="{FFC4C486-BF5E-4E73-A602-1494301D17B1}"/>
    <cellStyle name="Percent 5 6 2 4 2 3" xfId="34450" xr:uid="{83F8D938-C18B-473F-87C5-3F26D431B15E}"/>
    <cellStyle name="Percent 5 6 2 4 2 4" xfId="46702" xr:uid="{0CB3C7AB-7B84-42E5-AE15-763E38602CE2}"/>
    <cellStyle name="Percent 5 6 2 4 3" xfId="16071" xr:uid="{A50945EE-B3E4-4DB6-9F17-C449A4941F87}"/>
    <cellStyle name="Percent 5 6 2 4 4" xfId="28324" xr:uid="{3D81129D-7096-4FBF-B88A-F440043C5D85}"/>
    <cellStyle name="Percent 5 6 2 4 5" xfId="40576" xr:uid="{608336F3-7BC6-490B-B3B5-10B3EF854A13}"/>
    <cellStyle name="Percent 5 6 2 4 6" xfId="53910" xr:uid="{B5BE14E7-2876-4549-863B-9542244968A4}"/>
    <cellStyle name="Percent 5 6 2 5" xfId="6870" xr:uid="{9B0E2BA8-43A9-491D-BA71-FC843CFFAFA3}"/>
    <cellStyle name="Percent 5 6 2 5 2" xfId="19135" xr:uid="{CE004E23-AB50-463E-9727-CB55C1F2172A}"/>
    <cellStyle name="Percent 5 6 2 5 3" xfId="31387" xr:uid="{CB3DFAE4-3484-4ACF-9F26-AE0E0AC3973D}"/>
    <cellStyle name="Percent 5 6 2 5 4" xfId="43639" xr:uid="{1F00E24A-A30B-48A0-9EAC-EF0E994CE5BD}"/>
    <cellStyle name="Percent 5 6 2 6" xfId="13008" xr:uid="{745837E6-B97B-4022-A693-74FB98B8B284}"/>
    <cellStyle name="Percent 5 6 2 7" xfId="25261" xr:uid="{F63E7484-E5E1-4716-81B7-86A16E7DDE94}"/>
    <cellStyle name="Percent 5 6 2 8" xfId="37513" xr:uid="{22AA275C-9EBC-4126-A581-45B4FFD1AD27}"/>
    <cellStyle name="Percent 5 6 2 9" xfId="49766" xr:uid="{4DC26272-9B59-41BF-89ED-B62ECF4241B6}"/>
    <cellStyle name="Percent 5 6 3" xfId="1368" xr:uid="{9965C9B1-6625-4F7B-91D3-EA4310921EB1}"/>
    <cellStyle name="Percent 5 6 3 2" xfId="4435" xr:uid="{92AF8B0D-7F93-4A10-BAB1-2F0F2A3F73B7}"/>
    <cellStyle name="Percent 5 6 3 2 2" xfId="10563" xr:uid="{DBA2DF3F-C884-4112-A4A6-8243BCA04472}"/>
    <cellStyle name="Percent 5 6 3 2 2 2" xfId="22828" xr:uid="{A739346E-A517-41ED-8BA1-5DA0A384D571}"/>
    <cellStyle name="Percent 5 6 3 2 2 3" xfId="35080" xr:uid="{613B19FE-476E-4F08-A1EA-C569F734F7C0}"/>
    <cellStyle name="Percent 5 6 3 2 2 4" xfId="47332" xr:uid="{2E56B42A-7809-4B52-ABE5-73FB0273A62C}"/>
    <cellStyle name="Percent 5 6 3 2 3" xfId="16701" xr:uid="{9B165983-F285-441D-BA28-7AB091ED44F1}"/>
    <cellStyle name="Percent 5 6 3 2 4" xfId="28954" xr:uid="{58A7C5A9-AD70-4E53-BCE9-32FEEBE13AAD}"/>
    <cellStyle name="Percent 5 6 3 2 5" xfId="41206" xr:uid="{A49ECE6F-075A-4EAF-996D-95A1CBDAB0EB}"/>
    <cellStyle name="Percent 5 6 3 2 6" xfId="54540" xr:uid="{6169A5F4-0C40-4F26-952F-66C9921AB3D3}"/>
    <cellStyle name="Percent 5 6 3 3" xfId="7500" xr:uid="{375ABA50-FFA1-4835-A7B0-F4A542CA934B}"/>
    <cellStyle name="Percent 5 6 3 3 2" xfId="19765" xr:uid="{0A742741-F7AB-4046-A058-FF0BF30F4D80}"/>
    <cellStyle name="Percent 5 6 3 3 3" xfId="32017" xr:uid="{939A7FAE-C162-4262-B8AA-42483C4D713A}"/>
    <cellStyle name="Percent 5 6 3 3 4" xfId="44269" xr:uid="{188EC4F7-AB16-4310-9F33-5B0432FB7028}"/>
    <cellStyle name="Percent 5 6 3 4" xfId="13638" xr:uid="{E0DBC253-8A50-4FCB-9521-89DD6C170F9D}"/>
    <cellStyle name="Percent 5 6 3 5" xfId="25891" xr:uid="{992B6BC6-8FE6-4333-AB16-67A9B29CC887}"/>
    <cellStyle name="Percent 5 6 3 6" xfId="38143" xr:uid="{48727036-240E-44A5-AC40-2F006538277C}"/>
    <cellStyle name="Percent 5 6 3 7" xfId="51477" xr:uid="{88F6FE9F-F396-4F8E-AB58-E11EAA490AEC}"/>
    <cellStyle name="Percent 5 6 4" xfId="2452" xr:uid="{EB3AFB9A-80DF-4C87-A68B-2A5D6C255295}"/>
    <cellStyle name="Percent 5 6 4 2" xfId="5516" xr:uid="{FE362DA6-2EA2-4F9D-A47D-95074EA0BC2C}"/>
    <cellStyle name="Percent 5 6 4 2 2" xfId="11644" xr:uid="{8DBE2F30-08C3-41C1-AF02-30983AEE1448}"/>
    <cellStyle name="Percent 5 6 4 2 2 2" xfId="23909" xr:uid="{DB80B689-94C2-47CF-B491-2121B7A6FA36}"/>
    <cellStyle name="Percent 5 6 4 2 2 3" xfId="36161" xr:uid="{3904AD18-D4E1-458B-B2F1-EFB46AC00029}"/>
    <cellStyle name="Percent 5 6 4 2 2 4" xfId="48413" xr:uid="{1D457852-E486-42E5-A09F-576958796CEB}"/>
    <cellStyle name="Percent 5 6 4 2 3" xfId="17782" xr:uid="{AA4E1FB6-49C8-45D7-BB04-0F5E32B64DCE}"/>
    <cellStyle name="Percent 5 6 4 2 4" xfId="30035" xr:uid="{DCA7C8B4-14B1-40E0-99A0-84E1AE3839F8}"/>
    <cellStyle name="Percent 5 6 4 2 5" xfId="42287" xr:uid="{285F45ED-1466-4E23-A734-7C15E0B15A5B}"/>
    <cellStyle name="Percent 5 6 4 2 6" xfId="55621" xr:uid="{84A80815-6CAF-4457-A04E-8B75650D92C3}"/>
    <cellStyle name="Percent 5 6 4 3" xfId="8581" xr:uid="{44B91400-11EE-41C1-91AB-ADEBE1A73AA6}"/>
    <cellStyle name="Percent 5 6 4 3 2" xfId="20846" xr:uid="{EE616A2B-8EF4-49E2-AC48-9E9B35F969C7}"/>
    <cellStyle name="Percent 5 6 4 3 3" xfId="33098" xr:uid="{6025527E-18CC-4D48-A0F5-D2EC234F1224}"/>
    <cellStyle name="Percent 5 6 4 3 4" xfId="45350" xr:uid="{C67681F7-9CE6-406C-9330-EC3E8FE2B059}"/>
    <cellStyle name="Percent 5 6 4 4" xfId="14719" xr:uid="{6E374835-5376-4002-9823-CEF2D3E31BD6}"/>
    <cellStyle name="Percent 5 6 4 5" xfId="26972" xr:uid="{63F585E7-272D-4DE6-80D2-AB4C2AD09FDB}"/>
    <cellStyle name="Percent 5 6 4 6" xfId="39224" xr:uid="{55CB9E38-81B0-4FEB-9335-6684060636A1}"/>
    <cellStyle name="Percent 5 6 4 7" xfId="52558" xr:uid="{4411DB3A-BBA9-46B6-AA8D-6BB82A2DFCDB}"/>
    <cellStyle name="Percent 5 6 5" xfId="3355" xr:uid="{AD374DB0-EAC3-4416-84EB-35533055CAB8}"/>
    <cellStyle name="Percent 5 6 5 2" xfId="9483" xr:uid="{A13CC139-CE26-4B09-BE5F-6678514ECBF2}"/>
    <cellStyle name="Percent 5 6 5 2 2" xfId="21748" xr:uid="{724FEF6C-F0D5-4873-8532-20A38EA608A7}"/>
    <cellStyle name="Percent 5 6 5 2 3" xfId="34000" xr:uid="{D99AAF79-5AE2-46F7-8E85-3C4C9DD5C81F}"/>
    <cellStyle name="Percent 5 6 5 2 4" xfId="46252" xr:uid="{A1A6F8F4-18D1-4D29-84B6-2FFC50B29D05}"/>
    <cellStyle name="Percent 5 6 5 3" xfId="15621" xr:uid="{926DA5AF-832D-4DAD-B0DC-E5169A275134}"/>
    <cellStyle name="Percent 5 6 5 4" xfId="27874" xr:uid="{72E51120-50E6-4B7D-BAC8-37CBB788C1B7}"/>
    <cellStyle name="Percent 5 6 5 5" xfId="40126" xr:uid="{7BAE0E39-42F2-4C19-A0F0-E106D54155FF}"/>
    <cellStyle name="Percent 5 6 5 6" xfId="53460" xr:uid="{EA5C9429-F277-4CF0-B374-23AD45D63EC5}"/>
    <cellStyle name="Percent 5 6 6" xfId="6419" xr:uid="{535EC79B-5DF1-4C68-B000-D4B38C05A0B1}"/>
    <cellStyle name="Percent 5 6 6 2" xfId="18684" xr:uid="{8B76FF93-3CE5-4037-878C-E70394FF14EA}"/>
    <cellStyle name="Percent 5 6 6 3" xfId="30937" xr:uid="{40D53B98-F854-45AE-80AB-C41EE53B598A}"/>
    <cellStyle name="Percent 5 6 6 4" xfId="43189" xr:uid="{8C3927A9-46E2-405E-AD2C-63131687355F}"/>
    <cellStyle name="Percent 5 6 7" xfId="12558" xr:uid="{AD4EE76C-32F8-41D3-ACB7-F5D95BE0130F}"/>
    <cellStyle name="Percent 5 6 8" xfId="24811" xr:uid="{F5FA37B9-9838-4A69-8197-8586667FAE7E}"/>
    <cellStyle name="Percent 5 6 9" xfId="37063" xr:uid="{40BC9951-F790-4BAD-BE01-3673F340D5D7}"/>
    <cellStyle name="Percent 5 7" xfId="490" xr:uid="{719E16C5-1DE9-4EA8-8FED-635FD16F359E}"/>
    <cellStyle name="Percent 5 7 10" xfId="49520" xr:uid="{F0571AAB-6CB0-450B-B753-1A2FBFEB5592}"/>
    <cellStyle name="Percent 5 7 11" xfId="50601" xr:uid="{66763701-D51B-4DB5-B811-E7CCD435A1D4}"/>
    <cellStyle name="Percent 5 7 2" xfId="941" xr:uid="{25231E80-BDED-4A74-9FDA-46A49487C362}"/>
    <cellStyle name="Percent 5 7 2 10" xfId="51051" xr:uid="{B01ADB5D-238E-4B59-9A1E-82A06158C3BE}"/>
    <cellStyle name="Percent 5 7 2 2" xfId="2022" xr:uid="{E0675387-C1C5-4FC2-8FF6-7E3699AFEA6C}"/>
    <cellStyle name="Percent 5 7 2 2 2" xfId="5089" xr:uid="{A856D7CA-5728-47FA-B29E-6B47219881B6}"/>
    <cellStyle name="Percent 5 7 2 2 2 2" xfId="11217" xr:uid="{6278DD7D-68D1-47A9-9797-C255665E669D}"/>
    <cellStyle name="Percent 5 7 2 2 2 2 2" xfId="23482" xr:uid="{872B7AB8-C808-4461-8856-34517C2FD7D5}"/>
    <cellStyle name="Percent 5 7 2 2 2 2 3" xfId="35734" xr:uid="{3DF2A332-ACDE-4C49-A8FA-53C50A7D58D3}"/>
    <cellStyle name="Percent 5 7 2 2 2 2 4" xfId="47986" xr:uid="{FADF6156-CF29-4DCD-95AE-C21E1CC8244F}"/>
    <cellStyle name="Percent 5 7 2 2 2 3" xfId="17355" xr:uid="{4D0C73D4-4070-4C0B-9B17-8B2DBCA9AF5F}"/>
    <cellStyle name="Percent 5 7 2 2 2 4" xfId="29608" xr:uid="{E2B543EA-AE90-4062-A113-4EE5ED8F207E}"/>
    <cellStyle name="Percent 5 7 2 2 2 5" xfId="41860" xr:uid="{39BF835E-AA61-4315-84CE-8E37932A811A}"/>
    <cellStyle name="Percent 5 7 2 2 2 6" xfId="55194" xr:uid="{F7F55CDF-B5D0-4B1B-939D-4CEAAFD9B017}"/>
    <cellStyle name="Percent 5 7 2 2 3" xfId="8154" xr:uid="{ECB0E347-AF50-4B85-86ED-C62F7A2C7013}"/>
    <cellStyle name="Percent 5 7 2 2 3 2" xfId="20419" xr:uid="{F6612562-6643-43AD-8A81-B30CA520DE1E}"/>
    <cellStyle name="Percent 5 7 2 2 3 3" xfId="32671" xr:uid="{280FED54-F6D2-4391-8110-C69007AB2D0F}"/>
    <cellStyle name="Percent 5 7 2 2 3 4" xfId="44923" xr:uid="{4A99B58B-F62B-4C2D-8FAC-16D3861C102D}"/>
    <cellStyle name="Percent 5 7 2 2 4" xfId="14292" xr:uid="{0C097982-A1CC-43CC-BF1E-8EC7957379FE}"/>
    <cellStyle name="Percent 5 7 2 2 5" xfId="26545" xr:uid="{8654B9C9-4D92-47AD-A237-8B3081B28E99}"/>
    <cellStyle name="Percent 5 7 2 2 6" xfId="38797" xr:uid="{FBF250D6-1CB6-4CDD-BDC2-E2F358B8E354}"/>
    <cellStyle name="Percent 5 7 2 2 7" xfId="52131" xr:uid="{16235D32-0DF8-41BF-9710-01CEBF6CC80C}"/>
    <cellStyle name="Percent 5 7 2 3" xfId="3106" xr:uid="{72CCBCAB-DB3D-47F2-BB4F-1D1CEB275632}"/>
    <cellStyle name="Percent 5 7 2 3 2" xfId="6170" xr:uid="{241B403F-AD17-46A6-BD93-3CD57F776EF7}"/>
    <cellStyle name="Percent 5 7 2 3 2 2" xfId="12298" xr:uid="{111A1F67-18AA-45D9-90AA-F0564B43B1C7}"/>
    <cellStyle name="Percent 5 7 2 3 2 2 2" xfId="24563" xr:uid="{5E6FDCD9-6C16-43F6-811D-4466CD0864BD}"/>
    <cellStyle name="Percent 5 7 2 3 2 2 3" xfId="36815" xr:uid="{D4B296BB-0811-4A7E-BB52-B34C8FD4DD82}"/>
    <cellStyle name="Percent 5 7 2 3 2 2 4" xfId="49067" xr:uid="{67CB8A2D-D207-4869-B0EA-2318EB4C71E2}"/>
    <cellStyle name="Percent 5 7 2 3 2 3" xfId="18436" xr:uid="{E878BD14-3FA1-4102-9D22-81229347FA98}"/>
    <cellStyle name="Percent 5 7 2 3 2 4" xfId="30689" xr:uid="{D165C517-3C6F-44FA-8418-13BA9549B17D}"/>
    <cellStyle name="Percent 5 7 2 3 2 5" xfId="42941" xr:uid="{7F6FED5E-7BF5-4379-B966-93366917F2A3}"/>
    <cellStyle name="Percent 5 7 2 3 2 6" xfId="56275" xr:uid="{23DA11D7-48D6-48E7-AE5B-8128FD0EC591}"/>
    <cellStyle name="Percent 5 7 2 3 3" xfId="9235" xr:uid="{7374F6AE-E3D4-4A37-B1CA-A41CAF6DD82F}"/>
    <cellStyle name="Percent 5 7 2 3 3 2" xfId="21500" xr:uid="{C9666AFF-7949-4DEC-8597-6E7F839F2961}"/>
    <cellStyle name="Percent 5 7 2 3 3 3" xfId="33752" xr:uid="{902BA885-B957-4D3E-AEB3-8DA0DA909708}"/>
    <cellStyle name="Percent 5 7 2 3 3 4" xfId="46004" xr:uid="{453924CC-33D2-4D67-8860-ED360A8636D1}"/>
    <cellStyle name="Percent 5 7 2 3 4" xfId="15373" xr:uid="{0FE70F67-0B4B-4509-9C42-8E5FD9B42306}"/>
    <cellStyle name="Percent 5 7 2 3 5" xfId="27626" xr:uid="{CEBFA03A-1A0C-4C7D-974B-107D51AB8BF8}"/>
    <cellStyle name="Percent 5 7 2 3 6" xfId="39878" xr:uid="{12BDBEE8-A31B-480E-A22F-DFECAA2E65EE}"/>
    <cellStyle name="Percent 5 7 2 3 7" xfId="53212" xr:uid="{B07A4380-FAE1-402A-B11E-FB05B44161AD}"/>
    <cellStyle name="Percent 5 7 2 4" xfId="4009" xr:uid="{852673F5-E6CE-4B6D-80BF-E19ECB805F55}"/>
    <cellStyle name="Percent 5 7 2 4 2" xfId="10137" xr:uid="{2286A0F2-635B-48E8-8095-0C5719A205C7}"/>
    <cellStyle name="Percent 5 7 2 4 2 2" xfId="22402" xr:uid="{3DB12A9E-A857-4A85-891D-A0088053C55D}"/>
    <cellStyle name="Percent 5 7 2 4 2 3" xfId="34654" xr:uid="{FBEF3691-2584-4251-8627-2AACE6648693}"/>
    <cellStyle name="Percent 5 7 2 4 2 4" xfId="46906" xr:uid="{E95A42D7-1122-4A2E-B7C2-4E4F64945750}"/>
    <cellStyle name="Percent 5 7 2 4 3" xfId="16275" xr:uid="{BDEC3C75-D2AB-483E-BFB4-3BED3BEA5F60}"/>
    <cellStyle name="Percent 5 7 2 4 4" xfId="28528" xr:uid="{4ECC2560-D9EC-406E-A69B-24A91D6D5E7C}"/>
    <cellStyle name="Percent 5 7 2 4 5" xfId="40780" xr:uid="{A5C31C58-1CB7-45D4-A0D8-DA4592D1089C}"/>
    <cellStyle name="Percent 5 7 2 4 6" xfId="54114" xr:uid="{F74F1EEC-8B44-4993-A041-64C27A36D2BE}"/>
    <cellStyle name="Percent 5 7 2 5" xfId="7074" xr:uid="{0CD78CE1-F252-4D6E-A197-130ED40D67CF}"/>
    <cellStyle name="Percent 5 7 2 5 2" xfId="19339" xr:uid="{42456D9A-C3B4-4AED-AC0D-4B495C7301EB}"/>
    <cellStyle name="Percent 5 7 2 5 3" xfId="31591" xr:uid="{8354E42D-9822-4040-A4FB-719B122A9122}"/>
    <cellStyle name="Percent 5 7 2 5 4" xfId="43843" xr:uid="{FD63E1A0-D0B3-4F2D-B866-299D9766F1C8}"/>
    <cellStyle name="Percent 5 7 2 6" xfId="13212" xr:uid="{AB2DD306-63B3-4F97-9B75-29E723C8EF86}"/>
    <cellStyle name="Percent 5 7 2 7" xfId="25465" xr:uid="{44FDBAC4-46E7-451E-BF13-B1FBFB16FC63}"/>
    <cellStyle name="Percent 5 7 2 8" xfId="37717" xr:uid="{ADAF7FDF-4FC4-4CEE-9D83-14B6C20130B8}"/>
    <cellStyle name="Percent 5 7 2 9" xfId="49970" xr:uid="{6804DE5D-0894-476E-83DE-DD2680A34FD6}"/>
    <cellStyle name="Percent 5 7 3" xfId="1572" xr:uid="{CE532A9D-FD30-4D75-9319-D44AE7069716}"/>
    <cellStyle name="Percent 5 7 3 2" xfId="4639" xr:uid="{7BC52A12-37E1-4CD1-8410-8190FB7B28BD}"/>
    <cellStyle name="Percent 5 7 3 2 2" xfId="10767" xr:uid="{B7807597-C746-495A-B4DB-EB1C72DEE9DD}"/>
    <cellStyle name="Percent 5 7 3 2 2 2" xfId="23032" xr:uid="{62A50AA1-6BAC-4F34-ABCE-069062E01589}"/>
    <cellStyle name="Percent 5 7 3 2 2 3" xfId="35284" xr:uid="{47D71E1B-FC8B-410C-842F-AE3C65B4E4B0}"/>
    <cellStyle name="Percent 5 7 3 2 2 4" xfId="47536" xr:uid="{594630F1-C770-48B6-A9D5-C0E491CD0905}"/>
    <cellStyle name="Percent 5 7 3 2 3" xfId="16905" xr:uid="{62BA6D69-B046-444D-8E95-45C1DE9A9FB1}"/>
    <cellStyle name="Percent 5 7 3 2 4" xfId="29158" xr:uid="{0803B8F5-425A-4371-AC66-4950376410A4}"/>
    <cellStyle name="Percent 5 7 3 2 5" xfId="41410" xr:uid="{28AC8729-F507-4BA8-B670-28EEE820BB06}"/>
    <cellStyle name="Percent 5 7 3 2 6" xfId="54744" xr:uid="{9746195E-A6DE-4B3D-A7C6-885AE20339C8}"/>
    <cellStyle name="Percent 5 7 3 3" xfId="7704" xr:uid="{958CA4F9-DE88-4EF1-8D2C-8F3AA5AFD316}"/>
    <cellStyle name="Percent 5 7 3 3 2" xfId="19969" xr:uid="{46F6E171-1C82-4C5C-961B-CF07C52D7BD3}"/>
    <cellStyle name="Percent 5 7 3 3 3" xfId="32221" xr:uid="{0B7C0327-DD3B-4BF5-B160-29E6B4D53CDF}"/>
    <cellStyle name="Percent 5 7 3 3 4" xfId="44473" xr:uid="{61B4B58B-9973-4484-8958-D3D71534219B}"/>
    <cellStyle name="Percent 5 7 3 4" xfId="13842" xr:uid="{E22E798C-33A3-49C3-A97F-2C0B56FB33BA}"/>
    <cellStyle name="Percent 5 7 3 5" xfId="26095" xr:uid="{4B0103E6-6186-45C1-8EA5-A7F0212BA54C}"/>
    <cellStyle name="Percent 5 7 3 6" xfId="38347" xr:uid="{30B2314A-5891-4152-A49A-E1924F99E51C}"/>
    <cellStyle name="Percent 5 7 3 7" xfId="51681" xr:uid="{387C52F0-FFD1-4244-B3AF-040B8F3220DF}"/>
    <cellStyle name="Percent 5 7 4" xfId="2656" xr:uid="{D10CE1EC-188E-42A4-B6ED-23AF3187A4BD}"/>
    <cellStyle name="Percent 5 7 4 2" xfId="5720" xr:uid="{4FACC7F4-D670-4806-9118-BE44608723B8}"/>
    <cellStyle name="Percent 5 7 4 2 2" xfId="11848" xr:uid="{402FC341-A957-4F68-A5DC-58EDB4994A29}"/>
    <cellStyle name="Percent 5 7 4 2 2 2" xfId="24113" xr:uid="{540C86C9-5542-4D22-9585-41A91964660B}"/>
    <cellStyle name="Percent 5 7 4 2 2 3" xfId="36365" xr:uid="{2459F75A-AA6C-485B-BBEC-03C9365AE372}"/>
    <cellStyle name="Percent 5 7 4 2 2 4" xfId="48617" xr:uid="{5DC466A5-CB81-4C65-97E2-7B855AFF0DC3}"/>
    <cellStyle name="Percent 5 7 4 2 3" xfId="17986" xr:uid="{D4A5B66A-5753-4AD0-AA6A-3F66445F0594}"/>
    <cellStyle name="Percent 5 7 4 2 4" xfId="30239" xr:uid="{B5565E79-5EA5-4F0F-97BB-1A5A33281165}"/>
    <cellStyle name="Percent 5 7 4 2 5" xfId="42491" xr:uid="{177E0AD3-B8F6-4676-9185-F0BFCC9BE499}"/>
    <cellStyle name="Percent 5 7 4 2 6" xfId="55825" xr:uid="{5C8A8A98-1D7A-4076-8B21-FD2DB1320D40}"/>
    <cellStyle name="Percent 5 7 4 3" xfId="8785" xr:uid="{6A635B5B-CF0C-4A40-88C1-EDE76B32BB42}"/>
    <cellStyle name="Percent 5 7 4 3 2" xfId="21050" xr:uid="{F7509770-9CA9-4809-81AF-9C8CAE6483A5}"/>
    <cellStyle name="Percent 5 7 4 3 3" xfId="33302" xr:uid="{077890E2-997E-4619-A38A-A19B347A77B8}"/>
    <cellStyle name="Percent 5 7 4 3 4" xfId="45554" xr:uid="{6A8A73AE-7E37-4196-883C-132A8FD6EBDD}"/>
    <cellStyle name="Percent 5 7 4 4" xfId="14923" xr:uid="{1826CF1A-069D-4E7B-9C1D-9849ACDA08AA}"/>
    <cellStyle name="Percent 5 7 4 5" xfId="27176" xr:uid="{6DB2ED77-BD95-4E7B-A5F2-9AE51CE1C297}"/>
    <cellStyle name="Percent 5 7 4 6" xfId="39428" xr:uid="{7C714254-080B-45F6-84B4-37F524E0EBB2}"/>
    <cellStyle name="Percent 5 7 4 7" xfId="52762" xr:uid="{9D652711-1BE0-4C06-A623-1C2D83B4CAE8}"/>
    <cellStyle name="Percent 5 7 5" xfId="3559" xr:uid="{E0CB0199-814B-4A2F-815B-75BCC45F3574}"/>
    <cellStyle name="Percent 5 7 5 2" xfId="9687" xr:uid="{BA60B75B-9A07-48E7-B52B-FD6DFDFCBBC4}"/>
    <cellStyle name="Percent 5 7 5 2 2" xfId="21952" xr:uid="{1C9EFEBD-5813-43D1-88E7-1706C38F1A7E}"/>
    <cellStyle name="Percent 5 7 5 2 3" xfId="34204" xr:uid="{31646AF1-9FEB-479A-81E9-3828A872DB05}"/>
    <cellStyle name="Percent 5 7 5 2 4" xfId="46456" xr:uid="{CDCC48AF-89AE-4872-AE9B-FD4E9EE584FD}"/>
    <cellStyle name="Percent 5 7 5 3" xfId="15825" xr:uid="{81AA9DDC-064E-440E-8F21-08027D58B1AD}"/>
    <cellStyle name="Percent 5 7 5 4" xfId="28078" xr:uid="{83B16210-EFB0-46F0-86F6-448F59C966FC}"/>
    <cellStyle name="Percent 5 7 5 5" xfId="40330" xr:uid="{0DC9807C-5574-4D4D-9245-730B7E26631F}"/>
    <cellStyle name="Percent 5 7 5 6" xfId="53664" xr:uid="{66CA6BF1-4DED-48E1-BCB2-FA62A9A5A9B5}"/>
    <cellStyle name="Percent 5 7 6" xfId="6623" xr:uid="{78FDCA69-4665-4460-8FB5-E5EDEDC1CB48}"/>
    <cellStyle name="Percent 5 7 6 2" xfId="18888" xr:uid="{1EA6924F-C141-4E5A-8CB5-A6896BFFCE49}"/>
    <cellStyle name="Percent 5 7 6 3" xfId="31141" xr:uid="{201D485A-EF29-4ECA-B547-FA26BA286580}"/>
    <cellStyle name="Percent 5 7 6 4" xfId="43393" xr:uid="{D377C825-D4E3-41BB-A8C7-72759352A8A9}"/>
    <cellStyle name="Percent 5 7 7" xfId="12762" xr:uid="{6C74647F-0A8A-43F7-B457-84D9D585A8E0}"/>
    <cellStyle name="Percent 5 7 8" xfId="25015" xr:uid="{9CF3891B-32A3-4A39-8BB9-47CD6850DD3B}"/>
    <cellStyle name="Percent 5 7 9" xfId="37267" xr:uid="{B671F4A3-BF66-4EB9-A341-0151E489DD9C}"/>
    <cellStyle name="Percent 5 8" xfId="533" xr:uid="{9B5FF71D-950D-4F83-AD1D-EBC647EB86F0}"/>
    <cellStyle name="Percent 5 8 10" xfId="50643" xr:uid="{323994A4-862A-49A5-9092-217AADBD7F08}"/>
    <cellStyle name="Percent 5 8 2" xfId="1614" xr:uid="{8A9C40FF-E68A-48C6-9BE4-218B22FED3D6}"/>
    <cellStyle name="Percent 5 8 2 2" xfId="4681" xr:uid="{43F4A015-A220-43AD-AAD4-D64CDB030FFB}"/>
    <cellStyle name="Percent 5 8 2 2 2" xfId="10809" xr:uid="{C0E3EF4E-D9E1-4D6C-89F1-6D492C47EC71}"/>
    <cellStyle name="Percent 5 8 2 2 2 2" xfId="23074" xr:uid="{E4CFD1B9-D32F-4FF7-9942-BB9636F24F7A}"/>
    <cellStyle name="Percent 5 8 2 2 2 3" xfId="35326" xr:uid="{B24EF193-C71F-49EE-865A-D07495565A63}"/>
    <cellStyle name="Percent 5 8 2 2 2 4" xfId="47578" xr:uid="{AD80BFEC-8F71-4A9C-9051-01ADCEBDA293}"/>
    <cellStyle name="Percent 5 8 2 2 3" xfId="16947" xr:uid="{5E0FEACE-18B6-4288-BD1D-A5F98DF19660}"/>
    <cellStyle name="Percent 5 8 2 2 4" xfId="29200" xr:uid="{F3D1E60C-4FB8-4ACD-98B6-3AA9BFEAF20F}"/>
    <cellStyle name="Percent 5 8 2 2 5" xfId="41452" xr:uid="{A70FBD52-5C63-4565-BCB6-EB35A981EEA4}"/>
    <cellStyle name="Percent 5 8 2 2 6" xfId="54786" xr:uid="{3060FE55-786F-4D3C-9B7A-CEEE20B8FFD8}"/>
    <cellStyle name="Percent 5 8 2 3" xfId="7746" xr:uid="{FB75591E-CEEA-43E6-BE46-91F74F6D5806}"/>
    <cellStyle name="Percent 5 8 2 3 2" xfId="20011" xr:uid="{108816F7-4F04-4AB0-9890-B114C847E23F}"/>
    <cellStyle name="Percent 5 8 2 3 3" xfId="32263" xr:uid="{EE5C7EBE-19B4-4323-84F8-E5FBF7EC81E6}"/>
    <cellStyle name="Percent 5 8 2 3 4" xfId="44515" xr:uid="{C24D9DD4-1700-40FE-BA39-D562A1BB493E}"/>
    <cellStyle name="Percent 5 8 2 4" xfId="13884" xr:uid="{F3963858-DB8E-42DE-9C71-D73C74448040}"/>
    <cellStyle name="Percent 5 8 2 5" xfId="26137" xr:uid="{E92C7A01-2AD9-431E-A85E-B311213344F1}"/>
    <cellStyle name="Percent 5 8 2 6" xfId="38389" xr:uid="{900DEB5F-CC99-4FC2-8CCF-A48776B652BB}"/>
    <cellStyle name="Percent 5 8 2 7" xfId="51723" xr:uid="{59579115-8842-441C-9967-4C6A25237A8B}"/>
    <cellStyle name="Percent 5 8 3" xfId="2698" xr:uid="{96433A20-8E17-40E6-B5BD-54CE1DE06D44}"/>
    <cellStyle name="Percent 5 8 3 2" xfId="5762" xr:uid="{D507109D-E866-4D56-8AC0-FD1425A6529F}"/>
    <cellStyle name="Percent 5 8 3 2 2" xfId="11890" xr:uid="{941FC057-4F0C-42CB-ABB2-891D4956356C}"/>
    <cellStyle name="Percent 5 8 3 2 2 2" xfId="24155" xr:uid="{5118A0D7-592F-4FAC-9EC7-DAE6E0323FC1}"/>
    <cellStyle name="Percent 5 8 3 2 2 3" xfId="36407" xr:uid="{2A8468DD-3C2D-4244-B5B8-C89353C495A8}"/>
    <cellStyle name="Percent 5 8 3 2 2 4" xfId="48659" xr:uid="{EC740C78-6CEB-422A-AC5E-A52108A92C4D}"/>
    <cellStyle name="Percent 5 8 3 2 3" xfId="18028" xr:uid="{B860A745-0A2A-4ABA-8E23-059947662175}"/>
    <cellStyle name="Percent 5 8 3 2 4" xfId="30281" xr:uid="{59672308-6868-47ED-A2FE-EE92F81742AC}"/>
    <cellStyle name="Percent 5 8 3 2 5" xfId="42533" xr:uid="{44BC8AF2-BFFD-4884-B20F-571A3B8C493D}"/>
    <cellStyle name="Percent 5 8 3 2 6" xfId="55867" xr:uid="{35BC49A1-D9B5-4C07-890D-B26EF8FB3DD3}"/>
    <cellStyle name="Percent 5 8 3 3" xfId="8827" xr:uid="{26FCE93B-B7FE-439B-82ED-4931F6B5E30E}"/>
    <cellStyle name="Percent 5 8 3 3 2" xfId="21092" xr:uid="{41596D90-FFED-4590-9634-22A8EA1F82BF}"/>
    <cellStyle name="Percent 5 8 3 3 3" xfId="33344" xr:uid="{AE45D412-A1FA-4548-AF1C-94A31E5716F3}"/>
    <cellStyle name="Percent 5 8 3 3 4" xfId="45596" xr:uid="{BD07AE26-925F-4A72-A925-D174B831DDFA}"/>
    <cellStyle name="Percent 5 8 3 4" xfId="14965" xr:uid="{65399A9E-779D-43B6-AABB-50A358FB7C87}"/>
    <cellStyle name="Percent 5 8 3 5" xfId="27218" xr:uid="{4D9C5A1E-0972-41EE-A79A-D77F4BDFD156}"/>
    <cellStyle name="Percent 5 8 3 6" xfId="39470" xr:uid="{34512E6E-A1C7-4354-9B82-3E8DDACE97E9}"/>
    <cellStyle name="Percent 5 8 3 7" xfId="52804" xr:uid="{081A41BC-071F-40DC-BA06-AA4483316081}"/>
    <cellStyle name="Percent 5 8 4" xfId="3601" xr:uid="{29099A71-641E-46A5-A1F6-1D9F92C060BD}"/>
    <cellStyle name="Percent 5 8 4 2" xfId="9729" xr:uid="{30BF5AF0-1B2B-44F5-8460-939595F58943}"/>
    <cellStyle name="Percent 5 8 4 2 2" xfId="21994" xr:uid="{446DE4F5-CA3F-46DD-AEC8-2B1EE55B6418}"/>
    <cellStyle name="Percent 5 8 4 2 3" xfId="34246" xr:uid="{954A2D43-1A40-4444-843C-7414513A1C18}"/>
    <cellStyle name="Percent 5 8 4 2 4" xfId="46498" xr:uid="{B61DAE0B-BCEA-40A5-BF9D-90A29C83C933}"/>
    <cellStyle name="Percent 5 8 4 3" xfId="15867" xr:uid="{07D8EF63-BB64-47DC-AD80-2C6577BFD96D}"/>
    <cellStyle name="Percent 5 8 4 4" xfId="28120" xr:uid="{FAA26CE3-CB88-4C74-B5C5-0456E2ED5E59}"/>
    <cellStyle name="Percent 5 8 4 5" xfId="40372" xr:uid="{56612689-14AF-44E1-9164-E16E8F22ADB7}"/>
    <cellStyle name="Percent 5 8 4 6" xfId="53706" xr:uid="{7E0B1D40-E4B2-49A0-BF6E-0D4D226CC58A}"/>
    <cellStyle name="Percent 5 8 5" xfId="6666" xr:uid="{1614E80B-FB1B-4BDF-AAC8-ACD427EAC15E}"/>
    <cellStyle name="Percent 5 8 5 2" xfId="18931" xr:uid="{EDD377D2-B5BA-43B1-AE98-867F09A374C0}"/>
    <cellStyle name="Percent 5 8 5 3" xfId="31183" xr:uid="{B134A805-FAE2-4825-82DD-6580A1576C53}"/>
    <cellStyle name="Percent 5 8 5 4" xfId="43435" xr:uid="{73414043-9C57-43A2-B289-75BA053E7692}"/>
    <cellStyle name="Percent 5 8 6" xfId="12804" xr:uid="{B314046A-11A5-4F75-A5CA-D0F2F04717DB}"/>
    <cellStyle name="Percent 5 8 7" xfId="25057" xr:uid="{0FE00224-DE2F-4343-ABBC-197EEB77F441}"/>
    <cellStyle name="Percent 5 8 8" xfId="37309" xr:uid="{92CD06BD-8CF5-4230-8D60-08014AAF1184}"/>
    <cellStyle name="Percent 5 8 9" xfId="49562" xr:uid="{0F409966-7782-4C6E-8A69-816562607037}"/>
    <cellStyle name="Percent 5 9" xfId="984" xr:uid="{2DE77724-3DA2-4699-BCC8-B631AF245EE4}"/>
    <cellStyle name="Percent 5 9 2" xfId="2064" xr:uid="{D06F5B81-74C8-4EE7-8DEE-4DA29CBFEDD5}"/>
    <cellStyle name="Percent 5 9 2 2" xfId="5131" xr:uid="{5DB37B25-9599-45C8-9E76-078F4502FD4C}"/>
    <cellStyle name="Percent 5 9 2 2 2" xfId="11259" xr:uid="{5C2B876E-B3E0-414F-AD05-A45F1E1E94B6}"/>
    <cellStyle name="Percent 5 9 2 2 2 2" xfId="23524" xr:uid="{112C5BC9-6E58-4AF2-901B-144784B5ABA0}"/>
    <cellStyle name="Percent 5 9 2 2 2 3" xfId="35776" xr:uid="{63FA4C20-264D-4FE2-A26E-B7E502A42301}"/>
    <cellStyle name="Percent 5 9 2 2 2 4" xfId="48028" xr:uid="{549D3763-9780-452E-802A-99AF01ECAA3C}"/>
    <cellStyle name="Percent 5 9 2 2 3" xfId="17397" xr:uid="{060B7E19-BC1F-4A60-884F-6D7CD02BCEC9}"/>
    <cellStyle name="Percent 5 9 2 2 4" xfId="29650" xr:uid="{370814B7-9BD5-412B-94D8-AF05173451B1}"/>
    <cellStyle name="Percent 5 9 2 2 5" xfId="41902" xr:uid="{7E914AB6-CC5F-44E7-BA40-697950F9D889}"/>
    <cellStyle name="Percent 5 9 2 2 6" xfId="55236" xr:uid="{50C4E2CE-B44D-4267-9177-4E11F52D73E0}"/>
    <cellStyle name="Percent 5 9 2 3" xfId="8196" xr:uid="{699BEF93-A4BC-477D-AA29-4DEC93AD0A87}"/>
    <cellStyle name="Percent 5 9 2 3 2" xfId="20461" xr:uid="{B4E6FA60-10C0-4200-9A7C-0F928AF99057}"/>
    <cellStyle name="Percent 5 9 2 3 3" xfId="32713" xr:uid="{B1342C6D-B26A-4754-942B-4A867DE12B43}"/>
    <cellStyle name="Percent 5 9 2 3 4" xfId="44965" xr:uid="{D74763ED-9198-4855-AAAD-72B99B3D3B2B}"/>
    <cellStyle name="Percent 5 9 2 4" xfId="14334" xr:uid="{F693F49E-4F81-4C5F-9C3C-37CACB5D8E43}"/>
    <cellStyle name="Percent 5 9 2 5" xfId="26587" xr:uid="{3968A8BD-F24F-42CD-BCFC-1C2FB0B33002}"/>
    <cellStyle name="Percent 5 9 2 6" xfId="38839" xr:uid="{3BB12DF1-EF86-4FEC-A394-009168AB77FA}"/>
    <cellStyle name="Percent 5 9 2 7" xfId="52173" xr:uid="{C525EDB0-281B-42B1-8862-A146D81F84C6}"/>
    <cellStyle name="Percent 5 9 3" xfId="4051" xr:uid="{21DA323C-A6E9-4475-91EE-025F05F6436E}"/>
    <cellStyle name="Percent 5 9 3 2" xfId="10179" xr:uid="{2CA416CC-225E-4B91-A48C-487D3B27DCD8}"/>
    <cellStyle name="Percent 5 9 3 2 2" xfId="22444" xr:uid="{358BEA52-8FC3-456E-9CBC-77D57B04335C}"/>
    <cellStyle name="Percent 5 9 3 2 3" xfId="34696" xr:uid="{3ABCF34A-FCCE-48F8-9759-CE0267DC7087}"/>
    <cellStyle name="Percent 5 9 3 2 4" xfId="46948" xr:uid="{4DB4E392-20F1-4DF6-BBF7-DC6F5A2FDE39}"/>
    <cellStyle name="Percent 5 9 3 3" xfId="16317" xr:uid="{1B943AC1-7F8F-4149-8FB7-7B79B486D819}"/>
    <cellStyle name="Percent 5 9 3 4" xfId="28570" xr:uid="{8766CF1D-579B-4793-9ADF-2EB72F707FA6}"/>
    <cellStyle name="Percent 5 9 3 5" xfId="40822" xr:uid="{3B48F65F-685F-4371-97D5-4603BDB114CE}"/>
    <cellStyle name="Percent 5 9 3 6" xfId="54156" xr:uid="{822DA4A5-4F13-42EE-B572-FB8EDAB64F7D}"/>
    <cellStyle name="Percent 5 9 4" xfId="7116" xr:uid="{09A3EEB6-3734-4FDD-9122-EE9C08100D7B}"/>
    <cellStyle name="Percent 5 9 4 2" xfId="19381" xr:uid="{CA178D4D-8097-40B4-8D41-DE61698EB7E7}"/>
    <cellStyle name="Percent 5 9 4 3" xfId="31633" xr:uid="{DFB3A1A3-EE72-4897-8462-6924DBF6495A}"/>
    <cellStyle name="Percent 5 9 4 4" xfId="43885" xr:uid="{E683F97C-4554-4429-A47C-38CEE48CC93C}"/>
    <cellStyle name="Percent 5 9 5" xfId="13254" xr:uid="{15D2EBA3-3D6E-4E0E-AB6A-966978C0923B}"/>
    <cellStyle name="Percent 5 9 6" xfId="25507" xr:uid="{07A3D3EB-B0A5-46E0-8D5D-6207786C2302}"/>
    <cellStyle name="Percent 5 9 7" xfId="37759" xr:uid="{07B32CB3-11AA-4E5A-8702-95B509D16222}"/>
    <cellStyle name="Percent 5 9 8" xfId="50012" xr:uid="{7E32FE87-8FF3-4287-B543-7F809B39D2D0}"/>
    <cellStyle name="Percent 5 9 9" xfId="51093" xr:uid="{FFD25B26-7B56-4D37-9EB3-ECB9267CAE3F}"/>
    <cellStyle name="Percent 6" xfId="271" xr:uid="{EC4E6258-F364-4329-9BDD-F5ECC4AE9063}"/>
    <cellStyle name="Percent 6 10" xfId="37048" xr:uid="{7FC4BD6F-26C2-4697-849A-1470C01E3269}"/>
    <cellStyle name="Percent 6 11" xfId="49301" xr:uid="{90C2FE80-5F66-41FF-8FA9-7C7920AB43C1}"/>
    <cellStyle name="Percent 6 12" xfId="50382" xr:uid="{489AED45-FB5E-4F0C-8E07-967544F71614}"/>
    <cellStyle name="Percent 6 2" xfId="475" xr:uid="{1654E9D4-490C-4F8F-8DDF-5790C4259FDB}"/>
    <cellStyle name="Percent 6 2 10" xfId="49505" xr:uid="{85AAEB5B-554C-41B4-90CE-DA563E2BA7F3}"/>
    <cellStyle name="Percent 6 2 11" xfId="50586" xr:uid="{BF31BC0D-4A15-49CF-B492-71B6FA026E59}"/>
    <cellStyle name="Percent 6 2 2" xfId="926" xr:uid="{5C1D98F8-58D2-4669-8592-64F70F43F383}"/>
    <cellStyle name="Percent 6 2 2 10" xfId="51036" xr:uid="{0BA11727-7161-49D0-82B9-31010D77C01C}"/>
    <cellStyle name="Percent 6 2 2 2" xfId="2007" xr:uid="{E4A365E8-86B6-4891-B3C3-E820246A9E4C}"/>
    <cellStyle name="Percent 6 2 2 2 2" xfId="5074" xr:uid="{25F6D4FB-7BF4-4C8D-82B0-935194CA3309}"/>
    <cellStyle name="Percent 6 2 2 2 2 2" xfId="11202" xr:uid="{951B487A-988E-466C-84FB-2E566B9B8DA2}"/>
    <cellStyle name="Percent 6 2 2 2 2 2 2" xfId="23467" xr:uid="{CB4A2FE3-F3C0-4BCA-99DA-7AD1F2A5BDEF}"/>
    <cellStyle name="Percent 6 2 2 2 2 2 3" xfId="35719" xr:uid="{7C0C6BE4-1C3D-4517-BDF1-8B88496F3FCC}"/>
    <cellStyle name="Percent 6 2 2 2 2 2 4" xfId="47971" xr:uid="{DAF834A7-6BD2-4B94-802D-A2406F8A2EB3}"/>
    <cellStyle name="Percent 6 2 2 2 2 3" xfId="17340" xr:uid="{0A822BCB-14A1-4EC3-9D7C-D0CD0078312B}"/>
    <cellStyle name="Percent 6 2 2 2 2 4" xfId="29593" xr:uid="{6E6293E8-D332-45FD-96F6-FA6DA13EB883}"/>
    <cellStyle name="Percent 6 2 2 2 2 5" xfId="41845" xr:uid="{5FDE10F8-1C9E-4DEE-BEBE-2FB32421EDE6}"/>
    <cellStyle name="Percent 6 2 2 2 2 6" xfId="55179" xr:uid="{63B028B7-6C3B-40AE-8030-B68C2935C17E}"/>
    <cellStyle name="Percent 6 2 2 2 3" xfId="8139" xr:uid="{2FA0E375-5636-4FD1-ABA3-B3D8A471C035}"/>
    <cellStyle name="Percent 6 2 2 2 3 2" xfId="20404" xr:uid="{F4CE2243-0948-4CF0-AB89-1C5A5229C44E}"/>
    <cellStyle name="Percent 6 2 2 2 3 3" xfId="32656" xr:uid="{1C8558CE-10C3-41F3-A1C1-C6A6F9E34BCD}"/>
    <cellStyle name="Percent 6 2 2 2 3 4" xfId="44908" xr:uid="{9D74A505-DADE-4BB3-B1C1-775759D3D801}"/>
    <cellStyle name="Percent 6 2 2 2 4" xfId="14277" xr:uid="{59A6244C-7CA7-48DD-85DB-8A08DB32BCD5}"/>
    <cellStyle name="Percent 6 2 2 2 5" xfId="26530" xr:uid="{002ABCF7-AD0B-4074-AABB-A9722C7E6181}"/>
    <cellStyle name="Percent 6 2 2 2 6" xfId="38782" xr:uid="{1FE65046-2453-4F20-80BF-B50D94EF4979}"/>
    <cellStyle name="Percent 6 2 2 2 7" xfId="52116" xr:uid="{BEC8CB42-E4DF-4A1A-91BD-095DAF8DACA8}"/>
    <cellStyle name="Percent 6 2 2 3" xfId="3091" xr:uid="{C78671E1-8487-484D-998F-D04B174D490B}"/>
    <cellStyle name="Percent 6 2 2 3 2" xfId="6155" xr:uid="{8CA65F61-C9DE-492E-877D-11358E21BFF3}"/>
    <cellStyle name="Percent 6 2 2 3 2 2" xfId="12283" xr:uid="{8045369E-13B9-4D95-924F-7C837558E3A2}"/>
    <cellStyle name="Percent 6 2 2 3 2 2 2" xfId="24548" xr:uid="{8F912C12-4312-4EF6-B285-7A3F9C7B6643}"/>
    <cellStyle name="Percent 6 2 2 3 2 2 3" xfId="36800" xr:uid="{6E2617B0-2DD5-4204-BF6B-566FA2663261}"/>
    <cellStyle name="Percent 6 2 2 3 2 2 4" xfId="49052" xr:uid="{80DFB433-47B9-4C86-A08E-BD4ABE946D5B}"/>
    <cellStyle name="Percent 6 2 2 3 2 3" xfId="18421" xr:uid="{5205188A-9B43-4ACC-80CC-6B0D2817663A}"/>
    <cellStyle name="Percent 6 2 2 3 2 4" xfId="30674" xr:uid="{1196011C-6B45-42AB-A5A5-E0C2771F56E9}"/>
    <cellStyle name="Percent 6 2 2 3 2 5" xfId="42926" xr:uid="{B1BD1FB1-C62F-44C3-9122-636640214FA3}"/>
    <cellStyle name="Percent 6 2 2 3 2 6" xfId="56260" xr:uid="{65F5EB38-7968-4A78-BB48-5163C42AB5D2}"/>
    <cellStyle name="Percent 6 2 2 3 3" xfId="9220" xr:uid="{033F0BB4-A0CE-4A27-9504-A03467C8489A}"/>
    <cellStyle name="Percent 6 2 2 3 3 2" xfId="21485" xr:uid="{F64A90C3-2066-488E-AE51-A7FAC127208C}"/>
    <cellStyle name="Percent 6 2 2 3 3 3" xfId="33737" xr:uid="{11CDA525-8074-4873-AFFD-7F59CCA5674E}"/>
    <cellStyle name="Percent 6 2 2 3 3 4" xfId="45989" xr:uid="{10D87510-D898-4E12-966E-3DC56CF1B47F}"/>
    <cellStyle name="Percent 6 2 2 3 4" xfId="15358" xr:uid="{DD3715A5-C322-464D-810D-59B72EE2051B}"/>
    <cellStyle name="Percent 6 2 2 3 5" xfId="27611" xr:uid="{C1772C85-493D-4052-AC43-B5B23040B1A9}"/>
    <cellStyle name="Percent 6 2 2 3 6" xfId="39863" xr:uid="{B57062D4-533A-4F20-9BF1-ECF1E63E18AA}"/>
    <cellStyle name="Percent 6 2 2 3 7" xfId="53197" xr:uid="{D414D412-F132-4426-9550-B5583BCF1B99}"/>
    <cellStyle name="Percent 6 2 2 4" xfId="3994" xr:uid="{55822413-39BF-44DB-A12B-75E41C77269E}"/>
    <cellStyle name="Percent 6 2 2 4 2" xfId="10122" xr:uid="{382FD62D-EBF6-47AA-A7D3-152C415D5D64}"/>
    <cellStyle name="Percent 6 2 2 4 2 2" xfId="22387" xr:uid="{3CCE3ECF-940F-442E-BABD-2F64690CC783}"/>
    <cellStyle name="Percent 6 2 2 4 2 3" xfId="34639" xr:uid="{28D18A91-FDF3-4339-BC57-5B92CB3F085D}"/>
    <cellStyle name="Percent 6 2 2 4 2 4" xfId="46891" xr:uid="{BB09A1B6-01FA-4CB6-9959-6B0AD8003E78}"/>
    <cellStyle name="Percent 6 2 2 4 3" xfId="16260" xr:uid="{E727EE5B-1ABC-442B-814F-4CDFDD611262}"/>
    <cellStyle name="Percent 6 2 2 4 4" xfId="28513" xr:uid="{29F8A366-02C5-4AD9-A7E2-EE03F214F69C}"/>
    <cellStyle name="Percent 6 2 2 4 5" xfId="40765" xr:uid="{D3129573-E4D8-4103-824B-9A98FA72B7FB}"/>
    <cellStyle name="Percent 6 2 2 4 6" xfId="54099" xr:uid="{EBF14998-4D60-4FF8-814B-1B8AEC55613F}"/>
    <cellStyle name="Percent 6 2 2 5" xfId="7059" xr:uid="{B19D4A7E-35E5-4CCA-9E37-46BB5130BDCE}"/>
    <cellStyle name="Percent 6 2 2 5 2" xfId="19324" xr:uid="{BFD9AC62-BFA5-4A4F-AE71-3B755D7BB067}"/>
    <cellStyle name="Percent 6 2 2 5 3" xfId="31576" xr:uid="{44B729CA-56E5-47DF-A362-070C4F75975E}"/>
    <cellStyle name="Percent 6 2 2 5 4" xfId="43828" xr:uid="{C9A8AB04-B435-48E5-A692-630EAB2C3475}"/>
    <cellStyle name="Percent 6 2 2 6" xfId="13197" xr:uid="{7DA6E96F-A14E-4E02-9021-4F8B1D15FB17}"/>
    <cellStyle name="Percent 6 2 2 7" xfId="25450" xr:uid="{5D9AB221-9AA8-4E64-BA40-9B357B7CCB2A}"/>
    <cellStyle name="Percent 6 2 2 8" xfId="37702" xr:uid="{2054C0FE-FF78-4DEC-A07F-4255FA56C06E}"/>
    <cellStyle name="Percent 6 2 2 9" xfId="49955" xr:uid="{8C7DFFF8-B838-423D-9CC8-F39D3C44CA65}"/>
    <cellStyle name="Percent 6 2 3" xfId="1557" xr:uid="{4385C8CB-40BD-4B59-BDAE-40FCCDE1A1D9}"/>
    <cellStyle name="Percent 6 2 3 2" xfId="4624" xr:uid="{832D4876-9DD0-4483-84A7-5BB1D3D109BC}"/>
    <cellStyle name="Percent 6 2 3 2 2" xfId="10752" xr:uid="{8AAF6BA1-4A5B-444E-99D0-91B70CA40999}"/>
    <cellStyle name="Percent 6 2 3 2 2 2" xfId="23017" xr:uid="{0A776955-8F27-442D-A0A0-E864EF72D24C}"/>
    <cellStyle name="Percent 6 2 3 2 2 3" xfId="35269" xr:uid="{2C3D8EDE-57D2-4923-9B1C-CB29DA660168}"/>
    <cellStyle name="Percent 6 2 3 2 2 4" xfId="47521" xr:uid="{BC016A24-F9F1-4671-95A1-CB41DDA6353D}"/>
    <cellStyle name="Percent 6 2 3 2 3" xfId="16890" xr:uid="{E20103E6-E9E9-4852-AE02-0B9CDF5E4EA0}"/>
    <cellStyle name="Percent 6 2 3 2 4" xfId="29143" xr:uid="{FE8CF424-7000-430E-9B6D-786C2E1B5CAF}"/>
    <cellStyle name="Percent 6 2 3 2 5" xfId="41395" xr:uid="{3A75A669-DBF8-48FA-ABAE-9355C2E92CE5}"/>
    <cellStyle name="Percent 6 2 3 2 6" xfId="54729" xr:uid="{059CE760-6C46-4E37-BE01-566CC8C98A92}"/>
    <cellStyle name="Percent 6 2 3 3" xfId="7689" xr:uid="{41FE38BE-AD20-450F-9DE7-D52A6BF6C618}"/>
    <cellStyle name="Percent 6 2 3 3 2" xfId="19954" xr:uid="{47DD86FF-CB6B-4C86-85DA-44EC003511C0}"/>
    <cellStyle name="Percent 6 2 3 3 3" xfId="32206" xr:uid="{019B0B68-7465-4230-824A-1DBD3C2D1B44}"/>
    <cellStyle name="Percent 6 2 3 3 4" xfId="44458" xr:uid="{59BFEAEB-FC79-459C-8AD4-B416A3C37235}"/>
    <cellStyle name="Percent 6 2 3 4" xfId="13827" xr:uid="{19322E74-E5EA-4404-9655-EDEA8DA28589}"/>
    <cellStyle name="Percent 6 2 3 5" xfId="26080" xr:uid="{C8428DBD-4AD3-4EF2-84DC-7481983E719F}"/>
    <cellStyle name="Percent 6 2 3 6" xfId="38332" xr:uid="{EFC588A3-7136-4C3B-8313-C89A321841FD}"/>
    <cellStyle name="Percent 6 2 3 7" xfId="51666" xr:uid="{EE2853E1-329A-4C4D-8F93-2ABFF39BC58D}"/>
    <cellStyle name="Percent 6 2 4" xfId="2641" xr:uid="{76F72DCC-0315-4DD4-A69F-D9ECE2E4D905}"/>
    <cellStyle name="Percent 6 2 4 2" xfId="5705" xr:uid="{DEC74965-5E5D-48C6-8795-86C49092CA73}"/>
    <cellStyle name="Percent 6 2 4 2 2" xfId="11833" xr:uid="{D3968610-7A67-470D-B9D4-DA5C91F0F1F9}"/>
    <cellStyle name="Percent 6 2 4 2 2 2" xfId="24098" xr:uid="{6F0D2BC8-1D1D-4755-AED7-51C238F50E57}"/>
    <cellStyle name="Percent 6 2 4 2 2 3" xfId="36350" xr:uid="{EB145FB3-8150-46D3-A385-2A5A22D26AAD}"/>
    <cellStyle name="Percent 6 2 4 2 2 4" xfId="48602" xr:uid="{AD51EE3C-753D-4F32-A5C7-17F94C625FA7}"/>
    <cellStyle name="Percent 6 2 4 2 3" xfId="17971" xr:uid="{47F11156-9CFF-4844-9FF9-2B6BB055D248}"/>
    <cellStyle name="Percent 6 2 4 2 4" xfId="30224" xr:uid="{CBD7F80D-A4D2-4446-AB95-B2D93800DC75}"/>
    <cellStyle name="Percent 6 2 4 2 5" xfId="42476" xr:uid="{74AE2D90-7F5F-4A83-B6C3-EE7F75973575}"/>
    <cellStyle name="Percent 6 2 4 2 6" xfId="55810" xr:uid="{9E3B1F84-DD43-40D2-8F71-A139D2F97DDC}"/>
    <cellStyle name="Percent 6 2 4 3" xfId="8770" xr:uid="{9E943976-EFEE-4916-A035-5F3C788B8E72}"/>
    <cellStyle name="Percent 6 2 4 3 2" xfId="21035" xr:uid="{4E4314E9-44A1-4EEE-A78C-ADC7A0FEA341}"/>
    <cellStyle name="Percent 6 2 4 3 3" xfId="33287" xr:uid="{C7C4A28C-21C0-4FD5-AB7F-D9F2933525C5}"/>
    <cellStyle name="Percent 6 2 4 3 4" xfId="45539" xr:uid="{44E4CA13-1EA9-45DA-91A8-B5B56B43E743}"/>
    <cellStyle name="Percent 6 2 4 4" xfId="14908" xr:uid="{45D08ECB-E59C-4DDE-BAD9-E2B0AF085A1A}"/>
    <cellStyle name="Percent 6 2 4 5" xfId="27161" xr:uid="{65564DE1-8CC6-4E62-AA40-61F3FE157932}"/>
    <cellStyle name="Percent 6 2 4 6" xfId="39413" xr:uid="{3726E219-2849-4EEB-A2E6-E458EEB96883}"/>
    <cellStyle name="Percent 6 2 4 7" xfId="52747" xr:uid="{5CADE7E0-70D8-4667-AF3D-4267C6663EAC}"/>
    <cellStyle name="Percent 6 2 5" xfId="3544" xr:uid="{2C1B2E30-8C3A-4C37-95B3-FFCE5CF33703}"/>
    <cellStyle name="Percent 6 2 5 2" xfId="9672" xr:uid="{D86A84E4-E65F-4B78-A94C-325439FCD21A}"/>
    <cellStyle name="Percent 6 2 5 2 2" xfId="21937" xr:uid="{4EB59E23-47E4-4A4F-A039-3C67F81CF429}"/>
    <cellStyle name="Percent 6 2 5 2 3" xfId="34189" xr:uid="{BF696BF5-E2AD-4CA4-BFF2-2AFC7A4BD760}"/>
    <cellStyle name="Percent 6 2 5 2 4" xfId="46441" xr:uid="{76F94A59-3505-4517-A360-2A215F0C7704}"/>
    <cellStyle name="Percent 6 2 5 3" xfId="15810" xr:uid="{5AFF9D7E-A270-4ABE-A511-8A386DFCF913}"/>
    <cellStyle name="Percent 6 2 5 4" xfId="28063" xr:uid="{C036F7AF-9FA8-4594-8CF0-7C2FA5F1CFCB}"/>
    <cellStyle name="Percent 6 2 5 5" xfId="40315" xr:uid="{DC30875F-0A7F-471B-91CB-898882992B28}"/>
    <cellStyle name="Percent 6 2 5 6" xfId="53649" xr:uid="{447B89C2-BBD4-4E64-A475-5388FB46B01A}"/>
    <cellStyle name="Percent 6 2 6" xfId="6608" xr:uid="{19C81901-9CB8-441A-A4D8-679C4700BD4F}"/>
    <cellStyle name="Percent 6 2 6 2" xfId="18873" xr:uid="{25F34A36-CC44-43FC-AAA9-52AAD687769C}"/>
    <cellStyle name="Percent 6 2 6 3" xfId="31126" xr:uid="{A668E9F2-B1BF-4B35-BC91-482D56784D73}"/>
    <cellStyle name="Percent 6 2 6 4" xfId="43378" xr:uid="{261252FE-4F76-40CE-8775-55EFB324ACC1}"/>
    <cellStyle name="Percent 6 2 7" xfId="12747" xr:uid="{6BF4D617-1595-4EF0-9FF7-A145DB476052}"/>
    <cellStyle name="Percent 6 2 8" xfId="25000" xr:uid="{84D86137-C4B3-42E5-B6E3-CFD0262C33EF}"/>
    <cellStyle name="Percent 6 2 9" xfId="37252" xr:uid="{87BD378A-4EC9-4604-8093-D3CE151F965D}"/>
    <cellStyle name="Percent 6 3" xfId="722" xr:uid="{EF7A271C-8D46-41CA-90A1-17163FECC526}"/>
    <cellStyle name="Percent 6 3 10" xfId="50832" xr:uid="{C330C095-17FD-4F59-8A03-6C4A7156E47C}"/>
    <cellStyle name="Percent 6 3 2" xfId="1803" xr:uid="{58CBEEB7-104D-4FA5-A173-36FE6C349A48}"/>
    <cellStyle name="Percent 6 3 2 2" xfId="4870" xr:uid="{2D897CA9-851C-4957-AD05-FE7CA50D29B7}"/>
    <cellStyle name="Percent 6 3 2 2 2" xfId="10998" xr:uid="{D81728D2-44E5-451F-B192-8AC339941187}"/>
    <cellStyle name="Percent 6 3 2 2 2 2" xfId="23263" xr:uid="{5D566A80-882D-41D6-87D2-7D0D7A659C38}"/>
    <cellStyle name="Percent 6 3 2 2 2 3" xfId="35515" xr:uid="{5D4D49C6-55DC-4E99-B9DF-0BFDFBC01533}"/>
    <cellStyle name="Percent 6 3 2 2 2 4" xfId="47767" xr:uid="{49131B3A-063E-4875-9EA0-4B19EBB13CAA}"/>
    <cellStyle name="Percent 6 3 2 2 3" xfId="17136" xr:uid="{CF6EB5CD-C82B-425F-A42E-1E49AF1195A3}"/>
    <cellStyle name="Percent 6 3 2 2 4" xfId="29389" xr:uid="{9376DB27-C7B7-4774-A1F5-BE75F853F8FC}"/>
    <cellStyle name="Percent 6 3 2 2 5" xfId="41641" xr:uid="{7E47911D-4090-4769-9136-F4EFE7A1E7BB}"/>
    <cellStyle name="Percent 6 3 2 2 6" xfId="54975" xr:uid="{1B4B8AC4-86DA-46A6-A162-48368BA0862F}"/>
    <cellStyle name="Percent 6 3 2 3" xfId="7935" xr:uid="{03829521-D926-4538-AB83-0EBA85A4A1DD}"/>
    <cellStyle name="Percent 6 3 2 3 2" xfId="20200" xr:uid="{64EE72AE-2A30-4F5D-8A14-EB71B65FC29E}"/>
    <cellStyle name="Percent 6 3 2 3 3" xfId="32452" xr:uid="{0F1CE2FC-0005-4F2A-9EA7-F7E06E91D479}"/>
    <cellStyle name="Percent 6 3 2 3 4" xfId="44704" xr:uid="{B2394C81-DFDF-4688-81D6-E76560A33F5A}"/>
    <cellStyle name="Percent 6 3 2 4" xfId="14073" xr:uid="{0F3214CB-3884-4115-AF64-CD4315B21E8A}"/>
    <cellStyle name="Percent 6 3 2 5" xfId="26326" xr:uid="{113F98A8-3267-4D47-83F6-006340E9258A}"/>
    <cellStyle name="Percent 6 3 2 6" xfId="38578" xr:uid="{48C7A86A-3FBB-4C8D-A1AA-CEA79E44DD13}"/>
    <cellStyle name="Percent 6 3 2 7" xfId="51912" xr:uid="{9BDBB567-07B9-43A0-AB41-395845D17495}"/>
    <cellStyle name="Percent 6 3 3" xfId="2887" xr:uid="{D8969A80-6DB1-45FD-9A05-ED9743437AAC}"/>
    <cellStyle name="Percent 6 3 3 2" xfId="5951" xr:uid="{CD320244-19F5-4549-A931-CCE8435951BA}"/>
    <cellStyle name="Percent 6 3 3 2 2" xfId="12079" xr:uid="{9BAE289A-979A-45FC-8803-37C3CA822EF5}"/>
    <cellStyle name="Percent 6 3 3 2 2 2" xfId="24344" xr:uid="{0B76A155-D72E-4E8C-A8D3-3DFA093D6A7B}"/>
    <cellStyle name="Percent 6 3 3 2 2 3" xfId="36596" xr:uid="{2827BA93-BB8C-44D4-A386-A24356DAF702}"/>
    <cellStyle name="Percent 6 3 3 2 2 4" xfId="48848" xr:uid="{E6E3E192-A6EE-433C-BD52-BFF01F03765F}"/>
    <cellStyle name="Percent 6 3 3 2 3" xfId="18217" xr:uid="{8E2C6501-C004-4DC0-9EC9-49F324C9DA9E}"/>
    <cellStyle name="Percent 6 3 3 2 4" xfId="30470" xr:uid="{ADE34B3A-DCE6-48D2-A4D2-2DBB93E11967}"/>
    <cellStyle name="Percent 6 3 3 2 5" xfId="42722" xr:uid="{1D0C11CD-DE48-449D-B3C0-03C3FB5B013C}"/>
    <cellStyle name="Percent 6 3 3 2 6" xfId="56056" xr:uid="{33B5F229-E8C3-4E65-B2A2-74EAFF8E055B}"/>
    <cellStyle name="Percent 6 3 3 3" xfId="9016" xr:uid="{04E18807-5C0B-4506-B9B5-A4698068C05C}"/>
    <cellStyle name="Percent 6 3 3 3 2" xfId="21281" xr:uid="{0672937E-A23E-457C-A438-89D1FDEA2A01}"/>
    <cellStyle name="Percent 6 3 3 3 3" xfId="33533" xr:uid="{38E11D9B-26A7-4DB4-B25B-2B5394E13874}"/>
    <cellStyle name="Percent 6 3 3 3 4" xfId="45785" xr:uid="{C0994805-5A52-48EB-9754-A5D6B62F55EF}"/>
    <cellStyle name="Percent 6 3 3 4" xfId="15154" xr:uid="{DA46CD3F-8259-4546-8F53-F94CCDEA787C}"/>
    <cellStyle name="Percent 6 3 3 5" xfId="27407" xr:uid="{14EA2F60-3EDD-443A-8C0C-E1F48C1471C6}"/>
    <cellStyle name="Percent 6 3 3 6" xfId="39659" xr:uid="{C4937502-8BC2-495A-80F2-3AA882CDBFAB}"/>
    <cellStyle name="Percent 6 3 3 7" xfId="52993" xr:uid="{5BF11855-46B9-4882-B8BA-2DB7236D5E33}"/>
    <cellStyle name="Percent 6 3 4" xfId="3790" xr:uid="{3861B2D3-801F-4925-AD4E-74297FE66355}"/>
    <cellStyle name="Percent 6 3 4 2" xfId="9918" xr:uid="{4B6FD8B0-481F-4F79-93CA-D6C5DBC3B83C}"/>
    <cellStyle name="Percent 6 3 4 2 2" xfId="22183" xr:uid="{D290084B-F52E-46E8-95CF-EAE57A6F628F}"/>
    <cellStyle name="Percent 6 3 4 2 3" xfId="34435" xr:uid="{43D9B5B0-7135-467D-B216-9BECDE7DF11C}"/>
    <cellStyle name="Percent 6 3 4 2 4" xfId="46687" xr:uid="{0BBD96F7-9455-4023-9514-43099C940B23}"/>
    <cellStyle name="Percent 6 3 4 3" xfId="16056" xr:uid="{E9529312-BAA7-4C70-84E9-0B9B7F8F94B6}"/>
    <cellStyle name="Percent 6 3 4 4" xfId="28309" xr:uid="{7C837DBD-CEB5-4FC4-BCF2-042DFDE0B240}"/>
    <cellStyle name="Percent 6 3 4 5" xfId="40561" xr:uid="{46D6DA2A-F980-45DC-BE3D-5CD89EC41B2E}"/>
    <cellStyle name="Percent 6 3 4 6" xfId="53895" xr:uid="{2D7D2103-0F5D-4E14-B854-0F2ADF63DBDD}"/>
    <cellStyle name="Percent 6 3 5" xfId="6855" xr:uid="{5D584E01-B278-41A6-BDD5-499C3E4125FB}"/>
    <cellStyle name="Percent 6 3 5 2" xfId="19120" xr:uid="{09DC99CE-D030-40EE-94C5-7E0B1AE7B3BA}"/>
    <cellStyle name="Percent 6 3 5 3" xfId="31372" xr:uid="{2E7FF08A-D329-4481-8BE5-28550F45B7C7}"/>
    <cellStyle name="Percent 6 3 5 4" xfId="43624" xr:uid="{7DB53775-6B71-46D8-83E5-F7E44A768C43}"/>
    <cellStyle name="Percent 6 3 6" xfId="12993" xr:uid="{60A8E6C3-F60C-4D8C-928A-428DF9D697DF}"/>
    <cellStyle name="Percent 6 3 7" xfId="25246" xr:uid="{78A052FA-936E-4170-B2BC-230D0B8643B2}"/>
    <cellStyle name="Percent 6 3 8" xfId="37498" xr:uid="{B8A37887-834B-408A-B714-63EAE8120FBE}"/>
    <cellStyle name="Percent 6 3 9" xfId="49751" xr:uid="{CDEE810F-D96D-4CA9-BF58-ADB7DF4C9438}"/>
    <cellStyle name="Percent 6 4" xfId="1353" xr:uid="{0AC84CFE-ECE5-4663-A9EC-DCDBA7980D0D}"/>
    <cellStyle name="Percent 6 4 2" xfId="4420" xr:uid="{1273B2AF-2DF7-423E-A944-A6B63805BA14}"/>
    <cellStyle name="Percent 6 4 2 2" xfId="10548" xr:uid="{7B5D2133-520F-4A7A-82F6-7B6FFB1EAEB4}"/>
    <cellStyle name="Percent 6 4 2 2 2" xfId="22813" xr:uid="{835EFC4F-A0BC-44BD-BDF2-F54597015934}"/>
    <cellStyle name="Percent 6 4 2 2 3" xfId="35065" xr:uid="{BCE61F71-99BC-4F40-8A29-ECBFF2B73D50}"/>
    <cellStyle name="Percent 6 4 2 2 4" xfId="47317" xr:uid="{BB5B2186-5544-4C7C-A010-DBFCC304B980}"/>
    <cellStyle name="Percent 6 4 2 3" xfId="16686" xr:uid="{6E5729F9-4F10-4BF5-9C47-1AF35D0CC1F8}"/>
    <cellStyle name="Percent 6 4 2 4" xfId="28939" xr:uid="{39E42047-F482-4958-93A2-DA91A76CF59A}"/>
    <cellStyle name="Percent 6 4 2 5" xfId="41191" xr:uid="{A66F8168-FECE-4BC6-9E7F-795165AC0957}"/>
    <cellStyle name="Percent 6 4 2 6" xfId="54525" xr:uid="{FC92CE78-1919-4A18-AB4D-E075EA7606AA}"/>
    <cellStyle name="Percent 6 4 3" xfId="7485" xr:uid="{64A55A9D-E715-4165-8D71-AB418D606EED}"/>
    <cellStyle name="Percent 6 4 3 2" xfId="19750" xr:uid="{3AC822E2-FF5B-48FA-86F0-C4E2F10AE7DD}"/>
    <cellStyle name="Percent 6 4 3 3" xfId="32002" xr:uid="{1915199B-248C-4D7A-8D8F-726E4915C4E4}"/>
    <cellStyle name="Percent 6 4 3 4" xfId="44254" xr:uid="{859BBCFE-B433-4231-BF01-C48BF3D0ED59}"/>
    <cellStyle name="Percent 6 4 4" xfId="13623" xr:uid="{C70787F5-2802-40BA-B523-A9CCB48DF427}"/>
    <cellStyle name="Percent 6 4 5" xfId="25876" xr:uid="{0813B3F1-3E48-497D-B624-34AA8C09C993}"/>
    <cellStyle name="Percent 6 4 6" xfId="38128" xr:uid="{78FD16C0-C870-4A00-9EAB-9141B7607762}"/>
    <cellStyle name="Percent 6 4 7" xfId="51462" xr:uid="{4B0C5565-4790-40BD-BF5E-DBCD6A55839D}"/>
    <cellStyle name="Percent 6 5" xfId="2437" xr:uid="{26FA9DC7-DB8B-4C4F-A5EC-1B9D67F06457}"/>
    <cellStyle name="Percent 6 5 2" xfId="5501" xr:uid="{5C0C5AFA-3BE5-4E23-8876-E46DE905607B}"/>
    <cellStyle name="Percent 6 5 2 2" xfId="11629" xr:uid="{BACD25E8-4873-41E5-9DFD-001CE71B6475}"/>
    <cellStyle name="Percent 6 5 2 2 2" xfId="23894" xr:uid="{C46642E4-E1BD-4847-B57A-B449408DC01B}"/>
    <cellStyle name="Percent 6 5 2 2 3" xfId="36146" xr:uid="{4EBC3976-4AE2-464D-9957-F90AAB5A55BC}"/>
    <cellStyle name="Percent 6 5 2 2 4" xfId="48398" xr:uid="{A218F604-42DA-4C34-A8D0-9E2F3E66E16C}"/>
    <cellStyle name="Percent 6 5 2 3" xfId="17767" xr:uid="{F390FDB5-3265-47ED-B3B5-9ACE429C6247}"/>
    <cellStyle name="Percent 6 5 2 4" xfId="30020" xr:uid="{D81E84AD-53FC-4C22-8936-B57F3A713525}"/>
    <cellStyle name="Percent 6 5 2 5" xfId="42272" xr:uid="{8D89E075-2FAE-4AFC-90D2-7B4F8D1C7890}"/>
    <cellStyle name="Percent 6 5 2 6" xfId="55606" xr:uid="{A09974D2-976E-4FE9-80E9-A162282542C8}"/>
    <cellStyle name="Percent 6 5 3" xfId="8566" xr:uid="{0B9C5DE2-B942-46D6-BB35-BA74C7C8273C}"/>
    <cellStyle name="Percent 6 5 3 2" xfId="20831" xr:uid="{C9BC54CA-80D8-4D46-BBC1-4DF8A0F33139}"/>
    <cellStyle name="Percent 6 5 3 3" xfId="33083" xr:uid="{0ED461CD-52A3-43E7-B343-980F84C8A66D}"/>
    <cellStyle name="Percent 6 5 3 4" xfId="45335" xr:uid="{75AF4230-D41F-4901-9729-185C2A03B540}"/>
    <cellStyle name="Percent 6 5 4" xfId="14704" xr:uid="{272B5C06-E8C8-48BA-BE27-D7346600D3D1}"/>
    <cellStyle name="Percent 6 5 5" xfId="26957" xr:uid="{9379E7ED-4154-4DFE-A17F-E514874D46A6}"/>
    <cellStyle name="Percent 6 5 6" xfId="39209" xr:uid="{3342A35E-834C-4299-BF14-93552FB5A00B}"/>
    <cellStyle name="Percent 6 5 7" xfId="52543" xr:uid="{065ECCC3-5B58-4E35-B916-3F6B851E536E}"/>
    <cellStyle name="Percent 6 6" xfId="3340" xr:uid="{D74A514B-EE6F-4C62-9EF6-3070B7B69053}"/>
    <cellStyle name="Percent 6 6 2" xfId="9468" xr:uid="{5EB35A56-0302-46FF-94F2-021DD3314F0D}"/>
    <cellStyle name="Percent 6 6 2 2" xfId="21733" xr:uid="{8F42378D-F128-4D5F-BBD1-6F26F21B2B53}"/>
    <cellStyle name="Percent 6 6 2 3" xfId="33985" xr:uid="{3BF82C73-686E-4157-9E52-F05FE15375A3}"/>
    <cellStyle name="Percent 6 6 2 4" xfId="46237" xr:uid="{05D127D0-C2EB-4450-A034-0A93CC402754}"/>
    <cellStyle name="Percent 6 6 3" xfId="15606" xr:uid="{10FB5FBE-B40E-475B-9E14-19E82A69F52F}"/>
    <cellStyle name="Percent 6 6 4" xfId="27859" xr:uid="{03FC151B-A167-4FC7-9B26-8C5A7F011720}"/>
    <cellStyle name="Percent 6 6 5" xfId="40111" xr:uid="{8696DFFC-58C4-42BA-9D85-ECF49CEA9EE8}"/>
    <cellStyle name="Percent 6 6 6" xfId="53445" xr:uid="{A636D27E-1FB0-4B3C-A826-55D21D86FC4C}"/>
    <cellStyle name="Percent 6 7" xfId="6404" xr:uid="{0B7BC729-D4DA-437E-899F-E885B3EF1EB2}"/>
    <cellStyle name="Percent 6 7 2" xfId="18669" xr:uid="{345E69B7-47E3-42CA-8996-54298F546AD1}"/>
    <cellStyle name="Percent 6 7 3" xfId="30922" xr:uid="{2C7C68B7-9E83-45C5-85FC-2A422281E9E7}"/>
    <cellStyle name="Percent 6 7 4" xfId="43174" xr:uid="{49BB1A8B-FC75-44D2-8D19-869A7F7DB530}"/>
    <cellStyle name="Percent 6 8" xfId="12543" xr:uid="{164A7D18-8447-41C4-847F-45AD9DA91868}"/>
    <cellStyle name="Percent 6 9" xfId="24796" xr:uid="{E63593AB-45B4-44DD-A6F6-59A01F13A530}"/>
    <cellStyle name="Percent 7" xfId="2233" xr:uid="{EF5DC971-38D3-4D42-955D-D6EB82DB7FE0}"/>
    <cellStyle name="Percent 8" xfId="3134" xr:uid="{2AE3A1A6-E5BB-4B68-A0B5-04EB91E1C796}"/>
    <cellStyle name="Percent 8 2" xfId="6198" xr:uid="{09AF3F78-DCEC-4CF5-B969-707138C49F22}"/>
    <cellStyle name="Percent 8 2 2" xfId="12326" xr:uid="{EB68C9E9-F978-4C4D-A870-F2F154968ABF}"/>
    <cellStyle name="Percent 8 2 2 2" xfId="24591" xr:uid="{52848601-714D-4518-9406-A9696B6601E0}"/>
    <cellStyle name="Percent 8 2 2 3" xfId="36843" xr:uid="{EBD174BE-B2A2-457A-A563-C7557AF30E17}"/>
    <cellStyle name="Percent 8 2 2 4" xfId="49095" xr:uid="{6DFD32AC-4685-4107-B63A-A68815AFDEC6}"/>
    <cellStyle name="Percent 8 2 3" xfId="18464" xr:uid="{4CB6435D-3733-41F3-8664-A3399B7FE91A}"/>
    <cellStyle name="Percent 8 2 4" xfId="30717" xr:uid="{0A39C3D7-838F-471E-8D8A-153147D85104}"/>
    <cellStyle name="Percent 8 2 5" xfId="42969" xr:uid="{5CD0CFC6-5010-4A84-A69B-D616CEC5FF39}"/>
    <cellStyle name="Percent 8 2 6" xfId="56303" xr:uid="{9A2302E9-BC13-4D38-8044-C57BBF04876C}"/>
    <cellStyle name="Percent 8 3" xfId="9263" xr:uid="{359D3B27-C557-40E6-A4F5-6B1A5895E88F}"/>
    <cellStyle name="Percent 8 3 2" xfId="21528" xr:uid="{2494F724-2251-4A19-AB3F-5A4603932AA5}"/>
    <cellStyle name="Percent 8 3 3" xfId="33780" xr:uid="{3D15A4C9-8DFD-4696-960C-316D555357AC}"/>
    <cellStyle name="Percent 8 3 4" xfId="46032" xr:uid="{F3C899F2-76F6-4CE6-8A69-3E373F7100D6}"/>
    <cellStyle name="Percent 8 4" xfId="15401" xr:uid="{D170C6FD-B9F7-44C8-AEBA-8D18E25BE342}"/>
    <cellStyle name="Percent 8 5" xfId="27654" xr:uid="{F0B05437-6A0A-44A8-BD05-28595E602E49}"/>
    <cellStyle name="Percent 8 6" xfId="39906" xr:uid="{FAFFE0B9-FBB1-4612-97A4-8C0FD118A0A7}"/>
    <cellStyle name="Percent 8 7" xfId="53240" xr:uid="{DB0C1616-A31F-44BB-85B3-759A4A446458}"/>
    <cellStyle name="Percent 9" xfId="12336" xr:uid="{53B1505F-701C-4364-914C-69C7B1563F9F}"/>
    <cellStyle name="Percent[2D]" xfId="57087" xr:uid="{D9F1D1BF-A4B3-4B72-BB1D-C4738A912FF1}"/>
    <cellStyle name="percent0" xfId="57088" xr:uid="{9B297023-08A3-4441-9466-8A589627CE38}"/>
    <cellStyle name="percent0 2" xfId="57089" xr:uid="{2BE432DD-5A61-414F-AE1F-56C4AC6D1F58}"/>
    <cellStyle name="percent0 3" xfId="57090" xr:uid="{66B594FB-C76A-4FD1-A2E5-649402B1CFA3}"/>
    <cellStyle name="percent1" xfId="57091" xr:uid="{5E52BA02-FBF6-4003-85BE-AD2EE870265F}"/>
    <cellStyle name="percent1 2" xfId="57092" xr:uid="{E69E5CEF-25E4-4D59-9D6B-3A66CD6A343A}"/>
    <cellStyle name="percent1 3" xfId="57093" xr:uid="{2CA7F9E2-D5FF-4E22-996F-A862DC54B80D}"/>
    <cellStyle name="Percent-1decimal" xfId="57094" xr:uid="{F81248CE-FD7C-438B-9966-2249BC739A82}"/>
    <cellStyle name="Porcen - Modelo1" xfId="57095" xr:uid="{28BBB341-1622-4FFD-98F9-2E70882FBBD5}"/>
    <cellStyle name="Porcen - Modelo8" xfId="57096" xr:uid="{87DE85C6-B507-4F05-A96F-0BA8B5CB07F2}"/>
    <cellStyle name="Porcentaje" xfId="57097" xr:uid="{57C54DC4-4A2F-4BAC-88CF-F7BDBEBCA076}"/>
    <cellStyle name="Pourcentage" xfId="3" builtinId="5"/>
    <cellStyle name="Pourcentage 2" xfId="56339" xr:uid="{00BA4E03-8534-4F81-9E98-0D1415C94BC5}"/>
    <cellStyle name="Pourcentage 2 2" xfId="56354" xr:uid="{2CE0CB1B-7319-4EA1-8C75-4002B3FDEEA7}"/>
    <cellStyle name="Pourcentage 2 2 2" xfId="58377" xr:uid="{0569D996-70FD-4C37-B888-583327342EC3}"/>
    <cellStyle name="Pourcentage 2 3" xfId="57098" xr:uid="{3F43E974-BA0D-481B-AEAE-1FC17CA1EE65}"/>
    <cellStyle name="Pourcentage 3" xfId="21" xr:uid="{54B65584-CBC2-46BA-91AC-69E3DDCE0EDB}"/>
    <cellStyle name="Pourcentage 3 2" xfId="57099" xr:uid="{9F413617-7C9F-4607-880B-58B0ADC189F4}"/>
    <cellStyle name="Price" xfId="57100" xr:uid="{FBF1C8D2-155A-4708-9825-14EEEDEFC11E}"/>
    <cellStyle name="PSChar" xfId="57101" xr:uid="{7F5BAD68-CCD7-4FA6-A66E-D34AA0474325}"/>
    <cellStyle name="Punto" xfId="57102" xr:uid="{8B34111D-9572-430B-A85E-AD975FFDE00E}"/>
    <cellStyle name="Punto0" xfId="57103" xr:uid="{AD63062E-D5CF-4B56-9E2A-1C5361384493}"/>
    <cellStyle name="Punto0 - Modelo1" xfId="57104" xr:uid="{5C208F83-6A28-4FDE-B597-2744EB9A07B2}"/>
    <cellStyle name="Punto0 - Modelo2" xfId="57105" xr:uid="{63992226-62C7-450D-BD48-EAA4F1B99EF9}"/>
    <cellStyle name="Punto0_16G" xfId="57106" xr:uid="{6F0AA86F-C4B2-46E7-A3F0-0961BA48826B}"/>
    <cellStyle name="Regular" xfId="57107" xr:uid="{1257FAC6-AEE5-427E-9A94-80359D1E991C}"/>
    <cellStyle name="Regular 2" xfId="57108" xr:uid="{891E7BBC-9953-46DE-828C-5787CC820360}"/>
    <cellStyle name="Regular 3" xfId="57109" xr:uid="{301A51E5-0E2A-4B7E-A715-4831DF8576AA}"/>
    <cellStyle name="RevList" xfId="57110" xr:uid="{6D5F6CA7-F80E-418E-84E7-A1AD4E49E7A8}"/>
    <cellStyle name="s" xfId="57111" xr:uid="{2B14B94E-D5FE-4C00-B1E9-EF8FE9213185}"/>
    <cellStyle name="s_~0016995" xfId="57112" xr:uid="{54CBF58B-EEA2-47FC-9B76-9DB229494615}"/>
    <cellStyle name="s_~0016995_1" xfId="57113" xr:uid="{57360B3D-5BF8-4C72-B79D-5CEF6A587714}"/>
    <cellStyle name="s_~0016995_1_Project Bird Consolidated Model v89" xfId="57114" xr:uid="{A3093BF9-07C5-4C49-AE1A-997E77FD04FC}"/>
    <cellStyle name="s_~0016995_1_Project Bird Consolidated Model v89_Project Bird Consolidated Model v153- with SpinCo" xfId="57115" xr:uid="{D0F40DE5-34BB-49BB-873C-680EAED5135B}"/>
    <cellStyle name="s_~0016995_Project Bird Consolidated Model v89" xfId="57116" xr:uid="{AB7F298E-4D05-43DD-914B-27349C52803B}"/>
    <cellStyle name="s_~0016995_Project Bird Consolidated Model v89_Project Bird Consolidated Model v153- with SpinCo" xfId="57117" xr:uid="{31814F5A-3303-4DF4-B64C-2F2D7F166494}"/>
    <cellStyle name="s_~0036364" xfId="57118" xr:uid="{4AE5ABDC-8F2C-4B3F-8A2E-3964AFE6142A}"/>
    <cellStyle name="s_~0036364_1" xfId="57119" xr:uid="{2395F658-DC54-4BD6-8D30-84AA8F551628}"/>
    <cellStyle name="s_~0036364_1_Project Bird Consolidated Model v89" xfId="57120" xr:uid="{F189BE84-C159-4B0A-9BF7-7DFC82E3E90A}"/>
    <cellStyle name="s_~0036364_1_Project Bird Consolidated Model v89_Project Bird Consolidated Model v153- with SpinCo" xfId="57121" xr:uid="{99D87F5F-8D03-457A-A8FE-569A7827F5FA}"/>
    <cellStyle name="s_~0036364_2" xfId="57122" xr:uid="{2817B36B-DEF5-464D-BE41-4D195873AF16}"/>
    <cellStyle name="s_~0036364_2_Project Bird Consolidated Model v89" xfId="57123" xr:uid="{6E9D38DF-BF95-416B-9171-EAA82D913C26}"/>
    <cellStyle name="s_~0036364_2_Project Bird Consolidated Model v89_Project Bird Consolidated Model v153- with SpinCo" xfId="57124" xr:uid="{B4FEED83-649A-492B-BB28-7A9580E1ADC0}"/>
    <cellStyle name="s_~0036364_Project Bird Consolidated Model v89" xfId="57125" xr:uid="{22B091E5-589D-4D63-8647-3EA44C12459A}"/>
    <cellStyle name="s_~0036364_Project Bird Consolidated Model v89_Project Bird Consolidated Model v153- with SpinCo" xfId="57126" xr:uid="{3D59F626-7E72-49BA-9975-5E639493FF5E}"/>
    <cellStyle name="s_8_30models" xfId="57127" xr:uid="{B0E78DC6-C358-4310-B05D-7ADF30D50A43}"/>
    <cellStyle name="s_8_30models_1" xfId="57128" xr:uid="{2E75BB6A-3D8C-4A7D-8D38-A2930736A32D}"/>
    <cellStyle name="s_8_30models_1_Project Bird Consolidated Model v89" xfId="57129" xr:uid="{59826540-0364-46DE-A6F1-E8887FE5C71A}"/>
    <cellStyle name="s_8_30models_1_Project Bird Consolidated Model v89_Project Bird Consolidated Model v153- with SpinCo" xfId="57130" xr:uid="{93B63860-6571-4C54-AC17-BF150586FD48}"/>
    <cellStyle name="s_8_30models_Project Bird Consolidated Model v89" xfId="57131" xr:uid="{60EA83E8-3AAB-4F8B-B446-4ECEE679229C}"/>
    <cellStyle name="s_8_30models_Project Bird Consolidated Model v89_Project Bird Consolidated Model v153- with SpinCo" xfId="57132" xr:uid="{644125C6-F157-46A3-BF32-73B16072CB7F}"/>
    <cellStyle name="s_Acc (Dil) Matrix (2)" xfId="57133" xr:uid="{E75EC056-4ABF-4055-B31D-6E6E3CB2385B}"/>
    <cellStyle name="s_Acc (Dil) Matrix (2)_1" xfId="57134" xr:uid="{8A07762B-60E7-4CDE-B1A0-4CA4A532F699}"/>
    <cellStyle name="s_Acc (Dil) Matrix (2)_1_Project Bird Consolidated Model v89" xfId="57135" xr:uid="{26AAE79A-1386-45CA-A378-D94646FBB5B6}"/>
    <cellStyle name="s_Acc (Dil) Matrix (2)_1_Project Bird Consolidated Model v89_Project Bird Consolidated Model v153- with SpinCo" xfId="57136" xr:uid="{28B56110-AB81-40D7-8D89-D4BE652CAFCB}"/>
    <cellStyle name="s_Acc (Dil) Matrix (2)_2" xfId="57137" xr:uid="{FC7CF25D-D759-443E-A703-FCBD4680ECCC}"/>
    <cellStyle name="s_Acc (Dil) Matrix (2)_2_Celtic DCF" xfId="57138" xr:uid="{45A1B4CF-D30D-43AF-8704-D94FEB33E718}"/>
    <cellStyle name="s_Acc (Dil) Matrix (2)_2_Celtic DCF Inputs" xfId="57139" xr:uid="{F50DE1D6-6636-4794-80C5-AD9F29712247}"/>
    <cellStyle name="s_Acc (Dil) Matrix (2)_2_Celtic DCF Inputs_Project Bird Consolidated Model v89" xfId="57140" xr:uid="{7DEF99CC-2A56-4659-B08C-51A339DD7D8A}"/>
    <cellStyle name="s_Acc (Dil) Matrix (2)_2_Celtic DCF Inputs_Project Bird Consolidated Model v89_Project Bird Consolidated Model v153- with SpinCo" xfId="57141" xr:uid="{EE0E0FE4-88AC-44F6-B710-10E2CC4154B4}"/>
    <cellStyle name="s_Acc (Dil) Matrix (2)_2_Celtic DCF_Project Bird Consolidated Model v89" xfId="57142" xr:uid="{3B48F75C-981F-4943-9560-57670B2C827D}"/>
    <cellStyle name="s_Acc (Dil) Matrix (2)_2_Celtic DCF_Project Bird Consolidated Model v89_Project Bird Consolidated Model v153- with SpinCo" xfId="57143" xr:uid="{15A5DA5D-A7E7-479C-96BA-CDC885801FAE}"/>
    <cellStyle name="s_Acc (Dil) Matrix (2)_2_Project Bird Consolidated Model v89" xfId="57144" xr:uid="{3FCBA50C-2E3C-423D-83AE-50C006D27798}"/>
    <cellStyle name="s_Acc (Dil) Matrix (2)_2_Project Bird Consolidated Model v89_Project Bird Consolidated Model v153- with SpinCo" xfId="57145" xr:uid="{CBA6569D-8B0A-42A0-BE88-E5A89E9C8782}"/>
    <cellStyle name="s_Acc (Dil) Matrix (2)_2_Valuation Summary" xfId="57146" xr:uid="{AAC14C41-F231-4E10-B41D-6D40689C306B}"/>
    <cellStyle name="s_Acc (Dil) Matrix (2)_2_Valuation Summary_Project Bird Consolidated Model v89" xfId="57147" xr:uid="{9E6E8A3A-EA51-41D2-897A-F96CA6E9B9A4}"/>
    <cellStyle name="s_Acc (Dil) Matrix (2)_2_Valuation Summary_Project Bird Consolidated Model v89_Project Bird Consolidated Model v153- with SpinCo" xfId="57148" xr:uid="{D680759F-F047-4689-A50D-0BFF977F63D1}"/>
    <cellStyle name="s_Acc (Dil) Matrix (2)_Project Bird Consolidated Model v89" xfId="57149" xr:uid="{A80644A3-8E70-4375-B763-ECBA431F9A84}"/>
    <cellStyle name="s_Acc (Dil) Matrix (2)_Project Bird Consolidated Model v89_Project Bird Consolidated Model v153- with SpinCo" xfId="57150" xr:uid="{DAB939DB-7383-4E08-9F71-6F588CC986A2}"/>
    <cellStyle name="s_Ariz_Nevada (2)" xfId="57151" xr:uid="{63A053F6-1C7A-42F3-93BA-D347EAB74041}"/>
    <cellStyle name="s_Ariz_Nevada (2)_1" xfId="57152" xr:uid="{2DE4506D-D761-462F-B337-C9534737453F}"/>
    <cellStyle name="s_Ariz_Nevada (2)_1_Project Bird Consolidated Model v89" xfId="57153" xr:uid="{BF55146C-81AC-491C-B209-699EE46D6515}"/>
    <cellStyle name="s_Ariz_Nevada (2)_1_Project Bird Consolidated Model v89_Project Bird Consolidated Model v153- with SpinCo" xfId="57154" xr:uid="{7FE5DC4A-5828-40B9-89FD-A5D2262B953A}"/>
    <cellStyle name="s_Ariz_Nevada (2)_Project Bird Consolidated Model v89" xfId="57155" xr:uid="{DC7DA470-0D75-4AC9-B986-003C6BA03554}"/>
    <cellStyle name="s_Ariz_Nevada (2)_Project Bird Consolidated Model v89_Project Bird Consolidated Model v153- with SpinCo" xfId="57156" xr:uid="{4BA3F434-8647-441E-84B1-17D6902EC4AC}"/>
    <cellStyle name="s_Bal Sheets" xfId="57157" xr:uid="{03BE780C-F1A9-4A9D-8E30-A888944FE781}"/>
    <cellStyle name="s_Bal Sheets (2)" xfId="57158" xr:uid="{22093D02-AEA6-4F91-9E8C-31DE3EF9B499}"/>
    <cellStyle name="s_Bal Sheets (2)_1" xfId="57159" xr:uid="{2B6A763D-629E-4767-B6D0-F74FE21E2796}"/>
    <cellStyle name="s_Bal Sheets (2)_1_Project Bird Consolidated Model v89" xfId="57160" xr:uid="{22FB42B2-B340-4B1D-AE9B-5158ED0D38D7}"/>
    <cellStyle name="s_Bal Sheets (2)_1_Project Bird Consolidated Model v89_Project Bird Consolidated Model v153- with SpinCo" xfId="57161" xr:uid="{741B1D7A-5F46-435A-9777-A5C2B965749C}"/>
    <cellStyle name="s_Bal Sheets (2)_Project Bird Consolidated Model v89" xfId="57162" xr:uid="{5930A26E-86CD-45A6-BE8F-79CC3F5DA7DA}"/>
    <cellStyle name="s_Bal Sheets (2)_Project Bird Consolidated Model v89_Project Bird Consolidated Model v153- with SpinCo" xfId="57163" xr:uid="{6C39A470-9756-4E99-B818-6AEDD80AEF53}"/>
    <cellStyle name="s_Bal Sheets_1" xfId="57164" xr:uid="{A955E455-2421-410B-9F80-42E40D44A648}"/>
    <cellStyle name="s_Bal Sheets_1_AM0909" xfId="57165" xr:uid="{004CD725-F0D6-4F60-A574-840A52F80943}"/>
    <cellStyle name="s_Bal Sheets_1_AM0909_Project Bird Consolidated Model v89" xfId="57166" xr:uid="{3F752B8C-0BA0-4D7C-B015-46282AD4162C}"/>
    <cellStyle name="s_Bal Sheets_1_AM0909_Project Bird Consolidated Model v89_Project Bird Consolidated Model v153- with SpinCo" xfId="57167" xr:uid="{8D81EAD4-ECBC-40E8-9417-3C9B5FD7992C}"/>
    <cellStyle name="s_Bal Sheets_1_Brenner" xfId="57168" xr:uid="{9AF67F17-4E45-45D7-B034-B10CB5ED2B69}"/>
    <cellStyle name="s_Bal Sheets_1_Brenner_Project Bird Consolidated Model v89" xfId="57169" xr:uid="{823C3081-6AF0-4018-B83A-2EF3C2510857}"/>
    <cellStyle name="s_Bal Sheets_1_Brenner_Project Bird Consolidated Model v89_Project Bird Consolidated Model v153- with SpinCo" xfId="57170" xr:uid="{731128B8-B4FE-402D-B16D-BA081F4969BA}"/>
    <cellStyle name="s_Bal Sheets_1_Project Bird Consolidated Model v89" xfId="57171" xr:uid="{30D5C418-54E5-4029-9B20-00D605EF5D3D}"/>
    <cellStyle name="s_Bal Sheets_1_Project Bird Consolidated Model v89_Project Bird Consolidated Model v153- with SpinCo" xfId="57172" xr:uid="{7B10E09E-697D-4359-87D5-43A869F1DBB0}"/>
    <cellStyle name="s_Bal Sheets_2" xfId="57173" xr:uid="{5518CAFC-C389-463C-92A8-B43ABF7A3A3F}"/>
    <cellStyle name="s_Bal Sheets_2_Project Bird Consolidated Model v89" xfId="57174" xr:uid="{CBFA840B-0A29-4580-A16B-1797A282E5CB}"/>
    <cellStyle name="s_Bal Sheets_2_Project Bird Consolidated Model v89_Project Bird Consolidated Model v153- with SpinCo" xfId="57175" xr:uid="{E13CE014-9E0F-4C8B-A21E-E2B2EAB17DE6}"/>
    <cellStyle name="s_Bal Sheets_AM0909" xfId="57176" xr:uid="{17C3B653-C46E-4D2F-B235-BA8B913FBE6E}"/>
    <cellStyle name="s_Bal Sheets_AM0909_Project Bird Consolidated Model v89" xfId="57177" xr:uid="{B5F04DCB-B8FD-4E98-B317-99F029B75BE6}"/>
    <cellStyle name="s_Bal Sheets_AM0909_Project Bird Consolidated Model v89_Project Bird Consolidated Model v153- with SpinCo" xfId="57178" xr:uid="{75226C04-C314-48C0-85EE-CA842593D67B}"/>
    <cellStyle name="s_Bal Sheets_Brenner" xfId="57179" xr:uid="{12583335-E751-4F32-8BA0-1450C31569DC}"/>
    <cellStyle name="s_Bal Sheets_Brenner_Project Bird Consolidated Model v89" xfId="57180" xr:uid="{F500C980-6609-45DB-ABE8-3495568E7409}"/>
    <cellStyle name="s_Bal Sheets_Brenner_Project Bird Consolidated Model v89_Project Bird Consolidated Model v153- with SpinCo" xfId="57181" xr:uid="{0FC1D1EC-46D4-4A61-B449-6D61EEF7DF2F}"/>
    <cellStyle name="s_Bal Sheets_Project Bird Consolidated Model v89" xfId="57182" xr:uid="{9DADB73F-93CD-4D39-A62F-F6E2467BC8E2}"/>
    <cellStyle name="s_Bal Sheets_Project Bird Consolidated Model v89_Project Bird Consolidated Model v153- with SpinCo" xfId="57183" xr:uid="{7CD06CC5-4FE7-421E-96CB-417447BE04E1}"/>
    <cellStyle name="s_BOA_DCF_08" xfId="57184" xr:uid="{F4575342-D40B-45EA-966C-0D7804F6F29B}"/>
    <cellStyle name="s_BOA_DCF_08_Project Bird Consolidated Model v89" xfId="57185" xr:uid="{5970346D-DA0A-4283-836E-474FCD0C41FC}"/>
    <cellStyle name="s_BOA_DCF_08_Project Bird Consolidated Model v89_Project Bird Consolidated Model v153- with SpinCo" xfId="57186" xr:uid="{AA59ABE4-A44C-46BB-9CEF-9256BE3D4241}"/>
    <cellStyle name="s_But813" xfId="57187" xr:uid="{5E031627-1881-4C3C-88E8-4672CDBEAD72}"/>
    <cellStyle name="s_But813_Project Bird Consolidated Model v89" xfId="57188" xr:uid="{361DC30E-A289-47D8-9B1E-8063080BF3E9}"/>
    <cellStyle name="s_But813_Project Bird Consolidated Model v89_Project Bird Consolidated Model v153- with SpinCo" xfId="57189" xr:uid="{B8CA5883-31CC-4074-8186-05204FAEF6EE}"/>
    <cellStyle name="s_But925" xfId="57190" xr:uid="{91B683A0-E279-40D1-B796-78B2D36702AF}"/>
    <cellStyle name="s_But925_Project Bird Consolidated Model v89" xfId="57191" xr:uid="{3566607A-9EE8-4AD9-ACC7-88B2920E55FC}"/>
    <cellStyle name="s_But925_Project Bird Consolidated Model v89_Project Bird Consolidated Model v153- with SpinCo" xfId="57192" xr:uid="{097556EF-0E78-458B-A5CA-AC1877DFBD7A}"/>
    <cellStyle name="s_CA Cases (2)" xfId="57193" xr:uid="{9A0BD667-6BF1-4234-9DF5-7822FB378CA2}"/>
    <cellStyle name="s_CA Cases (2)_1" xfId="57194" xr:uid="{997656F9-530C-4356-AC10-2BC15FDB1482}"/>
    <cellStyle name="s_CA Cases (2)_1_Project Bird Consolidated Model v89" xfId="57195" xr:uid="{25BB378C-F3C0-48DA-A225-DB4AA6F72DB6}"/>
    <cellStyle name="s_CA Cases (2)_1_Project Bird Consolidated Model v89_Project Bird Consolidated Model v153- with SpinCo" xfId="57196" xr:uid="{3B9DF669-88E6-4F5B-AB13-8A518BC06727}"/>
    <cellStyle name="s_CA Cases (2)_Celtic DCF" xfId="57197" xr:uid="{BA538250-6BA1-49F6-8AE4-75F6CA46B901}"/>
    <cellStyle name="s_CA Cases (2)_Celtic DCF Inputs" xfId="57198" xr:uid="{6CA11BD8-7B54-4806-93D4-A06C06A82327}"/>
    <cellStyle name="s_CA Cases (2)_Celtic DCF Inputs_Project Bird Consolidated Model v89" xfId="57199" xr:uid="{4FDFC807-9B6D-432A-9F2F-62B275F8C9D5}"/>
    <cellStyle name="s_CA Cases (2)_Celtic DCF Inputs_Project Bird Consolidated Model v89_Project Bird Consolidated Model v153- with SpinCo" xfId="57200" xr:uid="{D491BF48-C03B-460F-81D1-8F13B678FBBE}"/>
    <cellStyle name="s_CA Cases (2)_Celtic DCF_Project Bird Consolidated Model v89" xfId="57201" xr:uid="{AD69CD63-F158-449C-ADF9-7C8852B0AE61}"/>
    <cellStyle name="s_CA Cases (2)_Celtic DCF_Project Bird Consolidated Model v89_Project Bird Consolidated Model v153- with SpinCo" xfId="57202" xr:uid="{D81BBA91-0A9E-4DA0-8CB7-1771A2224969}"/>
    <cellStyle name="s_CA Cases (2)_Project Bird Consolidated Model v89" xfId="57203" xr:uid="{70AEF75B-F6F7-4F4D-862F-0238F2500FC0}"/>
    <cellStyle name="s_CA Cases (2)_Project Bird Consolidated Model v89_Project Bird Consolidated Model v153- with SpinCo" xfId="57204" xr:uid="{9F0B829F-6627-4EA5-9F78-22903D3D6A6A}"/>
    <cellStyle name="s_CA Cases (2)_Valuation Summary" xfId="57205" xr:uid="{B697789F-23D3-4925-9A42-75CF262D5956}"/>
    <cellStyle name="s_CA Cases (2)_Valuation Summary_Project Bird Consolidated Model v89" xfId="57206" xr:uid="{7A1AB96A-4A44-4EF3-841C-02C63D644EB8}"/>
    <cellStyle name="s_CA Cases (2)_Valuation Summary_Project Bird Consolidated Model v89_Project Bird Consolidated Model v153- with SpinCo" xfId="57207" xr:uid="{91F484E2-22DD-474B-A056-5A38235E12DC}"/>
    <cellStyle name="s_Cal. (2)" xfId="57208" xr:uid="{FF32E610-B91C-45BC-8F15-3E0F3E666860}"/>
    <cellStyle name="s_Cal. (2)_1" xfId="57209" xr:uid="{C43EC098-5E92-49C4-A04A-706C83610556}"/>
    <cellStyle name="s_Cal. (2)_1_Project Bird Consolidated Model v89" xfId="57210" xr:uid="{1679EA3E-B443-47B7-BB2F-FD5521B88864}"/>
    <cellStyle name="s_Cal. (2)_1_Project Bird Consolidated Model v89_Project Bird Consolidated Model v153- with SpinCo" xfId="57211" xr:uid="{1E584775-BB46-48D8-BC48-9824F1D775A6}"/>
    <cellStyle name="s_Cal. (2)_Project Bird Consolidated Model v89" xfId="57212" xr:uid="{586E410D-2010-49C7-A302-E9E8366F6ED6}"/>
    <cellStyle name="s_Cal. (2)_Project Bird Consolidated Model v89_Project Bird Consolidated Model v153- with SpinCo" xfId="57213" xr:uid="{8F0AF6D6-B271-4A2E-B671-5FCACD2287EA}"/>
    <cellStyle name="s_Cases" xfId="57214" xr:uid="{D171237D-1D40-4860-9A77-E651D8FFCB36}"/>
    <cellStyle name="s_Cases (2)" xfId="57215" xr:uid="{15F12E25-F26B-4D82-9CD4-3CA452F11CB9}"/>
    <cellStyle name="s_Cases (2)_1" xfId="57216" xr:uid="{067BC74C-95BB-4C82-B373-B71658F462EE}"/>
    <cellStyle name="s_Cases (2)_1_Project Bird Consolidated Model v89" xfId="57217" xr:uid="{2A1A4636-0FCA-4E6C-8474-8A0DE85E9E0F}"/>
    <cellStyle name="s_Cases (2)_1_Project Bird Consolidated Model v89_Project Bird Consolidated Model v153- with SpinCo" xfId="57218" xr:uid="{24E19DA2-C42B-4316-8617-1C3DEDC62687}"/>
    <cellStyle name="s_Cases (2)_Celtic DCF" xfId="57219" xr:uid="{D677F67B-AEF5-4EA7-A298-64D4C28EE243}"/>
    <cellStyle name="s_Cases (2)_Celtic DCF Inputs" xfId="57220" xr:uid="{56169FA1-EB59-4B42-AF26-8C2E4D3F4AF7}"/>
    <cellStyle name="s_Cases (2)_Celtic DCF Inputs_Project Bird Consolidated Model v89" xfId="57221" xr:uid="{5D74CD48-FA5E-47D4-954F-14BD61DDCE20}"/>
    <cellStyle name="s_Cases (2)_Celtic DCF Inputs_Project Bird Consolidated Model v89_Project Bird Consolidated Model v153- with SpinCo" xfId="57222" xr:uid="{1246EC41-9167-43C7-BB42-793AB78A6890}"/>
    <cellStyle name="s_Cases (2)_Celtic DCF_Project Bird Consolidated Model v89" xfId="57223" xr:uid="{B5DE484E-ED7B-4B4D-A9F4-DD4A93DE7DB6}"/>
    <cellStyle name="s_Cases (2)_Celtic DCF_Project Bird Consolidated Model v89_Project Bird Consolidated Model v153- with SpinCo" xfId="57224" xr:uid="{C6B11C03-BDE7-4FFD-8AF2-7708DB294A2D}"/>
    <cellStyle name="s_Cases (2)_Project Bird Consolidated Model v89" xfId="57225" xr:uid="{6ECE6327-7BBE-4383-9715-F1FDD62E85EF}"/>
    <cellStyle name="s_Cases (2)_Project Bird Consolidated Model v89_Project Bird Consolidated Model v153- with SpinCo" xfId="57226" xr:uid="{604F48D0-1949-4809-9844-6561A3F89322}"/>
    <cellStyle name="s_Cases (2)_Valuation Summary" xfId="57227" xr:uid="{6DA17823-497A-41F7-8EAA-585EC30A1323}"/>
    <cellStyle name="s_Cases (2)_Valuation Summary_Project Bird Consolidated Model v89" xfId="57228" xr:uid="{A44DFCA9-2839-4569-906D-C1614BBAF218}"/>
    <cellStyle name="s_Cases (2)_Valuation Summary_Project Bird Consolidated Model v89_Project Bird Consolidated Model v153- with SpinCo" xfId="57229" xr:uid="{DAD7EC81-D531-4DED-AF75-BF920408BF00}"/>
    <cellStyle name="s_Cases_1" xfId="57230" xr:uid="{64C394BA-C21B-4077-90C9-BC6DC1BA8C10}"/>
    <cellStyle name="s_Cases_1_Project Bird Consolidated Model v89" xfId="57231" xr:uid="{4EEAF188-4EB9-4738-A56D-33C8B959DE21}"/>
    <cellStyle name="s_Cases_1_Project Bird Consolidated Model v89_Project Bird Consolidated Model v153- with SpinCo" xfId="57232" xr:uid="{C37254B8-0147-4B9A-805B-6EADD06E7882}"/>
    <cellStyle name="s_Cases_2" xfId="57233" xr:uid="{703AFDC7-4F40-415F-B4F7-87CC239DC032}"/>
    <cellStyle name="s_Cases_2_Project Bird Consolidated Model v89" xfId="57234" xr:uid="{7C63D349-F147-4314-B0E4-8DB5648D9655}"/>
    <cellStyle name="s_Cases_2_Project Bird Consolidated Model v89_Project Bird Consolidated Model v153- with SpinCo" xfId="57235" xr:uid="{47154AF6-2FF1-4B7A-9833-974A6330F7F9}"/>
    <cellStyle name="s_Cases_AM0909" xfId="57236" xr:uid="{EFC1DC26-71AA-4BBF-8C4C-C1F93C25204F}"/>
    <cellStyle name="s_Cases_AM0909_Project Bird Consolidated Model v89" xfId="57237" xr:uid="{B8D55512-FABC-4902-AE1D-1FCEA7417300}"/>
    <cellStyle name="s_Cases_AM0909_Project Bird Consolidated Model v89_Project Bird Consolidated Model v153- with SpinCo" xfId="57238" xr:uid="{12730156-828A-4E79-AE1F-977FCD8A225C}"/>
    <cellStyle name="s_Cases_Brenner" xfId="57239" xr:uid="{E54AAB36-CF25-447D-9A33-286DF127331A}"/>
    <cellStyle name="s_Cases_Brenner_Project Bird Consolidated Model v89" xfId="57240" xr:uid="{46791DA0-C4A1-47FE-AA8D-0BFF25234FE5}"/>
    <cellStyle name="s_Cases_Brenner_Project Bird Consolidated Model v89_Project Bird Consolidated Model v153- with SpinCo" xfId="57241" xr:uid="{1A25A45F-0036-473A-9FA0-5A0753309A77}"/>
    <cellStyle name="s_Cases_Project Bird Consolidated Model v89" xfId="57242" xr:uid="{03608C78-ED07-42B4-B17F-32787AEA3EA4}"/>
    <cellStyle name="s_Cases_Project Bird Consolidated Model v89_Project Bird Consolidated Model v153- with SpinCo" xfId="57243" xr:uid="{9A55A832-E269-485B-B463-E510F4FB01C7}"/>
    <cellStyle name="s_Caterpillar" xfId="57244" xr:uid="{8CD2C0B1-7396-4F2A-A160-B1264C8E2B40}"/>
    <cellStyle name="s_Caterpillar_Project Bird Consolidated Model v89" xfId="57245" xr:uid="{3290626F-6408-4D64-81E3-08F57B2F58AF}"/>
    <cellStyle name="s_Caterpillar_Project Bird Consolidated Model v89_Project Bird Consolidated Model v153- with SpinCo" xfId="57246" xr:uid="{732C0C7D-07B5-4DA1-9AD8-75232228905C}"/>
    <cellStyle name="s_Celtic DCF" xfId="57247" xr:uid="{4AEB3BFD-DB4E-404E-A069-B955DCBDB779}"/>
    <cellStyle name="s_Celtic DCF Inputs" xfId="57248" xr:uid="{CFAC4748-BCDF-4EBE-A9B2-06413619E94B}"/>
    <cellStyle name="s_Celtic DCF Inputs_1" xfId="57249" xr:uid="{25F18377-6BE8-47A3-ACE9-5B11AE049243}"/>
    <cellStyle name="s_Celtic DCF Inputs_1_Project Bird Consolidated Model v89" xfId="57250" xr:uid="{B306E034-E262-46A4-A104-411A1CD11B0E}"/>
    <cellStyle name="s_Celtic DCF Inputs_1_Project Bird Consolidated Model v89_Project Bird Consolidated Model v153- with SpinCo" xfId="57251" xr:uid="{E773B3AC-0A11-418A-B10D-79A5F28E12DF}"/>
    <cellStyle name="s_Celtic DCF Inputs_Project Bird Consolidated Model v89" xfId="57252" xr:uid="{EAAE5ACC-CAAD-492E-83A6-CEB6661E275B}"/>
    <cellStyle name="s_Celtic DCF Inputs_Project Bird Consolidated Model v89_Project Bird Consolidated Model v153- with SpinCo" xfId="57253" xr:uid="{0684108D-4455-4022-9DE6-CB2AB1202A78}"/>
    <cellStyle name="s_Celtic DCF_1" xfId="57254" xr:uid="{41E213BC-776B-4970-8600-25D04B566DDE}"/>
    <cellStyle name="s_Celtic DCF_1_Project Bird Consolidated Model v89" xfId="57255" xr:uid="{28585203-E966-46A0-955F-3471116D8269}"/>
    <cellStyle name="s_Celtic DCF_1_Project Bird Consolidated Model v89_Project Bird Consolidated Model v153- with SpinCo" xfId="57256" xr:uid="{6A45E58B-9A6B-4FCC-8711-AA1964939D66}"/>
    <cellStyle name="s_Celtic DCF_Project Bird Consolidated Model v89" xfId="57257" xr:uid="{F5A0C5F0-FBF3-4809-8C42-98CF537CD67C}"/>
    <cellStyle name="s_Celtic DCF_Project Bird Consolidated Model v89_Project Bird Consolidated Model v153- with SpinCo" xfId="57258" xr:uid="{028AA6F8-FC61-43C7-9581-99B8F02CA78A}"/>
    <cellStyle name="s_Credit (2)" xfId="57259" xr:uid="{040D2088-9F05-41B9-83C0-CFFC8926D760}"/>
    <cellStyle name="s_Credit (2)_1" xfId="57260" xr:uid="{A78B5595-CEB6-4E5C-B6B4-F3283845F50A}"/>
    <cellStyle name="s_Credit (2)_1_Project Bird Consolidated Model v89" xfId="57261" xr:uid="{AB6F93B3-0DA1-4BAA-999D-C39B1395BAF2}"/>
    <cellStyle name="s_Credit (2)_1_Project Bird Consolidated Model v89_Project Bird Consolidated Model v153- with SpinCo" xfId="57262" xr:uid="{6197CA79-45D2-4246-AF2C-19C7A6B64747}"/>
    <cellStyle name="s_Credit (2)_2" xfId="57263" xr:uid="{53066C48-0C21-4AEE-A993-2F520775FB51}"/>
    <cellStyle name="s_Credit (2)_2_Project Bird Consolidated Model v89" xfId="57264" xr:uid="{DFF965CC-00E6-466F-B412-E071868D6364}"/>
    <cellStyle name="s_Credit (2)_2_Project Bird Consolidated Model v89_Project Bird Consolidated Model v153- with SpinCo" xfId="57265" xr:uid="{838232B7-EA54-4FC7-B8CD-228A17A0D115}"/>
    <cellStyle name="s_Credit (2)_Project Bird Consolidated Model v89" xfId="57266" xr:uid="{3DB325A4-BD35-43C3-92A5-C287FC3F48B8}"/>
    <cellStyle name="s_Credit (2)_Project Bird Consolidated Model v89_Project Bird Consolidated Model v153- with SpinCo" xfId="57267" xr:uid="{1BD002CA-47A4-44E0-AA6F-23A50430A997}"/>
    <cellStyle name="s_Credit Buildup (2)" xfId="57268" xr:uid="{99500396-092E-4754-AFC1-A593E4E4C122}"/>
    <cellStyle name="s_Credit Buildup (2)_1" xfId="57269" xr:uid="{9EEFBB28-FD0A-4E2E-BE96-E0AE05A4C065}"/>
    <cellStyle name="s_Credit Buildup (2)_1_Project Bird Consolidated Model v89" xfId="57270" xr:uid="{17A5C3E3-B93B-49C3-82AA-84846EAF0F38}"/>
    <cellStyle name="s_Credit Buildup (2)_1_Project Bird Consolidated Model v89_Project Bird Consolidated Model v153- with SpinCo" xfId="57271" xr:uid="{DEE1360D-0592-4221-9733-844C66ADC544}"/>
    <cellStyle name="s_Credit Buildup (2)_Celtic DCF" xfId="57272" xr:uid="{AFEF4005-B237-4B04-8543-D0B35EFE3875}"/>
    <cellStyle name="s_Credit Buildup (2)_Celtic DCF Inputs" xfId="57273" xr:uid="{601C094E-A51B-4207-9E3F-371AEF3D6863}"/>
    <cellStyle name="s_Credit Buildup (2)_Celtic DCF Inputs_Project Bird Consolidated Model v89" xfId="57274" xr:uid="{B815DAD9-FF9A-4993-BB4B-3A2BF3325758}"/>
    <cellStyle name="s_Credit Buildup (2)_Celtic DCF Inputs_Project Bird Consolidated Model v89_Project Bird Consolidated Model v153- with SpinCo" xfId="57275" xr:uid="{D23E6639-8A54-4B8A-9F97-9A7EA9CACEF7}"/>
    <cellStyle name="s_Credit Buildup (2)_Celtic DCF_Project Bird Consolidated Model v89" xfId="57276" xr:uid="{897FC86D-B3B8-4289-9F43-BDB54F1CAA3D}"/>
    <cellStyle name="s_Credit Buildup (2)_Celtic DCF_Project Bird Consolidated Model v89_Project Bird Consolidated Model v153- with SpinCo" xfId="57277" xr:uid="{D314AF77-AC49-4E8D-8E3A-3684B95DD1CC}"/>
    <cellStyle name="s_Credit Buildup (2)_Project Bird Consolidated Model v89" xfId="57278" xr:uid="{1B89EFAE-5CAC-4931-BA0E-D8BE41BCD1FF}"/>
    <cellStyle name="s_Credit Buildup (2)_Project Bird Consolidated Model v89_Project Bird Consolidated Model v153- with SpinCo" xfId="57279" xr:uid="{B1982355-0F9A-43AC-8420-28ED4131A525}"/>
    <cellStyle name="s_Credit Buildup (2)_Valuation Summary" xfId="57280" xr:uid="{6DBC5156-7227-4484-98C3-540ED902863A}"/>
    <cellStyle name="s_Credit Buildup (2)_Valuation Summary_Project Bird Consolidated Model v89" xfId="57281" xr:uid="{07F4664F-E382-4A5F-A326-AF8781EDAAAC}"/>
    <cellStyle name="s_Credit Buildup (2)_Valuation Summary_Project Bird Consolidated Model v89_Project Bird Consolidated Model v153- with SpinCo" xfId="57282" xr:uid="{A46303F8-1C71-4E7F-96CC-800CE7A5A13E}"/>
    <cellStyle name="s_Credit Graph" xfId="57283" xr:uid="{ECDF4E8E-50BA-4923-919A-27A5BFF3FBE1}"/>
    <cellStyle name="s_Credit Graph_1" xfId="57284" xr:uid="{8BDC0504-19AA-414E-B033-4C10D9FBFEC4}"/>
    <cellStyle name="s_Credit Graph_1_Project Bird Consolidated Model v89" xfId="57285" xr:uid="{A0EAFF9D-CAA6-48A8-A581-56A06BAE8BF3}"/>
    <cellStyle name="s_Credit Graph_1_Project Bird Consolidated Model v89_Project Bird Consolidated Model v153- with SpinCo" xfId="57286" xr:uid="{D507DAA7-821A-4FE1-BA0C-8CE7066E71EB}"/>
    <cellStyle name="s_Credit Graph_2" xfId="57287" xr:uid="{78A28B00-C879-41C8-9C6E-225495B25D3E}"/>
    <cellStyle name="s_Credit Graph_2_Project Bird Consolidated Model v89" xfId="57288" xr:uid="{AD696960-5A2A-4A9D-A9CE-200B22C73013}"/>
    <cellStyle name="s_Credit Graph_2_Project Bird Consolidated Model v89_Project Bird Consolidated Model v153- with SpinCo" xfId="57289" xr:uid="{9671FAA8-1F37-4071-8E27-DCACCEC98548}"/>
    <cellStyle name="s_Credit Graph_Project Bird Consolidated Model v89" xfId="57290" xr:uid="{89C022CC-E4E6-485E-AD78-63EC6A60D0AB}"/>
    <cellStyle name="s_Credit Graph_Project Bird Consolidated Model v89_Project Bird Consolidated Model v153- with SpinCo" xfId="57291" xr:uid="{08431404-B112-441B-948A-BA4BB20F3138}"/>
    <cellStyle name="s_CredSens" xfId="57292" xr:uid="{E51B6C1C-9079-4C25-9F1B-B9B4EFC9F7DF}"/>
    <cellStyle name="s_CredSens_1" xfId="57293" xr:uid="{B39A810B-EB64-4792-AFDF-57802ADDBEB1}"/>
    <cellStyle name="s_CredSens_1_Project Bird Consolidated Model v89" xfId="57294" xr:uid="{7D094516-9707-4F28-AD92-3DA781BA585D}"/>
    <cellStyle name="s_CredSens_1_Project Bird Consolidated Model v89_Project Bird Consolidated Model v153- with SpinCo" xfId="57295" xr:uid="{25314ED5-CA3E-4BB4-8B77-12CDB76FEAE2}"/>
    <cellStyle name="s_CredSens_2" xfId="57296" xr:uid="{56771D2E-F928-43F0-98C3-EB8BCDE72075}"/>
    <cellStyle name="s_CredSens_2_Project Bird Consolidated Model v89" xfId="57297" xr:uid="{29E44C4E-318C-42B7-B877-1709E18AC8E9}"/>
    <cellStyle name="s_CredSens_2_Project Bird Consolidated Model v89_Project Bird Consolidated Model v153- with SpinCo" xfId="57298" xr:uid="{34283322-7040-4C6A-8BE3-F5FA5FEDB49B}"/>
    <cellStyle name="s_CredSens_Celtic DCF" xfId="57299" xr:uid="{BC2EA4C0-FAD3-4E8B-A38E-6C215CEF35BB}"/>
    <cellStyle name="s_CredSens_Celtic DCF Inputs" xfId="57300" xr:uid="{F68D42F7-3855-4FD9-8784-A93EC4903E2D}"/>
    <cellStyle name="s_CredSens_Celtic DCF Inputs_Project Bird Consolidated Model v89" xfId="57301" xr:uid="{433B1631-4A51-4984-94EF-924A7FEE215C}"/>
    <cellStyle name="s_CredSens_Celtic DCF Inputs_Project Bird Consolidated Model v89_Project Bird Consolidated Model v153- with SpinCo" xfId="57302" xr:uid="{E5AEF598-38E9-4259-95A6-08D339F98610}"/>
    <cellStyle name="s_CredSens_Celtic DCF_Project Bird Consolidated Model v89" xfId="57303" xr:uid="{AD57159B-9A99-45CA-A508-3A16EA6E3E61}"/>
    <cellStyle name="s_CredSens_Celtic DCF_Project Bird Consolidated Model v89_Project Bird Consolidated Model v153- with SpinCo" xfId="57304" xr:uid="{13312BAE-0035-489E-A3F4-8E058154C88B}"/>
    <cellStyle name="s_CredSens_Project Bird Consolidated Model v89" xfId="57305" xr:uid="{B3713AAE-8018-4DA7-9EE7-97A443980359}"/>
    <cellStyle name="s_CredSens_Project Bird Consolidated Model v89_Project Bird Consolidated Model v153- with SpinCo" xfId="57306" xr:uid="{150DDD8E-4C20-4440-9D2C-E1C8599914D4}"/>
    <cellStyle name="s_CredSens_Valuation Summary" xfId="57307" xr:uid="{2E362B05-E8AB-486B-B799-9C33DD7E8917}"/>
    <cellStyle name="s_CredSens_Valuation Summary_Project Bird Consolidated Model v89" xfId="57308" xr:uid="{6DB5FFD2-8330-4FC6-9C68-0491CD15E4F9}"/>
    <cellStyle name="s_CredSens_Valuation Summary_Project Bird Consolidated Model v89_Project Bird Consolidated Model v153- with SpinCo" xfId="57309" xr:uid="{B88BEA25-84D7-4F68-9B45-8D96D4866BDD}"/>
    <cellStyle name="s_crystal model 051602" xfId="57310" xr:uid="{1CB0499C-6CF9-4406-9891-219DB5EFB9A6}"/>
    <cellStyle name="s_crystal model 051602_Project Bird Consolidated Model v89" xfId="57311" xr:uid="{19573B55-9448-43C2-9938-1DEC1EDEB92D}"/>
    <cellStyle name="s_crystal model 051602_Project Bird Consolidated Model v89_Project Bird Consolidated Model v153- with SpinCo" xfId="57312" xr:uid="{92EAE323-4AD7-464C-BA7E-BC7971799656}"/>
    <cellStyle name="s_DCF" xfId="57313" xr:uid="{A5556F29-BEB6-4707-99F0-3A0D04FCEA3F}"/>
    <cellStyle name="s_DCF Inputs" xfId="57314" xr:uid="{C0C97690-3BB0-4B59-93B3-B084E835D6A1}"/>
    <cellStyle name="s_DCF Inputs (2)" xfId="57315" xr:uid="{AE9C8C09-49D7-46D9-B864-2696942D7FB1}"/>
    <cellStyle name="s_DCF Inputs (2)_1" xfId="57316" xr:uid="{F2A087A1-355A-4581-85CA-0567EF0C38D3}"/>
    <cellStyle name="s_DCF Inputs (2)_1_Celtic DCF" xfId="57317" xr:uid="{B99F3C26-F7A8-486B-A23B-6573277C75FF}"/>
    <cellStyle name="s_DCF Inputs (2)_1_Celtic DCF Inputs" xfId="57318" xr:uid="{09699F57-0395-446C-830A-31AB676715EF}"/>
    <cellStyle name="s_DCF Inputs (2)_1_Celtic DCF Inputs_Project Bird Consolidated Model v89" xfId="57319" xr:uid="{E178CA56-8B26-4953-BBFE-BAE86419702A}"/>
    <cellStyle name="s_DCF Inputs (2)_1_Celtic DCF Inputs_Project Bird Consolidated Model v89_Project Bird Consolidated Model v153- with SpinCo" xfId="57320" xr:uid="{3A489728-BC0C-43BA-9E5B-3AA77A93A3C8}"/>
    <cellStyle name="s_DCF Inputs (2)_1_Celtic DCF_Project Bird Consolidated Model v89" xfId="57321" xr:uid="{4374977B-3080-4A4F-BA5C-4363EF2F796F}"/>
    <cellStyle name="s_DCF Inputs (2)_1_Celtic DCF_Project Bird Consolidated Model v89_Project Bird Consolidated Model v153- with SpinCo" xfId="57322" xr:uid="{469E3E78-8BED-45D3-9760-8DE7306CCAB7}"/>
    <cellStyle name="s_DCF Inputs (2)_1_Project Bird Consolidated Model v89" xfId="57323" xr:uid="{98289FA5-0977-4E49-BEBD-C7730648D4C5}"/>
    <cellStyle name="s_DCF Inputs (2)_1_Project Bird Consolidated Model v89_Project Bird Consolidated Model v153- with SpinCo" xfId="57324" xr:uid="{1F7159AE-0FE4-40EC-BDB3-EA701AFCE72F}"/>
    <cellStyle name="s_DCF Inputs (2)_1_Valuation Summary" xfId="57325" xr:uid="{7D223CCF-64F8-41C9-9234-80268F04C646}"/>
    <cellStyle name="s_DCF Inputs (2)_1_Valuation Summary_Project Bird Consolidated Model v89" xfId="57326" xr:uid="{F15005A4-BA83-4D47-8BC1-1E1E69831CEE}"/>
    <cellStyle name="s_DCF Inputs (2)_1_Valuation Summary_Project Bird Consolidated Model v89_Project Bird Consolidated Model v153- with SpinCo" xfId="57327" xr:uid="{13EAA3BE-DA7B-450D-8708-55D41333850D}"/>
    <cellStyle name="s_DCF Inputs (2)_Project Bird Consolidated Model v89" xfId="57328" xr:uid="{7A8F1273-557B-43C7-BED2-3DFFA482DA01}"/>
    <cellStyle name="s_DCF Inputs (2)_Project Bird Consolidated Model v89_Project Bird Consolidated Model v153- with SpinCo" xfId="57329" xr:uid="{9C9AD25F-9309-43E4-93C5-324D44379275}"/>
    <cellStyle name="s_DCF Inputs_1" xfId="57330" xr:uid="{94F76425-34E6-43B0-BF1B-9125522D51FE}"/>
    <cellStyle name="s_DCF Inputs_1_Project Bird Consolidated Model v89" xfId="57331" xr:uid="{C5471F21-14E6-41C2-A32E-AE766863F1FD}"/>
    <cellStyle name="s_DCF Inputs_1_Project Bird Consolidated Model v89_Project Bird Consolidated Model v153- with SpinCo" xfId="57332" xr:uid="{5E9FE53B-F0FE-478B-A33C-70EB51DC26CA}"/>
    <cellStyle name="s_DCF Inputs_2" xfId="57333" xr:uid="{E0A817AA-C928-4A3B-A40E-8185003624AB}"/>
    <cellStyle name="s_DCF Inputs_2_Project Bird Consolidated Model v89" xfId="57334" xr:uid="{4EC8C941-BB71-4D3C-A6F0-6C77EDEF4EEE}"/>
    <cellStyle name="s_DCF Inputs_2_Project Bird Consolidated Model v89_Project Bird Consolidated Model v153- with SpinCo" xfId="57335" xr:uid="{C477AF75-08B8-4C1C-8622-CA5EBDF4A636}"/>
    <cellStyle name="s_DCF Inputs_AM0909" xfId="57336" xr:uid="{ADCCCA5D-295D-4918-917D-317A21912DC5}"/>
    <cellStyle name="s_DCF Inputs_AM0909_Project Bird Consolidated Model v89" xfId="57337" xr:uid="{A0584174-01AD-4155-B745-54FE57B6CAC8}"/>
    <cellStyle name="s_DCF Inputs_AM0909_Project Bird Consolidated Model v89_Project Bird Consolidated Model v153- with SpinCo" xfId="57338" xr:uid="{F6F926E5-1196-4B8D-A99B-4BA933C66C93}"/>
    <cellStyle name="s_DCF Inputs_Brenner" xfId="57339" xr:uid="{2A54B1FF-646A-4209-A383-AD8147DD2835}"/>
    <cellStyle name="s_DCF Inputs_Brenner_Project Bird Consolidated Model v89" xfId="57340" xr:uid="{319AA0CE-CFC2-4922-8965-20F972626F41}"/>
    <cellStyle name="s_DCF Inputs_Brenner_Project Bird Consolidated Model v89_Project Bird Consolidated Model v153- with SpinCo" xfId="57341" xr:uid="{24820356-D2E1-48F0-98EA-0F6BE46C754C}"/>
    <cellStyle name="s_DCF Inputs_Project Bird Consolidated Model v89" xfId="57342" xr:uid="{DE4FB69C-18CE-4D19-A198-FD6310C38869}"/>
    <cellStyle name="s_DCF Inputs_Project Bird Consolidated Model v89_Project Bird Consolidated Model v153- with SpinCo" xfId="57343" xr:uid="{BEB074A9-90DD-47DC-8309-1996D7106076}"/>
    <cellStyle name="s_DCF Matrix" xfId="57344" xr:uid="{CD80E80D-8EFA-465E-82DC-2051BACDEBE7}"/>
    <cellStyle name="s_DCF Matrix (2)" xfId="57345" xr:uid="{4CC0906A-1883-47E3-9F51-8476012F2977}"/>
    <cellStyle name="s_DCF Matrix (2)_1" xfId="57346" xr:uid="{1878481C-8E15-4CC6-A823-483395F9ED71}"/>
    <cellStyle name="s_DCF Matrix (2)_1_Project Bird Consolidated Model v89" xfId="57347" xr:uid="{5546A40D-CA5E-412E-991E-61EB1119886F}"/>
    <cellStyle name="s_DCF Matrix (2)_1_Project Bird Consolidated Model v89_Project Bird Consolidated Model v153- with SpinCo" xfId="57348" xr:uid="{635634BE-6177-4EFB-9645-2F20A88509DC}"/>
    <cellStyle name="s_DCF Matrix (2)_2" xfId="57349" xr:uid="{75312056-E700-4A81-9C10-D4F6DEC6A081}"/>
    <cellStyle name="s_DCF Matrix (2)_2_Celtic DCF" xfId="57350" xr:uid="{8175F80C-9B1D-4B5D-95C7-1A449CC7701F}"/>
    <cellStyle name="s_DCF Matrix (2)_2_Celtic DCF Inputs" xfId="57351" xr:uid="{1CBE0B63-090D-4A2D-B984-AFCDBCD21FB0}"/>
    <cellStyle name="s_DCF Matrix (2)_2_Celtic DCF Inputs_Project Bird Consolidated Model v89" xfId="57352" xr:uid="{9B8EABDE-44FD-465A-AB7A-69A6A7A7AE4F}"/>
    <cellStyle name="s_DCF Matrix (2)_2_Celtic DCF Inputs_Project Bird Consolidated Model v89_Project Bird Consolidated Model v153- with SpinCo" xfId="57353" xr:uid="{BFDB2CBC-A262-4739-9FD9-BA4D46D859D3}"/>
    <cellStyle name="s_DCF Matrix (2)_2_Celtic DCF_Project Bird Consolidated Model v89" xfId="57354" xr:uid="{107DA0AC-CA03-4EFD-AD04-C246E17F5AA8}"/>
    <cellStyle name="s_DCF Matrix (2)_2_Celtic DCF_Project Bird Consolidated Model v89_Project Bird Consolidated Model v153- with SpinCo" xfId="57355" xr:uid="{8D990B9B-64AD-4884-BBA5-AA822A76EA1B}"/>
    <cellStyle name="s_DCF Matrix (2)_2_Project Bird Consolidated Model v89" xfId="57356" xr:uid="{A63F94A8-B077-448B-880A-AFC84A8CCB48}"/>
    <cellStyle name="s_DCF Matrix (2)_2_Project Bird Consolidated Model v89_Project Bird Consolidated Model v153- with SpinCo" xfId="57357" xr:uid="{887ED61B-9FB5-449A-925B-EE65B30D2D23}"/>
    <cellStyle name="s_DCF Matrix (2)_2_Valuation Summary" xfId="57358" xr:uid="{1C26986A-4AD1-4B90-8049-28B189C6198F}"/>
    <cellStyle name="s_DCF Matrix (2)_2_Valuation Summary_Project Bird Consolidated Model v89" xfId="57359" xr:uid="{0750CD06-B537-40F3-8073-46C7948F902E}"/>
    <cellStyle name="s_DCF Matrix (2)_2_Valuation Summary_Project Bird Consolidated Model v89_Project Bird Consolidated Model v153- with SpinCo" xfId="57360" xr:uid="{FBFE9628-274C-471B-9D02-65A2FDC7FAC1}"/>
    <cellStyle name="s_DCF Matrix (2)_Project Bird Consolidated Model v89" xfId="57361" xr:uid="{567E9E48-542C-424D-A4EE-8091A914BF8C}"/>
    <cellStyle name="s_DCF Matrix (2)_Project Bird Consolidated Model v89_Project Bird Consolidated Model v153- with SpinCo" xfId="57362" xr:uid="{5872C376-798E-4018-A5DF-BE6731D913AC}"/>
    <cellStyle name="s_DCF Matrix_1" xfId="57363" xr:uid="{3B159EB1-4416-41A0-BF33-A6788C844CEC}"/>
    <cellStyle name="s_DCF Matrix_1_AM0909" xfId="57364" xr:uid="{B3DA786F-664F-4663-A4F6-36F9C99E9F56}"/>
    <cellStyle name="s_DCF Matrix_1_AM0909_Project Bird Consolidated Model v89" xfId="57365" xr:uid="{FB9ED90C-C4BF-4E1A-90CC-72ACC0B44F53}"/>
    <cellStyle name="s_DCF Matrix_1_AM0909_Project Bird Consolidated Model v89_Project Bird Consolidated Model v153- with SpinCo" xfId="57366" xr:uid="{0EE33DAA-1F36-471B-ABD9-C4D0319B6558}"/>
    <cellStyle name="s_DCF Matrix_1_Brenner" xfId="57367" xr:uid="{05288FAD-A527-41E6-96D2-41AAAC60E832}"/>
    <cellStyle name="s_DCF Matrix_1_Brenner_Project Bird Consolidated Model v89" xfId="57368" xr:uid="{F6DAA5FC-634A-4186-A6DC-7470083DE5CF}"/>
    <cellStyle name="s_DCF Matrix_1_Brenner_Project Bird Consolidated Model v89_Project Bird Consolidated Model v153- with SpinCo" xfId="57369" xr:uid="{A9FA86D5-D289-4A59-B6BB-ED89C983C62D}"/>
    <cellStyle name="s_DCF Matrix_1_IPO" xfId="57370" xr:uid="{56DF4AC6-3969-41F6-97BD-3A1F1CD12604}"/>
    <cellStyle name="s_DCF Matrix_1_IPO_Project Bird Consolidated Model v89" xfId="57371" xr:uid="{EF999D07-27C3-4A05-AA85-858E1C801510}"/>
    <cellStyle name="s_DCF Matrix_1_IPO_Project Bird Consolidated Model v89_Project Bird Consolidated Model v153- with SpinCo" xfId="57372" xr:uid="{38832066-5F87-40C8-ADF6-37779C391657}"/>
    <cellStyle name="s_DCF Matrix_1_Ireland Model 3-24" xfId="57373" xr:uid="{8C7018FA-393D-4D82-BE9A-15A667F21E6F}"/>
    <cellStyle name="s_DCF Matrix_1_Ireland Model 3-24_Project Bird Consolidated Model v89" xfId="57374" xr:uid="{5CF68BB6-ED36-44E3-8B0A-C75500AF1F2A}"/>
    <cellStyle name="s_DCF Matrix_1_Ireland Model 3-24_Project Bird Consolidated Model v89_Project Bird Consolidated Model v153- with SpinCo" xfId="57375" xr:uid="{EDF45662-B8E6-45F9-BC43-3C355BABE84B}"/>
    <cellStyle name="s_DCF Matrix_1_MiniMerger7" xfId="57376" xr:uid="{CB59B58F-40C1-4D46-9D75-5EA60B11DBF7}"/>
    <cellStyle name="s_DCF Matrix_1_MiniMerger7_Project Bird Consolidated Model v89" xfId="57377" xr:uid="{E5BB6F28-1802-4BD9-ABE7-87788B58ACF8}"/>
    <cellStyle name="s_DCF Matrix_1_MiniMerger7_Project Bird Consolidated Model v89_Project Bird Consolidated Model v153- with SpinCo" xfId="57378" xr:uid="{C8DD358B-FECB-4EB3-B279-F50DF18A1013}"/>
    <cellStyle name="s_DCF Matrix_1_Project Bird Consolidated Model v89" xfId="57379" xr:uid="{4F8B62C7-ECF6-408B-B5AB-A8CFA185E33F}"/>
    <cellStyle name="s_DCF Matrix_1_Project Bird Consolidated Model v89_Project Bird Consolidated Model v153- with SpinCo" xfId="57380" xr:uid="{AF6E5A98-BFAD-4BF2-B327-FD570F4AF0CC}"/>
    <cellStyle name="s_DCF Matrix_2" xfId="57381" xr:uid="{D6504C9A-6F4B-4EFF-94DC-E7DFBF0E26DA}"/>
    <cellStyle name="s_DCF Matrix_2_AM0909" xfId="57382" xr:uid="{BB067A34-8112-483A-95CB-E6FD10B924CD}"/>
    <cellStyle name="s_DCF Matrix_2_AM0909_Project Bird Consolidated Model v89" xfId="57383" xr:uid="{2B7F6348-65AF-491E-AD7E-4252F96FA778}"/>
    <cellStyle name="s_DCF Matrix_2_AM0909_Project Bird Consolidated Model v89_Project Bird Consolidated Model v153- with SpinCo" xfId="57384" xr:uid="{489EC42B-F8DA-464A-B71C-F5311A16A22A}"/>
    <cellStyle name="s_DCF Matrix_2_Brenner" xfId="57385" xr:uid="{49911480-2CCB-4A0D-9C0C-FD2D9122E305}"/>
    <cellStyle name="s_DCF Matrix_2_Brenner_Project Bird Consolidated Model v89" xfId="57386" xr:uid="{2BAF2069-DF9D-484C-ADAC-60E6F4B6BC6C}"/>
    <cellStyle name="s_DCF Matrix_2_Brenner_Project Bird Consolidated Model v89_Project Bird Consolidated Model v153- with SpinCo" xfId="57387" xr:uid="{F9F7901B-943F-4A3D-A8A9-3FBAD28501B4}"/>
    <cellStyle name="s_DCF Matrix_2_Project Bird Consolidated Model v89" xfId="57388" xr:uid="{C1D90B63-3176-48A6-8099-2302C3D5EEE0}"/>
    <cellStyle name="s_DCF Matrix_2_Project Bird Consolidated Model v89_Project Bird Consolidated Model v153- with SpinCo" xfId="57389" xr:uid="{9518C1BA-5783-4104-8D00-1B5724BE1DD2}"/>
    <cellStyle name="s_DCF Matrix_IPO" xfId="57390" xr:uid="{8F00DA0A-8108-41F5-8C52-59FF6A7367D5}"/>
    <cellStyle name="s_DCF Matrix_IPO_Project Bird Consolidated Model v89" xfId="57391" xr:uid="{4BE9A70F-DF2C-4E80-B3E7-3CD8E20F7838}"/>
    <cellStyle name="s_DCF Matrix_IPO_Project Bird Consolidated Model v89_Project Bird Consolidated Model v153- with SpinCo" xfId="57392" xr:uid="{2DBC3CF9-A046-4C43-8E6B-DF3DE208E59C}"/>
    <cellStyle name="s_DCF Matrix_Ireland Model 3-24" xfId="57393" xr:uid="{3043DBEB-5CB4-490C-8104-49A1A5139A93}"/>
    <cellStyle name="s_DCF Matrix_Ireland Model 3-24_Project Bird Consolidated Model v89" xfId="57394" xr:uid="{A9943686-908B-476A-B9EF-09CD05E9D508}"/>
    <cellStyle name="s_DCF Matrix_Ireland Model 3-24_Project Bird Consolidated Model v89_Project Bird Consolidated Model v153- with SpinCo" xfId="57395" xr:uid="{6462265D-C13B-4B1F-8C83-53A9A51B25B9}"/>
    <cellStyle name="s_DCF Matrix_MiniMerger7" xfId="57396" xr:uid="{E34935E9-2EC4-49BC-84BF-46B7180FF8F1}"/>
    <cellStyle name="s_DCF Matrix_MiniMerger7_Project Bird Consolidated Model v89" xfId="57397" xr:uid="{B558F4EF-F0C2-43EA-84FF-4878D798361A}"/>
    <cellStyle name="s_DCF Matrix_MiniMerger7_Project Bird Consolidated Model v89_Project Bird Consolidated Model v153- with SpinCo" xfId="57398" xr:uid="{269C853F-DF16-45FE-85D0-597CC794F517}"/>
    <cellStyle name="s_DCF Matrix_Project Bird Consolidated Model v89" xfId="57399" xr:uid="{2BD86687-C57E-40A5-A195-883F4E449CA0}"/>
    <cellStyle name="s_DCF Matrix_Project Bird Consolidated Model v89_Project Bird Consolidated Model v153- with SpinCo" xfId="57400" xr:uid="{72A45FEF-DA56-483C-898F-DF9D6B62F12D}"/>
    <cellStyle name="s_DCF Matrix_REVISE24" xfId="57401" xr:uid="{DFDE22B0-37A3-4EEE-8270-79C8E3A7E6F8}"/>
    <cellStyle name="s_DCF Matrix_REVISE24_Project Bird Consolidated Model v89" xfId="57402" xr:uid="{B309BC45-69C6-4B54-98D4-E9CE6CEED3E6}"/>
    <cellStyle name="s_DCF Matrix_REVISE24_Project Bird Consolidated Model v89_Project Bird Consolidated Model v153- with SpinCo" xfId="57403" xr:uid="{A5E5CBFC-4499-486C-8341-331816B2C231}"/>
    <cellStyle name="s_DCF_1" xfId="57404" xr:uid="{50EC2B22-A783-4A51-BE10-D184AE15CB91}"/>
    <cellStyle name="s_DCF_1_Project Bird Consolidated Model v89" xfId="57405" xr:uid="{BAC550DC-61B4-44BC-8899-F1E6F27DFE61}"/>
    <cellStyle name="s_DCF_1_Project Bird Consolidated Model v89_Project Bird Consolidated Model v153- with SpinCo" xfId="57406" xr:uid="{DC4EB8C9-04B8-429C-B9D5-5FFAB67A43F0}"/>
    <cellStyle name="s_DCF_2" xfId="57407" xr:uid="{E1219DC3-C2A5-4D1E-9A0E-4FEF57460B34}"/>
    <cellStyle name="s_DCF_2_Project Bird Consolidated Model v89" xfId="57408" xr:uid="{3DBE676B-D894-4E98-BF42-6A5F56667C4B}"/>
    <cellStyle name="s_DCF_2_Project Bird Consolidated Model v89_Project Bird Consolidated Model v153- with SpinCo" xfId="57409" xr:uid="{614FB730-DD82-4CA4-8E19-5A1913701DC2}"/>
    <cellStyle name="s_DCF_Project Bird Consolidated Model v89" xfId="57410" xr:uid="{27B8B854-3FAA-415F-B185-CA1135A39CE2}"/>
    <cellStyle name="s_DCF_Project Bird Consolidated Model v89_Project Bird Consolidated Model v153- with SpinCo" xfId="57411" xr:uid="{B02C8091-3E35-4F1A-B9A4-7BEE6D5E199C}"/>
    <cellStyle name="s_DCFLBO Code" xfId="57412" xr:uid="{04F5FD2C-5334-4DEF-B883-7B058930905B}"/>
    <cellStyle name="s_DCFLBO Code_1" xfId="57413" xr:uid="{7494756A-A6BC-43D6-9EEE-043D2E2408C4}"/>
    <cellStyle name="s_DCFLBO Code_1_Project Bird Consolidated Model v89" xfId="57414" xr:uid="{5F96D430-B4F4-4AAB-BF8F-2D25C73FEB40}"/>
    <cellStyle name="s_DCFLBO Code_1_Project Bird Consolidated Model v89_Project Bird Consolidated Model v153- with SpinCo" xfId="57415" xr:uid="{211F6514-1DAC-4981-8EE4-FC05CDBE4663}"/>
    <cellStyle name="s_DCFLBO Code_BOA_DCF_08" xfId="57416" xr:uid="{F7AE6CBC-3142-4193-869A-3D08977F34CB}"/>
    <cellStyle name="s_DCFLBO Code_BOA_DCF_08_Project Bird Consolidated Model v89" xfId="57417" xr:uid="{3EA17C1A-7303-41FF-AEED-D7E795718484}"/>
    <cellStyle name="s_DCFLBO Code_BOA_DCF_08_Project Bird Consolidated Model v89_Project Bird Consolidated Model v153- with SpinCo" xfId="57418" xr:uid="{D701C682-FE10-4B6F-A902-FC0EAC91BC0A}"/>
    <cellStyle name="s_DCFLBO Code_Celtic DCF" xfId="57419" xr:uid="{ABAE6951-ACC8-437E-8956-2D114ECDE36C}"/>
    <cellStyle name="s_DCFLBO Code_Celtic DCF Inputs" xfId="57420" xr:uid="{0EC3CCC4-AC20-4A9C-BD87-B7673552E536}"/>
    <cellStyle name="s_DCFLBO Code_Celtic DCF Inputs_Project Bird Consolidated Model v89" xfId="57421" xr:uid="{D4A34851-3968-451F-9245-7B97FCAE82BB}"/>
    <cellStyle name="s_DCFLBO Code_Celtic DCF Inputs_Project Bird Consolidated Model v89_Project Bird Consolidated Model v153- with SpinCo" xfId="57422" xr:uid="{96E93E7E-FD96-4BB5-9CAD-F39E68E46936}"/>
    <cellStyle name="s_DCFLBO Code_Celtic DCF_Project Bird Consolidated Model v89" xfId="57423" xr:uid="{F370FB6A-AD4A-4E06-A7A4-5C9E62AFE6F6}"/>
    <cellStyle name="s_DCFLBO Code_Celtic DCF_Project Bird Consolidated Model v89_Project Bird Consolidated Model v153- with SpinCo" xfId="57424" xr:uid="{0CA77582-4235-4F51-AFD6-BA9B3DADEDB5}"/>
    <cellStyle name="s_DCFLBO Code_crystal model 051602" xfId="57425" xr:uid="{AFA1E3AD-0526-4075-B305-2F7E73CD029F}"/>
    <cellStyle name="s_DCFLBO Code_crystal model 051602_Project Bird Consolidated Model v89" xfId="57426" xr:uid="{1E51489E-79EF-4166-8D45-95567FAB8B8D}"/>
    <cellStyle name="s_DCFLBO Code_crystal model 051602_Project Bird Consolidated Model v89_Project Bird Consolidated Model v153- with SpinCo" xfId="57427" xr:uid="{C55C7795-7ACB-4A1E-A50E-04F853697AEA}"/>
    <cellStyle name="s_DCFLBO Code_Ireland Model 3-24" xfId="57428" xr:uid="{C3FD8BA7-1DB5-40D4-9F85-89801FA150CF}"/>
    <cellStyle name="s_DCFLBO Code_Ireland Model 3-24_Project Bird Consolidated Model v89" xfId="57429" xr:uid="{8194AD31-E94E-4E61-AA5F-A0D56EA7D74C}"/>
    <cellStyle name="s_DCFLBO Code_Ireland Model 3-24_Project Bird Consolidated Model v89_Project Bird Consolidated Model v153- with SpinCo" xfId="57430" xr:uid="{65599069-058B-484D-B194-2B2F265C56A9}"/>
    <cellStyle name="s_DCFLBO Code_Project Bird Consolidated Model v89" xfId="57431" xr:uid="{EA011BB1-01BC-4380-B094-4FD2C3F8F1D7}"/>
    <cellStyle name="s_DCFLBO Code_Project Bird Consolidated Model v89_Project Bird Consolidated Model v153- with SpinCo" xfId="57432" xr:uid="{39268600-BBC1-49F9-B083-9FD28DEDB962}"/>
    <cellStyle name="s_DCFLBO Code_Valuation Summary" xfId="57433" xr:uid="{39AED30C-FF77-43E9-9A5F-10D46602F82E}"/>
    <cellStyle name="s_DCFLBO Code_Valuation Summary_Project Bird Consolidated Model v89" xfId="57434" xr:uid="{D269695F-8AE5-4392-8B88-BF6279AAFBBB}"/>
    <cellStyle name="s_DCFLBO Code_Valuation Summary_Project Bird Consolidated Model v89_Project Bird Consolidated Model v153- with SpinCo" xfId="57435" xr:uid="{3E3F784C-E336-4D88-A4C0-1882152C1729}"/>
    <cellStyle name="s_Deal" xfId="57436" xr:uid="{3AF7B831-EE08-4002-8883-396D69058AE0}"/>
    <cellStyle name="s_Deal_1" xfId="57437" xr:uid="{F2CA32C5-7934-4BB4-BCEE-244A8464423A}"/>
    <cellStyle name="s_Deal_1_Project Bird Consolidated Model v89" xfId="57438" xr:uid="{367FC933-5708-4085-861A-16897750AFA6}"/>
    <cellStyle name="s_Deal_1_Project Bird Consolidated Model v89_Project Bird Consolidated Model v153- with SpinCo" xfId="57439" xr:uid="{4120D1B4-FDB9-486A-A967-73CF3202F28C}"/>
    <cellStyle name="s_Deal_2" xfId="57440" xr:uid="{A261D50B-DF4A-4DFE-9960-092928C5EE0F}"/>
    <cellStyle name="s_Deal_2_Project Bird Consolidated Model v89" xfId="57441" xr:uid="{54ECCC16-4314-4AC7-85D9-3F6ABFBB1CE2}"/>
    <cellStyle name="s_Deal_2_Project Bird Consolidated Model v89_Project Bird Consolidated Model v153- with SpinCo" xfId="57442" xr:uid="{A2F5E2BC-997D-42EE-ABC3-001AF986C408}"/>
    <cellStyle name="s_Deal_Project Bird Consolidated Model v89" xfId="57443" xr:uid="{A2A3AD92-FD8E-431E-9BD1-4616B251113C}"/>
    <cellStyle name="s_Deal_Project Bird Consolidated Model v89_Project Bird Consolidated Model v153- with SpinCo" xfId="57444" xr:uid="{939BBDFD-B4AD-480E-8D58-9A673264C5DD}"/>
    <cellStyle name="s_Dental (2)" xfId="57445" xr:uid="{703AF8F8-3E94-4132-9ABA-2347F90305D1}"/>
    <cellStyle name="s_Dental (2)_1" xfId="57446" xr:uid="{C16CA8A3-3ABD-4B1F-92D0-7EE4F249DBA9}"/>
    <cellStyle name="s_Dental (2)_1_Project Bird Consolidated Model v89" xfId="57447" xr:uid="{C316977C-0C52-49E6-9977-E635719512D4}"/>
    <cellStyle name="s_Dental (2)_1_Project Bird Consolidated Model v89_Project Bird Consolidated Model v153- with SpinCo" xfId="57448" xr:uid="{AFA4FCB7-67BE-43E8-AFC0-8DC7E3D44BE4}"/>
    <cellStyle name="s_Dental (2)_2" xfId="57449" xr:uid="{FC7ACB99-5BE1-42CD-89D1-CC58D6601D86}"/>
    <cellStyle name="s_Dental (2)_2_Celtic DCF" xfId="57450" xr:uid="{6BBDCB3E-F5CA-4522-859C-C95E8AA291BB}"/>
    <cellStyle name="s_Dental (2)_2_Celtic DCF Inputs" xfId="57451" xr:uid="{A869A9DE-C73A-4D8D-9233-8BD03160C8B5}"/>
    <cellStyle name="s_Dental (2)_2_Celtic DCF Inputs_Project Bird Consolidated Model v89" xfId="57452" xr:uid="{338FEC68-157D-4E72-942E-EB1F874C74EC}"/>
    <cellStyle name="s_Dental (2)_2_Celtic DCF Inputs_Project Bird Consolidated Model v89_Project Bird Consolidated Model v153- with SpinCo" xfId="57453" xr:uid="{A753BAE9-0146-4CF7-A19A-57E275110685}"/>
    <cellStyle name="s_Dental (2)_2_Celtic DCF_Project Bird Consolidated Model v89" xfId="57454" xr:uid="{3CDBC636-5254-4E20-98B0-A0B836B8A29D}"/>
    <cellStyle name="s_Dental (2)_2_Celtic DCF_Project Bird Consolidated Model v89_Project Bird Consolidated Model v153- with SpinCo" xfId="57455" xr:uid="{48E3B069-DA52-49EA-BF05-15FA99B619EE}"/>
    <cellStyle name="s_Dental (2)_2_Project Bird Consolidated Model v89" xfId="57456" xr:uid="{41BC8D2F-FCA7-4E89-B6BE-165631420EF0}"/>
    <cellStyle name="s_Dental (2)_2_Project Bird Consolidated Model v89_Project Bird Consolidated Model v153- with SpinCo" xfId="57457" xr:uid="{8EA8D278-6CA5-463C-92E5-08694CF6ED34}"/>
    <cellStyle name="s_Dental (2)_2_Valuation Summary" xfId="57458" xr:uid="{E3C72980-8ACB-4C90-9F19-9049E2D6AB52}"/>
    <cellStyle name="s_Dental (2)_2_Valuation Summary_Project Bird Consolidated Model v89" xfId="57459" xr:uid="{BE20E361-4750-4691-BA21-ECC40483D41B}"/>
    <cellStyle name="s_Dental (2)_2_Valuation Summary_Project Bird Consolidated Model v89_Project Bird Consolidated Model v153- with SpinCo" xfId="57460" xr:uid="{D0FD4CC8-6874-4DDC-AD33-75252FA1FE27}"/>
    <cellStyle name="s_Dental (2)_Project Bird Consolidated Model v89" xfId="57461" xr:uid="{F41399E3-AE68-4312-8D3F-A9261B8F2031}"/>
    <cellStyle name="s_Dental (2)_Project Bird Consolidated Model v89_Project Bird Consolidated Model v153- with SpinCo" xfId="57462" xr:uid="{EA3728EB-FEE7-4AD3-B94E-E0B69DB1CD93}"/>
    <cellStyle name="s_Div_Cut_Model2" xfId="57463" xr:uid="{9D937052-B0B3-4722-9FD9-DFE2FCA81523}"/>
    <cellStyle name="s_Div_Cut_Model2_1" xfId="57464" xr:uid="{1027BFD8-C2DE-4270-AAF8-B31EAA395063}"/>
    <cellStyle name="s_Div_Cut_Model2_1_Project Bird Consolidated Model v89" xfId="57465" xr:uid="{3A037414-95F4-4554-96EE-3C119E9BAAD4}"/>
    <cellStyle name="s_Div_Cut_Model2_1_Project Bird Consolidated Model v89_Project Bird Consolidated Model v153- with SpinCo" xfId="57466" xr:uid="{3DA53956-4AB1-433E-B3DE-D8F49ABD8EB1}"/>
    <cellStyle name="s_Div_Cut_Model2_2" xfId="57467" xr:uid="{0F217CDF-27E4-4AB1-9D18-5C4246B6BD17}"/>
    <cellStyle name="s_Div_Cut_Model2_2_Project Bird Consolidated Model v89" xfId="57468" xr:uid="{8A1A97BE-E91E-4CCC-A163-0E2925D06F36}"/>
    <cellStyle name="s_Div_Cut_Model2_2_Project Bird Consolidated Model v89_Project Bird Consolidated Model v153- with SpinCo" xfId="57469" xr:uid="{9233485C-490C-4D9D-AFCC-AE64B348BE23}"/>
    <cellStyle name="s_Div_Cut_Model2_Project Bird Consolidated Model v89" xfId="57470" xr:uid="{F5763F65-B340-4777-958B-CB87D2BA41EA}"/>
    <cellStyle name="s_Div_Cut_Model2_Project Bird Consolidated Model v89_Project Bird Consolidated Model v153- with SpinCo" xfId="57471" xr:uid="{5E139314-BA02-45D9-8202-FB693BD0FBA2}"/>
    <cellStyle name="s_E (2)" xfId="57472" xr:uid="{7544D376-6D4E-47D0-978F-C8C6669A5CA5}"/>
    <cellStyle name="s_E (2)_1" xfId="57473" xr:uid="{AF4666C5-1775-43AB-BF41-49DCECEA90AB}"/>
    <cellStyle name="s_E (2)_1_Project Bird Consolidated Model v89" xfId="57474" xr:uid="{799231EA-4D9B-4706-8003-5ED82BC90727}"/>
    <cellStyle name="s_E (2)_1_Project Bird Consolidated Model v89_Project Bird Consolidated Model v153- with SpinCo" xfId="57475" xr:uid="{58E0C7A4-35CA-410D-9395-CB926C0CC53D}"/>
    <cellStyle name="s_E (2)_Project Bird Consolidated Model v89" xfId="57476" xr:uid="{7ECA13BD-2253-47DA-99D0-1C177124F187}"/>
    <cellStyle name="s_E (2)_Project Bird Consolidated Model v89_Project Bird Consolidated Model v153- with SpinCo" xfId="57477" xr:uid="{FAA5EF49-064C-4421-A223-4E69F4E7EF23}"/>
    <cellStyle name="s_Earnings" xfId="57478" xr:uid="{DB6C43A9-13C0-4104-AC75-F02A64DA1F25}"/>
    <cellStyle name="s_Earnings (2)" xfId="57479" xr:uid="{1ECBBB9E-590E-43AE-96A2-859F5BDCCE06}"/>
    <cellStyle name="s_Earnings (2)_1" xfId="57480" xr:uid="{25C05B4E-1C5B-4B71-8E03-B1D2F877944D}"/>
    <cellStyle name="s_Earnings (2)_1_Project Bird Consolidated Model v89" xfId="57481" xr:uid="{308DB026-8502-430A-8CCB-F7D6E5DBBA95}"/>
    <cellStyle name="s_Earnings (2)_1_Project Bird Consolidated Model v89_Project Bird Consolidated Model v153- with SpinCo" xfId="57482" xr:uid="{98C43C39-1975-46AC-BDC0-0EF729CFDFCB}"/>
    <cellStyle name="s_Earnings (2)_Project Bird Consolidated Model v89" xfId="57483" xr:uid="{155C4348-167B-42BB-AD22-B560BF2FE4B7}"/>
    <cellStyle name="s_Earnings (2)_Project Bird Consolidated Model v89_Project Bird Consolidated Model v153- with SpinCo" xfId="57484" xr:uid="{1A15D935-33EA-44C8-B9F0-578369CB27DA}"/>
    <cellStyle name="s_Earnings_1" xfId="57485" xr:uid="{B891CB76-DAA2-488C-85AB-2648AA9A86C4}"/>
    <cellStyle name="s_Earnings_1_AM0909" xfId="57486" xr:uid="{DF4BF798-A67A-4323-B78A-E1DE48951628}"/>
    <cellStyle name="s_Earnings_1_AM0909_Project Bird Consolidated Model v89" xfId="57487" xr:uid="{E0FDB05C-78CF-475A-9AE4-216D5158586F}"/>
    <cellStyle name="s_Earnings_1_AM0909_Project Bird Consolidated Model v89_Project Bird Consolidated Model v153- with SpinCo" xfId="57488" xr:uid="{C13CA8DB-4733-4480-8656-BF1E3848B7CB}"/>
    <cellStyle name="s_Earnings_1_Brenner" xfId="57489" xr:uid="{649BFDEF-225C-4360-A802-5A4A4F75E735}"/>
    <cellStyle name="s_Earnings_1_Brenner_Project Bird Consolidated Model v89" xfId="57490" xr:uid="{AF2F5C71-FF45-42E2-B750-57B3B811A1EA}"/>
    <cellStyle name="s_Earnings_1_Brenner_Project Bird Consolidated Model v89_Project Bird Consolidated Model v153- with SpinCo" xfId="57491" xr:uid="{9BD7E8BF-AA1D-48AC-822B-51B799F82236}"/>
    <cellStyle name="s_Earnings_1_Project Bird Consolidated Model v89" xfId="57492" xr:uid="{E27F6AB8-FE6F-4A0D-8101-962E300A0B5B}"/>
    <cellStyle name="s_Earnings_1_Project Bird Consolidated Model v89_Project Bird Consolidated Model v153- with SpinCo" xfId="57493" xr:uid="{555651A8-5E8A-4B37-93F8-67CCEAD12400}"/>
    <cellStyle name="s_Earnings_2" xfId="57494" xr:uid="{0391C313-E583-4DAA-960F-11BC130DBAE3}"/>
    <cellStyle name="s_Earnings_2_AM0909" xfId="57495" xr:uid="{26A7CFD1-5BD6-4BCD-8B04-348525441DC5}"/>
    <cellStyle name="s_Earnings_2_AM0909_Project Bird Consolidated Model v89" xfId="57496" xr:uid="{3AC6210D-BB18-492A-8461-C2FDBB59D3F9}"/>
    <cellStyle name="s_Earnings_2_AM0909_Project Bird Consolidated Model v89_Project Bird Consolidated Model v153- with SpinCo" xfId="57497" xr:uid="{79988488-E416-49B3-B76A-C9600FD3063E}"/>
    <cellStyle name="s_Earnings_2_Brenner" xfId="57498" xr:uid="{A891F8B7-2BB6-4818-88AA-548BD9CD1ACE}"/>
    <cellStyle name="s_Earnings_2_Brenner_Project Bird Consolidated Model v89" xfId="57499" xr:uid="{8EACE21C-7356-4764-98C7-BB7808771236}"/>
    <cellStyle name="s_Earnings_2_Brenner_Project Bird Consolidated Model v89_Project Bird Consolidated Model v153- with SpinCo" xfId="57500" xr:uid="{C6629525-E22E-4C57-AEFF-117C3FF9DF91}"/>
    <cellStyle name="s_Earnings_2_Project Bird Consolidated Model v89" xfId="57501" xr:uid="{13CB0A41-0E7D-4234-8F38-99EE61AC59E5}"/>
    <cellStyle name="s_Earnings_2_Project Bird Consolidated Model v89_Project Bird Consolidated Model v153- with SpinCo" xfId="57502" xr:uid="{4C3BF1A7-4923-4A4D-AB2F-0556E9482F16}"/>
    <cellStyle name="s_Earnings_AM0909" xfId="57503" xr:uid="{DBA7329C-C031-4222-90CA-E17C3851A1D3}"/>
    <cellStyle name="s_Earnings_AM0909_Project Bird Consolidated Model v89" xfId="57504" xr:uid="{E6225B06-E3AC-402F-92A5-D834E7B7D4B9}"/>
    <cellStyle name="s_Earnings_AM0909_Project Bird Consolidated Model v89_Project Bird Consolidated Model v153- with SpinCo" xfId="57505" xr:uid="{55CB2698-35F7-48D2-9773-2B43BF3CED16}"/>
    <cellStyle name="s_Earnings_Brenner" xfId="57506" xr:uid="{FC22E9AF-6FFC-4A2D-8794-DA757A69CF39}"/>
    <cellStyle name="s_Earnings_Brenner_Project Bird Consolidated Model v89" xfId="57507" xr:uid="{D673A48A-15B5-45F6-A583-EFAA840E70FE}"/>
    <cellStyle name="s_Earnings_Brenner_Project Bird Consolidated Model v89_Project Bird Consolidated Model v153- with SpinCo" xfId="57508" xr:uid="{722DE33E-A443-4B0E-82E0-53933E5ADF19}"/>
    <cellStyle name="s_Earnings_Project Bird Consolidated Model v89" xfId="57509" xr:uid="{A52300A1-8921-46EF-8196-41940E594B88}"/>
    <cellStyle name="s_Earnings_Project Bird Consolidated Model v89_Project Bird Consolidated Model v153- with SpinCo" xfId="57510" xr:uid="{30D6AAC9-FD03-4C10-92A4-3F8EC60575F4}"/>
    <cellStyle name="s_East Coast (2)" xfId="57511" xr:uid="{24B04C29-7CA6-44BC-AA7D-0DD1BFD23EE2}"/>
    <cellStyle name="s_East Coast (2)_1" xfId="57512" xr:uid="{69A03F01-50BB-4BED-9A33-502AE2E1F047}"/>
    <cellStyle name="s_East Coast (2)_1_Project Bird Consolidated Model v89" xfId="57513" xr:uid="{5082AE57-B37F-4014-81FA-ADF4C0C379FB}"/>
    <cellStyle name="s_East Coast (2)_1_Project Bird Consolidated Model v89_Project Bird Consolidated Model v153- with SpinCo" xfId="57514" xr:uid="{61204EE5-489D-4BE3-B2A1-ADB1EC72BE77}"/>
    <cellStyle name="s_East Coast (2)_2" xfId="57515" xr:uid="{4BF566B9-02C6-4A6C-AC13-B342BB808A68}"/>
    <cellStyle name="s_East Coast (2)_2_Project Bird Consolidated Model v89" xfId="57516" xr:uid="{D9A5ABF6-90A2-4EBC-872D-A4B52AE55856}"/>
    <cellStyle name="s_East Coast (2)_2_Project Bird Consolidated Model v89_Project Bird Consolidated Model v153- with SpinCo" xfId="57517" xr:uid="{48841154-8889-43F6-9183-056F500C06BC}"/>
    <cellStyle name="s_East Coast (2)_Project Bird Consolidated Model v89" xfId="57518" xr:uid="{D7751404-0EF9-42D1-9DE9-9E66DE8AAE95}"/>
    <cellStyle name="s_East Coast (2)_Project Bird Consolidated Model v89_Project Bird Consolidated Model v153- with SpinCo" xfId="57519" xr:uid="{41F6E4D3-B0CE-47F8-8491-665FF18526A2}"/>
    <cellStyle name="s_Fin Graph" xfId="57520" xr:uid="{CB83848E-C565-4D82-9C0C-609326027D7F}"/>
    <cellStyle name="s_Fin Graph_1" xfId="57521" xr:uid="{B1821CEB-6527-4487-8B1B-A22C492E9610}"/>
    <cellStyle name="s_Fin Graph_1_Project Bird Consolidated Model v89" xfId="57522" xr:uid="{CFBA8F64-10CA-4F54-8A2F-DEFEF7655B78}"/>
    <cellStyle name="s_Fin Graph_1_Project Bird Consolidated Model v89_Project Bird Consolidated Model v153- with SpinCo" xfId="57523" xr:uid="{36222F88-19DB-46B6-BEDC-8392F8E838D3}"/>
    <cellStyle name="s_Fin Graph_2" xfId="57524" xr:uid="{84C753A4-65BD-4F39-B6A6-B3B864B6893C}"/>
    <cellStyle name="s_Fin Graph_2_Project Bird Consolidated Model v89" xfId="57525" xr:uid="{CF3A5646-257D-403E-A568-55C92B083D1C}"/>
    <cellStyle name="s_Fin Graph_2_Project Bird Consolidated Model v89_Project Bird Consolidated Model v153- with SpinCo" xfId="57526" xr:uid="{3A431EAC-FF51-4A10-A4D7-CB455AA2C66F}"/>
    <cellStyle name="s_Fin Graph_Project Bird Consolidated Model v89" xfId="57527" xr:uid="{47D4B660-0060-4E64-8B1D-9FD6B689354B}"/>
    <cellStyle name="s_Fin Graph_Project Bird Consolidated Model v89_Project Bird Consolidated Model v153- with SpinCo" xfId="57528" xr:uid="{3CEC0B30-D821-43CB-A480-174E4BA9C402}"/>
    <cellStyle name="s_Final Model" xfId="57529" xr:uid="{C8E3489E-2A36-4A53-A119-40E57505EB04}"/>
    <cellStyle name="s_Final Model_1" xfId="57530" xr:uid="{F6848B3C-B78C-4C0C-9665-A21FB43A49A6}"/>
    <cellStyle name="s_Final Model_1_Project Bird Consolidated Model v89" xfId="57531" xr:uid="{EA8C7A1F-82F9-4457-89D1-683CD983CDB4}"/>
    <cellStyle name="s_Final Model_1_Project Bird Consolidated Model v89_Project Bird Consolidated Model v153- with SpinCo" xfId="57532" xr:uid="{55682930-5D49-423B-985C-107EBC5EB984}"/>
    <cellStyle name="s_Final Model_Project Bird Consolidated Model v89" xfId="57533" xr:uid="{470D5134-D400-46D9-BC6C-5A21AC635ECE}"/>
    <cellStyle name="s_Final Model_Project Bird Consolidated Model v89_Project Bird Consolidated Model v153- with SpinCo" xfId="57534" xr:uid="{CAB5A42B-D3A6-479C-8F41-FF7E20B32E68}"/>
    <cellStyle name="s_Florida (2)" xfId="57535" xr:uid="{6FB92DC2-1CE8-4BC0-A6C5-D48C0CD1B363}"/>
    <cellStyle name="s_Florida (2)_1" xfId="57536" xr:uid="{A92292D4-93D9-4AE3-A2D7-D631CE66D1F3}"/>
    <cellStyle name="s_Florida (2)_1_Project Bird Consolidated Model v89" xfId="57537" xr:uid="{855CA318-8994-46D9-A7D1-D83DD39D21A7}"/>
    <cellStyle name="s_Florida (2)_1_Project Bird Consolidated Model v89_Project Bird Consolidated Model v153- with SpinCo" xfId="57538" xr:uid="{89FB99B9-C88C-4B75-98B9-FE71C4A79C10}"/>
    <cellStyle name="s_Florida (2)_2" xfId="57539" xr:uid="{508DEF54-C213-492E-BA42-2B5CDC426217}"/>
    <cellStyle name="s_Florida (2)_2_Project Bird Consolidated Model v89" xfId="57540" xr:uid="{F8120DEF-EA78-42BE-9219-5FDB4BB1A0C7}"/>
    <cellStyle name="s_Florida (2)_2_Project Bird Consolidated Model v89_Project Bird Consolidated Model v153- with SpinCo" xfId="57541" xr:uid="{13A6D244-A91E-4119-8DE7-16687F33D8DB}"/>
    <cellStyle name="s_Florida (2)_Project Bird Consolidated Model v89" xfId="57542" xr:uid="{C62F32BB-161F-4FAB-8640-D2FEEF7CBF13}"/>
    <cellStyle name="s_Florida (2)_Project Bird Consolidated Model v89_Project Bird Consolidated Model v153- with SpinCo" xfId="57543" xr:uid="{6BAD6D9E-D2C3-439A-851A-499882087E64}"/>
    <cellStyle name="s_G" xfId="57544" xr:uid="{02DF634B-5C4D-4097-92D4-98F66EB14A03}"/>
    <cellStyle name="s_G_1" xfId="57545" xr:uid="{6445A571-A426-4872-9124-B2F3898EA99C}"/>
    <cellStyle name="s_G_1_Project Bird Consolidated Model v89" xfId="57546" xr:uid="{D03DDDF2-F405-4F73-8E15-7667D39FC975}"/>
    <cellStyle name="s_G_1_Project Bird Consolidated Model v89_Project Bird Consolidated Model v153- with SpinCo" xfId="57547" xr:uid="{FFFC4CD8-314F-4F66-855D-B6D0CDB4236A}"/>
    <cellStyle name="s_G_Project Bird Consolidated Model v89" xfId="57548" xr:uid="{E4DA34E4-786E-4E7D-91CB-148A43CF3F17}"/>
    <cellStyle name="s_G_Project Bird Consolidated Model v89_Project Bird Consolidated Model v153- with SpinCo" xfId="57549" xr:uid="{0A7FA49D-4A12-4FA2-8C66-A51FBFAB5629}"/>
    <cellStyle name="s_Georgia (2)" xfId="57550" xr:uid="{6E122AF5-271B-48A6-8220-92402B5F2026}"/>
    <cellStyle name="s_Georgia (2)_1" xfId="57551" xr:uid="{35ED2D27-3479-42FF-A8C3-8BBF825A5E8C}"/>
    <cellStyle name="s_Georgia (2)_1_Project Bird Consolidated Model v89" xfId="57552" xr:uid="{BE19AB61-4B62-41AE-B14F-69F818EEA76D}"/>
    <cellStyle name="s_Georgia (2)_1_Project Bird Consolidated Model v89_Project Bird Consolidated Model v153- with SpinCo" xfId="57553" xr:uid="{528C8AF9-971E-43CE-8B4C-D485A1AFAD25}"/>
    <cellStyle name="s_Georgia (2)_Project Bird Consolidated Model v89" xfId="57554" xr:uid="{C64E224C-879E-4850-8B5F-526ABF8B6B28}"/>
    <cellStyle name="s_Georgia (2)_Project Bird Consolidated Model v89_Project Bird Consolidated Model v153- with SpinCo" xfId="57555" xr:uid="{F02D26B5-E9DE-48A8-AD1D-4E506A593097}"/>
    <cellStyle name="s_Hard Rock" xfId="57556" xr:uid="{ED630679-034D-43C8-8C07-7A15F5C0A4C7}"/>
    <cellStyle name="s_Hard Rock (2)" xfId="57557" xr:uid="{75E689E8-72BD-42FB-BE35-369060D24A51}"/>
    <cellStyle name="s_Hard Rock (2)_1" xfId="57558" xr:uid="{25BB08AD-89C9-4C59-A76E-554A1E120B6B}"/>
    <cellStyle name="s_Hard Rock (2)_1_Project Bird Consolidated Model v89" xfId="57559" xr:uid="{DF5D975A-1F0F-4EC6-AA6C-B5C41E58087D}"/>
    <cellStyle name="s_Hard Rock (2)_1_Project Bird Consolidated Model v89_Project Bird Consolidated Model v153- with SpinCo" xfId="57560" xr:uid="{6D3FC8B1-9918-435E-BF2B-A366BF780000}"/>
    <cellStyle name="s_Hard Rock (2)_Celtic DCF" xfId="57561" xr:uid="{4C6D038C-C548-4558-86AF-FD25C323C52D}"/>
    <cellStyle name="s_Hard Rock (2)_Celtic DCF Inputs" xfId="57562" xr:uid="{C86EF43A-FFD1-4642-93C1-E9761875D744}"/>
    <cellStyle name="s_Hard Rock (2)_Celtic DCF Inputs_Project Bird Consolidated Model v89" xfId="57563" xr:uid="{55847317-5AE0-40C1-93B2-19F7E2960D53}"/>
    <cellStyle name="s_Hard Rock (2)_Celtic DCF Inputs_Project Bird Consolidated Model v89_Project Bird Consolidated Model v153- with SpinCo" xfId="57564" xr:uid="{6DA6DF5B-B233-448A-8FC2-20E5BD770776}"/>
    <cellStyle name="s_Hard Rock (2)_Celtic DCF_Project Bird Consolidated Model v89" xfId="57565" xr:uid="{B2B5DA49-D44E-4581-9123-96D37A266EE1}"/>
    <cellStyle name="s_Hard Rock (2)_Celtic DCF_Project Bird Consolidated Model v89_Project Bird Consolidated Model v153- with SpinCo" xfId="57566" xr:uid="{26E5E0F0-97B2-44E6-8906-4897ED7FDF71}"/>
    <cellStyle name="s_Hard Rock (2)_Project Bird Consolidated Model v89" xfId="57567" xr:uid="{4C16E24B-243C-4A48-9551-1572D882D062}"/>
    <cellStyle name="s_Hard Rock (2)_Project Bird Consolidated Model v89_Project Bird Consolidated Model v153- with SpinCo" xfId="57568" xr:uid="{24D0C2CE-44BD-4A86-A9E6-22D92CE3C4F3}"/>
    <cellStyle name="s_Hard Rock (2)_Valuation Summary" xfId="57569" xr:uid="{7AC733B1-19F6-409B-97A2-8FF965CF4F94}"/>
    <cellStyle name="s_Hard Rock (2)_Valuation Summary_Project Bird Consolidated Model v89" xfId="57570" xr:uid="{45DD370D-2E53-424E-9834-CED1F479D8F6}"/>
    <cellStyle name="s_Hard Rock (2)_Valuation Summary_Project Bird Consolidated Model v89_Project Bird Consolidated Model v153- with SpinCo" xfId="57571" xr:uid="{EB9603F0-6A99-4EFB-9F89-BA53EB2D0293}"/>
    <cellStyle name="s_Hard Rock_1" xfId="57572" xr:uid="{4B3C510A-5C51-4AE3-BC7C-C65BAA98750C}"/>
    <cellStyle name="s_Hard Rock_1_Celtic DCF" xfId="57573" xr:uid="{A5A9C806-78AA-494C-B410-9074586AF9DC}"/>
    <cellStyle name="s_Hard Rock_1_Celtic DCF Inputs" xfId="57574" xr:uid="{A34F2E2A-58B4-4E92-971B-1C6D0923BB94}"/>
    <cellStyle name="s_Hard Rock_1_Celtic DCF Inputs_Project Bird Consolidated Model v89" xfId="57575" xr:uid="{AE60F966-0C6B-4074-99C4-60EB71C0DCE6}"/>
    <cellStyle name="s_Hard Rock_1_Celtic DCF Inputs_Project Bird Consolidated Model v89_Project Bird Consolidated Model v153- with SpinCo" xfId="57576" xr:uid="{48D6F671-6201-47FD-A2E1-798F136E1DE1}"/>
    <cellStyle name="s_Hard Rock_1_Celtic DCF_Project Bird Consolidated Model v89" xfId="57577" xr:uid="{16C110AA-707A-4A4C-9650-8E0839821000}"/>
    <cellStyle name="s_Hard Rock_1_Celtic DCF_Project Bird Consolidated Model v89_Project Bird Consolidated Model v153- with SpinCo" xfId="57578" xr:uid="{442A8D98-8669-448B-9A8A-C6C69D95E39E}"/>
    <cellStyle name="s_Hard Rock_1_Project Bird Consolidated Model v89" xfId="57579" xr:uid="{FA79CADC-655A-4312-87D5-19B15D8AA60C}"/>
    <cellStyle name="s_Hard Rock_1_Project Bird Consolidated Model v89_Project Bird Consolidated Model v153- with SpinCo" xfId="57580" xr:uid="{A3CB8660-22B6-469B-A370-9F0E6414C52B}"/>
    <cellStyle name="s_Hard Rock_1_Valuation Summary" xfId="57581" xr:uid="{9686E367-3F07-42C6-AD26-C8D78E8AA57A}"/>
    <cellStyle name="s_Hard Rock_1_Valuation Summary_Project Bird Consolidated Model v89" xfId="57582" xr:uid="{9C8D2720-D6CA-4C43-BC8E-EDA5B655F0E4}"/>
    <cellStyle name="s_Hard Rock_1_Valuation Summary_Project Bird Consolidated Model v89_Project Bird Consolidated Model v153- with SpinCo" xfId="57583" xr:uid="{25CB8C3F-0101-4B83-B784-FD4724ECF6DE}"/>
    <cellStyle name="s_Hard Rock_2" xfId="57584" xr:uid="{F7760CEF-3123-4DD0-A682-1CFABC2BD08B}"/>
    <cellStyle name="s_Hard Rock_2_Project Bird Consolidated Model v89" xfId="57585" xr:uid="{26AD2256-421C-4F2C-9C1B-62B4BC3A01B8}"/>
    <cellStyle name="s_Hard Rock_2_Project Bird Consolidated Model v89_Project Bird Consolidated Model v153- with SpinCo" xfId="57586" xr:uid="{C2B62FB4-BC80-4FBA-B4B8-4486DC046D30}"/>
    <cellStyle name="s_Hard Rock_Project Bird Consolidated Model v89" xfId="57587" xr:uid="{C14D1AFD-0ADC-4947-BE62-4FC59247B85F}"/>
    <cellStyle name="s_Hard Rock_Project Bird Consolidated Model v89_Project Bird Consolidated Model v153- with SpinCo" xfId="57588" xr:uid="{FB03F9C8-874B-4992-A03E-C02A2DF7C75D}"/>
    <cellStyle name="s_HardInc " xfId="57589" xr:uid="{84E7CFAC-C781-433B-8C2B-9A1B7370F2BD}"/>
    <cellStyle name="s_HardInc  (2)" xfId="57590" xr:uid="{AE1BEFF2-3636-40A8-AD5B-B99E8798D970}"/>
    <cellStyle name="s_HardInc  (2)_1" xfId="57591" xr:uid="{4CB9A0E2-C80B-417C-8515-BB70C92FE33D}"/>
    <cellStyle name="s_HardInc  (2)_1_Project Bird Consolidated Model v89" xfId="57592" xr:uid="{2EA92F09-3181-4176-8BDE-7244C842A86C}"/>
    <cellStyle name="s_HardInc  (2)_1_Project Bird Consolidated Model v89_Project Bird Consolidated Model v153- with SpinCo" xfId="57593" xr:uid="{BCE2C220-2881-4EAD-96F3-BC543B05D46C}"/>
    <cellStyle name="s_HardInc  (2)_2" xfId="57594" xr:uid="{2F424BE8-3E34-412B-A410-0F18D96471B6}"/>
    <cellStyle name="s_HardInc  (2)_2_Project Bird Consolidated Model v89" xfId="57595" xr:uid="{6CCF61FA-2F1C-4EF6-95FB-0EB95BF081AF}"/>
    <cellStyle name="s_HardInc  (2)_2_Project Bird Consolidated Model v89_Project Bird Consolidated Model v153- with SpinCo" xfId="57596" xr:uid="{E65124AC-9FD2-4B31-AAEC-3EAB5DF55FE2}"/>
    <cellStyle name="s_HardInc  (2)_Celtic DCF" xfId="57597" xr:uid="{2DC67F37-E964-4E0C-9E2C-C9E86296912C}"/>
    <cellStyle name="s_HardInc  (2)_Celtic DCF Inputs" xfId="57598" xr:uid="{055F51FC-F22C-4907-93AE-0E2514378577}"/>
    <cellStyle name="s_HardInc  (2)_Celtic DCF Inputs_Project Bird Consolidated Model v89" xfId="57599" xr:uid="{49EF34A1-F3CB-40DD-9DA7-CD50BA26A4E4}"/>
    <cellStyle name="s_HardInc  (2)_Celtic DCF Inputs_Project Bird Consolidated Model v89_Project Bird Consolidated Model v153- with SpinCo" xfId="57600" xr:uid="{78FEF17D-3C9A-42E6-91A9-6EB5D3533EBB}"/>
    <cellStyle name="s_HardInc  (2)_Celtic DCF_Project Bird Consolidated Model v89" xfId="57601" xr:uid="{3BFB3004-67C8-4C0C-835E-DBC0F547FD8F}"/>
    <cellStyle name="s_HardInc  (2)_Celtic DCF_Project Bird Consolidated Model v89_Project Bird Consolidated Model v153- with SpinCo" xfId="57602" xr:uid="{D38A6E80-50CA-4474-A5ED-2D8CEBCFED17}"/>
    <cellStyle name="s_HardInc  (2)_Project Bird Consolidated Model v89" xfId="57603" xr:uid="{BAF7A2A1-3913-4503-B075-F322A57B0BE2}"/>
    <cellStyle name="s_HardInc  (2)_Project Bird Consolidated Model v89_Project Bird Consolidated Model v153- with SpinCo" xfId="57604" xr:uid="{FB7F76FC-6486-4517-832B-151D4B823961}"/>
    <cellStyle name="s_HardInc  (2)_Valuation Summary" xfId="57605" xr:uid="{086D1CB2-659E-4081-88E2-D7023FB9B7DC}"/>
    <cellStyle name="s_HardInc  (2)_Valuation Summary_Project Bird Consolidated Model v89" xfId="57606" xr:uid="{69AC8BB6-DDE5-4252-98FD-5BDC3762FD3A}"/>
    <cellStyle name="s_HardInc  (2)_Valuation Summary_Project Bird Consolidated Model v89_Project Bird Consolidated Model v153- with SpinCo" xfId="57607" xr:uid="{05E329EC-2D0D-4AFA-AF16-1A80CB9C144F}"/>
    <cellStyle name="s_HardInc _Celtic DCF" xfId="57608" xr:uid="{AE4E0F1F-0DC3-4462-BFD3-DED8D14AD3CF}"/>
    <cellStyle name="s_HardInc _Celtic DCF Inputs" xfId="57609" xr:uid="{661B91F9-E915-43F6-B91E-4094FBAE7BA4}"/>
    <cellStyle name="s_HardInc _Celtic DCF Inputs_Project Bird Consolidated Model v89" xfId="57610" xr:uid="{CCE3AE2F-8ED0-4BF6-9C4A-980E8544B209}"/>
    <cellStyle name="s_HardInc _Celtic DCF Inputs_Project Bird Consolidated Model v89_Project Bird Consolidated Model v153- with SpinCo" xfId="57611" xr:uid="{9DC7FC03-2FE7-4A37-8293-2DE450FDF47F}"/>
    <cellStyle name="s_HardInc _Celtic DCF_Project Bird Consolidated Model v89" xfId="57612" xr:uid="{25C5955C-0988-43FA-B69E-EC1601102B9D}"/>
    <cellStyle name="s_HardInc _Celtic DCF_Project Bird Consolidated Model v89_Project Bird Consolidated Model v153- with SpinCo" xfId="57613" xr:uid="{A5C8C0E4-5A3F-43F3-84C8-DC818C1425C2}"/>
    <cellStyle name="s_HardInc _Project Bird Consolidated Model v89" xfId="57614" xr:uid="{64E81860-568E-4B87-9E3D-1E7497C1757D}"/>
    <cellStyle name="s_HardInc _Project Bird Consolidated Model v89_Project Bird Consolidated Model v153- with SpinCo" xfId="57615" xr:uid="{DE034D1F-B74F-4647-984E-529559151CDD}"/>
    <cellStyle name="s_HardInc _Valuation Summary" xfId="57616" xr:uid="{66A04CD9-8C20-4F52-B8A0-191FAE7EAD88}"/>
    <cellStyle name="s_HardInc _Valuation Summary_Project Bird Consolidated Model v89" xfId="57617" xr:uid="{6062ABE2-759E-4E3C-A596-6B0E6277A421}"/>
    <cellStyle name="s_HardInc _Valuation Summary_Project Bird Consolidated Model v89_Project Bird Consolidated Model v153- with SpinCo" xfId="57618" xr:uid="{6E97AF35-3014-4C78-861B-06F6060B558A}"/>
    <cellStyle name="s_Has-Gets (2)" xfId="57619" xr:uid="{4D2F4618-C8C4-4451-915C-72A59D2B9D25}"/>
    <cellStyle name="s_Has-Gets (2)_1" xfId="57620" xr:uid="{0C621632-2070-4C8D-9CAE-6C86A201F279}"/>
    <cellStyle name="s_Has-Gets (2)_1_Project Bird Consolidated Model v89" xfId="57621" xr:uid="{FCC2000E-9F1C-4A93-AF1B-CCDEA26AAAE0}"/>
    <cellStyle name="s_Has-Gets (2)_1_Project Bird Consolidated Model v89_Project Bird Consolidated Model v153- with SpinCo" xfId="57622" xr:uid="{618AB17C-63F3-4EF5-8625-9517FEF701AE}"/>
    <cellStyle name="s_Has-Gets (2)_Project Bird Consolidated Model v89" xfId="57623" xr:uid="{7119B305-B956-4C39-9733-4BA74D49EF06}"/>
    <cellStyle name="s_Has-Gets (2)_Project Bird Consolidated Model v89_Project Bird Consolidated Model v153- with SpinCo" xfId="57624" xr:uid="{CE6ABB23-82CA-4F0D-8062-4C361AF9E1DA}"/>
    <cellStyle name="s_Hist Graph" xfId="57625" xr:uid="{6AF6D69B-7A80-4788-9F4D-E56BF0CAD51D}"/>
    <cellStyle name="s_Hist Graph_1" xfId="57626" xr:uid="{ACC11288-86C2-4688-987E-B95A9DF950C8}"/>
    <cellStyle name="s_Hist Graph_1_Project Bird Consolidated Model v89" xfId="57627" xr:uid="{E7A5A970-4A0B-4884-9D30-D87F1EE5146A}"/>
    <cellStyle name="s_Hist Graph_1_Project Bird Consolidated Model v89_Project Bird Consolidated Model v153- with SpinCo" xfId="57628" xr:uid="{CC096325-F5BA-46CE-9B86-765D31BC87C7}"/>
    <cellStyle name="s_Hist Graph_2" xfId="57629" xr:uid="{DC4E94FC-A68E-4CAC-A5C7-9B583DF05426}"/>
    <cellStyle name="s_Hist Graph_2_Project Bird Consolidated Model v89" xfId="57630" xr:uid="{7E07BD69-CCAA-4EE4-B2AC-E6204876B0D4}"/>
    <cellStyle name="s_Hist Graph_2_Project Bird Consolidated Model v89_Project Bird Consolidated Model v153- with SpinCo" xfId="57631" xr:uid="{3688B4CF-0B75-4C85-86A5-B7772D2822C3}"/>
    <cellStyle name="s_Hist Graph_Project Bird Consolidated Model v89" xfId="57632" xr:uid="{CB130DBF-94FD-4410-BFD2-D58BB0CC7A04}"/>
    <cellStyle name="s_Hist Graph_Project Bird Consolidated Model v89_Project Bird Consolidated Model v153- with SpinCo" xfId="57633" xr:uid="{0DC30310-6C1E-4D58-AA83-5EA76132CD3C}"/>
    <cellStyle name="s_Hist Inputs" xfId="57634" xr:uid="{109C5966-A7AA-42E8-866F-29001EF89595}"/>
    <cellStyle name="s_Hist Inputs (2)" xfId="57635" xr:uid="{A8D42CED-03DE-4567-879F-9CFA4DEF4CD0}"/>
    <cellStyle name="s_Hist Inputs (2)_1" xfId="57636" xr:uid="{59D46518-30BB-425D-8C2D-87B3B3ED39FD}"/>
    <cellStyle name="s_Hist Inputs (2)_1_Project Bird Consolidated Model v89" xfId="57637" xr:uid="{7BC0EDF6-C4D5-4E26-BAA7-0CF534B5B80E}"/>
    <cellStyle name="s_Hist Inputs (2)_1_Project Bird Consolidated Model v89_Project Bird Consolidated Model v153- with SpinCo" xfId="57638" xr:uid="{9BFA9949-E0B3-4CD1-B4CC-5421731A976D}"/>
    <cellStyle name="s_Hist Inputs (2)_Project Bird Consolidated Model v89" xfId="57639" xr:uid="{24755597-30AF-4895-869D-60D474B8B46A}"/>
    <cellStyle name="s_Hist Inputs (2)_Project Bird Consolidated Model v89_Project Bird Consolidated Model v153- with SpinCo" xfId="57640" xr:uid="{68E50B6F-C1E6-4724-A830-6AAFDC6E6006}"/>
    <cellStyle name="s_Hist Inputs_1" xfId="57641" xr:uid="{BD06003B-F375-4978-B0EA-62FB3FE85327}"/>
    <cellStyle name="s_Hist Inputs_1_AM0909" xfId="57642" xr:uid="{B826B0FF-74E2-4AE6-9523-8D5B859849B1}"/>
    <cellStyle name="s_Hist Inputs_1_AM0909_Project Bird Consolidated Model v89" xfId="57643" xr:uid="{E657ED14-D5C2-43A4-8EC0-FC7E8D8E452E}"/>
    <cellStyle name="s_Hist Inputs_1_AM0909_Project Bird Consolidated Model v89_Project Bird Consolidated Model v153- with SpinCo" xfId="57644" xr:uid="{D3814C24-48D2-451B-B458-ADACB91DECC5}"/>
    <cellStyle name="s_Hist Inputs_1_Brenner" xfId="57645" xr:uid="{D4F7664E-63DE-4FE6-911C-ED0F641B3B64}"/>
    <cellStyle name="s_Hist Inputs_1_Brenner_Project Bird Consolidated Model v89" xfId="57646" xr:uid="{BF3B6129-3FD3-4969-BA06-1F453209D9FA}"/>
    <cellStyle name="s_Hist Inputs_1_Brenner_Project Bird Consolidated Model v89_Project Bird Consolidated Model v153- with SpinCo" xfId="57647" xr:uid="{65E5196F-AB4D-4B57-988F-1B798C183135}"/>
    <cellStyle name="s_Hist Inputs_1_Project Bird Consolidated Model v89" xfId="57648" xr:uid="{9398E15D-8F36-4DE2-87BC-742151067B71}"/>
    <cellStyle name="s_Hist Inputs_1_Project Bird Consolidated Model v89_Project Bird Consolidated Model v153- with SpinCo" xfId="57649" xr:uid="{A7DA0ABC-07AF-40E6-A039-CD8771F44EE3}"/>
    <cellStyle name="s_Hist Inputs_2" xfId="57650" xr:uid="{1E767B69-4D88-4132-9F78-8A5DD03F9A05}"/>
    <cellStyle name="s_Hist Inputs_2_Project Bird Consolidated Model v89" xfId="57651" xr:uid="{615B5911-BC2A-4A2B-BEC7-7841D043FF8D}"/>
    <cellStyle name="s_Hist Inputs_2_Project Bird Consolidated Model v89_Project Bird Consolidated Model v153- with SpinCo" xfId="57652" xr:uid="{3E3FC122-F3C9-4BB2-9888-6EB31B7A0AC7}"/>
    <cellStyle name="s_Hist Inputs_AM0909" xfId="57653" xr:uid="{31B6B199-B73F-4EBC-8180-C3D68078EA4F}"/>
    <cellStyle name="s_Hist Inputs_AM0909_Project Bird Consolidated Model v89" xfId="57654" xr:uid="{B3C0E9F2-AC4D-47A7-9720-1431AEE396CA}"/>
    <cellStyle name="s_Hist Inputs_AM0909_Project Bird Consolidated Model v89_Project Bird Consolidated Model v153- with SpinCo" xfId="57655" xr:uid="{2F96A84D-93F4-40E8-A017-B456FA14543F}"/>
    <cellStyle name="s_Hist Inputs_Brenner" xfId="57656" xr:uid="{79015050-A2C1-499F-90FD-655D2EC272A0}"/>
    <cellStyle name="s_Hist Inputs_Brenner_Project Bird Consolidated Model v89" xfId="57657" xr:uid="{9042CE47-0683-4C53-A5D8-473822DDCA30}"/>
    <cellStyle name="s_Hist Inputs_Brenner_Project Bird Consolidated Model v89_Project Bird Consolidated Model v153- with SpinCo" xfId="57658" xr:uid="{EE6C9FA8-18D4-4A87-840C-68EBEBC7B96C}"/>
    <cellStyle name="s_Hist Inputs_Project Bird Consolidated Model v89" xfId="57659" xr:uid="{53F2C61C-561E-447B-8124-60F21AC3350F}"/>
    <cellStyle name="s_Hist Inputs_Project Bird Consolidated Model v89_Project Bird Consolidated Model v153- with SpinCo" xfId="57660" xr:uid="{3A75B3BB-92D8-4C02-8AE9-CBB422B24FA5}"/>
    <cellStyle name="s_IFF-BOA mini-meger" xfId="57661" xr:uid="{55C60D8F-4D40-4333-B09F-6EE815773AD3}"/>
    <cellStyle name="s_IFF-BOA mini-meger_1" xfId="57662" xr:uid="{43D22645-5142-4D68-941B-06BC8B53BA81}"/>
    <cellStyle name="s_IFF-BOA mini-meger_1_Project Bird Consolidated Model v89" xfId="57663" xr:uid="{365D13E3-6F03-47D7-B721-0DB3F69DDFDF}"/>
    <cellStyle name="s_IFF-BOA mini-meger_1_Project Bird Consolidated Model v89_Project Bird Consolidated Model v153- with SpinCo" xfId="57664" xr:uid="{93BF09B1-BE47-4AB6-A2F6-03E9DCDC0AEE}"/>
    <cellStyle name="s_IFF-BOA mini-meger_Project Bird Consolidated Model v89" xfId="57665" xr:uid="{5A1863C4-6AEF-42A6-BCEA-75CC60D107B8}"/>
    <cellStyle name="s_IFF-BOA mini-meger_Project Bird Consolidated Model v89_Project Bird Consolidated Model v153- with SpinCo" xfId="57666" xr:uid="{5A38CBD7-0678-4724-B91C-BAF5C3E24298}"/>
    <cellStyle name="s_ingredients 2" xfId="57667" xr:uid="{F772A99E-E3BB-4A97-A225-1ECC40333122}"/>
    <cellStyle name="s_ingredients 2_1" xfId="57668" xr:uid="{D043D1C0-48BD-47FA-96F9-7AB1FF70E4C5}"/>
    <cellStyle name="s_ingredients 2_1_Project Bird Consolidated Model v89" xfId="57669" xr:uid="{59497846-52A3-4402-B1D3-CCB7EC227020}"/>
    <cellStyle name="s_ingredients 2_1_Project Bird Consolidated Model v89_Project Bird Consolidated Model v153- with SpinCo" xfId="57670" xr:uid="{4D88DDE1-654B-4413-997E-C78289EA16DE}"/>
    <cellStyle name="s_ingredients 2_2" xfId="57671" xr:uid="{6F9E7521-F90E-4A7D-B94A-103BF7914326}"/>
    <cellStyle name="s_ingredients 2_2_Project Bird Consolidated Model v89" xfId="57672" xr:uid="{177F5EED-71A7-4357-B2C2-726B76DEC19F}"/>
    <cellStyle name="s_ingredients 2_2_Project Bird Consolidated Model v89_Project Bird Consolidated Model v153- with SpinCo" xfId="57673" xr:uid="{F5B11B01-A1EB-4C92-B600-8B6C8C13E4C1}"/>
    <cellStyle name="s_ingredients 2_Project Bird Consolidated Model v89" xfId="57674" xr:uid="{84092A82-80EF-4831-B556-7F7637020872}"/>
    <cellStyle name="s_ingredients 2_Project Bird Consolidated Model v89_Project Bird Consolidated Model v153- with SpinCo" xfId="57675" xr:uid="{7D6BD9C4-5D09-40CD-BE06-C92D6E91DDF4}"/>
    <cellStyle name="s_IPO" xfId="57676" xr:uid="{A81AEA05-288F-41F2-8A2A-C09D3D219064}"/>
    <cellStyle name="s_IPO_Project Bird Consolidated Model v89" xfId="57677" xr:uid="{DFCCBB4A-127E-4261-8DAA-7EB2F7A2977D}"/>
    <cellStyle name="s_IPO_Project Bird Consolidated Model v89_Project Bird Consolidated Model v153- with SpinCo" xfId="57678" xr:uid="{CAE85C02-CBB3-47FB-993D-091E81A77F50}"/>
    <cellStyle name="s_Ireland Model 3-24" xfId="57679" xr:uid="{0A221446-58C4-402D-B61C-653F83C15F67}"/>
    <cellStyle name="s_Ireland Model 3-24_Project Bird Consolidated Model v89" xfId="57680" xr:uid="{4A988451-F003-477C-A41E-28324F12FDA1}"/>
    <cellStyle name="s_Ireland Model 3-24_Project Bird Consolidated Model v89_Project Bird Consolidated Model v153- with SpinCo" xfId="57681" xr:uid="{846D8007-B45D-4A87-A36D-7BB17DE0969E}"/>
    <cellStyle name="s_IRR Sensitivity (2)" xfId="57682" xr:uid="{62BC3849-1A6A-453B-8B14-2B611AAAA955}"/>
    <cellStyle name="s_IRR Sensitivity (2)_1" xfId="57683" xr:uid="{8FA6C913-0EDC-4778-BC53-F4EC67497745}"/>
    <cellStyle name="s_IRR Sensitivity (2)_1_Project Bird Consolidated Model v89" xfId="57684" xr:uid="{49A5C4D8-B340-420E-9C26-F331EDFCBC59}"/>
    <cellStyle name="s_IRR Sensitivity (2)_1_Project Bird Consolidated Model v89_Project Bird Consolidated Model v153- with SpinCo" xfId="57685" xr:uid="{0BAF2BC3-BE8C-4F77-B67E-076C58213831}"/>
    <cellStyle name="s_IRR Sensitivity (2)_2" xfId="57686" xr:uid="{2E0658F4-C047-4E27-8485-49C8029541CD}"/>
    <cellStyle name="s_IRR Sensitivity (2)_2_Project Bird Consolidated Model v89" xfId="57687" xr:uid="{A6F5FB64-8761-4CFF-B3E3-FA598D88A2D1}"/>
    <cellStyle name="s_IRR Sensitivity (2)_2_Project Bird Consolidated Model v89_Project Bird Consolidated Model v153- with SpinCo" xfId="57688" xr:uid="{3C8BBDD5-F2B1-47D9-987B-6E9D95263A41}"/>
    <cellStyle name="s_IRR Sensitivity (2)_Project Bird Consolidated Model v89" xfId="57689" xr:uid="{DEDBEC2E-C8A9-48F0-B295-98B534606CEC}"/>
    <cellStyle name="s_IRR Sensitivity (2)_Project Bird Consolidated Model v89_Project Bird Consolidated Model v153- with SpinCo" xfId="57690" xr:uid="{D84CF4E3-DADA-4887-9D3E-930747636BA8}"/>
    <cellStyle name="s_LambSum_link_a" xfId="57691" xr:uid="{58E3121E-A51E-4D4A-96E7-74071BA3E3E2}"/>
    <cellStyle name="s_LambSum_link_a_Project Bird Consolidated Model v89" xfId="57692" xr:uid="{C824DF43-CF16-43C2-A12F-5058AF09279A}"/>
    <cellStyle name="s_LambSum_link_a_Project Bird Consolidated Model v89_Project Bird Consolidated Model v153- with SpinCo" xfId="57693" xr:uid="{D1518EF1-CCF7-45BA-88E2-4CB389851FD6}"/>
    <cellStyle name="s_LBO" xfId="57694" xr:uid="{D11BDB4A-DA9E-4FED-9DB3-DC1B7AA65AF2}"/>
    <cellStyle name="s_LBO IRR" xfId="57695" xr:uid="{C1FBB6AB-9FA1-463B-8256-3A4C4D88EB20}"/>
    <cellStyle name="s_LBO IRR_1" xfId="57696" xr:uid="{AB4DF1A1-F41F-48A4-8FB6-86FC22348F89}"/>
    <cellStyle name="s_LBO IRR_1_Project Bird Consolidated Model v89" xfId="57697" xr:uid="{377117BF-66E3-4375-9B7A-F9138FF9E8B7}"/>
    <cellStyle name="s_LBO IRR_1_Project Bird Consolidated Model v89_Project Bird Consolidated Model v153- with SpinCo" xfId="57698" xr:uid="{00F6F1EC-BB00-419D-B560-A47A693FAEE2}"/>
    <cellStyle name="s_LBO IRR_2" xfId="57699" xr:uid="{9505D6F1-D636-4E20-814E-B606EF71C1F2}"/>
    <cellStyle name="s_LBO IRR_2_Project Bird Consolidated Model v89" xfId="57700" xr:uid="{6A2C6A1E-B1E6-4709-AE36-A9FE003F0260}"/>
    <cellStyle name="s_LBO IRR_2_Project Bird Consolidated Model v89_Project Bird Consolidated Model v153- with SpinCo" xfId="57701" xr:uid="{85E14234-FE89-49C9-B631-C3A54A75EA3A}"/>
    <cellStyle name="s_LBO IRR_Project Bird Consolidated Model v89" xfId="57702" xr:uid="{ACE7723B-316A-4B41-B4DF-6861A920262C}"/>
    <cellStyle name="s_LBO IRR_Project Bird Consolidated Model v89_Project Bird Consolidated Model v153- with SpinCo" xfId="57703" xr:uid="{1CA967D9-269E-4496-A268-1D3EEC063EA9}"/>
    <cellStyle name="s_LBO Sens" xfId="57704" xr:uid="{9D053171-030F-4093-AE11-FBCCC9F682B1}"/>
    <cellStyle name="s_LBO Sens_1" xfId="57705" xr:uid="{39B6B497-AE09-4171-A24B-039E4AB36CB5}"/>
    <cellStyle name="s_LBO Sens_1_Project Bird Consolidated Model v89" xfId="57706" xr:uid="{BAB978A2-6A7A-4805-8AA8-F90278AC78BA}"/>
    <cellStyle name="s_LBO Sens_1_Project Bird Consolidated Model v89_Project Bird Consolidated Model v153- with SpinCo" xfId="57707" xr:uid="{B7B22F65-5F70-424E-9E95-1A079D5F3E63}"/>
    <cellStyle name="s_LBO Sens_2" xfId="57708" xr:uid="{6809510C-523F-4FBF-A29B-5322DE61A41B}"/>
    <cellStyle name="s_LBO Sens_2_Project Bird Consolidated Model v89" xfId="57709" xr:uid="{2807A0EA-68C6-442F-8843-041AA06BD935}"/>
    <cellStyle name="s_LBO Sens_2_Project Bird Consolidated Model v89_Project Bird Consolidated Model v153- with SpinCo" xfId="57710" xr:uid="{D5FE47BC-2BA5-421C-8501-F26E9C10F7D2}"/>
    <cellStyle name="s_LBO Sens_Project Bird Consolidated Model v89" xfId="57711" xr:uid="{AF379C02-659D-4CD2-9A4A-76301EA3EC09}"/>
    <cellStyle name="s_LBO Sens_Project Bird Consolidated Model v89_Project Bird Consolidated Model v153- with SpinCo" xfId="57712" xr:uid="{41689354-E342-40E0-8A05-EF2AC4EC237B}"/>
    <cellStyle name="s_LBO Summary" xfId="57713" xr:uid="{045D1A2A-5A3B-499D-A313-99FBB3292FBC}"/>
    <cellStyle name="s_LBO Summary_1" xfId="57714" xr:uid="{529B1128-F045-4F72-9549-FA8F5A9AA55F}"/>
    <cellStyle name="s_LBO Summary_1_Mary911" xfId="57715" xr:uid="{6DFD7A5C-C475-4FFA-83BF-A5702BEDDD03}"/>
    <cellStyle name="s_LBO Summary_1_Mary911_Project Bird Consolidated Model v89" xfId="57716" xr:uid="{63BF7BD6-11F2-466D-989C-7C892177E6BC}"/>
    <cellStyle name="s_LBO Summary_1_Mary911_Project Bird Consolidated Model v89_Project Bird Consolidated Model v153- with SpinCo" xfId="57717" xr:uid="{42FB3517-E339-45A8-9F3B-99C169837A40}"/>
    <cellStyle name="s_LBO Summary_1_mona0915a" xfId="57718" xr:uid="{E3481E9F-9372-4C9D-B572-D015952AABBF}"/>
    <cellStyle name="s_LBO Summary_1_mona0915a_Project Bird Consolidated Model v89" xfId="57719" xr:uid="{8BDFB8C1-F788-4EA2-8E83-305A6F1D8C6B}"/>
    <cellStyle name="s_LBO Summary_1_mona0915a_Project Bird Consolidated Model v89_Project Bird Consolidated Model v153- with SpinCo" xfId="57720" xr:uid="{862266B3-7DD6-4005-BBA0-FAA07EF5E436}"/>
    <cellStyle name="s_LBO Summary_1_mona0915b" xfId="57721" xr:uid="{C253A64D-0EF2-441A-A698-704C3745C4CB}"/>
    <cellStyle name="s_LBO Summary_1_mona0915b_Project Bird Consolidated Model v89" xfId="57722" xr:uid="{82BD4ADE-E9F8-4071-A4FA-B8E55ACF8B05}"/>
    <cellStyle name="s_LBO Summary_1_mona0915b_Project Bird Consolidated Model v89_Project Bird Consolidated Model v153- with SpinCo" xfId="57723" xr:uid="{7E83D816-3775-4754-91A6-5B5106BDB261}"/>
    <cellStyle name="s_LBO Summary_1_Project Bird Consolidated Model v89" xfId="57724" xr:uid="{CBFFE8EF-72C8-44D9-868F-F3A1E6C62EFC}"/>
    <cellStyle name="s_LBO Summary_1_Project Bird Consolidated Model v89_Project Bird Consolidated Model v153- with SpinCo" xfId="57725" xr:uid="{7B8DB20A-FD7C-4160-A617-9D5E96B1E17B}"/>
    <cellStyle name="s_LBO Summary_2" xfId="57726" xr:uid="{94D8BDD1-34C0-4900-A83C-330816D09FFE}"/>
    <cellStyle name="s_LBO Summary_2_AM0909" xfId="57727" xr:uid="{859820DE-2C94-491F-B413-902C9F7E7521}"/>
    <cellStyle name="s_LBO Summary_2_AM0909_Project Bird Consolidated Model v89" xfId="57728" xr:uid="{C05E4603-1269-4C8A-A3E3-2963F6AD2CF4}"/>
    <cellStyle name="s_LBO Summary_2_AM0909_Project Bird Consolidated Model v89_Project Bird Consolidated Model v153- with SpinCo" xfId="57729" xr:uid="{4C30FADC-204A-451E-9D69-BAC496B27E46}"/>
    <cellStyle name="s_LBO Summary_2_Brenner" xfId="57730" xr:uid="{A1263E78-10DB-4374-9140-677B75BD0E4F}"/>
    <cellStyle name="s_LBO Summary_2_Brenner_Project Bird Consolidated Model v89" xfId="57731" xr:uid="{67E36B70-B575-4461-801C-B55289212A24}"/>
    <cellStyle name="s_LBO Summary_2_Brenner_Project Bird Consolidated Model v89_Project Bird Consolidated Model v153- with SpinCo" xfId="57732" xr:uid="{535A6C10-44B8-4315-8B5F-98F434E6EA9E}"/>
    <cellStyle name="s_LBO Summary_2_Project Bird Consolidated Model v89" xfId="57733" xr:uid="{C1C76A91-75FE-4C09-8240-E5FAAACACD33}"/>
    <cellStyle name="s_LBO Summary_2_Project Bird Consolidated Model v89_Project Bird Consolidated Model v153- with SpinCo" xfId="57734" xr:uid="{A12BD08C-0663-4ED7-A1D2-739D7CABDFB4}"/>
    <cellStyle name="s_LBO Summary_AM0909" xfId="57735" xr:uid="{1B80589D-DE89-48CF-A37C-5A27AF27657C}"/>
    <cellStyle name="s_LBO Summary_AM0909_Project Bird Consolidated Model v89" xfId="57736" xr:uid="{DE0183DA-2EC2-4524-8C97-489DFB246FD6}"/>
    <cellStyle name="s_LBO Summary_AM0909_Project Bird Consolidated Model v89_Project Bird Consolidated Model v153- with SpinCo" xfId="57737" xr:uid="{116818D8-7C9A-4F64-B8C1-701E2E60D4A2}"/>
    <cellStyle name="s_LBO Summary_Brenner" xfId="57738" xr:uid="{F1990470-C32F-48EB-9DF2-0028C23E7AF5}"/>
    <cellStyle name="s_LBO Summary_Brenner_Project Bird Consolidated Model v89" xfId="57739" xr:uid="{792B5ABA-0271-427B-BFDF-DABD503A3E5A}"/>
    <cellStyle name="s_LBO Summary_Brenner_Project Bird Consolidated Model v89_Project Bird Consolidated Model v153- with SpinCo" xfId="57740" xr:uid="{E61B8D47-D85A-4030-8E04-EDF7004ED5C9}"/>
    <cellStyle name="s_LBO Summary_Mary911" xfId="57741" xr:uid="{743C5DC2-49F9-4DFA-A9F6-D179C3924532}"/>
    <cellStyle name="s_LBO Summary_Mary911_Project Bird Consolidated Model v89" xfId="57742" xr:uid="{37A607FD-3E01-4FC5-A3C6-C380268DFDE6}"/>
    <cellStyle name="s_LBO Summary_Mary911_Project Bird Consolidated Model v89_Project Bird Consolidated Model v153- with SpinCo" xfId="57743" xr:uid="{F6914C0C-3ED8-4C79-B2E7-823B62C030EC}"/>
    <cellStyle name="s_LBO Summary_mona0915a" xfId="57744" xr:uid="{271ADB5B-3D9A-4935-9F6E-005BFE472DD0}"/>
    <cellStyle name="s_LBO Summary_mona0915a_Project Bird Consolidated Model v89" xfId="57745" xr:uid="{F7AAC946-002A-4A69-9EC0-DDE39D2B1DBB}"/>
    <cellStyle name="s_LBO Summary_mona0915a_Project Bird Consolidated Model v89_Project Bird Consolidated Model v153- with SpinCo" xfId="57746" xr:uid="{310CC423-5070-4F09-8E5B-E040C811144A}"/>
    <cellStyle name="s_LBO Summary_mona0915b" xfId="57747" xr:uid="{08EE99E5-FFCB-48FF-ABC8-62753CEF37A3}"/>
    <cellStyle name="s_LBO Summary_mona0915b_Project Bird Consolidated Model v89" xfId="57748" xr:uid="{BFA7744E-A50C-4CA8-BF10-D8F2C3EFAA37}"/>
    <cellStyle name="s_LBO Summary_mona0915b_Project Bird Consolidated Model v89_Project Bird Consolidated Model v153- with SpinCo" xfId="57749" xr:uid="{5AFF89C8-99BD-4720-A7FC-63B3555D383A}"/>
    <cellStyle name="s_LBO Summary_Project Bird Consolidated Model v89" xfId="57750" xr:uid="{FB6BB8F9-FC91-41E6-A398-1CBB06A51FBF}"/>
    <cellStyle name="s_LBO Summary_Project Bird Consolidated Model v89_Project Bird Consolidated Model v153- with SpinCo" xfId="57751" xr:uid="{595D7385-1F41-419A-9F77-2C0F189C60BE}"/>
    <cellStyle name="s_LBO_1" xfId="57752" xr:uid="{42DBD152-AE91-4227-BF5B-CC8FA3108E26}"/>
    <cellStyle name="s_LBO_1_Project Bird Consolidated Model v89" xfId="57753" xr:uid="{F38B1068-BCDC-45EF-B86C-F01CE9B7490B}"/>
    <cellStyle name="s_LBO_1_Project Bird Consolidated Model v89_Project Bird Consolidated Model v153- with SpinCo" xfId="57754" xr:uid="{A293ECBB-FB3C-48FE-AB14-FAEE6909BA0D}"/>
    <cellStyle name="s_LBO_2" xfId="57755" xr:uid="{3440AB64-0171-4ED9-B40D-E66B3DFF0A20}"/>
    <cellStyle name="s_LBO_2_Project Bird Consolidated Model v89" xfId="57756" xr:uid="{E26FE5BB-9B03-48D1-93C3-905AE9D0ABD5}"/>
    <cellStyle name="s_LBO_2_Project Bird Consolidated Model v89_Project Bird Consolidated Model v153- with SpinCo" xfId="57757" xr:uid="{0D66533F-8181-46FA-90E6-0413815F773A}"/>
    <cellStyle name="s_LBO_Project Bird Consolidated Model v89" xfId="57758" xr:uid="{B45A97FF-AAA0-4C05-952F-1A0502AA15CD}"/>
    <cellStyle name="s_LBO_Project Bird Consolidated Model v89_Project Bird Consolidated Model v153- with SpinCo" xfId="57759" xr:uid="{E167A0F4-99EA-40C5-904B-E34DB6F4F402}"/>
    <cellStyle name="s_Mary911" xfId="57760" xr:uid="{B3E6655C-AD2E-41C9-B5D0-E0C36C534E29}"/>
    <cellStyle name="s_Mary911_Project Bird Consolidated Model v89" xfId="57761" xr:uid="{7E70D76B-AE6C-4E88-82C9-C578BDE3E114}"/>
    <cellStyle name="s_Mary911_Project Bird Consolidated Model v89_Project Bird Consolidated Model v153- with SpinCo" xfId="57762" xr:uid="{E129200B-D7A0-4678-87E4-0EB442838C0D}"/>
    <cellStyle name="s_Mini merg7_20" xfId="57763" xr:uid="{4967E9E8-AAFB-4E33-924A-0D619F891E31}"/>
    <cellStyle name="s_Mini merg7_20_Project Bird Consolidated Model v89" xfId="57764" xr:uid="{79125361-3A76-443F-B782-D0A6B6F2B9FC}"/>
    <cellStyle name="s_Mini merg7_20_Project Bird Consolidated Model v89_Project Bird Consolidated Model v153- with SpinCo" xfId="57765" xr:uid="{5FCA5E13-1AB7-405E-A6B0-AB3A737783E6}"/>
    <cellStyle name="s_Model Assumptions (2)" xfId="57766" xr:uid="{7D66A244-1F05-46FF-8F23-743A34E9CBD8}"/>
    <cellStyle name="s_Model Assumptions (2)_1" xfId="57767" xr:uid="{141122FC-9CF9-4C4F-9BDC-0DBCEC68B8C8}"/>
    <cellStyle name="s_Model Assumptions (2)_1_Project Bird Consolidated Model v89" xfId="57768" xr:uid="{D6B348F1-8A4F-4170-80DB-4933A1D0D084}"/>
    <cellStyle name="s_Model Assumptions (2)_1_Project Bird Consolidated Model v89_Project Bird Consolidated Model v153- with SpinCo" xfId="57769" xr:uid="{D58E3B73-839B-4DA4-ACE9-B525D3A30A3A}"/>
    <cellStyle name="s_Model Assumptions (2)_Project Bird Consolidated Model v89" xfId="57770" xr:uid="{A1408810-F26F-4825-AB6B-3B822FB5D7B5}"/>
    <cellStyle name="s_Model Assumptions (2)_Project Bird Consolidated Model v89_Project Bird Consolidated Model v153- with SpinCo" xfId="57771" xr:uid="{6207C953-C045-4A85-B6B9-D2C9C17D0067}"/>
    <cellStyle name="s_Model0717" xfId="57772" xr:uid="{014B26C0-CDBB-46D2-B6BF-B4472F78F2A6}"/>
    <cellStyle name="s_Model0717_Project Bird Consolidated Model v89" xfId="57773" xr:uid="{F4C4522B-008B-4BE0-A05F-B1DE4BF802AE}"/>
    <cellStyle name="s_Model0717_Project Bird Consolidated Model v89_Project Bird Consolidated Model v153- with SpinCo" xfId="57774" xr:uid="{0EFD656E-ECA3-4B7E-B1CD-EF0A08E7E093}"/>
    <cellStyle name="s_OBGYN (2)" xfId="57775" xr:uid="{BEE8F995-9B4D-4157-98BC-4D2F2EEC0A18}"/>
    <cellStyle name="s_OBGYN (2)_1" xfId="57776" xr:uid="{25131D91-366C-4F4A-A008-480AAC9C9E10}"/>
    <cellStyle name="s_OBGYN (2)_1_Project Bird Consolidated Model v89" xfId="57777" xr:uid="{9F451925-E6E4-4311-A2EB-806BBF8F54AF}"/>
    <cellStyle name="s_OBGYN (2)_1_Project Bird Consolidated Model v89_Project Bird Consolidated Model v153- with SpinCo" xfId="57778" xr:uid="{61E58592-6112-4670-9F00-1166556602B6}"/>
    <cellStyle name="s_OBGYN (2)_2" xfId="57779" xr:uid="{29C8093B-D9FC-499B-832D-B5F83832E082}"/>
    <cellStyle name="s_OBGYN (2)_2_Project Bird Consolidated Model v89" xfId="57780" xr:uid="{F489A2E4-5832-4213-847D-A113BCD68EF4}"/>
    <cellStyle name="s_OBGYN (2)_2_Project Bird Consolidated Model v89_Project Bird Consolidated Model v153- with SpinCo" xfId="57781" xr:uid="{AD740CAC-4770-4C85-B468-F97BC18A2360}"/>
    <cellStyle name="s_OBGYN (2)_Project Bird Consolidated Model v89" xfId="57782" xr:uid="{0E73BE85-E04F-430B-AE3A-398432D673C6}"/>
    <cellStyle name="s_OBGYN (2)_Project Bird Consolidated Model v89_Project Bird Consolidated Model v153- with SpinCo" xfId="57783" xr:uid="{75179EDB-D299-4FA7-A220-5FDD43A72449}"/>
    <cellStyle name="s_Other Businesses (2)" xfId="57784" xr:uid="{A5F9EBFB-5890-42B8-A6C3-34C372403FBC}"/>
    <cellStyle name="s_Other Businesses (2)_1" xfId="57785" xr:uid="{4432CAF4-B221-4E28-A205-B9702A42F959}"/>
    <cellStyle name="s_Other Businesses (2)_1_Project Bird Consolidated Model v89" xfId="57786" xr:uid="{D6724CA9-B18D-4A30-A9C2-C6C4E815E582}"/>
    <cellStyle name="s_Other Businesses (2)_1_Project Bird Consolidated Model v89_Project Bird Consolidated Model v153- with SpinCo" xfId="57787" xr:uid="{74178AD3-32AA-4687-8C08-D1FB8A87EC04}"/>
    <cellStyle name="s_Other Businesses (2)_2" xfId="57788" xr:uid="{4C43D033-60A6-4240-9B47-86495775AD2E}"/>
    <cellStyle name="s_Other Businesses (2)_2_Project Bird Consolidated Model v89" xfId="57789" xr:uid="{5815AE04-BE6B-44B3-97FD-20F2567D6DD9}"/>
    <cellStyle name="s_Other Businesses (2)_2_Project Bird Consolidated Model v89_Project Bird Consolidated Model v153- with SpinCo" xfId="57790" xr:uid="{A44DE614-AF0D-42B2-BDC9-211398D26F1F}"/>
    <cellStyle name="s_Other Businesses (2)_Project Bird Consolidated Model v89" xfId="57791" xr:uid="{97153B2F-045A-4F49-84F9-DE6D62C99771}"/>
    <cellStyle name="s_Other Businesses (2)_Project Bird Consolidated Model v89_Project Bird Consolidated Model v153- with SpinCo" xfId="57792" xr:uid="{B26EAEE3-D4F1-47B6-AD12-89635F170F8E}"/>
    <cellStyle name="s_Ownership" xfId="57793" xr:uid="{7B790627-BC87-4756-80A7-EBC5DB9627A1}"/>
    <cellStyle name="s_Ownership_1" xfId="57794" xr:uid="{A99B94C9-D69F-4853-80D7-AE8F871A0A8B}"/>
    <cellStyle name="s_Ownership_1_Project Bird Consolidated Model v89" xfId="57795" xr:uid="{3DEA8A62-7ADD-4F2D-A8AF-2FEDF0424F7F}"/>
    <cellStyle name="s_Ownership_1_Project Bird Consolidated Model v89_Project Bird Consolidated Model v153- with SpinCo" xfId="57796" xr:uid="{CB3956D6-0BD8-41D7-A4D0-BC5EEACC3A3F}"/>
    <cellStyle name="s_Ownership_Project Bird Consolidated Model v89" xfId="57797" xr:uid="{5E9DCD68-BACD-4ECE-B1FD-4391E3D3A246}"/>
    <cellStyle name="s_Ownership_Project Bird Consolidated Model v89_Project Bird Consolidated Model v153- with SpinCo" xfId="57798" xr:uid="{ACFD9162-85DB-46C9-8681-B96FEBEFE95A}"/>
    <cellStyle name="s_PDGDCF1" xfId="57799" xr:uid="{C2DC61A3-4475-483B-A7E2-9053F3FABB23}"/>
    <cellStyle name="s_PDGDCF1_Project Bird Consolidated Model v89" xfId="57800" xr:uid="{151CBF34-6657-40FA-A74F-5A9D1771D0FA}"/>
    <cellStyle name="s_PDGDCF1_Project Bird Consolidated Model v89_Project Bird Consolidated Model v153- with SpinCo" xfId="57801" xr:uid="{F355297B-19B6-4B59-BF80-EF43E0DB17EA}"/>
    <cellStyle name="s_PFMA Cap" xfId="57802" xr:uid="{E95F06BD-DDD5-4A05-B2D6-B81ECE16829A}"/>
    <cellStyle name="s_PFMA Cap_1" xfId="57803" xr:uid="{32E818DE-5CEA-4648-A17C-8F85EC6C4ADD}"/>
    <cellStyle name="s_PFMA Cap_1_Mary911" xfId="57804" xr:uid="{90B1C8D6-628E-4C59-B112-EA3737FF309D}"/>
    <cellStyle name="s_PFMA Cap_1_Mary911_Project Bird Consolidated Model v89" xfId="57805" xr:uid="{7A4DF993-4FB0-410D-A5D6-B389840E0E53}"/>
    <cellStyle name="s_PFMA Cap_1_Mary911_Project Bird Consolidated Model v89_Project Bird Consolidated Model v153- with SpinCo" xfId="57806" xr:uid="{1849684E-54F7-403C-91EC-46F5086690B7}"/>
    <cellStyle name="s_PFMA Cap_1_mona0915a" xfId="57807" xr:uid="{7A7A91AA-2C84-412A-8509-87FA4E178C96}"/>
    <cellStyle name="s_PFMA Cap_1_mona0915a_Project Bird Consolidated Model v89" xfId="57808" xr:uid="{44565A30-4097-4027-B5E2-FD24D274D074}"/>
    <cellStyle name="s_PFMA Cap_1_mona0915a_Project Bird Consolidated Model v89_Project Bird Consolidated Model v153- with SpinCo" xfId="57809" xr:uid="{E944167C-7F92-46CA-8038-CDA889BE6A9E}"/>
    <cellStyle name="s_PFMA Cap_1_mona0915b" xfId="57810" xr:uid="{BC73BC06-8047-4B17-8F34-6B3BDEA9146E}"/>
    <cellStyle name="s_PFMA Cap_1_mona0915b_Project Bird Consolidated Model v89" xfId="57811" xr:uid="{24D8F132-7148-4FB2-ACA7-1BEFECF2E79C}"/>
    <cellStyle name="s_PFMA Cap_1_mona0915b_Project Bird Consolidated Model v89_Project Bird Consolidated Model v153- with SpinCo" xfId="57812" xr:uid="{EDC6C636-C5C5-41D4-9B9D-95E1082DA40A}"/>
    <cellStyle name="s_PFMA Cap_1_Project Bird Consolidated Model v89" xfId="57813" xr:uid="{D4B18796-30DC-4505-8F1E-1673F9F79CB0}"/>
    <cellStyle name="s_PFMA Cap_1_Project Bird Consolidated Model v89_Project Bird Consolidated Model v153- with SpinCo" xfId="57814" xr:uid="{09AF9D6D-8023-4739-A3E7-8617BE8DED67}"/>
    <cellStyle name="s_PFMA Cap_2" xfId="57815" xr:uid="{16DE7449-A487-466A-9E0A-AC41E92EBB6C}"/>
    <cellStyle name="s_PFMA Cap_2_Project Bird Consolidated Model v89" xfId="57816" xr:uid="{BA42D98F-0648-4246-875C-3B1CDE6678AD}"/>
    <cellStyle name="s_PFMA Cap_2_Project Bird Consolidated Model v89_Project Bird Consolidated Model v153- with SpinCo" xfId="57817" xr:uid="{F9950738-D82E-4192-AE39-FC00EF4A0F5A}"/>
    <cellStyle name="s_PFMA Cap_Mary911" xfId="57818" xr:uid="{3C25CC75-ED34-437B-9643-211F7F80FBF0}"/>
    <cellStyle name="s_PFMA Cap_Mary911_Project Bird Consolidated Model v89" xfId="57819" xr:uid="{C2497FD8-ED82-40B2-AB9D-8A11E2738115}"/>
    <cellStyle name="s_PFMA Cap_Mary911_Project Bird Consolidated Model v89_Project Bird Consolidated Model v153- with SpinCo" xfId="57820" xr:uid="{7CB8C5FE-1EF4-4530-A80D-0CCD7D6054D0}"/>
    <cellStyle name="s_PFMA Cap_mona0915a" xfId="57821" xr:uid="{1FC6E650-F853-4B3D-95F1-B29517DDADAD}"/>
    <cellStyle name="s_PFMA Cap_mona0915a_Project Bird Consolidated Model v89" xfId="57822" xr:uid="{9106444D-983B-45B4-B16D-B26431CACD29}"/>
    <cellStyle name="s_PFMA Cap_mona0915a_Project Bird Consolidated Model v89_Project Bird Consolidated Model v153- with SpinCo" xfId="57823" xr:uid="{267C09FD-1740-4402-BBC5-BDD28BB41F54}"/>
    <cellStyle name="s_PFMA Cap_mona0915b" xfId="57824" xr:uid="{169B7844-BC86-4200-9907-AF2DF19AF918}"/>
    <cellStyle name="s_PFMA Cap_mona0915b_Project Bird Consolidated Model v89" xfId="57825" xr:uid="{D94C204C-713F-42F1-AD16-620FD9DB3C6D}"/>
    <cellStyle name="s_PFMA Cap_mona0915b_Project Bird Consolidated Model v89_Project Bird Consolidated Model v153- with SpinCo" xfId="57826" xr:uid="{ED8B400E-E612-4D6B-88CD-27B7F48F5B80}"/>
    <cellStyle name="s_PFMA Cap_Project Bird Consolidated Model v89" xfId="57827" xr:uid="{046BB7F8-DB5B-476F-A0B4-F63FADF3B76B}"/>
    <cellStyle name="s_PFMA Cap_Project Bird Consolidated Model v89_Project Bird Consolidated Model v153- with SpinCo" xfId="57828" xr:uid="{21BFCA99-BD6E-4B7A-AF78-3516F4357C73}"/>
    <cellStyle name="s_PFMA Credit" xfId="57829" xr:uid="{40E6F5F1-B691-44F8-85E4-99BA0BC409D6}"/>
    <cellStyle name="s_PFMA Credit (2)" xfId="57830" xr:uid="{926DBA57-DB16-4CD9-8587-2252898C453C}"/>
    <cellStyle name="s_PFMA Credit (2)_1" xfId="57831" xr:uid="{3E1971A6-40B6-4170-9410-AB53E7DD392E}"/>
    <cellStyle name="s_PFMA Credit (2)_1_Project Bird Consolidated Model v89" xfId="57832" xr:uid="{EADB48BF-F58E-4355-B2E8-372A438C3D13}"/>
    <cellStyle name="s_PFMA Credit (2)_1_Project Bird Consolidated Model v89_Project Bird Consolidated Model v153- with SpinCo" xfId="57833" xr:uid="{303425DB-F114-4311-A402-156B4BA95A81}"/>
    <cellStyle name="s_PFMA Credit (2)_PFMA Cap" xfId="57834" xr:uid="{FAFCF0D8-5E02-43AB-806E-F25515F5FE85}"/>
    <cellStyle name="s_PFMA Credit (2)_PFMA Cap_Project Bird Consolidated Model v89" xfId="57835" xr:uid="{EE346638-7535-4A28-A69F-225A2D13CBD9}"/>
    <cellStyle name="s_PFMA Credit (2)_PFMA Cap_Project Bird Consolidated Model v89_Project Bird Consolidated Model v153- with SpinCo" xfId="57836" xr:uid="{C576A405-691A-410A-8378-1C6A712F3BD6}"/>
    <cellStyle name="s_PFMA Credit (2)_Project Bird Consolidated Model v89" xfId="57837" xr:uid="{095E0495-1973-46BB-B5AD-57A667DEAF91}"/>
    <cellStyle name="s_PFMA Credit (2)_Project Bird Consolidated Model v89_Project Bird Consolidated Model v153- with SpinCo" xfId="57838" xr:uid="{19649FB9-66DE-4F14-9028-6CAB9A12B634}"/>
    <cellStyle name="s_PFMA Credit_1" xfId="57839" xr:uid="{9113FF6D-39D5-4173-AF34-1F9E8921D4B4}"/>
    <cellStyle name="s_PFMA Credit_1_Project Bird Consolidated Model v89" xfId="57840" xr:uid="{D9958AB5-F5F1-458B-9042-CDC16FFD0CF0}"/>
    <cellStyle name="s_PFMA Credit_1_Project Bird Consolidated Model v89_Project Bird Consolidated Model v153- with SpinCo" xfId="57841" xr:uid="{27FE9EAD-1E26-408A-B364-9DA843EAF5F7}"/>
    <cellStyle name="s_PFMA Credit_2" xfId="57842" xr:uid="{9442C8AA-5E80-4C39-9323-06671AF86F5C}"/>
    <cellStyle name="s_PFMA Credit_2_Project Bird Consolidated Model v89" xfId="57843" xr:uid="{1A5412B2-592B-495E-A6A2-3D9B3BAA3218}"/>
    <cellStyle name="s_PFMA Credit_2_Project Bird Consolidated Model v89_Project Bird Consolidated Model v153- with SpinCo" xfId="57844" xr:uid="{686E07AC-7A24-4C60-A82A-9602DD17161D}"/>
    <cellStyle name="s_PFMA Credit_Project Bird Consolidated Model v89" xfId="57845" xr:uid="{69BB059B-7BBC-4B82-BFD9-26A9CAADCEAE}"/>
    <cellStyle name="s_PFMA Credit_Project Bird Consolidated Model v89_Project Bird Consolidated Model v153- with SpinCo" xfId="57846" xr:uid="{9B848D51-41A8-4B58-BEC4-CDEE94896E44}"/>
    <cellStyle name="s_PFMA Fin Sum" xfId="57847" xr:uid="{76C1D6D8-6B88-4441-A31A-677C27E029D7}"/>
    <cellStyle name="s_PFMA Fin Sum_1" xfId="57848" xr:uid="{7551A730-6069-4EBC-9C86-EDFBD2372EDC}"/>
    <cellStyle name="s_PFMA Fin Sum_1_Project Bird Consolidated Model v89" xfId="57849" xr:uid="{835A9DEE-6561-4FF6-8EDD-6172F354E904}"/>
    <cellStyle name="s_PFMA Fin Sum_1_Project Bird Consolidated Model v89_Project Bird Consolidated Model v153- with SpinCo" xfId="57850" xr:uid="{7E7EE8F0-51FC-4A41-87CA-D5D6722A8520}"/>
    <cellStyle name="s_PFMA Fin Sum_2" xfId="57851" xr:uid="{6242BB36-E321-4B92-8F8E-216908019544}"/>
    <cellStyle name="s_PFMA Fin Sum_2_Project Bird Consolidated Model v89" xfId="57852" xr:uid="{8BCF5B90-6C5F-45B6-940D-501BA14C9D9E}"/>
    <cellStyle name="s_PFMA Fin Sum_2_Project Bird Consolidated Model v89_Project Bird Consolidated Model v153- with SpinCo" xfId="57853" xr:uid="{9EF71FE4-488E-4D61-B1AC-D78BDBD3D47A}"/>
    <cellStyle name="s_PFMA Fin Sum_Project Bird Consolidated Model v89" xfId="57854" xr:uid="{DD1D49CF-D243-4223-90F1-2B93A70F6E50}"/>
    <cellStyle name="s_PFMA Fin Sum_Project Bird Consolidated Model v89_Project Bird Consolidated Model v153- with SpinCo" xfId="57855" xr:uid="{5C9038AE-1009-4042-8BF2-585200C924AE}"/>
    <cellStyle name="s_PFMA Income (2)" xfId="57856" xr:uid="{C5D673E3-6319-41D3-9EA1-941FFB7576AB}"/>
    <cellStyle name="s_PFMA Income (2)_1" xfId="57857" xr:uid="{1134780C-6BDA-4552-9764-6101A74A3A6E}"/>
    <cellStyle name="s_PFMA Income (2)_1_Project Bird Consolidated Model v89" xfId="57858" xr:uid="{419EAC2C-F821-4CFB-9F9E-29ACAA7BA29B}"/>
    <cellStyle name="s_PFMA Income (2)_1_Project Bird Consolidated Model v89_Project Bird Consolidated Model v153- with SpinCo" xfId="57859" xr:uid="{08622029-236A-46DB-98F4-3A6CF5791BE2}"/>
    <cellStyle name="s_PFMA Income (2)_2" xfId="57860" xr:uid="{B1E95ECC-DDEF-4975-8824-C06857BB0F52}"/>
    <cellStyle name="s_PFMA Income (2)_2_Celtic DCF" xfId="57861" xr:uid="{2168BF12-17C9-46CA-A3AE-89091981B9AD}"/>
    <cellStyle name="s_PFMA Income (2)_2_Celtic DCF Inputs" xfId="57862" xr:uid="{4B07B356-3436-4D15-8927-210C570D3CCC}"/>
    <cellStyle name="s_PFMA Income (2)_2_Celtic DCF Inputs_Project Bird Consolidated Model v89" xfId="57863" xr:uid="{8F012FB6-09BA-48E7-9351-6852EF5CD453}"/>
    <cellStyle name="s_PFMA Income (2)_2_Celtic DCF Inputs_Project Bird Consolidated Model v89_Project Bird Consolidated Model v153- with SpinCo" xfId="57864" xr:uid="{2DDB504E-BA5F-474A-8D90-A88171F6AA69}"/>
    <cellStyle name="s_PFMA Income (2)_2_Celtic DCF_Project Bird Consolidated Model v89" xfId="57865" xr:uid="{A43A5F3C-42AD-4DF4-ABE8-C480F1EA4A6D}"/>
    <cellStyle name="s_PFMA Income (2)_2_Celtic DCF_Project Bird Consolidated Model v89_Project Bird Consolidated Model v153- with SpinCo" xfId="57866" xr:uid="{39226EA0-FA3C-49B8-9CEB-D002968FEA16}"/>
    <cellStyle name="s_PFMA Income (2)_2_Project Bird Consolidated Model v89" xfId="57867" xr:uid="{E5987303-C63A-497B-82B0-D6A4CBB6E5AD}"/>
    <cellStyle name="s_PFMA Income (2)_2_Project Bird Consolidated Model v89_Project Bird Consolidated Model v153- with SpinCo" xfId="57868" xr:uid="{A8A600DA-E1EF-4D37-A447-4F74E873A838}"/>
    <cellStyle name="s_PFMA Income (2)_2_Valuation Summary" xfId="57869" xr:uid="{39E5EEAC-A108-45A9-A284-F8C3470BA7B9}"/>
    <cellStyle name="s_PFMA Income (2)_2_Valuation Summary_Project Bird Consolidated Model v89" xfId="57870" xr:uid="{FD965457-27B9-450E-8C34-CC0DDBC65E6B}"/>
    <cellStyle name="s_PFMA Income (2)_2_Valuation Summary_Project Bird Consolidated Model v89_Project Bird Consolidated Model v153- with SpinCo" xfId="57871" xr:uid="{AFB26622-17DA-4CAC-979C-629B3F858DA4}"/>
    <cellStyle name="s_PFMA Income (2)_Project Bird Consolidated Model v89" xfId="57872" xr:uid="{0D4A5073-E2BF-4B31-AF91-41F048B6274F}"/>
    <cellStyle name="s_PFMA Income (2)_Project Bird Consolidated Model v89_Project Bird Consolidated Model v153- with SpinCo" xfId="57873" xr:uid="{17B32C78-05B4-43BE-A904-2BE331190491}"/>
    <cellStyle name="s_PFMA Statements" xfId="57874" xr:uid="{8EA2488E-8B3D-44DF-B491-E5C07E17BD4E}"/>
    <cellStyle name="s_PFMA Statements_1" xfId="57875" xr:uid="{EDF6D6D2-4D11-4355-9453-4524BCC506B9}"/>
    <cellStyle name="s_PFMA Statements_1_Project Bird Consolidated Model v89" xfId="57876" xr:uid="{7D406DE7-1C18-46E1-98C2-E4E8092147B6}"/>
    <cellStyle name="s_PFMA Statements_1_Project Bird Consolidated Model v89_Project Bird Consolidated Model v153- with SpinCo" xfId="57877" xr:uid="{CEE5256C-DB1A-4885-8D8C-AE49704323FB}"/>
    <cellStyle name="s_PFMA Statements_2" xfId="57878" xr:uid="{0170869D-86E4-4621-87A5-FF668E84333E}"/>
    <cellStyle name="s_PFMA Statements_2_Project Bird Consolidated Model v89" xfId="57879" xr:uid="{70AE7B68-607C-4D2B-9BEB-C95952996B85}"/>
    <cellStyle name="s_PFMA Statements_2_Project Bird Consolidated Model v89_Project Bird Consolidated Model v153- with SpinCo" xfId="57880" xr:uid="{7D6567C7-511F-412E-9A03-98A551B7A708}"/>
    <cellStyle name="s_PFMA Statements_Project Bird Consolidated Model v89" xfId="57881" xr:uid="{9DF47B6B-485B-4EE9-9BD6-BEC1019C9FED}"/>
    <cellStyle name="s_PFMA Statements_Project Bird Consolidated Model v89_Project Bird Consolidated Model v153- with SpinCo" xfId="57882" xr:uid="{F563DE26-2C97-499F-87B7-77C08E81F4A2}"/>
    <cellStyle name="s_Pippen (2)" xfId="57883" xr:uid="{34222530-BCC5-4EC4-9A17-9C1A802E7B3A}"/>
    <cellStyle name="s_Pippen (2)_1" xfId="57884" xr:uid="{3C936452-9535-42D7-9CA1-544A32CC88AC}"/>
    <cellStyle name="s_Pippen (2)_1_Project Bird Consolidated Model v89" xfId="57885" xr:uid="{7407D614-6018-4857-9E35-C8C11F353C5A}"/>
    <cellStyle name="s_Pippen (2)_1_Project Bird Consolidated Model v89_Project Bird Consolidated Model v153- with SpinCo" xfId="57886" xr:uid="{71FB5725-53DB-4FC9-92CD-AC77EBF09C5F}"/>
    <cellStyle name="s_Pippen (2)_Project Bird Consolidated Model v89" xfId="57887" xr:uid="{AD822BBD-8660-465D-8F08-6F35FDC90733}"/>
    <cellStyle name="s_Pippen (2)_Project Bird Consolidated Model v89_Project Bird Consolidated Model v153- with SpinCo" xfId="57888" xr:uid="{11E454D1-AFF4-4D95-9576-81309A3B7104}"/>
    <cellStyle name="s_Pippen Cases (2)" xfId="57889" xr:uid="{15EE1C92-E5FC-4C6D-9FA5-0081DBED0C83}"/>
    <cellStyle name="s_Pippen Cases (2)_1" xfId="57890" xr:uid="{5A0EF0D5-C131-4372-80B3-2544555800DC}"/>
    <cellStyle name="s_Pippen Cases (2)_1_Project Bird Consolidated Model v89" xfId="57891" xr:uid="{9BF78877-72A3-49B7-B8B6-B30CCD92D49C}"/>
    <cellStyle name="s_Pippen Cases (2)_1_Project Bird Consolidated Model v89_Project Bird Consolidated Model v153- with SpinCo" xfId="57892" xr:uid="{EDC80C05-19C2-47F8-B206-0B74A11B2C8C}"/>
    <cellStyle name="s_Pippen Cases (2)_Project Bird Consolidated Model v89" xfId="57893" xr:uid="{B43B6A1B-9F70-41AD-BF99-8326F56DD939}"/>
    <cellStyle name="s_Pippen Cases (2)_Project Bird Consolidated Model v89_Project Bird Consolidated Model v153- with SpinCo" xfId="57894" xr:uid="{BCBB9BD1-E3AD-4C26-BD78-FE3771BA1675}"/>
    <cellStyle name="s_Pippen ValMatrix (2)" xfId="57895" xr:uid="{614258E6-E4B3-4E3E-B646-DC4342E3BADC}"/>
    <cellStyle name="s_Pippen ValMatrix (2)_1" xfId="57896" xr:uid="{B0C6F1B7-ED74-4413-9C0E-2837C38F6500}"/>
    <cellStyle name="s_Pippen ValMatrix (2)_1_Project Bird Consolidated Model v89" xfId="57897" xr:uid="{F5195B39-98CA-4C7E-B89B-72BC618354A4}"/>
    <cellStyle name="s_Pippen ValMatrix (2)_1_Project Bird Consolidated Model v89_Project Bird Consolidated Model v153- with SpinCo" xfId="57898" xr:uid="{6A32692B-5BC4-469B-8F5A-D8C1F37E5EA8}"/>
    <cellStyle name="s_Pippen ValMatrix (2)_Project Bird Consolidated Model v89" xfId="57899" xr:uid="{8B840276-0F3A-4B30-B420-CD5ABBA16EDC}"/>
    <cellStyle name="s_Pippen ValMatrix (2)_Project Bird Consolidated Model v89_Project Bird Consolidated Model v153- with SpinCo" xfId="57900" xr:uid="{CF8E04FD-3881-444E-9CD0-D9D51DC1DA22}"/>
    <cellStyle name="s_PMAT (2)" xfId="57901" xr:uid="{36138B31-E1DD-4BF2-853B-1FC45CB41B01}"/>
    <cellStyle name="s_PMAT (2)_1" xfId="57902" xr:uid="{E3968EE5-9A89-47B3-80C6-505E3DEAD124}"/>
    <cellStyle name="s_PMAT (2)_1_Project Bird Consolidated Model v89" xfId="57903" xr:uid="{866A031B-E91E-4755-A258-E67702296EB3}"/>
    <cellStyle name="s_PMAT (2)_1_Project Bird Consolidated Model v89_Project Bird Consolidated Model v153- with SpinCo" xfId="57904" xr:uid="{80670815-6C3A-472C-8A30-0C768635ED51}"/>
    <cellStyle name="s_PMAT (2)_Celtic DCF" xfId="57905" xr:uid="{B643716D-6667-4158-B20C-89584E3048B9}"/>
    <cellStyle name="s_PMAT (2)_Celtic DCF Inputs" xfId="57906" xr:uid="{BB53CA09-DD6C-4B39-A53F-0E5CDD1DC73C}"/>
    <cellStyle name="s_PMAT (2)_Celtic DCF Inputs_Project Bird Consolidated Model v89" xfId="57907" xr:uid="{62CAB13D-3C6A-4DE2-9634-625C14FE8564}"/>
    <cellStyle name="s_PMAT (2)_Celtic DCF Inputs_Project Bird Consolidated Model v89_Project Bird Consolidated Model v153- with SpinCo" xfId="57908" xr:uid="{37FCC225-89EC-45E2-8D15-3C54B0CBB596}"/>
    <cellStyle name="s_PMAT (2)_Celtic DCF_Project Bird Consolidated Model v89" xfId="57909" xr:uid="{15B69782-5687-404D-A879-10F8EB47B26D}"/>
    <cellStyle name="s_PMAT (2)_Celtic DCF_Project Bird Consolidated Model v89_Project Bird Consolidated Model v153- with SpinCo" xfId="57910" xr:uid="{3E021D0C-A6D8-424B-A988-EAD98C6B1083}"/>
    <cellStyle name="s_PMAT (2)_Project Bird Consolidated Model v89" xfId="57911" xr:uid="{BBA53B13-39EF-4D1B-8FD7-22C4EDD1F83F}"/>
    <cellStyle name="s_PMAT (2)_Project Bird Consolidated Model v89_Project Bird Consolidated Model v153- with SpinCo" xfId="57912" xr:uid="{4EA11B89-4300-42FF-B65E-43091792C8CB}"/>
    <cellStyle name="s_PMAT (2)_Valuation Summary" xfId="57913" xr:uid="{9CA7505A-6FE6-456B-ABAE-DD379449B02C}"/>
    <cellStyle name="s_PMAT (2)_Valuation Summary_Project Bird Consolidated Model v89" xfId="57914" xr:uid="{B3E84FCB-B64F-47DF-A363-27D4D28EC879}"/>
    <cellStyle name="s_PMAT (2)_Valuation Summary_Project Bird Consolidated Model v89_Project Bird Consolidated Model v153- with SpinCo" xfId="57915" xr:uid="{B76EFB05-A744-4757-82A5-A3DFDA1C460F}"/>
    <cellStyle name="s_PMAT (3)" xfId="57916" xr:uid="{0183D859-03ED-404F-8870-A988AD4322B0}"/>
    <cellStyle name="s_PMAT (3)_1" xfId="57917" xr:uid="{2E5DBDBC-E2A1-4AE1-804F-A6CE67453EFF}"/>
    <cellStyle name="s_PMAT (3)_1_Project Bird Consolidated Model v89" xfId="57918" xr:uid="{532A8C04-C466-4ED2-AE97-C27238894C1B}"/>
    <cellStyle name="s_PMAT (3)_1_Project Bird Consolidated Model v89_Project Bird Consolidated Model v153- with SpinCo" xfId="57919" xr:uid="{771F806A-818E-414B-82F8-010C24BBB2C1}"/>
    <cellStyle name="s_PMAT (3)_2" xfId="57920" xr:uid="{CB990FBB-E9B6-44F5-9C11-AF55B005FA86}"/>
    <cellStyle name="s_PMAT (3)_2_Project Bird Consolidated Model v89" xfId="57921" xr:uid="{3B2AB490-EFD1-4995-A091-9F2711B0D304}"/>
    <cellStyle name="s_PMAT (3)_2_Project Bird Consolidated Model v89_Project Bird Consolidated Model v153- with SpinCo" xfId="57922" xr:uid="{007BB2BA-FB90-499D-91B6-3849292A24EA}"/>
    <cellStyle name="s_PMAT (3)_Celtic DCF" xfId="57923" xr:uid="{7E3D2CB6-486B-488B-A3E7-1BD825E334E2}"/>
    <cellStyle name="s_PMAT (3)_Celtic DCF Inputs" xfId="57924" xr:uid="{262D2C5F-AC02-4A72-BBFE-D079290C0FD1}"/>
    <cellStyle name="s_PMAT (3)_Celtic DCF Inputs_Project Bird Consolidated Model v89" xfId="57925" xr:uid="{DBF57172-9BCF-4D04-8A52-18AB1E8E526B}"/>
    <cellStyle name="s_PMAT (3)_Celtic DCF Inputs_Project Bird Consolidated Model v89_Project Bird Consolidated Model v153- with SpinCo" xfId="57926" xr:uid="{79D26873-F96A-40DE-BB6D-1ED91C659443}"/>
    <cellStyle name="s_PMAT (3)_Celtic DCF_Project Bird Consolidated Model v89" xfId="57927" xr:uid="{62136E03-46A1-44D4-B0D3-8F83AF7CA08C}"/>
    <cellStyle name="s_PMAT (3)_Celtic DCF_Project Bird Consolidated Model v89_Project Bird Consolidated Model v153- with SpinCo" xfId="57928" xr:uid="{849C7C9C-825A-482F-BBB7-584BB47485EF}"/>
    <cellStyle name="s_PMAT (3)_Project Bird Consolidated Model v89" xfId="57929" xr:uid="{434555C2-2209-4C18-81AC-3852E00E79BB}"/>
    <cellStyle name="s_PMAT (3)_Project Bird Consolidated Model v89_Project Bird Consolidated Model v153- with SpinCo" xfId="57930" xr:uid="{CDAC2D45-C77D-4ABF-A369-F37BC1B834A9}"/>
    <cellStyle name="s_PMAT (3)_Valuation Summary" xfId="57931" xr:uid="{4913BF8B-6528-4A56-8B18-9F22E52F8085}"/>
    <cellStyle name="s_PMAT (3)_Valuation Summary_Project Bird Consolidated Model v89" xfId="57932" xr:uid="{B3F489A9-D701-4DFC-84F8-95881E7C99C6}"/>
    <cellStyle name="s_PMAT (3)_Valuation Summary_Project Bird Consolidated Model v89_Project Bird Consolidated Model v153- with SpinCo" xfId="57933" xr:uid="{E3257349-CEF3-4C8D-8A45-7B48AE74CF1D}"/>
    <cellStyle name="s_PoundInc" xfId="57934" xr:uid="{D21366B2-03E0-45AF-926D-80E137FED057}"/>
    <cellStyle name="s_PoundInc (2)" xfId="57935" xr:uid="{0ED561F0-9BC0-4B64-89E3-AD785786EECF}"/>
    <cellStyle name="s_PoundInc (2)_1" xfId="57936" xr:uid="{E4484BB5-D29A-4173-9E11-0FA2BE7DA476}"/>
    <cellStyle name="s_PoundInc (2)_1_Celtic DCF" xfId="57937" xr:uid="{52E6227D-D41A-46D9-907B-6FEE87145CE7}"/>
    <cellStyle name="s_PoundInc (2)_1_Celtic DCF Inputs" xfId="57938" xr:uid="{93863966-2755-459F-BC6D-569959F31483}"/>
    <cellStyle name="s_PoundInc (2)_1_Celtic DCF Inputs_Project Bird Consolidated Model v89" xfId="57939" xr:uid="{D32BA313-A4A0-487D-96F2-0FA5DB7D6D2E}"/>
    <cellStyle name="s_PoundInc (2)_1_Celtic DCF Inputs_Project Bird Consolidated Model v89_Project Bird Consolidated Model v153- with SpinCo" xfId="57940" xr:uid="{87850593-6562-4B09-8B62-3A1197E3AFB5}"/>
    <cellStyle name="s_PoundInc (2)_1_Celtic DCF_Project Bird Consolidated Model v89" xfId="57941" xr:uid="{15AAF36D-9B2C-42CA-B570-7038884E5E02}"/>
    <cellStyle name="s_PoundInc (2)_1_Celtic DCF_Project Bird Consolidated Model v89_Project Bird Consolidated Model v153- with SpinCo" xfId="57942" xr:uid="{CFC949BC-3AFC-40E9-A7BE-106E15400CA4}"/>
    <cellStyle name="s_PoundInc (2)_1_Project Bird Consolidated Model v89" xfId="57943" xr:uid="{94B44D53-2B49-4268-AC97-537431BB9E3C}"/>
    <cellStyle name="s_PoundInc (2)_1_Project Bird Consolidated Model v89_Project Bird Consolidated Model v153- with SpinCo" xfId="57944" xr:uid="{4F6ED958-C9D7-49D0-B0C3-899DE4D55F39}"/>
    <cellStyle name="s_PoundInc (2)_1_Valuation Summary" xfId="57945" xr:uid="{2FBF6B16-919A-4B71-8FAF-BCB95B7A804E}"/>
    <cellStyle name="s_PoundInc (2)_1_Valuation Summary_Project Bird Consolidated Model v89" xfId="57946" xr:uid="{83E48D59-234B-48A1-9DD7-4F5EA3255DBE}"/>
    <cellStyle name="s_PoundInc (2)_1_Valuation Summary_Project Bird Consolidated Model v89_Project Bird Consolidated Model v153- with SpinCo" xfId="57947" xr:uid="{F579EFC3-FC36-4D7B-82C5-1D4DC921B4B5}"/>
    <cellStyle name="s_PoundInc (2)_2" xfId="57948" xr:uid="{25ABC49F-8FCC-43D6-B497-CE1957B5B235}"/>
    <cellStyle name="s_PoundInc (2)_2_Project Bird Consolidated Model v89" xfId="57949" xr:uid="{87693A33-AB39-43F1-B0D4-8C4976791E05}"/>
    <cellStyle name="s_PoundInc (2)_2_Project Bird Consolidated Model v89_Project Bird Consolidated Model v153- with SpinCo" xfId="57950" xr:uid="{C63CE76F-390E-4F9E-9BD6-3BE87854C815}"/>
    <cellStyle name="s_PoundInc (2)_Project Bird Consolidated Model v89" xfId="57951" xr:uid="{AFAD3D4E-547C-434B-9432-419ECA4A1897}"/>
    <cellStyle name="s_PoundInc (2)_Project Bird Consolidated Model v89_Project Bird Consolidated Model v153- with SpinCo" xfId="57952" xr:uid="{88B53A4A-34C5-4F96-A016-8979C1FEAA2C}"/>
    <cellStyle name="s_PoundInc_Celtic DCF" xfId="57953" xr:uid="{FF21D5E4-870C-4F05-ADD7-4EF0CD8A915A}"/>
    <cellStyle name="s_PoundInc_Celtic DCF Inputs" xfId="57954" xr:uid="{735E66FD-9F58-4E28-A8B4-AB554EEEAE98}"/>
    <cellStyle name="s_PoundInc_Celtic DCF Inputs_Project Bird Consolidated Model v89" xfId="57955" xr:uid="{1B43FD45-69EA-48C4-BA07-9F2CB827ED8B}"/>
    <cellStyle name="s_PoundInc_Celtic DCF Inputs_Project Bird Consolidated Model v89_Project Bird Consolidated Model v153- with SpinCo" xfId="57956" xr:uid="{4436C877-6EE4-4D34-B44D-3FC00C516980}"/>
    <cellStyle name="s_PoundInc_Celtic DCF_Project Bird Consolidated Model v89" xfId="57957" xr:uid="{9C2FC155-9521-46D9-9D5B-621776220586}"/>
    <cellStyle name="s_PoundInc_Celtic DCF_Project Bird Consolidated Model v89_Project Bird Consolidated Model v153- with SpinCo" xfId="57958" xr:uid="{15A85BC9-3B36-4937-A51A-26AC19A30C29}"/>
    <cellStyle name="s_PoundInc_Project Bird Consolidated Model v89" xfId="57959" xr:uid="{3627D0BF-70BA-4D8B-B2E6-DC3CC4DF846C}"/>
    <cellStyle name="s_PoundInc_Project Bird Consolidated Model v89_Project Bird Consolidated Model v153- with SpinCo" xfId="57960" xr:uid="{3A05229C-1FF5-46FC-A3B1-AA8674406B7B}"/>
    <cellStyle name="s_PoundInc_Valuation Summary" xfId="57961" xr:uid="{F658B980-C01F-4AA4-9250-7F74A6CF70EC}"/>
    <cellStyle name="s_PoundInc_Valuation Summary_Project Bird Consolidated Model v89" xfId="57962" xr:uid="{33D42094-3B78-4106-868B-0502F88AB66A}"/>
    <cellStyle name="s_PoundInc_Valuation Summary_Project Bird Consolidated Model v89_Project Bird Consolidated Model v153- with SpinCo" xfId="57963" xr:uid="{B0CAD8DB-8550-4B84-B25B-9A635791A101}"/>
    <cellStyle name="s_Poundstone (2)" xfId="57964" xr:uid="{54C79E4B-FC04-4157-BF05-B2751CBD4939}"/>
    <cellStyle name="s_Poundstone (2)_1" xfId="57965" xr:uid="{DBF82A23-DC9B-41EF-A844-7729886F89B7}"/>
    <cellStyle name="s_Poundstone (2)_1_Project Bird Consolidated Model v89" xfId="57966" xr:uid="{6CDDCDF4-B460-4F75-9871-19C9190B2941}"/>
    <cellStyle name="s_Poundstone (2)_1_Project Bird Consolidated Model v89_Project Bird Consolidated Model v153- with SpinCo" xfId="57967" xr:uid="{9584ABED-808E-45C3-AAB8-F32452549161}"/>
    <cellStyle name="s_Poundstone (2)_2" xfId="57968" xr:uid="{43542016-5F40-4147-88E0-D967CDB5CBD2}"/>
    <cellStyle name="s_Poundstone (2)_2_Project Bird Consolidated Model v89" xfId="57969" xr:uid="{83E4C188-ABAD-46CA-9F0F-8822EF99BFFD}"/>
    <cellStyle name="s_Poundstone (2)_2_Project Bird Consolidated Model v89_Project Bird Consolidated Model v153- with SpinCo" xfId="57970" xr:uid="{279BB107-A90F-439D-B467-75F3E3DA011B}"/>
    <cellStyle name="s_Poundstone (2)_Celtic DCF" xfId="57971" xr:uid="{41B95BFD-0FEE-4E8C-B9FA-16FED80A4A76}"/>
    <cellStyle name="s_Poundstone (2)_Celtic DCF Inputs" xfId="57972" xr:uid="{D5A36816-D39D-4862-8EA0-DF3F7DE1A385}"/>
    <cellStyle name="s_Poundstone (2)_Celtic DCF Inputs_Project Bird Consolidated Model v89" xfId="57973" xr:uid="{0C79C0F3-AD82-4015-862F-EB51ADF36622}"/>
    <cellStyle name="s_Poundstone (2)_Celtic DCF Inputs_Project Bird Consolidated Model v89_Project Bird Consolidated Model v153- with SpinCo" xfId="57974" xr:uid="{B8DCE180-6E0E-4F24-B334-F5C7FCEE5289}"/>
    <cellStyle name="s_Poundstone (2)_Celtic DCF_Project Bird Consolidated Model v89" xfId="57975" xr:uid="{3830B610-F78B-455F-BEB0-3B5F4601C8EA}"/>
    <cellStyle name="s_Poundstone (2)_Celtic DCF_Project Bird Consolidated Model v89_Project Bird Consolidated Model v153- with SpinCo" xfId="57976" xr:uid="{79AD6D55-8599-4917-B105-96E3D5F2A5BF}"/>
    <cellStyle name="s_Poundstone (2)_Project Bird Consolidated Model v89" xfId="57977" xr:uid="{C724E841-6238-49E4-8E33-0A1DF44A7892}"/>
    <cellStyle name="s_Poundstone (2)_Project Bird Consolidated Model v89_Project Bird Consolidated Model v153- with SpinCo" xfId="57978" xr:uid="{D890FF43-2210-4DAD-946B-BE62FBBC72A6}"/>
    <cellStyle name="s_Poundstone (2)_Valuation Summary" xfId="57979" xr:uid="{22537E8A-96FD-4A5A-BE89-B7575FDEDE6B}"/>
    <cellStyle name="s_Poundstone (2)_Valuation Summary_Project Bird Consolidated Model v89" xfId="57980" xr:uid="{358F7471-4F68-4CD2-B1FE-CF56D201BBA1}"/>
    <cellStyle name="s_Poundstone (2)_Valuation Summary_Project Bird Consolidated Model v89_Project Bird Consolidated Model v153- with SpinCo" xfId="57981" xr:uid="{620BDB97-2918-4EFB-B7EF-E9D88F854516}"/>
    <cellStyle name="s_Preliminary Poundstone (2)" xfId="57982" xr:uid="{00B5484F-4A36-4C75-AC34-EAB290F5D4C4}"/>
    <cellStyle name="s_Preliminary Poundstone (2)_1" xfId="57983" xr:uid="{6849BC15-923C-4DD7-9217-7DC3F2DEA9E3}"/>
    <cellStyle name="s_Preliminary Poundstone (2)_1_Project Bird Consolidated Model v89" xfId="57984" xr:uid="{0F5ED39B-27B7-4ABB-AB23-1C333D229D98}"/>
    <cellStyle name="s_Preliminary Poundstone (2)_1_Project Bird Consolidated Model v89_Project Bird Consolidated Model v153- with SpinCo" xfId="57985" xr:uid="{7F4A8274-79C2-420E-B311-48DD07962E42}"/>
    <cellStyle name="s_Preliminary Poundstone (2)_Project Bird Consolidated Model v89" xfId="57986" xr:uid="{425A189D-5886-437D-B01F-7B6866B0D671}"/>
    <cellStyle name="s_Preliminary Poundstone (2)_Project Bird Consolidated Model v89_Project Bird Consolidated Model v153- with SpinCo" xfId="57987" xr:uid="{2374E3D8-4668-4292-B1D8-2EE514E36A2E}"/>
    <cellStyle name="s_Proj Graph" xfId="57988" xr:uid="{D7F86A2E-FA5B-4BF2-B791-9321A1F777F6}"/>
    <cellStyle name="s_Proj Graph_1" xfId="57989" xr:uid="{5E34A05E-BE8C-441E-8DC7-735B6B78AF9E}"/>
    <cellStyle name="s_Proj Graph_1_Project Bird Consolidated Model v89" xfId="57990" xr:uid="{47D40B9C-B570-4C13-8453-530B6DB0742A}"/>
    <cellStyle name="s_Proj Graph_1_Project Bird Consolidated Model v89_Project Bird Consolidated Model v153- with SpinCo" xfId="57991" xr:uid="{E31A1C3F-810F-458E-B0F8-EC1A291E5B11}"/>
    <cellStyle name="s_Proj Graph_2" xfId="57992" xr:uid="{238C5BD2-B5B8-46E5-80E0-AB4DB2DA2976}"/>
    <cellStyle name="s_Proj Graph_2_Project Bird Consolidated Model v89" xfId="57993" xr:uid="{B28CEFF0-182C-4C54-B9F6-F7177E29D971}"/>
    <cellStyle name="s_Proj Graph_2_Project Bird Consolidated Model v89_Project Bird Consolidated Model v153- with SpinCo" xfId="57994" xr:uid="{FE119FF4-2133-47CA-83D3-B8BCF09F215F}"/>
    <cellStyle name="s_Proj Graph_Project Bird Consolidated Model v89" xfId="57995" xr:uid="{5FB8847A-D55B-4E86-B954-D30021DD84FC}"/>
    <cellStyle name="s_Proj Graph_Project Bird Consolidated Model v89_Project Bird Consolidated Model v153- with SpinCo" xfId="57996" xr:uid="{A783D21C-3017-4479-8438-070E117F38D4}"/>
    <cellStyle name="s_Project Bird Consolidated Model v89" xfId="57997" xr:uid="{2E64E73D-570E-440B-827B-24C2C05195CF}"/>
    <cellStyle name="s_Project Bird Consolidated Model v89_Project Bird Consolidated Model v153- with SpinCo" xfId="57998" xr:uid="{44884A6F-BF3B-4636-A2CA-80E02B98142A}"/>
    <cellStyle name="s_REVISE24" xfId="57999" xr:uid="{18E9F0E0-CFEC-488E-98F8-D01CB8ECD511}"/>
    <cellStyle name="s_REVISE24_Project Bird Consolidated Model v89" xfId="58000" xr:uid="{40FD4198-70DC-4854-8AA0-BFB10AF2C250}"/>
    <cellStyle name="s_REVISE24_Project Bird Consolidated Model v89_Project Bird Consolidated Model v153- with SpinCo" xfId="58001" xr:uid="{D807AFA7-5A5F-4D82-B61B-4D776D8EB68A}"/>
    <cellStyle name="s_RushValSum (2)" xfId="58002" xr:uid="{A027AF47-778C-4CC1-9195-E03C4AC90D21}"/>
    <cellStyle name="s_RushValSum (2)_1" xfId="58003" xr:uid="{5E76A2E8-D64E-4A03-9D8D-9425F5149942}"/>
    <cellStyle name="s_RushValSum (2)_1_Project Bird Consolidated Model v89" xfId="58004" xr:uid="{30704B6C-0F98-4339-AD0F-62AFD43D81E2}"/>
    <cellStyle name="s_RushValSum (2)_1_Project Bird Consolidated Model v89_Project Bird Consolidated Model v153- with SpinCo" xfId="58005" xr:uid="{407EB15D-E68C-4770-968A-D55709BEDF78}"/>
    <cellStyle name="s_RushValSum (2)_2" xfId="58006" xr:uid="{21BA39A4-2AAC-4544-B516-9899AEE8AC69}"/>
    <cellStyle name="s_RushValSum (2)_2_Project Bird Consolidated Model v89" xfId="58007" xr:uid="{6DA4079B-35CF-4DE6-87F7-AFD0A4D644F0}"/>
    <cellStyle name="s_RushValSum (2)_2_Project Bird Consolidated Model v89_Project Bird Consolidated Model v153- with SpinCo" xfId="58008" xr:uid="{8B79F83F-B207-4315-BC0A-7CA6EA1ED5B3}"/>
    <cellStyle name="s_RushValSum (2)_Celtic DCF" xfId="58009" xr:uid="{2043EBE3-2715-44EA-AC03-E28FB7270A4D}"/>
    <cellStyle name="s_RushValSum (2)_Celtic DCF Inputs" xfId="58010" xr:uid="{B54E300F-6A63-471A-9FBB-5198A91E61BF}"/>
    <cellStyle name="s_RushValSum (2)_Celtic DCF Inputs_Project Bird Consolidated Model v89" xfId="58011" xr:uid="{65C12507-D0C5-4256-8BAA-BD9764A7E045}"/>
    <cellStyle name="s_RushValSum (2)_Celtic DCF Inputs_Project Bird Consolidated Model v89_Project Bird Consolidated Model v153- with SpinCo" xfId="58012" xr:uid="{BFFFCBE2-0FF5-49EF-A006-6BC9DC78FF9B}"/>
    <cellStyle name="s_RushValSum (2)_Celtic DCF_Project Bird Consolidated Model v89" xfId="58013" xr:uid="{27E1D90C-5080-4487-ADD6-13CA18D21899}"/>
    <cellStyle name="s_RushValSum (2)_Celtic DCF_Project Bird Consolidated Model v89_Project Bird Consolidated Model v153- with SpinCo" xfId="58014" xr:uid="{FE46FFFA-811A-411D-8351-B07351103F88}"/>
    <cellStyle name="s_RushValSum (2)_Project Bird Consolidated Model v89" xfId="58015" xr:uid="{9B3CCFB8-B4F8-4283-9A64-09B75F8CEC0C}"/>
    <cellStyle name="s_RushValSum (2)_Project Bird Consolidated Model v89_Project Bird Consolidated Model v153- with SpinCo" xfId="58016" xr:uid="{3DFB9594-5CED-4C96-A270-8A294A4ED0F2}"/>
    <cellStyle name="s_RushValSum (2)_Valuation Summary" xfId="58017" xr:uid="{F25BEDBE-6B80-4014-8743-9E37C8F25443}"/>
    <cellStyle name="s_RushValSum (2)_Valuation Summary_Project Bird Consolidated Model v89" xfId="58018" xr:uid="{5A4F68AD-C2D5-4D75-8413-4F926EA9F606}"/>
    <cellStyle name="s_RushValSum (2)_Valuation Summary_Project Bird Consolidated Model v89_Project Bird Consolidated Model v153- with SpinCo" xfId="58019" xr:uid="{3BF7AADF-E5A6-4F27-B9CD-0061F19DBA87}"/>
    <cellStyle name="s_Schedules" xfId="58020" xr:uid="{EE302C9F-0B2F-43E7-AB44-405A18C05D89}"/>
    <cellStyle name="s_Schedules_1" xfId="58021" xr:uid="{FAB6F520-5AA3-4781-B112-4F43800EE73A}"/>
    <cellStyle name="s_Schedules_1_AM0909" xfId="58022" xr:uid="{5B29A81D-6C72-43EB-976A-0DB999B039B4}"/>
    <cellStyle name="s_Schedules_1_AM0909_Project Bird Consolidated Model v89" xfId="58023" xr:uid="{8BC45B51-3272-4546-9BEE-0022E420CBF3}"/>
    <cellStyle name="s_Schedules_1_AM0909_Project Bird Consolidated Model v89_Project Bird Consolidated Model v153- with SpinCo" xfId="58024" xr:uid="{8E292343-097E-4852-B43D-9B6F6FC14146}"/>
    <cellStyle name="s_Schedules_1_Brenner" xfId="58025" xr:uid="{CA9DA896-CC0B-45EA-961C-DD53FCF8EB05}"/>
    <cellStyle name="s_Schedules_1_Brenner_Project Bird Consolidated Model v89" xfId="58026" xr:uid="{7F8D4ABF-D7B2-4480-BEAE-7E98739A4A6E}"/>
    <cellStyle name="s_Schedules_1_Brenner_Project Bird Consolidated Model v89_Project Bird Consolidated Model v153- with SpinCo" xfId="58027" xr:uid="{8DA78687-C979-4552-9D5A-8C4A9DB0050D}"/>
    <cellStyle name="s_Schedules_1_Project Bird Consolidated Model v89" xfId="58028" xr:uid="{96BAEB57-920E-4052-AC00-FDD30640C939}"/>
    <cellStyle name="s_Schedules_1_Project Bird Consolidated Model v89_Project Bird Consolidated Model v153- with SpinCo" xfId="58029" xr:uid="{7A58FF53-43D8-494B-9F26-5E5569DDA486}"/>
    <cellStyle name="s_Schedules_2" xfId="58030" xr:uid="{B772E157-5910-4DE5-B0A7-4859EEA75C42}"/>
    <cellStyle name="s_Schedules_2_Project Bird Consolidated Model v89" xfId="58031" xr:uid="{A8A17F30-2B5A-426E-BD83-21E4FBFB8515}"/>
    <cellStyle name="s_Schedules_2_Project Bird Consolidated Model v89_Project Bird Consolidated Model v153- with SpinCo" xfId="58032" xr:uid="{97851877-ABE2-4061-94E1-DE898D5DEF24}"/>
    <cellStyle name="s_Schedules_AM0909" xfId="58033" xr:uid="{54561F74-3025-4FF2-86A0-7F064E26D0A3}"/>
    <cellStyle name="s_Schedules_AM0909_Project Bird Consolidated Model v89" xfId="58034" xr:uid="{5EB6C7D0-8597-43BF-B7B2-486C3CAFC69B}"/>
    <cellStyle name="s_Schedules_AM0909_Project Bird Consolidated Model v89_Project Bird Consolidated Model v153- with SpinCo" xfId="58035" xr:uid="{C6B70A89-7851-4522-A337-5DE100650D81}"/>
    <cellStyle name="s_Schedules_Brenner" xfId="58036" xr:uid="{B0890F9D-9C44-4839-811C-CDE4D3B289E6}"/>
    <cellStyle name="s_Schedules_Brenner_Project Bird Consolidated Model v89" xfId="58037" xr:uid="{775F3FE8-32DE-495D-8D25-0CBAB504CEB9}"/>
    <cellStyle name="s_Schedules_Brenner_Project Bird Consolidated Model v89_Project Bird Consolidated Model v153- with SpinCo" xfId="58038" xr:uid="{862FBC26-AE3B-4B64-9430-E315A22BABAE}"/>
    <cellStyle name="s_Schedules_Project Bird Consolidated Model v89" xfId="58039" xr:uid="{74B98A83-68C6-498C-BF07-CEF9E805A8E1}"/>
    <cellStyle name="s_Schedules_Project Bird Consolidated Model v89_Project Bird Consolidated Model v153- with SpinCo" xfId="58040" xr:uid="{B5BE2662-D514-4C11-B90A-BD5A9CD2F9D2}"/>
    <cellStyle name="s_Standalone" xfId="58041" xr:uid="{5A3BD0FB-EB06-448C-9B9D-8F8A6A05FBC8}"/>
    <cellStyle name="s_Standalone_1" xfId="58042" xr:uid="{22BED06E-287F-4922-B428-B4EF2D7135DA}"/>
    <cellStyle name="s_Standalone_1_Project Bird Consolidated Model v89" xfId="58043" xr:uid="{86145C74-8473-4211-94A5-81D0E552B9DE}"/>
    <cellStyle name="s_Standalone_1_Project Bird Consolidated Model v89_Project Bird Consolidated Model v153- with SpinCo" xfId="58044" xr:uid="{DDECB48F-A712-47AF-A670-BA1FB1678FF3}"/>
    <cellStyle name="s_Standalone_2" xfId="58045" xr:uid="{05B6B30B-CA37-4764-B348-69C33A7ED773}"/>
    <cellStyle name="s_Standalone_2_Project Bird Consolidated Model v89" xfId="58046" xr:uid="{9CB24EC6-6247-4E98-9565-ED8561CE6567}"/>
    <cellStyle name="s_Standalone_2_Project Bird Consolidated Model v89_Project Bird Consolidated Model v153- with SpinCo" xfId="58047" xr:uid="{9A4AF334-1F3A-489E-BCCC-1A79FFF57EDC}"/>
    <cellStyle name="s_Standalone_Project Bird Consolidated Model v89" xfId="58048" xr:uid="{692704B6-AD86-4DD4-BA66-F3E0EC0EB33E}"/>
    <cellStyle name="s_Standalone_Project Bird Consolidated Model v89_Project Bird Consolidated Model v153- with SpinCo" xfId="58049" xr:uid="{CA16B758-43B9-4AFF-BAFA-5750567E4B9F}"/>
    <cellStyle name="s_Stub Value" xfId="58050" xr:uid="{79B6DC4B-700B-4761-BFCA-54191B8B5470}"/>
    <cellStyle name="s_Stub Value_1" xfId="58051" xr:uid="{1EED5110-DA37-44D2-B184-AEA5A0AF3751}"/>
    <cellStyle name="s_Stub Value_1_Project Bird Consolidated Model v89" xfId="58052" xr:uid="{D3CBA4D1-9320-4E71-ACCB-025253573372}"/>
    <cellStyle name="s_Stub Value_1_Project Bird Consolidated Model v89_Project Bird Consolidated Model v153- with SpinCo" xfId="58053" xr:uid="{8A03538F-7B8B-4D19-85D1-53DE4C7E6FD6}"/>
    <cellStyle name="s_Stub Value_Project Bird Consolidated Model v89" xfId="58054" xr:uid="{EA264570-A550-486A-9900-BD0664C82BC9}"/>
    <cellStyle name="s_Stub Value_Project Bird Consolidated Model v89_Project Bird Consolidated Model v153- with SpinCo" xfId="58055" xr:uid="{59313328-E9CD-4EE1-8FED-542BF6747456}"/>
    <cellStyle name="s_Summary of Pro Forma (2)" xfId="58056" xr:uid="{E055CDA9-694B-46A9-BA90-F6ACB4CAC3F3}"/>
    <cellStyle name="s_Summary of Pro Forma (2)_1" xfId="58057" xr:uid="{4A9394FE-0E5C-4A93-BAD1-B1F6DFEA04C3}"/>
    <cellStyle name="s_Summary of Pro Forma (2)_1_Project Bird Consolidated Model v89" xfId="58058" xr:uid="{673D7579-D765-446F-AA97-AED0025AA2E8}"/>
    <cellStyle name="s_Summary of Pro Forma (2)_1_Project Bird Consolidated Model v89_Project Bird Consolidated Model v153- with SpinCo" xfId="58059" xr:uid="{F35878B0-2F18-44B7-8F3F-928F71FD0754}"/>
    <cellStyle name="s_Summary of Pro Forma (2)_2" xfId="58060" xr:uid="{0878BECA-9244-43C9-97F7-01EBAC3FBB16}"/>
    <cellStyle name="s_Summary of Pro Forma (2)_2_Project Bird Consolidated Model v89" xfId="58061" xr:uid="{36B33ABD-5A26-45D8-BC0B-CB46DF54E4ED}"/>
    <cellStyle name="s_Summary of Pro Forma (2)_2_Project Bird Consolidated Model v89_Project Bird Consolidated Model v153- with SpinCo" xfId="58062" xr:uid="{023FA4A0-2BBE-4A5A-B848-3B6150EF9300}"/>
    <cellStyle name="s_Summary of Pro Forma (2)_Celtic DCF" xfId="58063" xr:uid="{B313B034-D132-4C64-A11B-B2DE2362A00B}"/>
    <cellStyle name="s_Summary of Pro Forma (2)_Celtic DCF Inputs" xfId="58064" xr:uid="{5985C002-F8E4-45A7-ACF0-2404B219FEF6}"/>
    <cellStyle name="s_Summary of Pro Forma (2)_Celtic DCF Inputs_Project Bird Consolidated Model v89" xfId="58065" xr:uid="{FB05524C-84AC-43BA-A503-9D08B2BB8ADB}"/>
    <cellStyle name="s_Summary of Pro Forma (2)_Celtic DCF Inputs_Project Bird Consolidated Model v89_Project Bird Consolidated Model v153- with SpinCo" xfId="58066" xr:uid="{30AA8D39-C422-4CCA-920E-ADC29979A40D}"/>
    <cellStyle name="s_Summary of Pro Forma (2)_Celtic DCF_Project Bird Consolidated Model v89" xfId="58067" xr:uid="{049E59C1-F7B5-4591-9783-73421FEBA1DC}"/>
    <cellStyle name="s_Summary of Pro Forma (2)_Celtic DCF_Project Bird Consolidated Model v89_Project Bird Consolidated Model v153- with SpinCo" xfId="58068" xr:uid="{8393C93C-40CF-4D20-8A61-0B081DF19207}"/>
    <cellStyle name="s_Summary of Pro Forma (2)_Project Bird Consolidated Model v89" xfId="58069" xr:uid="{2C3BB14A-5208-4146-B8DB-70100F397549}"/>
    <cellStyle name="s_Summary of Pro Forma (2)_Project Bird Consolidated Model v89_Project Bird Consolidated Model v153- with SpinCo" xfId="58070" xr:uid="{D315DBDA-7C1D-419E-8CAF-2A6CC32FE757}"/>
    <cellStyle name="s_Summary of Pro Forma (2)_Valuation Summary" xfId="58071" xr:uid="{F3CA230B-FDD2-4DFD-8713-DFC223DD8E0E}"/>
    <cellStyle name="s_Summary of Pro Forma (2)_Valuation Summary_Project Bird Consolidated Model v89" xfId="58072" xr:uid="{7694AF64-9269-4BD2-A4F4-DB3653F71B7D}"/>
    <cellStyle name="s_Summary of Pro Forma (2)_Valuation Summary_Project Bird Consolidated Model v89_Project Bird Consolidated Model v153- with SpinCo" xfId="58073" xr:uid="{6F25B179-02DA-473F-AAAF-B2B6ADF6F5D1}"/>
    <cellStyle name="s_Summary of Pro Forma (3)" xfId="58074" xr:uid="{69C3A18E-B9A5-4177-9086-AA627BC7D1BE}"/>
    <cellStyle name="s_Summary of Pro Forma (3)_1" xfId="58075" xr:uid="{BD3E7F9F-4120-49CA-9485-BF312ACCC609}"/>
    <cellStyle name="s_Summary of Pro Forma (3)_1_Project Bird Consolidated Model v89" xfId="58076" xr:uid="{FD0495F5-77BF-4973-A309-06F30207C01B}"/>
    <cellStyle name="s_Summary of Pro Forma (3)_1_Project Bird Consolidated Model v89_Project Bird Consolidated Model v153- with SpinCo" xfId="58077" xr:uid="{B8D33701-4AB1-4137-BD2F-40DEF230F743}"/>
    <cellStyle name="s_Summary of Pro Forma (3)_Celtic DCF" xfId="58078" xr:uid="{43E360B6-1486-469D-9CAB-E7D63B7A9791}"/>
    <cellStyle name="s_Summary of Pro Forma (3)_Celtic DCF Inputs" xfId="58079" xr:uid="{E405E828-861D-4997-BE58-35C963805CE2}"/>
    <cellStyle name="s_Summary of Pro Forma (3)_Celtic DCF Inputs_Project Bird Consolidated Model v89" xfId="58080" xr:uid="{D4767C20-592A-40DD-ACF7-1705CB35BDE5}"/>
    <cellStyle name="s_Summary of Pro Forma (3)_Celtic DCF Inputs_Project Bird Consolidated Model v89_Project Bird Consolidated Model v153- with SpinCo" xfId="58081" xr:uid="{A7BA142D-3167-44A0-BE7D-FD547709DACE}"/>
    <cellStyle name="s_Summary of Pro Forma (3)_Celtic DCF_Project Bird Consolidated Model v89" xfId="58082" xr:uid="{F4C9CF5B-F361-4D2E-B684-6FE2C66F09B7}"/>
    <cellStyle name="s_Summary of Pro Forma (3)_Celtic DCF_Project Bird Consolidated Model v89_Project Bird Consolidated Model v153- with SpinCo" xfId="58083" xr:uid="{B45D4369-C669-476D-9601-F8E4A345C3DA}"/>
    <cellStyle name="s_Summary of Pro Forma (3)_Project Bird Consolidated Model v89" xfId="58084" xr:uid="{FF34E214-74AE-4C3F-9343-30AF8B5B5FCF}"/>
    <cellStyle name="s_Summary of Pro Forma (3)_Project Bird Consolidated Model v89_Project Bird Consolidated Model v153- with SpinCo" xfId="58085" xr:uid="{A22EE972-EB30-4C6A-B981-64E780B42017}"/>
    <cellStyle name="s_Summary of Pro Forma (3)_Valuation Summary" xfId="58086" xr:uid="{B0CAE2FE-4087-4F18-8C06-A02CE82C98D6}"/>
    <cellStyle name="s_Summary of Pro Forma (3)_Valuation Summary_Project Bird Consolidated Model v89" xfId="58087" xr:uid="{68BE3525-932A-46F5-8AC3-7F295D04D9E7}"/>
    <cellStyle name="s_Summary of Pro Forma (3)_Valuation Summary_Project Bird Consolidated Model v89_Project Bird Consolidated Model v153- with SpinCo" xfId="58088" xr:uid="{1E791E34-91F1-45ED-A9F5-5691E6790138}"/>
    <cellStyle name="s_Texas_Louisiana (2)" xfId="58089" xr:uid="{A04AEADB-7DDA-4D7E-8034-72B051CD8254}"/>
    <cellStyle name="s_Texas_Louisiana (2)_1" xfId="58090" xr:uid="{7F4B2B1E-6517-41D5-B78D-349D7CED71EB}"/>
    <cellStyle name="s_Texas_Louisiana (2)_1_Project Bird Consolidated Model v89" xfId="58091" xr:uid="{C7DB83D4-F714-4531-AA71-9EC3704419F4}"/>
    <cellStyle name="s_Texas_Louisiana (2)_1_Project Bird Consolidated Model v89_Project Bird Consolidated Model v153- with SpinCo" xfId="58092" xr:uid="{037D0707-E43B-4635-A61D-F82D3A9BDA42}"/>
    <cellStyle name="s_Texas_Louisiana (2)_Project Bird Consolidated Model v89" xfId="58093" xr:uid="{4894EE2C-F942-487E-9296-BABC185DB718}"/>
    <cellStyle name="s_Texas_Louisiana (2)_Project Bird Consolidated Model v89_Project Bird Consolidated Model v153- with SpinCo" xfId="58094" xr:uid="{9737819D-BCA3-470E-AB3A-BE2F46F63A2D}"/>
    <cellStyle name="s_Trading Val Calc" xfId="58095" xr:uid="{2D37939F-F5FE-4FA3-9A86-5C2CEE27CD36}"/>
    <cellStyle name="s_Trading Val Calc_1" xfId="58096" xr:uid="{DA48D062-9A7F-4F3D-AEFD-B0C5C8D03801}"/>
    <cellStyle name="s_Trading Val Calc_1_Project Bird Consolidated Model v89" xfId="58097" xr:uid="{016BD5DF-40C3-43FA-93FE-E186A4B0B946}"/>
    <cellStyle name="s_Trading Val Calc_1_Project Bird Consolidated Model v89_Project Bird Consolidated Model v153- with SpinCo" xfId="58098" xr:uid="{3EDE8B50-2870-46F9-9261-8360709BA9C3}"/>
    <cellStyle name="s_Trading Val Calc_2" xfId="58099" xr:uid="{E3D2F8BC-7176-42EF-9217-A8E791F0C911}"/>
    <cellStyle name="s_Trading Val Calc_2_Project Bird Consolidated Model v89" xfId="58100" xr:uid="{27754D42-9EE0-4CFD-8022-EBDE4C7CF67A}"/>
    <cellStyle name="s_Trading Val Calc_2_Project Bird Consolidated Model v89_Project Bird Consolidated Model v153- with SpinCo" xfId="58101" xr:uid="{2772D08F-CF93-4F5E-963D-09D690243543}"/>
    <cellStyle name="s_Trading Val Calc_AM0909" xfId="58102" xr:uid="{968DF450-8CF7-4F5A-9165-8DAE3D8C692D}"/>
    <cellStyle name="s_Trading Val Calc_AM0909_Project Bird Consolidated Model v89" xfId="58103" xr:uid="{6B6B67BF-0D88-46C0-8A98-D8B6BA206C66}"/>
    <cellStyle name="s_Trading Val Calc_AM0909_Project Bird Consolidated Model v89_Project Bird Consolidated Model v153- with SpinCo" xfId="58104" xr:uid="{1F1856CE-985D-4DB1-8887-F3DADA951043}"/>
    <cellStyle name="s_Trading Val Calc_Brenner" xfId="58105" xr:uid="{DD159AF0-5212-48CC-B91F-898E8996AFA1}"/>
    <cellStyle name="s_Trading Val Calc_Brenner_Project Bird Consolidated Model v89" xfId="58106" xr:uid="{5932D07A-2624-47B7-B15D-C4C24307BA4B}"/>
    <cellStyle name="s_Trading Val Calc_Brenner_Project Bird Consolidated Model v89_Project Bird Consolidated Model v153- with SpinCo" xfId="58107" xr:uid="{148C7352-1D6A-4CB8-ACCE-56CC8C2E562F}"/>
    <cellStyle name="s_Trading Val Calc_Project Bird Consolidated Model v89" xfId="58108" xr:uid="{17A2F259-D73C-48C4-8A80-0C18B922ACE2}"/>
    <cellStyle name="s_Trading Val Calc_Project Bird Consolidated Model v89_Project Bird Consolidated Model v153- with SpinCo" xfId="58109" xr:uid="{43012DC8-79B7-4967-9E6A-12EBE846FE38}"/>
    <cellStyle name="s_Trading Value" xfId="58110" xr:uid="{1D5BC2C7-AAF1-4B7E-8D42-831C8C7A3A17}"/>
    <cellStyle name="s_Trading Value_1" xfId="58111" xr:uid="{697A4D69-69B3-4236-96A9-559D6E18E459}"/>
    <cellStyle name="s_Trading Value_1_Project Bird Consolidated Model v89" xfId="58112" xr:uid="{0E0C0076-EB22-49D6-BCA5-B2737C3D26DA}"/>
    <cellStyle name="s_Trading Value_1_Project Bird Consolidated Model v89_Project Bird Consolidated Model v153- with SpinCo" xfId="58113" xr:uid="{5EAE29C3-CFFF-4116-832B-9C1D5D21AE43}"/>
    <cellStyle name="s_Trading Value_2" xfId="58114" xr:uid="{4AC53E11-F054-4300-9464-E2B67F479C39}"/>
    <cellStyle name="s_Trading Value_2_Project Bird Consolidated Model v89" xfId="58115" xr:uid="{CC2DE8D8-5396-4244-80FB-8B1CCA08FD12}"/>
    <cellStyle name="s_Trading Value_2_Project Bird Consolidated Model v89_Project Bird Consolidated Model v153- with SpinCo" xfId="58116" xr:uid="{00167C16-7360-43BC-823F-F79428CB1880}"/>
    <cellStyle name="s_Trading Value_Project Bird Consolidated Model v89" xfId="58117" xr:uid="{5D161D02-156C-409E-B51E-ED0A7F1123F8}"/>
    <cellStyle name="s_Trading Value_Project Bird Consolidated Model v89_Project Bird Consolidated Model v153- with SpinCo" xfId="58118" xr:uid="{2007D76B-62E0-4415-844D-D54C9BDCF5AE}"/>
    <cellStyle name="s_Trans Assump" xfId="58119" xr:uid="{81737432-8608-48D2-A07B-1E621E536B8D}"/>
    <cellStyle name="s_Trans Assump (2)" xfId="58120" xr:uid="{DFAA5345-3FE9-4DC3-BC70-AF4EC2FB471B}"/>
    <cellStyle name="s_Trans Assump (2)_1" xfId="58121" xr:uid="{9CA69D9C-BD63-4005-BA84-08F709F9A35A}"/>
    <cellStyle name="s_Trans Assump (2)_1_Project Bird Consolidated Model v89" xfId="58122" xr:uid="{7F901890-6579-4E62-BF6E-2330D91C8633}"/>
    <cellStyle name="s_Trans Assump (2)_1_Project Bird Consolidated Model v89_Project Bird Consolidated Model v153- with SpinCo" xfId="58123" xr:uid="{620A842D-3607-4EDA-B793-BB7616F8FDD7}"/>
    <cellStyle name="s_Trans Assump (2)_Project Bird Consolidated Model v89" xfId="58124" xr:uid="{BEA641F2-38A1-46F2-B0C5-1C1D47ABBA2A}"/>
    <cellStyle name="s_Trans Assump (2)_Project Bird Consolidated Model v89_Project Bird Consolidated Model v153- with SpinCo" xfId="58125" xr:uid="{461EE120-AE17-482F-93AD-9B33307668D5}"/>
    <cellStyle name="s_Trans Assump_1" xfId="58126" xr:uid="{EA3D4A9E-25FC-4194-84CD-9516A0CA9D75}"/>
    <cellStyle name="s_Trans Assump_1_AM0909" xfId="58127" xr:uid="{E5A05F34-EF0A-4E6A-BE13-E17047AD641A}"/>
    <cellStyle name="s_Trans Assump_1_AM0909_Project Bird Consolidated Model v89" xfId="58128" xr:uid="{3347C686-7E3A-4501-8D95-59226EBB51D9}"/>
    <cellStyle name="s_Trans Assump_1_AM0909_Project Bird Consolidated Model v89_Project Bird Consolidated Model v153- with SpinCo" xfId="58129" xr:uid="{76FCE5E2-F03B-403B-B65E-54FAF5194CB5}"/>
    <cellStyle name="s_Trans Assump_1_Brenner" xfId="58130" xr:uid="{8EABFAF7-5961-4FB5-BBA9-677972DF92B9}"/>
    <cellStyle name="s_Trans Assump_1_Brenner_Project Bird Consolidated Model v89" xfId="58131" xr:uid="{7BD4CE0D-C942-4E05-85D8-13C4277E880A}"/>
    <cellStyle name="s_Trans Assump_1_Brenner_Project Bird Consolidated Model v89_Project Bird Consolidated Model v153- with SpinCo" xfId="58132" xr:uid="{251CE3E9-A59F-466A-BA81-A1E310103A92}"/>
    <cellStyle name="s_Trans Assump_1_Project Bird Consolidated Model v89" xfId="58133" xr:uid="{8D11A874-5BA4-4A04-B274-D18A84E1F768}"/>
    <cellStyle name="s_Trans Assump_1_Project Bird Consolidated Model v89_Project Bird Consolidated Model v153- with SpinCo" xfId="58134" xr:uid="{EA0D7508-F806-4F6C-A1CE-77CF3E5EA7DA}"/>
    <cellStyle name="s_Trans Assump_2" xfId="58135" xr:uid="{52EDEFB0-5C5F-42F3-9AFC-0A7D21E774A3}"/>
    <cellStyle name="s_Trans Assump_2_Project Bird Consolidated Model v89" xfId="58136" xr:uid="{44283BE9-F42A-4F75-A6D4-B734A44A7F7A}"/>
    <cellStyle name="s_Trans Assump_2_Project Bird Consolidated Model v89_Project Bird Consolidated Model v153- with SpinCo" xfId="58137" xr:uid="{6E6FEB3F-D6D7-4425-ACC1-B1B8AB1F045E}"/>
    <cellStyle name="s_Trans Assump_AM0909" xfId="58138" xr:uid="{23970BD2-3C69-4905-8E90-D735012F73E2}"/>
    <cellStyle name="s_Trans Assump_AM0909_Project Bird Consolidated Model v89" xfId="58139" xr:uid="{E9467B43-86F1-4426-8D58-5A3940C8DD66}"/>
    <cellStyle name="s_Trans Assump_AM0909_Project Bird Consolidated Model v89_Project Bird Consolidated Model v153- with SpinCo" xfId="58140" xr:uid="{F097D2D3-C54C-4303-988E-8E6745CB1634}"/>
    <cellStyle name="s_Trans Assump_Brenner" xfId="58141" xr:uid="{F787BD1B-7C67-43FE-970A-13902EFD0BF3}"/>
    <cellStyle name="s_Trans Assump_Brenner_Project Bird Consolidated Model v89" xfId="58142" xr:uid="{81D3EF77-53F3-4010-86BA-87F8D1C2AF11}"/>
    <cellStyle name="s_Trans Assump_Brenner_Project Bird Consolidated Model v89_Project Bird Consolidated Model v153- with SpinCo" xfId="58143" xr:uid="{8220985F-C011-4929-97B4-C4F2A7C12536}"/>
    <cellStyle name="s_Trans Assump_Project Bird Consolidated Model v89" xfId="58144" xr:uid="{DA520C7A-FF3B-4D5A-BBD6-0E4A94A76968}"/>
    <cellStyle name="s_Trans Assump_Project Bird Consolidated Model v89_Project Bird Consolidated Model v153- with SpinCo" xfId="58145" xr:uid="{74CD9F8B-BE8A-4991-B21F-EDBC07C6809A}"/>
    <cellStyle name="s_Trans Assump_Trans Sum" xfId="58146" xr:uid="{488CCF54-DDE7-4D09-A78A-D0BBF55169B6}"/>
    <cellStyle name="s_Trans Assump_Trans Sum_Project Bird Consolidated Model v89" xfId="58147" xr:uid="{83314B0C-8C75-47DF-8E26-0F8F6C1C2605}"/>
    <cellStyle name="s_Trans Assump_Trans Sum_Project Bird Consolidated Model v89_Project Bird Consolidated Model v153- with SpinCo" xfId="58148" xr:uid="{3E02CA5B-FF15-4D01-96EF-0820D5F7BD58}"/>
    <cellStyle name="s_Trans Sum" xfId="58149" xr:uid="{81196B59-81F0-4A31-8000-6C2CD123D142}"/>
    <cellStyle name="s_Trans Sum_1" xfId="58150" xr:uid="{385986A1-C3D5-4E3F-BA86-EAFAB0F89C33}"/>
    <cellStyle name="s_Trans Sum_1_Project Bird Consolidated Model v89" xfId="58151" xr:uid="{A590EEAD-F60D-42A4-8D0F-4AD093609BDF}"/>
    <cellStyle name="s_Trans Sum_1_Project Bird Consolidated Model v89_Project Bird Consolidated Model v153- with SpinCo" xfId="58152" xr:uid="{E980BD7E-714A-4789-8201-E7022315E448}"/>
    <cellStyle name="s_Trans Sum_2" xfId="58153" xr:uid="{E90BC2C3-E670-4DF8-B1BD-B2A90AAD6E40}"/>
    <cellStyle name="s_Trans Sum_2_Project Bird Consolidated Model v89" xfId="58154" xr:uid="{AAF27AEA-BFBD-405C-ADC1-33227AAA2EC3}"/>
    <cellStyle name="s_Trans Sum_2_Project Bird Consolidated Model v89_Project Bird Consolidated Model v153- with SpinCo" xfId="58155" xr:uid="{DA51C63F-B20E-4F3B-BA3A-252F6F4C9439}"/>
    <cellStyle name="s_Trans Sum_Project Bird Consolidated Model v89" xfId="58156" xr:uid="{11CB7459-13B8-4D91-A3C9-9628BE724B3F}"/>
    <cellStyle name="s_Trans Sum_Project Bird Consolidated Model v89_Project Bird Consolidated Model v153- with SpinCo" xfId="58157" xr:uid="{D87DECD2-43F0-43B3-AEFA-C7E1017EA3AD}"/>
    <cellStyle name="s_Trans Sum_Trans Assump" xfId="58158" xr:uid="{D82B563F-122D-4E32-BA8E-FA67000BE250}"/>
    <cellStyle name="s_Trans Sum_Trans Assump_Project Bird Consolidated Model v89" xfId="58159" xr:uid="{7B5E1627-3CFD-4862-9947-497D2FE54181}"/>
    <cellStyle name="s_Trans Sum_Trans Assump_Project Bird Consolidated Model v89_Project Bird Consolidated Model v153- with SpinCo" xfId="58160" xr:uid="{7E6CD3CA-11DF-4B8E-A117-BBCA462B4358}"/>
    <cellStyle name="s_Unit Price Sen. (2)" xfId="58161" xr:uid="{661971C2-005C-4A66-BA52-9A2A6F5E2219}"/>
    <cellStyle name="s_Unit Price Sen. (2)_1" xfId="58162" xr:uid="{A1CD485D-ED2F-4305-8094-0F15C9884CD6}"/>
    <cellStyle name="s_Unit Price Sen. (2)_1_Project Bird Consolidated Model v89" xfId="58163" xr:uid="{791BC1E6-9AB8-4340-A158-0490CECFCC0C}"/>
    <cellStyle name="s_Unit Price Sen. (2)_1_Project Bird Consolidated Model v89_Project Bird Consolidated Model v153- with SpinCo" xfId="58164" xr:uid="{B85A5681-9CD7-4673-896B-212A43119599}"/>
    <cellStyle name="s_Unit Price Sen. (2)_2" xfId="58165" xr:uid="{8634CA6A-4436-44FB-9BBF-A4FC149734AD}"/>
    <cellStyle name="s_Unit Price Sen. (2)_2_Project Bird Consolidated Model v89" xfId="58166" xr:uid="{864E1FEF-2B8F-46C5-8A21-9A50E8C449CC}"/>
    <cellStyle name="s_Unit Price Sen. (2)_2_Project Bird Consolidated Model v89_Project Bird Consolidated Model v153- with SpinCo" xfId="58167" xr:uid="{BC1DA607-EF44-40AF-BE64-02686F742194}"/>
    <cellStyle name="s_Unit Price Sen. (2)_Project Bird Consolidated Model v89" xfId="58168" xr:uid="{0E9B82CB-BB81-49DA-A9FD-162D70CF92D0}"/>
    <cellStyle name="s_Unit Price Sen. (2)_Project Bird Consolidated Model v89_Project Bird Consolidated Model v153- with SpinCo" xfId="58169" xr:uid="{A2ABA8EE-D855-4D69-B7E5-419767D216ED}"/>
    <cellStyle name="s_UPVAL9" xfId="58170" xr:uid="{FC49243D-9969-4F3C-95AA-949FC9AB888E}"/>
    <cellStyle name="s_UPVAL9_Project Bird Consolidated Model v89" xfId="58171" xr:uid="{CF208779-8818-421E-9C52-817F315A5A0B}"/>
    <cellStyle name="s_UPVAL9_Project Bird Consolidated Model v89_Project Bird Consolidated Model v153- with SpinCo" xfId="58172" xr:uid="{717DE2CF-65D6-4BCF-9EA5-D9BC33AAA9B7}"/>
    <cellStyle name="s_Val Anal" xfId="58173" xr:uid="{FBA604DE-E520-464C-991D-C33E5B230B07}"/>
    <cellStyle name="s_Val Anal_Project Bird Consolidated Model v89" xfId="58174" xr:uid="{0F2409E7-3A2C-4ED1-9094-D6B5B8E52A5E}"/>
    <cellStyle name="s_Val Anal_Project Bird Consolidated Model v89_Project Bird Consolidated Model v153- with SpinCo" xfId="58175" xr:uid="{48650D3E-AFFD-4D1B-8661-73BEC6B6EB76}"/>
    <cellStyle name="s_Valuation Matrix" xfId="58176" xr:uid="{B788EF3A-545D-48E7-865C-F384FCA90DFD}"/>
    <cellStyle name="s_Valuation Matrix_Project Bird Consolidated Model v89" xfId="58177" xr:uid="{DCC46FD8-B49A-475E-B0CC-C674950B71B9}"/>
    <cellStyle name="s_Valuation Matrix_Project Bird Consolidated Model v89_Project Bird Consolidated Model v153- with SpinCo" xfId="58178" xr:uid="{82245B93-CC53-4F49-8917-0185F7A2F5A0}"/>
    <cellStyle name="s_Valuation Model_03" xfId="58179" xr:uid="{1173423D-09D4-4AC0-8CDB-BA4C23BE5DAC}"/>
    <cellStyle name="s_Valuation Model_03_1" xfId="58180" xr:uid="{F8A1A3D8-9AC9-4EC4-B1B3-25C5A12F213A}"/>
    <cellStyle name="s_Valuation Model_03_1_Project Bird Consolidated Model v89" xfId="58181" xr:uid="{AD21ED9E-8CC0-48DC-A518-9B9C9A99F410}"/>
    <cellStyle name="s_Valuation Model_03_1_Project Bird Consolidated Model v89_Project Bird Consolidated Model v153- with SpinCo" xfId="58182" xr:uid="{1CB5C079-9D48-4133-AA10-D9DFA4AD0C7B}"/>
    <cellStyle name="s_Valuation Model_03_Project Bird Consolidated Model v89" xfId="58183" xr:uid="{EBAE8486-DE59-4DA9-9187-33F21B621511}"/>
    <cellStyle name="s_Valuation Model_03_Project Bird Consolidated Model v89_Project Bird Consolidated Model v153- with SpinCo" xfId="58184" xr:uid="{60703F33-2052-4193-9B79-7AEBE98433B1}"/>
    <cellStyle name="s_Valuation Summary" xfId="58185" xr:uid="{E0091790-6137-4999-82D8-E75E58DC56F5}"/>
    <cellStyle name="s_Valuation Summary (2)" xfId="58186" xr:uid="{44EECF56-4A4A-451F-835D-A829FA175B2C}"/>
    <cellStyle name="s_Valuation Summary (2)_1" xfId="58187" xr:uid="{F86EE3D9-70D9-48CB-AD51-FC670B5C1DF2}"/>
    <cellStyle name="s_Valuation Summary (2)_1_Celtic DCF" xfId="58188" xr:uid="{248612D2-855C-4185-9B0E-0E652F3B5E1E}"/>
    <cellStyle name="s_Valuation Summary (2)_1_Celtic DCF Inputs" xfId="58189" xr:uid="{D11F339F-7CDB-4C0D-8F84-6E8B9D1EFE69}"/>
    <cellStyle name="s_Valuation Summary (2)_1_Celtic DCF Inputs_Project Bird Consolidated Model v89" xfId="58190" xr:uid="{B88A916D-A4DE-4462-A044-227BF9896533}"/>
    <cellStyle name="s_Valuation Summary (2)_1_Celtic DCF Inputs_Project Bird Consolidated Model v89_Project Bird Consolidated Model v153- with SpinCo" xfId="58191" xr:uid="{A6A71DFB-8FB5-47EC-9577-FF81121421C9}"/>
    <cellStyle name="s_Valuation Summary (2)_1_Celtic DCF_Project Bird Consolidated Model v89" xfId="58192" xr:uid="{A289CADA-ECF1-4063-B6BD-806F0449457D}"/>
    <cellStyle name="s_Valuation Summary (2)_1_Celtic DCF_Project Bird Consolidated Model v89_Project Bird Consolidated Model v153- with SpinCo" xfId="58193" xr:uid="{84B8A0D9-4007-4996-82B4-7E738BF562EE}"/>
    <cellStyle name="s_Valuation Summary (2)_1_Project Bird Consolidated Model v89" xfId="58194" xr:uid="{4ADC9F3E-4720-41B8-826E-EAB01C47C544}"/>
    <cellStyle name="s_Valuation Summary (2)_1_Project Bird Consolidated Model v89_Project Bird Consolidated Model v153- with SpinCo" xfId="58195" xr:uid="{81D90907-AB53-439C-B4F3-187B835A9515}"/>
    <cellStyle name="s_Valuation Summary (2)_1_Valuation Summary" xfId="58196" xr:uid="{79F27BBF-79E0-48C5-BC88-A0A195B69034}"/>
    <cellStyle name="s_Valuation Summary (2)_1_Valuation Summary_Project Bird Consolidated Model v89" xfId="58197" xr:uid="{608EC882-0E0C-4838-A214-C22E2395860C}"/>
    <cellStyle name="s_Valuation Summary (2)_1_Valuation Summary_Project Bird Consolidated Model v89_Project Bird Consolidated Model v153- with SpinCo" xfId="58198" xr:uid="{6DA8B30C-F72E-45FA-8478-C0B30E9CFA42}"/>
    <cellStyle name="s_Valuation Summary (2)_2" xfId="58199" xr:uid="{7B5B0F38-4A9F-41A4-BDC6-E308E96722F4}"/>
    <cellStyle name="s_Valuation Summary (2)_2_Project Bird Consolidated Model v89" xfId="58200" xr:uid="{AB263637-E1FE-47EC-B333-B5B81078C304}"/>
    <cellStyle name="s_Valuation Summary (2)_2_Project Bird Consolidated Model v89_Project Bird Consolidated Model v153- with SpinCo" xfId="58201" xr:uid="{372748C0-531B-46D0-ABC5-A875EE72DD92}"/>
    <cellStyle name="s_Valuation Summary (2)_Project Bird Consolidated Model v89" xfId="58202" xr:uid="{A3FB6D6E-ECD7-451C-A5AF-1EFE5BC3D8F8}"/>
    <cellStyle name="s_Valuation Summary (2)_Project Bird Consolidated Model v89_Project Bird Consolidated Model v153- with SpinCo" xfId="58203" xr:uid="{EED59E79-5690-447D-9140-C2B910B6BE38}"/>
    <cellStyle name="s_Valuation Summary_1" xfId="58204" xr:uid="{15C47CBD-ACB3-4880-8712-02B47882990B}"/>
    <cellStyle name="s_Valuation Summary_1_Project Bird Consolidated Model v89" xfId="58205" xr:uid="{66912104-464C-49F3-90C3-461ADCA1840E}"/>
    <cellStyle name="s_Valuation Summary_1_Project Bird Consolidated Model v89_Project Bird Consolidated Model v153- with SpinCo" xfId="58206" xr:uid="{CD06CD6F-651D-4ABA-AE29-8F9670696CE2}"/>
    <cellStyle name="s_Valuation Summary_2" xfId="58207" xr:uid="{B1492592-9642-4D45-A2AA-A66BC298D678}"/>
    <cellStyle name="s_Valuation Summary_2_Project Bird Consolidated Model v89" xfId="58208" xr:uid="{5E28A6AB-E380-49C4-AC5A-D908C1CAD7FE}"/>
    <cellStyle name="s_Valuation Summary_2_Project Bird Consolidated Model v89_Project Bird Consolidated Model v153- with SpinCo" xfId="58209" xr:uid="{181FC49D-3693-49C4-96A1-7AC4000A8C5D}"/>
    <cellStyle name="s_Valuation Summary_Project Bird Consolidated Model v89" xfId="58210" xr:uid="{2ACC8D93-FB5C-439D-A3FF-0528266B3891}"/>
    <cellStyle name="s_Valuation Summary_Project Bird Consolidated Model v89_Project Bird Consolidated Model v153- with SpinCo" xfId="58211" xr:uid="{6395C006-2C44-4F8A-B210-CB5B1766D8B4}"/>
    <cellStyle name="s_Warrant" xfId="58212" xr:uid="{975176AA-AEDE-4F0C-94CC-D61A92EC2A08}"/>
    <cellStyle name="s_Warrant_1" xfId="58213" xr:uid="{273FE5FF-BA6E-4FB1-9C98-E4D46B406D06}"/>
    <cellStyle name="s_Warrant_1_Project Bird Consolidated Model v89" xfId="58214" xr:uid="{8B04C947-C109-422D-A2FD-E1B13CAC54CC}"/>
    <cellStyle name="s_Warrant_1_Project Bird Consolidated Model v89_Project Bird Consolidated Model v153- with SpinCo" xfId="58215" xr:uid="{EFE87548-8362-4219-A740-2FF1AFB77B04}"/>
    <cellStyle name="s_Warrant_2" xfId="58216" xr:uid="{04F1285F-CE84-4061-B5E1-CF5B94E33BF8}"/>
    <cellStyle name="s_Warrant_2_Project Bird Consolidated Model v89" xfId="58217" xr:uid="{4EE0A31A-131D-4AFA-9B5D-1A9E4323B283}"/>
    <cellStyle name="s_Warrant_2_Project Bird Consolidated Model v89_Project Bird Consolidated Model v153- with SpinCo" xfId="58218" xr:uid="{9531CB10-E716-472A-AAA7-B2E2055DB343}"/>
    <cellStyle name="s_Warrant_Project Bird Consolidated Model v89" xfId="58219" xr:uid="{D70E5DA0-053C-4794-BCCD-D2F3EB00287E}"/>
    <cellStyle name="s_Warrant_Project Bird Consolidated Model v89_Project Bird Consolidated Model v153- with SpinCo" xfId="58220" xr:uid="{3A9611BB-44A6-4570-9AF9-C8161D964496}"/>
    <cellStyle name="s_ZModel2" xfId="58221" xr:uid="{1F2154F3-6E7E-4B17-ACDD-F5061AFDCD8A}"/>
    <cellStyle name="s_ZModel2_1" xfId="58222" xr:uid="{A5FBC723-1161-4C42-AE70-C05300191D18}"/>
    <cellStyle name="s_ZModel2_1_Project Bird Consolidated Model v89" xfId="58223" xr:uid="{ADA40855-6CD9-4DB3-83CC-C1344A6AB70F}"/>
    <cellStyle name="s_ZModel2_1_Project Bird Consolidated Model v89_Project Bird Consolidated Model v153- with SpinCo" xfId="58224" xr:uid="{5AF7501D-CB0E-4FD4-8714-47A52FCBC571}"/>
    <cellStyle name="s_ZModel2_2" xfId="58225" xr:uid="{EC197CC1-546B-40BD-9D32-128997A602C5}"/>
    <cellStyle name="s_ZModel2_2_Project Bird Consolidated Model v89" xfId="58226" xr:uid="{FC2EB5FD-82D7-4DB6-A295-C05699A99578}"/>
    <cellStyle name="s_ZModel2_2_Project Bird Consolidated Model v89_Project Bird Consolidated Model v153- with SpinCo" xfId="58227" xr:uid="{864566AF-D81B-4FBC-97D9-F97C7AAC1242}"/>
    <cellStyle name="s_ZModel2_Project Bird Consolidated Model v89" xfId="58228" xr:uid="{C8FFCF1E-C915-4581-A08E-53F78271A912}"/>
    <cellStyle name="s_ZModel2_Project Bird Consolidated Model v89_Project Bird Consolidated Model v153- with SpinCo" xfId="58229" xr:uid="{2ACE9032-BCAC-4B5A-9218-04EE3908A0D8}"/>
    <cellStyle name="s_ZModel3" xfId="58230" xr:uid="{BC605006-CDD0-47FC-9A9A-60E2060F7B6F}"/>
    <cellStyle name="s_ZModel3_1" xfId="58231" xr:uid="{29ECD394-4B20-4F2F-BAE4-FBD3A4A7B0E5}"/>
    <cellStyle name="s_ZModel3_1_Project Bird Consolidated Model v89" xfId="58232" xr:uid="{B8580F01-7AB7-4125-9F73-D096BCA056B1}"/>
    <cellStyle name="s_ZModel3_1_Project Bird Consolidated Model v89_Project Bird Consolidated Model v153- with SpinCo" xfId="58233" xr:uid="{4D790F0A-2D61-4673-8537-3A5D35F34747}"/>
    <cellStyle name="s_ZModel3_2" xfId="58234" xr:uid="{21C67631-6BEB-4B60-891D-3AD6D25AB734}"/>
    <cellStyle name="s_ZModel3_2_Project Bird Consolidated Model v89" xfId="58235" xr:uid="{C3F3CBDF-61BD-4751-BDCF-1F69DAA62F6B}"/>
    <cellStyle name="s_ZModel3_2_Project Bird Consolidated Model v89_Project Bird Consolidated Model v153- with SpinCo" xfId="58236" xr:uid="{7D1873D3-AA0C-4FC8-BB89-FC63D35198A2}"/>
    <cellStyle name="s_ZModel3_Project Bird Consolidated Model v89" xfId="58237" xr:uid="{958AD647-F309-4FEA-AE07-8E301DEFB13F}"/>
    <cellStyle name="s_ZModel3_Project Bird Consolidated Model v89_Project Bird Consolidated Model v153- with SpinCo" xfId="58238" xr:uid="{7D38418E-BF1F-4090-9023-5C092FF5F813}"/>
    <cellStyle name="s_ZModel4" xfId="58239" xr:uid="{97B915AE-69D9-4A43-BAD9-13E8944CDF40}"/>
    <cellStyle name="s_ZModel4_1" xfId="58240" xr:uid="{D58C5415-9D74-4835-87D7-83CB0490E37A}"/>
    <cellStyle name="s_ZModel4_1_Project Bird Consolidated Model v89" xfId="58241" xr:uid="{CA104891-0E58-401B-999A-EC13C4245091}"/>
    <cellStyle name="s_ZModel4_1_Project Bird Consolidated Model v89_Project Bird Consolidated Model v153- with SpinCo" xfId="58242" xr:uid="{455526BA-EFBE-4D6C-A41F-E925B17412A6}"/>
    <cellStyle name="s_ZModel4_2" xfId="58243" xr:uid="{0CF3675D-5463-4601-94BA-E3C7903B47C3}"/>
    <cellStyle name="s_ZModel4_2_Project Bird Consolidated Model v89" xfId="58244" xr:uid="{2F683888-07B0-474F-9AEA-C95755939AB4}"/>
    <cellStyle name="s_ZModel4_2_Project Bird Consolidated Model v89_Project Bird Consolidated Model v153- with SpinCo" xfId="58245" xr:uid="{CCF7F8F4-BCF8-4A3B-8602-A4F50BEBA53F}"/>
    <cellStyle name="s_ZModel4_Project Bird Consolidated Model v89" xfId="58246" xr:uid="{A9FFA626-DE48-41D1-9624-C5236583F8D0}"/>
    <cellStyle name="s_ZModel4_Project Bird Consolidated Model v89_Project Bird Consolidated Model v153- with SpinCo" xfId="58247" xr:uid="{F5D4375E-A186-4445-B7C9-20F1FA6F9203}"/>
    <cellStyle name="s_ZModel41" xfId="58248" xr:uid="{DECF8B14-8084-4149-99F7-1D37F9271D6E}"/>
    <cellStyle name="s_ZModel41_1" xfId="58249" xr:uid="{F80CF897-AA6E-45A7-969F-5FD768451651}"/>
    <cellStyle name="s_ZModel41_1_Project Bird Consolidated Model v89" xfId="58250" xr:uid="{6E900876-7D0C-43E4-A8F7-29E8CDA93846}"/>
    <cellStyle name="s_ZModel41_1_Project Bird Consolidated Model v89_Project Bird Consolidated Model v153- with SpinCo" xfId="58251" xr:uid="{342F10FA-4E13-4D36-A9BE-7E8281FB9CF4}"/>
    <cellStyle name="s_ZModel41_Project Bird Consolidated Model v89" xfId="58252" xr:uid="{F2A43FB0-CE27-43F2-9383-9234E72CFB32}"/>
    <cellStyle name="s_ZModel41_Project Bird Consolidated Model v89_Project Bird Consolidated Model v153- with SpinCo" xfId="58253" xr:uid="{51F5124B-3979-4F0A-9619-3B727DE25871}"/>
    <cellStyle name="s_ZModel61" xfId="58254" xr:uid="{58B62C93-27F5-4FD1-8E38-3FC06A57729B}"/>
    <cellStyle name="s_ZModel61_1" xfId="58255" xr:uid="{3E3A13AD-7CD3-47E5-93A8-49DAA01497E2}"/>
    <cellStyle name="s_ZModel61_1_Project Bird Consolidated Model v89" xfId="58256" xr:uid="{4D9EECF4-4A86-4DC1-8598-9B336E6219A2}"/>
    <cellStyle name="s_ZModel61_1_Project Bird Consolidated Model v89_Project Bird Consolidated Model v153- with SpinCo" xfId="58257" xr:uid="{3B47B210-57BE-4C28-8731-8E645E3AD4A3}"/>
    <cellStyle name="s_ZModel61_2" xfId="58258" xr:uid="{9DFC8B16-7075-4512-8610-05A480B9465C}"/>
    <cellStyle name="s_ZModel61_2_Project Bird Consolidated Model v89" xfId="58259" xr:uid="{36AE7575-AEC6-47A9-BE4E-716BD699DB99}"/>
    <cellStyle name="s_ZModel61_2_Project Bird Consolidated Model v89_Project Bird Consolidated Model v153- with SpinCo" xfId="58260" xr:uid="{F3BEBEC0-82CB-4624-A877-C542A45DED21}"/>
    <cellStyle name="s_ZModel61_Project Bird Consolidated Model v89" xfId="58261" xr:uid="{77E899A0-E6A1-4552-BA11-3C1BF43E2A53}"/>
    <cellStyle name="s_ZModel61_Project Bird Consolidated Model v89_Project Bird Consolidated Model v153- with SpinCo" xfId="58262" xr:uid="{A6B04973-4172-4B53-B617-A18A3978D93F}"/>
    <cellStyle name="s_ZModel62" xfId="58263" xr:uid="{5CB66FEB-22D0-4C11-9D43-270BC421FAD2}"/>
    <cellStyle name="s_ZModel62_1" xfId="58264" xr:uid="{7A961D6F-D383-4B23-95A6-0E72F498C19E}"/>
    <cellStyle name="s_ZModel62_1_Project Bird Consolidated Model v89" xfId="58265" xr:uid="{711266C8-C440-4865-A05B-B5A911A27926}"/>
    <cellStyle name="s_ZModel62_1_Project Bird Consolidated Model v89_Project Bird Consolidated Model v153- with SpinCo" xfId="58266" xr:uid="{78D42653-BE47-4928-AADF-08619E9BD071}"/>
    <cellStyle name="s_ZModel62_2" xfId="58267" xr:uid="{F4262B69-77BB-41C8-9A45-DE9F902735E6}"/>
    <cellStyle name="s_ZModel62_2_Project Bird Consolidated Model v89" xfId="58268" xr:uid="{95C5E7B6-3FBC-445C-AB7B-7B31A9C37254}"/>
    <cellStyle name="s_ZModel62_2_Project Bird Consolidated Model v89_Project Bird Consolidated Model v153- with SpinCo" xfId="58269" xr:uid="{E1DA5EFD-9A73-4BB3-802F-64A8402829E4}"/>
    <cellStyle name="s_ZModel62_Project Bird Consolidated Model v89" xfId="58270" xr:uid="{66241638-7E60-4EBD-83DE-6F69DF491E9C}"/>
    <cellStyle name="s_ZModel62_Project Bird Consolidated Model v89_Project Bird Consolidated Model v153- with SpinCo" xfId="58271" xr:uid="{BFC3567C-A6BD-41E1-93BC-8CF63A0030C1}"/>
    <cellStyle name="SAPBorder" xfId="56391" xr:uid="{865B0C4F-EAFA-42C6-9454-8786CDB7422D}"/>
    <cellStyle name="SAPDataCell" xfId="56370" xr:uid="{88F80990-36F3-4FE0-935A-2D2C8FBE7469}"/>
    <cellStyle name="SAPDataRemoved" xfId="56392" xr:uid="{BFB15044-5B06-4845-BD08-6811D4E7DFB4}"/>
    <cellStyle name="SAPDataTotalCell" xfId="56374" xr:uid="{C323CA85-F22F-4E37-9250-60238344B256}"/>
    <cellStyle name="SAPDimensionCell" xfId="56369" xr:uid="{2ED1CAC5-3FE5-45D4-966F-08B2DAE8D43D}"/>
    <cellStyle name="SAPEditableDataCell" xfId="56376" xr:uid="{0437B972-22DC-4216-95D1-D519ABE66E47}"/>
    <cellStyle name="SAPEditableDataTotalCell" xfId="56379" xr:uid="{F9DF8159-9AF7-4E37-A4D2-7E549E9B233C}"/>
    <cellStyle name="SAPEmphasized" xfId="56402" xr:uid="{583B4EB6-567E-43BB-8581-03875C9B3209}"/>
    <cellStyle name="SAPEmphasizedEditableDataCell" xfId="56404" xr:uid="{0319CE2E-CDBB-42CF-A951-EFC0AD180638}"/>
    <cellStyle name="SAPEmphasizedEditableDataTotalCell" xfId="56405" xr:uid="{C6C94154-F4BE-4D0C-BFE8-2F9B9005BD1A}"/>
    <cellStyle name="SAPEmphasizedLockedDataCell" xfId="56408" xr:uid="{38D4BC62-E79B-456A-88A1-A18194DF96F2}"/>
    <cellStyle name="SAPEmphasizedLockedDataTotalCell" xfId="56409" xr:uid="{2A232271-32A7-403C-A866-D029BD4F93FD}"/>
    <cellStyle name="SAPEmphasizedReadonlyDataCell" xfId="56406" xr:uid="{33F7BF69-AF3F-43ED-B773-EF0B858898C8}"/>
    <cellStyle name="SAPEmphasizedReadonlyDataTotalCell" xfId="56407" xr:uid="{38B25441-F895-4BCA-B11C-B4809256B93F}"/>
    <cellStyle name="SAPEmphasizedTotal" xfId="56403" xr:uid="{A3C330B7-3BA1-4640-83E0-CDF9B6B5EE0F}"/>
    <cellStyle name="SAPError" xfId="56393" xr:uid="{097FE247-E8B2-4C19-A13D-43541C9171CF}"/>
    <cellStyle name="SAPExceptionLevel1" xfId="56382" xr:uid="{FD861375-D8AB-49EB-AD8D-F9F532E4F99C}"/>
    <cellStyle name="SAPExceptionLevel2" xfId="56383" xr:uid="{1947EAFD-40AC-4CF3-931F-A93A3D30B97F}"/>
    <cellStyle name="SAPExceptionLevel3" xfId="56384" xr:uid="{592C5500-DFD1-4882-A61E-B4393602407E}"/>
    <cellStyle name="SAPExceptionLevel4" xfId="56385" xr:uid="{41A8826E-2143-44FB-92D8-9A64B1C61CF5}"/>
    <cellStyle name="SAPExceptionLevel5" xfId="56386" xr:uid="{3F00BAB2-ABF7-46F4-9345-A8CC5EF66DEC}"/>
    <cellStyle name="SAPExceptionLevel6" xfId="56387" xr:uid="{60DF86C0-8C99-44F8-8033-8EA34E381AFC}"/>
    <cellStyle name="SAPExceptionLevel7" xfId="56388" xr:uid="{5D2BBD55-5F82-43FB-ABA0-0311EA17DEF0}"/>
    <cellStyle name="SAPExceptionLevel8" xfId="56389" xr:uid="{3D2F38F4-78C8-4797-99F0-B4CE80552B9F}"/>
    <cellStyle name="SAPExceptionLevel9" xfId="56390" xr:uid="{EF52A326-1B57-485D-84D4-66093D676CFB}"/>
    <cellStyle name="SAPFormula" xfId="56410" xr:uid="{87AED9C7-4EB0-4268-B7C1-42C52BDEC6DE}"/>
    <cellStyle name="SAPGroupingFillCell" xfId="56375" xr:uid="{391DD11D-4D78-4EE8-A26F-5F66866016CB}"/>
    <cellStyle name="SAPHierarchyCell0" xfId="56397" xr:uid="{E4E253E7-9369-405F-BEA0-311024838895}"/>
    <cellStyle name="SAPHierarchyCell1" xfId="56398" xr:uid="{480B1B74-D1EA-4EA4-BAF6-1C38216DD44C}"/>
    <cellStyle name="SAPHierarchyCell2" xfId="56399" xr:uid="{74D132C9-D503-4F2D-8B79-25E9F9EF16BE}"/>
    <cellStyle name="SAPHierarchyCell3" xfId="56400" xr:uid="{26464A11-92CC-4E37-AA7D-801A8C328A18}"/>
    <cellStyle name="SAPHierarchyCell4" xfId="56401" xr:uid="{429D3BDB-51EE-4027-845F-AD76291AC2BA}"/>
    <cellStyle name="SAPLockedDataCell" xfId="56378" xr:uid="{3013E1BB-46BE-485D-86C9-B217F858694A}"/>
    <cellStyle name="SAPLockedDataTotalCell" xfId="56381" xr:uid="{BC5BE3E5-CDB5-49F3-98EF-ECF66BF0C77E}"/>
    <cellStyle name="SAPMemberCell" xfId="56395" xr:uid="{0B28CD44-F6DB-40CB-92E1-2D8CCA38B8F0}"/>
    <cellStyle name="SAPMemberTotalCell" xfId="56396" xr:uid="{A5B412BA-0B59-45AD-BCFF-B142E641179A}"/>
    <cellStyle name="SAPMessageText" xfId="56394" xr:uid="{2E0898F7-BE63-44C5-B987-5AA6B147212E}"/>
    <cellStyle name="SAPReadonlyDataCell" xfId="56377" xr:uid="{88824414-D1DF-473E-8F42-A1DFF059BA16}"/>
    <cellStyle name="SAPReadonlyDataTotalCell" xfId="56380" xr:uid="{7EA6B04E-F1C9-4419-A781-7BFD7406B0BB}"/>
    <cellStyle name="Single Accounting" xfId="58272" xr:uid="{262AFC95-3B4B-4BF5-A15B-A903087BB50C}"/>
    <cellStyle name="Style 1" xfId="58273" xr:uid="{0F78A195-1502-4D81-8952-FFA47BF5CB4B}"/>
    <cellStyle name="STYLE1" xfId="58274" xr:uid="{3E4042DA-1BAC-41F7-BE26-F6BBAC0BADBE}"/>
    <cellStyle name="STYLE1 2" xfId="58275" xr:uid="{B77E48B2-90B0-4C04-BE3B-9885CE238B32}"/>
    <cellStyle name="Subtotal" xfId="58276" xr:uid="{B2A55026-8F86-4911-9034-A50A110941DE}"/>
    <cellStyle name="textbold" xfId="58277" xr:uid="{4C8B8FE4-BDA0-442B-92BC-A2D2C6D0BB24}"/>
    <cellStyle name="Times 10" xfId="58278" xr:uid="{E401E934-5BD0-41BA-9F2B-9F4C0D1E3E20}"/>
    <cellStyle name="Times 12" xfId="58279" xr:uid="{ED380978-0676-42AF-A197-EACE8622F0AA}"/>
    <cellStyle name="Title" xfId="58415" xr:uid="{F0A10D59-B912-4B83-B487-75ACF2484F85}"/>
    <cellStyle name="Total" xfId="5" builtinId="25" customBuiltin="1"/>
    <cellStyle name="Total 2" xfId="58280" xr:uid="{EEB0998A-02A9-499C-93B1-DED229EC1CA2}"/>
    <cellStyle name="Undefined" xfId="58281" xr:uid="{896968CA-6388-44BD-9E32-05C949217FE2}"/>
    <cellStyle name="Unprot" xfId="58282" xr:uid="{72AEE13D-1100-457F-A15F-6544D0731FFE}"/>
    <cellStyle name="Unprot$" xfId="58283" xr:uid="{199D4DDF-9282-43BA-BCBF-E9F1FCA4E0F2}"/>
    <cellStyle name="Unprotect" xfId="58284" xr:uid="{C7BBF416-7861-44C7-B401-E9835D7A6B64}"/>
    <cellStyle name="Us$ [1]" xfId="58285" xr:uid="{056A6B4A-98E2-43E0-B884-A171317B81EB}"/>
    <cellStyle name="X" xfId="58287" xr:uid="{6D842A9C-4C81-427A-A47E-4EDEDCE045C8}"/>
    <cellStyle name="X - None" xfId="58288" xr:uid="{23E55602-A41F-4B47-A02C-769839993083}"/>
    <cellStyle name="X_Mary911" xfId="58289" xr:uid="{F46B2B5D-EE61-4B6A-9962-8678E79D93B9}"/>
    <cellStyle name="X_Mary911_star0428" xfId="58290" xr:uid="{7D1E4DB4-D300-4552-BEB7-AD31BBF8D986}"/>
    <cellStyle name="X_star0428" xfId="58291" xr:uid="{0B526A34-02A7-4B25-ACE4-13EACA4E48C9}"/>
    <cellStyle name="Year" xfId="58292" xr:uid="{D2819F04-EE5A-4933-AD44-9FAEAB655CC2}"/>
    <cellStyle name="Yen" xfId="58293" xr:uid="{8F724F80-9985-422A-A8B8-824D7C115BD5}"/>
    <cellStyle name="Денежный [0]_OMGC Assets over 5K" xfId="58294" xr:uid="{BC2CAE0C-B7D3-4AED-978A-120ABE05913E}"/>
    <cellStyle name="Денежный_OMGC Assets over 5K" xfId="58295" xr:uid="{80EBC4E9-229E-487C-A163-568B394775F8}"/>
    <cellStyle name="Обычный_Arian Consolidation Dec01" xfId="58296" xr:uid="{8C3F00F9-A0A7-4F58-A3F4-ADA62707A19A}"/>
    <cellStyle name="Финансовый [0]_OMGC Assets over 5K" xfId="58297" xr:uid="{69B16199-709D-49B9-A8F4-1781732999EA}"/>
    <cellStyle name="Финансовый_OMGC Assets over 5K" xfId="58298" xr:uid="{F7F34E3D-7F79-440A-AB6F-2F06554AB121}"/>
  </cellStyles>
  <dxfs count="0"/>
  <tableStyles count="1" defaultTableStyle="TableStyleMedium2" defaultPivotStyle="PivotStyleLight16">
    <tableStyle name="Invisible" pivot="0" table="0" count="0" xr9:uid="{04703DD7-0869-40C9-8D49-C22A2BAF92D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819150</xdr:colOff>
      <xdr:row>0</xdr:row>
      <xdr:rowOff>104775</xdr:rowOff>
    </xdr:from>
    <xdr:ext cx="5410200" cy="847725"/>
    <xdr:pic>
      <xdr:nvPicPr>
        <xdr:cNvPr id="2" name="image1.png" title="Image">
          <a:extLst>
            <a:ext uri="{FF2B5EF4-FFF2-40B4-BE49-F238E27FC236}">
              <a16:creationId xmlns:a16="http://schemas.microsoft.com/office/drawing/2014/main" id="{5B013999-34F8-456E-8795-F498E3B7629F}"/>
            </a:ext>
          </a:extLst>
        </xdr:cNvPr>
        <xdr:cNvPicPr preferRelativeResize="0"/>
      </xdr:nvPicPr>
      <xdr:blipFill>
        <a:blip xmlns:r="http://schemas.openxmlformats.org/officeDocument/2006/relationships" r:embed="rId1" cstate="print"/>
        <a:stretch>
          <a:fillRect/>
        </a:stretch>
      </xdr:blipFill>
      <xdr:spPr>
        <a:xfrm>
          <a:off x="819150" y="104775"/>
          <a:ext cx="5410200" cy="847725"/>
        </a:xfrm>
        <a:prstGeom prst="rect">
          <a:avLst/>
        </a:prstGeom>
        <a:noFill/>
      </xdr:spPr>
    </xdr:pic>
    <xdr:clientData fLocksWithSheet="0"/>
  </xdr:oneCellAnchor>
  <xdr:oneCellAnchor>
    <xdr:from>
      <xdr:col>4</xdr:col>
      <xdr:colOff>3552825</xdr:colOff>
      <xdr:row>0</xdr:row>
      <xdr:rowOff>66675</xdr:rowOff>
    </xdr:from>
    <xdr:ext cx="3381375" cy="990600"/>
    <xdr:pic>
      <xdr:nvPicPr>
        <xdr:cNvPr id="3" name="image2.jpg" title="Image">
          <a:extLst>
            <a:ext uri="{FF2B5EF4-FFF2-40B4-BE49-F238E27FC236}">
              <a16:creationId xmlns:a16="http://schemas.microsoft.com/office/drawing/2014/main" id="{F5FB92D1-11B8-43E2-829F-1566842C1BD4}"/>
            </a:ext>
          </a:extLst>
        </xdr:cNvPr>
        <xdr:cNvPicPr preferRelativeResize="0"/>
      </xdr:nvPicPr>
      <xdr:blipFill>
        <a:blip xmlns:r="http://schemas.openxmlformats.org/officeDocument/2006/relationships" r:embed="rId2" cstate="print"/>
        <a:stretch>
          <a:fillRect/>
        </a:stretch>
      </xdr:blipFill>
      <xdr:spPr>
        <a:xfrm>
          <a:off x="7959725" y="66675"/>
          <a:ext cx="3381375" cy="99060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10281157-57DD-4A46-B2AE-8D57AD64CE4F}"/>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4127D0FA-01AC-44B4-8253-6482A2971C12}"/>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D2A80E88-3CA9-47D0-B1DA-D27F257121CA}"/>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C083B42C-B9F7-42ED-B2FD-F496B1488FA1}"/>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3FEFAF4A-94B4-43D2-8A79-729ADDE9F610}"/>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A8D93672-EA59-4C51-855D-EDFBECE80E46}"/>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EF9F63F5-4F3E-440C-9C2F-0701C77587E7}"/>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D1CB6ABC-0475-472D-885B-7C427C7F2B43}"/>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08E78BA3-F074-47D1-9BFE-0AF0081B88A9}"/>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C3A36A59-CCED-46BC-84DF-C9EB8BDFBF8F}"/>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1AD957C6-1E7D-413C-9ADD-81B5B6A017E9}"/>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B7D2ABA2-8FF7-4E47-863F-03E2404C04B5}"/>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oneCellAnchor>
    <xdr:from>
      <xdr:col>0</xdr:col>
      <xdr:colOff>0</xdr:colOff>
      <xdr:row>0</xdr:row>
      <xdr:rowOff>0</xdr:rowOff>
    </xdr:from>
    <xdr:ext cx="2200275" cy="314325"/>
    <xdr:pic>
      <xdr:nvPicPr>
        <xdr:cNvPr id="3" name="image3.png">
          <a:extLst>
            <a:ext uri="{FF2B5EF4-FFF2-40B4-BE49-F238E27FC236}">
              <a16:creationId xmlns:a16="http://schemas.microsoft.com/office/drawing/2014/main" id="{0C4C8282-3720-4DDA-987C-75E4D5A4A8C7}"/>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53B6A69A-8080-4EAB-8E13-BA2B0958CCEC}"/>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oneCellAnchor>
    <xdr:from>
      <xdr:col>0</xdr:col>
      <xdr:colOff>0</xdr:colOff>
      <xdr:row>0</xdr:row>
      <xdr:rowOff>0</xdr:rowOff>
    </xdr:from>
    <xdr:ext cx="2200275" cy="314325"/>
    <xdr:pic>
      <xdr:nvPicPr>
        <xdr:cNvPr id="3" name="image3.png">
          <a:extLst>
            <a:ext uri="{FF2B5EF4-FFF2-40B4-BE49-F238E27FC236}">
              <a16:creationId xmlns:a16="http://schemas.microsoft.com/office/drawing/2014/main" id="{137E3335-92DA-4F72-8442-EDA245565F48}"/>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299A7173-2999-4A68-8C85-C7C98F12AE7B}"/>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200275" cy="314325"/>
    <xdr:pic>
      <xdr:nvPicPr>
        <xdr:cNvPr id="2" name="image3.png">
          <a:extLst>
            <a:ext uri="{FF2B5EF4-FFF2-40B4-BE49-F238E27FC236}">
              <a16:creationId xmlns:a16="http://schemas.microsoft.com/office/drawing/2014/main" id="{8BEEBEBA-44B6-4D02-8EE8-1C80E0607E9C}"/>
            </a:ext>
          </a:extLst>
        </xdr:cNvPr>
        <xdr:cNvPicPr preferRelativeResize="0"/>
      </xdr:nvPicPr>
      <xdr:blipFill>
        <a:blip xmlns:r="http://schemas.openxmlformats.org/officeDocument/2006/relationships" r:embed="rId1" cstate="print"/>
        <a:stretch>
          <a:fillRect/>
        </a:stretch>
      </xdr:blipFill>
      <xdr:spPr>
        <a:xfrm>
          <a:off x="0" y="0"/>
          <a:ext cx="2200275" cy="314325"/>
        </a:xfrm>
        <a:prstGeom prst="rect">
          <a:avLst/>
        </a:prstGeom>
        <a:noFill/>
      </xdr:spPr>
    </xdr:pic>
    <xdr:clientData fLocksWithSheet="0"/>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s://www.environnement.gouv.qc.ca/changements/ges/guide-quantification/guide-quantification-ges.pdf" TargetMode="External"/><Relationship Id="rId1" Type="http://schemas.openxmlformats.org/officeDocument/2006/relationships/hyperlink" Target="https://transitionenergetique.gouv.qc.ca/fileadmin/medias/pdf/FacteursEmission.pdf"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hampioniron.com/project-portfolio/" TargetMode="External"/><Relationship Id="rId13" Type="http://schemas.openxmlformats.org/officeDocument/2006/relationships/hyperlink" Target="https://www.championiron.com/sustainable-development/our-sustainable-development-policies/" TargetMode="External"/><Relationship Id="rId18" Type="http://schemas.openxmlformats.org/officeDocument/2006/relationships/hyperlink" Target="https://www.championiron.com/investors/financial-regulatory-reports/" TargetMode="External"/><Relationship Id="rId3" Type="http://schemas.openxmlformats.org/officeDocument/2006/relationships/hyperlink" Target="https://www.championiron.com/corporate-profile/corporate-governance-and-policies/constitution/" TargetMode="External"/><Relationship Id="rId21" Type="http://schemas.openxmlformats.org/officeDocument/2006/relationships/drawing" Target="../drawings/drawing2.xml"/><Relationship Id="rId7" Type="http://schemas.openxmlformats.org/officeDocument/2006/relationships/hyperlink" Target="https://www.championiron.com/corporate-profile/our-management-team/" TargetMode="External"/><Relationship Id="rId12" Type="http://schemas.openxmlformats.org/officeDocument/2006/relationships/hyperlink" Target="https://www.championiron.com/sustainable-development/our-sustainable-development-policies/" TargetMode="External"/><Relationship Id="rId17" Type="http://schemas.openxmlformats.org/officeDocument/2006/relationships/hyperlink" Target="https://www.championiron.com/investors/financial-regulatory-reports/" TargetMode="External"/><Relationship Id="rId2" Type="http://schemas.openxmlformats.org/officeDocument/2006/relationships/hyperlink" Target="https://www.championiron.com/corporate-profile/corporate-governance-and-policies/policies/" TargetMode="External"/><Relationship Id="rId16" Type="http://schemas.openxmlformats.org/officeDocument/2006/relationships/hyperlink" Target="https://www.championiron.com/investors/financial-regulatory-reports/" TargetMode="External"/><Relationship Id="rId20" Type="http://schemas.openxmlformats.org/officeDocument/2006/relationships/hyperlink" Target="https://www.championiron.com/corporate-profile/corporate-governance-and-policies/policies/" TargetMode="External"/><Relationship Id="rId1" Type="http://schemas.openxmlformats.org/officeDocument/2006/relationships/hyperlink" Target="https://www.championiron.com/corporate-profile/corporate-governance-and-policies/corporate-governance-statement/" TargetMode="External"/><Relationship Id="rId6" Type="http://schemas.openxmlformats.org/officeDocument/2006/relationships/hyperlink" Target="https://www.championiron.com/corporate-profile/our-board-of-directors/" TargetMode="External"/><Relationship Id="rId11" Type="http://schemas.openxmlformats.org/officeDocument/2006/relationships/hyperlink" Target="https://www.championiron.com/sustainable-development/our-sustainable-development-policies/" TargetMode="External"/><Relationship Id="rId5" Type="http://schemas.openxmlformats.org/officeDocument/2006/relationships/hyperlink" Target="https://mfq.ca/en/contact-us/" TargetMode="External"/><Relationship Id="rId15" Type="http://schemas.openxmlformats.org/officeDocument/2006/relationships/hyperlink" Target="https://www.championiron.com/sustainable-development/modern-slavery-statements/" TargetMode="External"/><Relationship Id="rId10" Type="http://schemas.openxmlformats.org/officeDocument/2006/relationships/hyperlink" Target="https://www.championiron.com/sustainable-development/our-sustainable-development-policies/" TargetMode="External"/><Relationship Id="rId19" Type="http://schemas.openxmlformats.org/officeDocument/2006/relationships/hyperlink" Target="https://www.championiron.com/investors/financial-regulatory-reports/" TargetMode="External"/><Relationship Id="rId4" Type="http://schemas.openxmlformats.org/officeDocument/2006/relationships/hyperlink" Target="https://www.championiron.com/sustainable-development/integrated-structure/" TargetMode="External"/><Relationship Id="rId9" Type="http://schemas.openxmlformats.org/officeDocument/2006/relationships/hyperlink" Target="https://www.championiron.com/sustainable-development/our-sustainable-development-policies/" TargetMode="External"/><Relationship Id="rId14" Type="http://schemas.openxmlformats.org/officeDocument/2006/relationships/hyperlink" Target="https://www.championiron.com/sustainable-development/sustainable-development-repor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championiron.com/sustainability-governance/" TargetMode="External"/><Relationship Id="rId3" Type="http://schemas.openxmlformats.org/officeDocument/2006/relationships/hyperlink" Target="https://www.championiron.com/wp-content/uploads/2022/12/cia-modern-slavery-statement-2021-vf.pdf" TargetMode="External"/><Relationship Id="rId7" Type="http://schemas.openxmlformats.org/officeDocument/2006/relationships/hyperlink" Target="https://www.championiron.com/wp-content/uploads/2025/05/2025-01-29-champion-tax-policy-final.pdf" TargetMode="External"/><Relationship Id="rId2" Type="http://schemas.openxmlformats.org/officeDocument/2006/relationships/hyperlink" Target="https://www.championiron.com/wp-content/uploads/2022/12/cia-modern-slavery-statement-2021-vf.pdf" TargetMode="External"/><Relationship Id="rId1" Type="http://schemas.openxmlformats.org/officeDocument/2006/relationships/hyperlink" Target="https://www.championiron.com/wp-content/uploads/2021/07/sustainable-development-harassment-and-discrimination-prevention-quebec-iron-ore.pdf" TargetMode="External"/><Relationship Id="rId6" Type="http://schemas.openxmlformats.org/officeDocument/2006/relationships/hyperlink" Target="https://www.championiron.com/wp-content/uploads/2025/05/2025-01-29-champion-tax-policy-final.pdf" TargetMode="External"/><Relationship Id="rId5" Type="http://schemas.openxmlformats.org/officeDocument/2006/relationships/hyperlink" Target="https://www.championiron.com/wp-content/uploads/2025/05/2025-01-29-champion-tax-policy-final.pdf" TargetMode="External"/><Relationship Id="rId4" Type="http://schemas.openxmlformats.org/officeDocument/2006/relationships/hyperlink" Target="https://www.championiron.com/wp-content/uploads/2021/07/policy-human-rights-3.pdf"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championiron.com/sustainable-development/our-sustainable-development-policies/" TargetMode="External"/><Relationship Id="rId7" Type="http://schemas.openxmlformats.org/officeDocument/2006/relationships/hyperlink" Target="https://www.championiron.com/corporate-profile/corporate-governance-and-policies/policies/" TargetMode="External"/><Relationship Id="rId2" Type="http://schemas.openxmlformats.org/officeDocument/2006/relationships/hyperlink" Target="https://www.championiron.com/sustainability-governance/" TargetMode="External"/><Relationship Id="rId1" Type="http://schemas.openxmlformats.org/officeDocument/2006/relationships/hyperlink" Target="https://www.championiron.com/sustainability-governance/" TargetMode="External"/><Relationship Id="rId6" Type="http://schemas.openxmlformats.org/officeDocument/2006/relationships/hyperlink" Target="https://www.championiron.com/sustainable-development/modern-slavery-statements/" TargetMode="External"/><Relationship Id="rId5" Type="http://schemas.openxmlformats.org/officeDocument/2006/relationships/hyperlink" Target="https://www.championiron.com/sustainable-development/our-sustainable-development-policies/" TargetMode="External"/><Relationship Id="rId4" Type="http://schemas.openxmlformats.org/officeDocument/2006/relationships/hyperlink" Target="https://www.championiron.com/sustainable-development/modern-slavery-statement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0F994-BEBD-4209-A587-E95D330D0389}">
  <dimension ref="A1:Z980"/>
  <sheetViews>
    <sheetView showGridLines="0" topLeftCell="A16" zoomScale="57" workbookViewId="0">
      <selection activeCell="C16" sqref="C16"/>
    </sheetView>
  </sheetViews>
  <sheetFormatPr baseColWidth="10" defaultColWidth="12.26953125" defaultRowHeight="15" customHeight="1"/>
  <cols>
    <col min="1" max="1" width="12.1796875" customWidth="1"/>
    <col min="2" max="2" width="11.453125" customWidth="1"/>
    <col min="3" max="3" width="30.26953125" customWidth="1"/>
    <col min="4" max="4" width="9.26953125" customWidth="1"/>
    <col min="5" max="5" width="79.453125" customWidth="1"/>
    <col min="6" max="6" width="20" customWidth="1"/>
    <col min="7" max="7" width="12.1796875" customWidth="1"/>
    <col min="8" max="8" width="11.453125" customWidth="1"/>
    <col min="9" max="26" width="11.453125" hidden="1" customWidth="1"/>
  </cols>
  <sheetData>
    <row r="1" spans="1:26" ht="15.75" customHeight="1">
      <c r="A1" s="1"/>
      <c r="B1" s="1"/>
      <c r="C1" s="1"/>
      <c r="D1" s="1"/>
      <c r="E1" s="1"/>
      <c r="F1" s="1"/>
      <c r="G1" s="1"/>
      <c r="H1" s="1"/>
      <c r="I1" s="1"/>
      <c r="J1" s="1"/>
      <c r="K1" s="1"/>
      <c r="L1" s="1"/>
      <c r="M1" s="1"/>
      <c r="N1" s="1"/>
      <c r="O1" s="1"/>
      <c r="P1" s="1"/>
      <c r="Q1" s="1"/>
      <c r="R1" s="1"/>
      <c r="S1" s="1"/>
      <c r="T1" s="1"/>
      <c r="U1" s="1"/>
      <c r="V1" s="1"/>
      <c r="W1" s="1"/>
      <c r="X1" s="1"/>
      <c r="Y1" s="1"/>
      <c r="Z1" s="1"/>
    </row>
    <row r="2" spans="1:26" ht="15.75" customHeight="1">
      <c r="A2" s="1"/>
      <c r="B2" s="1"/>
      <c r="C2" s="1"/>
      <c r="D2" s="1"/>
      <c r="E2" s="1"/>
      <c r="F2" s="1"/>
      <c r="G2" s="1"/>
      <c r="H2" s="1"/>
      <c r="I2" s="1"/>
      <c r="J2" s="1"/>
      <c r="K2" s="1"/>
      <c r="L2" s="1"/>
      <c r="M2" s="1"/>
      <c r="N2" s="1"/>
      <c r="O2" s="1"/>
      <c r="P2" s="1"/>
      <c r="Q2" s="1"/>
      <c r="R2" s="1"/>
      <c r="S2" s="1"/>
      <c r="T2" s="1"/>
      <c r="U2" s="1"/>
      <c r="V2" s="1"/>
      <c r="W2" s="1"/>
      <c r="X2" s="1"/>
      <c r="Y2" s="1"/>
      <c r="Z2" s="1"/>
    </row>
    <row r="3" spans="1:26" ht="15.75" customHeight="1">
      <c r="A3" s="1"/>
      <c r="B3" s="1"/>
      <c r="C3" s="1"/>
      <c r="D3" s="1"/>
      <c r="E3" s="1"/>
      <c r="F3" s="1"/>
      <c r="G3" s="1"/>
      <c r="H3" s="1"/>
      <c r="I3" s="1"/>
      <c r="J3" s="1"/>
      <c r="K3" s="1"/>
      <c r="L3" s="1"/>
      <c r="M3" s="1"/>
      <c r="N3" s="1"/>
      <c r="O3" s="1"/>
      <c r="P3" s="1"/>
      <c r="Q3" s="1"/>
      <c r="R3" s="1"/>
      <c r="S3" s="1"/>
      <c r="T3" s="1"/>
      <c r="U3" s="1"/>
      <c r="V3" s="1"/>
      <c r="W3" s="1"/>
      <c r="X3" s="1"/>
      <c r="Y3" s="1"/>
      <c r="Z3" s="1"/>
    </row>
    <row r="4" spans="1:26" ht="15.75" customHeight="1">
      <c r="A4" s="1"/>
      <c r="B4" s="1"/>
      <c r="C4" s="1"/>
      <c r="D4" s="1"/>
      <c r="E4" s="1"/>
      <c r="F4" s="1"/>
      <c r="G4" s="1"/>
      <c r="H4" s="1"/>
      <c r="I4" s="1"/>
      <c r="J4" s="1"/>
      <c r="K4" s="1"/>
      <c r="L4" s="1"/>
      <c r="M4" s="1"/>
      <c r="N4" s="1"/>
      <c r="O4" s="1"/>
      <c r="P4" s="1"/>
      <c r="Q4" s="1"/>
      <c r="R4" s="1"/>
      <c r="S4" s="1"/>
      <c r="T4" s="1"/>
      <c r="U4" s="1"/>
      <c r="V4" s="1"/>
      <c r="W4" s="1"/>
      <c r="X4" s="1"/>
      <c r="Y4" s="1"/>
      <c r="Z4" s="1"/>
    </row>
    <row r="5" spans="1:26" ht="15.75" customHeight="1">
      <c r="A5" s="1"/>
      <c r="B5" s="1"/>
      <c r="C5" s="1"/>
      <c r="D5" s="1"/>
      <c r="E5" s="1"/>
      <c r="F5" s="1"/>
      <c r="G5" s="1"/>
      <c r="H5" s="1"/>
      <c r="I5" s="1"/>
      <c r="J5" s="1"/>
      <c r="K5" s="1"/>
      <c r="L5" s="1"/>
      <c r="M5" s="1"/>
      <c r="N5" s="1"/>
      <c r="O5" s="1"/>
      <c r="P5" s="1"/>
      <c r="Q5" s="1"/>
      <c r="R5" s="1"/>
      <c r="S5" s="1"/>
      <c r="T5" s="1"/>
      <c r="U5" s="1"/>
      <c r="V5" s="1"/>
      <c r="W5" s="1"/>
      <c r="X5" s="1"/>
      <c r="Y5" s="1"/>
      <c r="Z5" s="1"/>
    </row>
    <row r="6" spans="1:26" ht="15.75" customHeight="1">
      <c r="A6" s="1"/>
      <c r="B6" s="1"/>
      <c r="C6" s="1"/>
      <c r="D6" s="1"/>
      <c r="E6" s="1"/>
      <c r="F6" s="1"/>
      <c r="G6" s="1"/>
      <c r="H6" s="1"/>
      <c r="I6" s="1"/>
      <c r="J6" s="1"/>
      <c r="K6" s="1"/>
      <c r="L6" s="1"/>
      <c r="M6" s="1"/>
      <c r="N6" s="1"/>
      <c r="O6" s="1"/>
      <c r="P6" s="1"/>
      <c r="Q6" s="1"/>
      <c r="R6" s="1"/>
      <c r="S6" s="1"/>
      <c r="T6" s="1"/>
      <c r="U6" s="1"/>
      <c r="V6" s="1"/>
      <c r="W6" s="1"/>
      <c r="X6" s="1"/>
      <c r="Y6" s="1"/>
      <c r="Z6" s="1"/>
    </row>
    <row r="7" spans="1:26" ht="29.25" customHeight="1">
      <c r="A7" s="2"/>
      <c r="B7" s="2"/>
      <c r="C7" s="2"/>
      <c r="D7" s="2"/>
      <c r="E7" s="377" t="s">
        <v>0</v>
      </c>
      <c r="F7" s="378" t="s">
        <v>1</v>
      </c>
      <c r="G7" s="2"/>
      <c r="H7" s="2"/>
      <c r="I7" s="2"/>
      <c r="J7" s="2"/>
      <c r="K7" s="2"/>
      <c r="L7" s="2"/>
      <c r="M7" s="2"/>
      <c r="N7" s="2"/>
      <c r="O7" s="2"/>
      <c r="P7" s="2"/>
      <c r="Q7" s="2"/>
      <c r="R7" s="2"/>
      <c r="S7" s="2"/>
      <c r="T7" s="2"/>
      <c r="U7" s="2"/>
      <c r="V7" s="2"/>
      <c r="W7" s="2"/>
      <c r="X7" s="2"/>
      <c r="Y7" s="2"/>
      <c r="Z7" s="2"/>
    </row>
    <row r="8" spans="1:26" ht="15.75" customHeight="1">
      <c r="A8" s="1"/>
      <c r="B8" s="1"/>
      <c r="C8" s="1"/>
      <c r="D8" s="1"/>
      <c r="E8" s="3"/>
      <c r="F8" s="4"/>
      <c r="G8" s="1"/>
      <c r="H8" s="1"/>
      <c r="I8" s="1"/>
      <c r="J8" s="1"/>
      <c r="K8" s="1"/>
      <c r="L8" s="1"/>
      <c r="M8" s="1"/>
      <c r="N8" s="1"/>
      <c r="O8" s="1"/>
      <c r="P8" s="1"/>
      <c r="Q8" s="1"/>
      <c r="R8" s="1"/>
      <c r="S8" s="1"/>
      <c r="T8" s="1"/>
      <c r="U8" s="1"/>
      <c r="V8" s="1"/>
      <c r="W8" s="1"/>
      <c r="X8" s="1"/>
      <c r="Y8" s="1"/>
      <c r="Z8" s="1"/>
    </row>
    <row r="9" spans="1:26" ht="63.75" customHeight="1">
      <c r="A9" s="1"/>
      <c r="B9" s="480" t="s">
        <v>2</v>
      </c>
      <c r="C9" s="476"/>
      <c r="D9" s="476"/>
      <c r="E9" s="476"/>
      <c r="F9" s="5"/>
      <c r="G9" s="1"/>
      <c r="H9" s="1"/>
      <c r="I9" s="1"/>
      <c r="J9" s="1"/>
      <c r="K9" s="1"/>
      <c r="L9" s="1"/>
      <c r="M9" s="1"/>
      <c r="N9" s="1"/>
      <c r="O9" s="1"/>
      <c r="P9" s="1"/>
      <c r="Q9" s="1"/>
      <c r="R9" s="1"/>
      <c r="S9" s="1"/>
      <c r="T9" s="1"/>
      <c r="U9" s="1"/>
      <c r="V9" s="1"/>
      <c r="W9" s="1"/>
      <c r="X9" s="1"/>
      <c r="Y9" s="1"/>
      <c r="Z9" s="1"/>
    </row>
    <row r="10" spans="1:26" ht="179.25" customHeight="1">
      <c r="A10" s="1"/>
      <c r="B10" s="481" t="s">
        <v>3</v>
      </c>
      <c r="C10" s="476"/>
      <c r="D10" s="476"/>
      <c r="E10" s="476"/>
      <c r="F10" s="476"/>
      <c r="G10" s="1"/>
      <c r="H10" s="1"/>
      <c r="I10" s="1"/>
      <c r="J10" s="1"/>
      <c r="K10" s="1"/>
      <c r="L10" s="1"/>
      <c r="M10" s="1"/>
      <c r="N10" s="1"/>
      <c r="O10" s="1"/>
      <c r="P10" s="1"/>
      <c r="Q10" s="1"/>
      <c r="R10" s="1"/>
      <c r="S10" s="1"/>
      <c r="T10" s="1"/>
      <c r="U10" s="1"/>
      <c r="V10" s="1"/>
      <c r="W10" s="1"/>
      <c r="X10" s="1"/>
      <c r="Y10" s="1"/>
      <c r="Z10" s="1"/>
    </row>
    <row r="11" spans="1:26" ht="41.25" customHeight="1">
      <c r="A11" s="1"/>
      <c r="B11" s="6" t="s">
        <v>4</v>
      </c>
      <c r="C11" s="7"/>
      <c r="D11" s="7"/>
      <c r="E11" s="7"/>
      <c r="F11" s="7"/>
      <c r="G11" s="1"/>
      <c r="H11" s="1"/>
      <c r="I11" s="1"/>
      <c r="J11" s="1"/>
      <c r="K11" s="1"/>
      <c r="L11" s="1"/>
      <c r="M11" s="1"/>
      <c r="N11" s="1"/>
      <c r="O11" s="1"/>
      <c r="P11" s="1"/>
      <c r="Q11" s="1"/>
      <c r="R11" s="1"/>
      <c r="S11" s="1"/>
      <c r="T11" s="1"/>
      <c r="U11" s="1"/>
      <c r="V11" s="1"/>
      <c r="W11" s="1"/>
      <c r="X11" s="1"/>
      <c r="Y11" s="1"/>
      <c r="Z11" s="1"/>
    </row>
    <row r="12" spans="1:26" ht="15.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34.5" customHeight="1">
      <c r="A13" s="1"/>
      <c r="B13" s="8"/>
      <c r="C13" s="9" t="s">
        <v>5</v>
      </c>
      <c r="D13" s="10"/>
      <c r="E13" s="9" t="s">
        <v>6</v>
      </c>
      <c r="F13" s="1"/>
      <c r="G13" s="1"/>
      <c r="H13" s="1"/>
      <c r="I13" s="1"/>
      <c r="J13" s="1"/>
      <c r="K13" s="1"/>
      <c r="L13" s="1"/>
      <c r="M13" s="1"/>
      <c r="N13" s="1"/>
      <c r="O13" s="1"/>
      <c r="P13" s="1"/>
      <c r="Q13" s="1"/>
      <c r="R13" s="1"/>
      <c r="S13" s="1"/>
      <c r="T13" s="1"/>
      <c r="U13" s="1"/>
      <c r="V13" s="1"/>
      <c r="W13" s="1"/>
      <c r="X13" s="1"/>
      <c r="Y13" s="1"/>
      <c r="Z13" s="1"/>
    </row>
    <row r="14" spans="1:26" ht="32.25" customHeight="1">
      <c r="A14" s="11"/>
      <c r="B14" s="8"/>
      <c r="C14" s="9" t="s">
        <v>7</v>
      </c>
      <c r="D14" s="10"/>
      <c r="E14" s="9" t="s">
        <v>8</v>
      </c>
      <c r="F14" s="1"/>
      <c r="G14" s="1"/>
      <c r="H14" s="1"/>
      <c r="I14" s="1"/>
      <c r="J14" s="1"/>
      <c r="K14" s="1"/>
      <c r="L14" s="1"/>
      <c r="M14" s="1"/>
      <c r="N14" s="1"/>
      <c r="O14" s="1"/>
      <c r="P14" s="1"/>
      <c r="Q14" s="1"/>
      <c r="R14" s="1"/>
      <c r="S14" s="1"/>
      <c r="T14" s="1"/>
      <c r="U14" s="1"/>
      <c r="V14" s="1"/>
      <c r="W14" s="1"/>
      <c r="X14" s="1"/>
      <c r="Y14" s="1"/>
      <c r="Z14" s="1"/>
    </row>
    <row r="15" spans="1:26" ht="32.25" customHeight="1">
      <c r="A15" s="11"/>
      <c r="B15" s="8"/>
      <c r="C15" s="9" t="s">
        <v>9</v>
      </c>
      <c r="D15" s="10"/>
      <c r="E15" s="9" t="s">
        <v>10</v>
      </c>
      <c r="F15" s="1"/>
      <c r="G15" s="1"/>
      <c r="H15" s="1"/>
      <c r="I15" s="1"/>
      <c r="J15" s="1"/>
      <c r="K15" s="1"/>
      <c r="L15" s="1"/>
      <c r="M15" s="1"/>
      <c r="N15" s="1"/>
      <c r="O15" s="1"/>
      <c r="P15" s="1"/>
      <c r="Q15" s="1"/>
      <c r="R15" s="1"/>
      <c r="S15" s="1"/>
      <c r="T15" s="1"/>
      <c r="U15" s="1"/>
      <c r="V15" s="1"/>
      <c r="W15" s="1"/>
      <c r="X15" s="1"/>
      <c r="Y15" s="1"/>
      <c r="Z15" s="1"/>
    </row>
    <row r="16" spans="1:26" ht="32.25" customHeight="1">
      <c r="A16" s="11"/>
      <c r="B16" s="8"/>
      <c r="C16" s="9"/>
      <c r="D16" s="10"/>
      <c r="E16" s="9" t="s">
        <v>11</v>
      </c>
      <c r="F16" s="1"/>
      <c r="G16" s="1"/>
      <c r="H16" s="1"/>
      <c r="I16" s="1"/>
      <c r="J16" s="1"/>
      <c r="K16" s="1"/>
      <c r="L16" s="1"/>
      <c r="M16" s="1"/>
      <c r="N16" s="1"/>
      <c r="O16" s="1"/>
      <c r="P16" s="1"/>
      <c r="Q16" s="1"/>
      <c r="R16" s="1"/>
      <c r="S16" s="1"/>
      <c r="T16" s="1"/>
      <c r="U16" s="1"/>
      <c r="V16" s="1"/>
      <c r="W16" s="1"/>
      <c r="X16" s="1"/>
      <c r="Y16" s="1"/>
      <c r="Z16" s="1"/>
    </row>
    <row r="17" spans="1:26" ht="32.25" customHeight="1">
      <c r="A17" s="11"/>
      <c r="B17" s="8"/>
      <c r="C17" s="10"/>
      <c r="D17" s="10"/>
      <c r="E17" s="9" t="s">
        <v>12</v>
      </c>
      <c r="F17" s="1"/>
      <c r="G17" s="1"/>
      <c r="H17" s="1"/>
      <c r="I17" s="1"/>
      <c r="J17" s="1"/>
      <c r="K17" s="1"/>
      <c r="L17" s="1"/>
      <c r="M17" s="1"/>
      <c r="N17" s="1"/>
      <c r="O17" s="1"/>
      <c r="P17" s="1"/>
      <c r="Q17" s="1"/>
      <c r="R17" s="1"/>
      <c r="S17" s="1"/>
      <c r="T17" s="1"/>
      <c r="U17" s="1"/>
      <c r="V17" s="1"/>
      <c r="W17" s="1"/>
      <c r="X17" s="1"/>
      <c r="Y17" s="1"/>
      <c r="Z17" s="1"/>
    </row>
    <row r="18" spans="1:26" ht="32.25" customHeight="1">
      <c r="A18" s="11"/>
      <c r="B18" s="8"/>
      <c r="C18" s="10"/>
      <c r="D18" s="10"/>
      <c r="E18" s="9" t="s">
        <v>13</v>
      </c>
      <c r="F18" s="1"/>
      <c r="G18" s="1"/>
      <c r="H18" s="1"/>
      <c r="I18" s="1"/>
      <c r="J18" s="1"/>
      <c r="K18" s="1"/>
      <c r="L18" s="1"/>
      <c r="M18" s="1"/>
      <c r="N18" s="1"/>
      <c r="O18" s="1"/>
      <c r="P18" s="1"/>
      <c r="Q18" s="1"/>
      <c r="R18" s="1"/>
      <c r="S18" s="1"/>
      <c r="T18" s="1"/>
      <c r="U18" s="1"/>
      <c r="V18" s="1"/>
      <c r="W18" s="1"/>
      <c r="X18" s="1"/>
      <c r="Y18" s="1"/>
      <c r="Z18" s="1"/>
    </row>
    <row r="19" spans="1:26" ht="32.25" customHeight="1">
      <c r="A19" s="11"/>
      <c r="B19" s="8"/>
      <c r="C19" s="10"/>
      <c r="D19" s="10"/>
      <c r="E19" s="9" t="s">
        <v>14</v>
      </c>
      <c r="F19" s="1"/>
      <c r="G19" s="1"/>
      <c r="H19" s="1"/>
      <c r="I19" s="1"/>
      <c r="J19" s="1"/>
      <c r="K19" s="1"/>
      <c r="L19" s="1"/>
      <c r="M19" s="1"/>
      <c r="N19" s="1"/>
      <c r="O19" s="1"/>
      <c r="P19" s="1"/>
      <c r="Q19" s="1"/>
      <c r="R19" s="1"/>
      <c r="S19" s="1"/>
      <c r="T19" s="1"/>
      <c r="U19" s="1"/>
      <c r="V19" s="1"/>
      <c r="W19" s="1"/>
      <c r="X19" s="1"/>
      <c r="Y19" s="1"/>
      <c r="Z19" s="1"/>
    </row>
    <row r="20" spans="1:26" ht="32.25" customHeight="1">
      <c r="A20" s="11"/>
      <c r="B20" s="8"/>
      <c r="C20" s="10"/>
      <c r="D20" s="10"/>
      <c r="E20" s="9" t="s">
        <v>15</v>
      </c>
      <c r="F20" s="1"/>
      <c r="G20" s="1"/>
      <c r="H20" s="1"/>
      <c r="I20" s="1"/>
      <c r="J20" s="1"/>
      <c r="K20" s="1"/>
      <c r="L20" s="1"/>
      <c r="M20" s="1"/>
      <c r="N20" s="1"/>
      <c r="O20" s="1"/>
      <c r="P20" s="1"/>
      <c r="Q20" s="1"/>
      <c r="R20" s="1"/>
      <c r="S20" s="1"/>
      <c r="T20" s="1"/>
      <c r="U20" s="1"/>
      <c r="V20" s="1"/>
      <c r="W20" s="1"/>
      <c r="X20" s="1"/>
      <c r="Y20" s="1"/>
      <c r="Z20" s="1"/>
    </row>
    <row r="21" spans="1:26" ht="32.25" customHeight="1">
      <c r="A21" s="11"/>
      <c r="B21" s="8"/>
      <c r="C21" s="10"/>
      <c r="D21" s="10"/>
      <c r="E21" s="9" t="s">
        <v>16</v>
      </c>
      <c r="F21" s="1"/>
      <c r="G21" s="1"/>
      <c r="H21" s="1"/>
      <c r="I21" s="1"/>
      <c r="J21" s="1"/>
      <c r="K21" s="1"/>
      <c r="L21" s="1"/>
      <c r="M21" s="1"/>
      <c r="N21" s="1"/>
      <c r="O21" s="1"/>
      <c r="P21" s="1"/>
      <c r="Q21" s="1"/>
      <c r="R21" s="1"/>
      <c r="S21" s="1"/>
      <c r="T21" s="1"/>
      <c r="U21" s="1"/>
      <c r="V21" s="1"/>
      <c r="W21" s="1"/>
      <c r="X21" s="1"/>
      <c r="Y21" s="1"/>
      <c r="Z21" s="1"/>
    </row>
    <row r="22" spans="1:26" ht="32.25" customHeight="1">
      <c r="A22" s="11"/>
      <c r="B22" s="8"/>
      <c r="C22" s="10"/>
      <c r="D22" s="10"/>
      <c r="E22" s="9" t="s">
        <v>17</v>
      </c>
      <c r="F22" s="1"/>
      <c r="G22" s="1"/>
      <c r="H22" s="1"/>
      <c r="I22" s="1"/>
      <c r="J22" s="1"/>
      <c r="K22" s="1"/>
      <c r="L22" s="1"/>
      <c r="M22" s="1"/>
      <c r="N22" s="1"/>
      <c r="O22" s="1"/>
      <c r="P22" s="1"/>
      <c r="Q22" s="1"/>
      <c r="R22" s="1"/>
      <c r="S22" s="1"/>
      <c r="T22" s="1"/>
      <c r="U22" s="1"/>
      <c r="V22" s="1"/>
      <c r="W22" s="1"/>
      <c r="X22" s="1"/>
      <c r="Y22" s="1"/>
      <c r="Z22" s="1"/>
    </row>
    <row r="23" spans="1:26" ht="32.25" customHeight="1">
      <c r="A23" s="11"/>
      <c r="B23" s="8"/>
      <c r="C23" s="10"/>
      <c r="D23" s="10"/>
      <c r="E23" s="9" t="s">
        <v>18</v>
      </c>
      <c r="F23" s="1"/>
      <c r="G23" s="1"/>
      <c r="H23" s="1"/>
      <c r="I23" s="1"/>
      <c r="J23" s="1"/>
      <c r="K23" s="1"/>
      <c r="L23" s="1"/>
      <c r="M23" s="1"/>
      <c r="N23" s="1"/>
      <c r="O23" s="1"/>
      <c r="P23" s="1"/>
      <c r="Q23" s="1"/>
      <c r="R23" s="1"/>
      <c r="S23" s="1"/>
      <c r="T23" s="1"/>
      <c r="U23" s="1"/>
      <c r="V23" s="1"/>
      <c r="W23" s="1"/>
      <c r="X23" s="1"/>
      <c r="Y23" s="1"/>
      <c r="Z23" s="1"/>
    </row>
    <row r="24" spans="1:26" ht="32.25" customHeight="1">
      <c r="A24" s="11"/>
      <c r="B24" s="8"/>
      <c r="C24" s="10"/>
      <c r="D24" s="10"/>
      <c r="E24" s="9" t="s">
        <v>19</v>
      </c>
      <c r="F24" s="1"/>
      <c r="G24" s="1"/>
      <c r="H24" s="1"/>
      <c r="I24" s="1"/>
      <c r="J24" s="1"/>
      <c r="K24" s="1"/>
      <c r="L24" s="1"/>
      <c r="M24" s="1"/>
      <c r="N24" s="1"/>
      <c r="O24" s="1"/>
      <c r="P24" s="1"/>
      <c r="Q24" s="1"/>
      <c r="R24" s="1"/>
      <c r="S24" s="1"/>
      <c r="T24" s="1"/>
      <c r="U24" s="1"/>
      <c r="V24" s="1"/>
      <c r="W24" s="1"/>
      <c r="X24" s="1"/>
      <c r="Y24" s="1"/>
      <c r="Z24" s="1"/>
    </row>
    <row r="25" spans="1:26" ht="32.25" customHeight="1">
      <c r="A25" s="11"/>
      <c r="B25" s="8"/>
      <c r="C25" s="8"/>
      <c r="D25" s="8"/>
      <c r="E25" s="8"/>
      <c r="F25" s="1"/>
      <c r="G25" s="1"/>
      <c r="H25" s="1"/>
      <c r="I25" s="1"/>
      <c r="J25" s="1"/>
      <c r="K25" s="1"/>
      <c r="L25" s="1"/>
      <c r="M25" s="1"/>
      <c r="N25" s="1"/>
      <c r="O25" s="1"/>
      <c r="P25" s="1"/>
      <c r="Q25" s="1"/>
      <c r="R25" s="1"/>
      <c r="S25" s="1"/>
      <c r="T25" s="1"/>
      <c r="U25" s="1"/>
      <c r="V25" s="1"/>
      <c r="W25" s="1"/>
      <c r="X25" s="1"/>
      <c r="Y25" s="1"/>
      <c r="Z25" s="1"/>
    </row>
    <row r="26" spans="1:26" ht="32.25" customHeight="1">
      <c r="A26" s="11"/>
      <c r="B26" s="8"/>
      <c r="C26" s="8"/>
      <c r="D26" s="8"/>
      <c r="E26" s="8"/>
      <c r="F26" s="1"/>
      <c r="G26" s="1"/>
      <c r="H26" s="1"/>
      <c r="I26" s="1"/>
      <c r="J26" s="1"/>
      <c r="K26" s="1"/>
      <c r="L26" s="1"/>
      <c r="M26" s="1"/>
      <c r="N26" s="1"/>
      <c r="O26" s="1"/>
      <c r="P26" s="1"/>
      <c r="Q26" s="1"/>
      <c r="R26" s="1"/>
      <c r="S26" s="1"/>
      <c r="T26" s="1"/>
      <c r="U26" s="1"/>
      <c r="V26" s="1"/>
      <c r="W26" s="1"/>
      <c r="X26" s="1"/>
      <c r="Y26" s="1"/>
      <c r="Z26" s="1"/>
    </row>
    <row r="27" spans="1:26" ht="32.25" customHeight="1">
      <c r="A27" s="11"/>
      <c r="B27" s="1"/>
      <c r="C27" s="1"/>
      <c r="D27" s="12"/>
      <c r="E27" s="1"/>
      <c r="F27" s="1"/>
      <c r="G27" s="1"/>
      <c r="H27" s="1"/>
      <c r="I27" s="1"/>
      <c r="J27" s="1"/>
      <c r="K27" s="1"/>
      <c r="L27" s="1"/>
      <c r="M27" s="1"/>
      <c r="N27" s="1"/>
      <c r="O27" s="1"/>
      <c r="P27" s="1"/>
      <c r="Q27" s="1"/>
      <c r="R27" s="1"/>
      <c r="S27" s="1"/>
      <c r="T27" s="1"/>
      <c r="U27" s="1"/>
      <c r="V27" s="1"/>
      <c r="W27" s="1"/>
      <c r="X27" s="1"/>
      <c r="Y27" s="1"/>
      <c r="Z27" s="1"/>
    </row>
    <row r="28" spans="1:26" ht="32.25" customHeight="1">
      <c r="A28" s="1"/>
      <c r="B28" s="1"/>
      <c r="C28" s="1"/>
      <c r="D28" s="12"/>
      <c r="E28" s="1"/>
      <c r="F28" s="1"/>
      <c r="G28" s="1"/>
      <c r="H28" s="1"/>
      <c r="I28" s="1"/>
      <c r="J28" s="1"/>
      <c r="K28" s="1"/>
      <c r="L28" s="1"/>
      <c r="M28" s="1"/>
      <c r="N28" s="1"/>
      <c r="O28" s="1"/>
      <c r="P28" s="1"/>
      <c r="Q28" s="1"/>
      <c r="R28" s="1"/>
      <c r="S28" s="1"/>
      <c r="T28" s="1"/>
      <c r="U28" s="1"/>
      <c r="V28" s="1"/>
      <c r="W28" s="1"/>
      <c r="X28" s="1"/>
      <c r="Y28" s="1"/>
      <c r="Z28" s="1"/>
    </row>
    <row r="29" spans="1:26" ht="32.25" customHeight="1">
      <c r="A29" s="1"/>
      <c r="B29" s="1"/>
      <c r="C29" s="13"/>
      <c r="D29" s="12"/>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2"/>
      <c r="D30" s="12"/>
      <c r="E30" s="1"/>
      <c r="F30" s="1"/>
      <c r="G30" s="1"/>
      <c r="H30" s="1"/>
      <c r="I30" s="1"/>
      <c r="J30" s="1"/>
      <c r="K30" s="1"/>
      <c r="L30" s="1"/>
      <c r="M30" s="1"/>
      <c r="N30" s="1"/>
      <c r="O30" s="1"/>
      <c r="P30" s="1"/>
      <c r="Q30" s="1"/>
      <c r="R30" s="1"/>
      <c r="S30" s="1"/>
      <c r="T30" s="1"/>
      <c r="U30" s="1"/>
      <c r="V30" s="1"/>
      <c r="W30" s="1"/>
      <c r="X30" s="1"/>
      <c r="Y30" s="1"/>
      <c r="Z30" s="1"/>
    </row>
    <row r="31" spans="1:26" ht="15.75" hidden="1" customHeight="1">
      <c r="A31" s="1"/>
      <c r="B31" s="1"/>
      <c r="C31" s="12"/>
      <c r="D31" s="12"/>
      <c r="E31" s="1"/>
      <c r="F31" s="1"/>
      <c r="G31" s="1"/>
      <c r="H31" s="1"/>
      <c r="I31" s="1"/>
      <c r="J31" s="1"/>
      <c r="K31" s="1"/>
      <c r="L31" s="1"/>
      <c r="M31" s="1"/>
      <c r="N31" s="1"/>
      <c r="O31" s="1"/>
      <c r="P31" s="1"/>
      <c r="Q31" s="1"/>
      <c r="R31" s="1"/>
      <c r="S31" s="1"/>
      <c r="T31" s="1"/>
      <c r="U31" s="1"/>
      <c r="V31" s="1"/>
      <c r="W31" s="1"/>
      <c r="X31" s="1"/>
      <c r="Y31" s="1"/>
      <c r="Z31" s="1"/>
    </row>
    <row r="32" spans="1:26" ht="15.75" hidden="1" customHeight="1">
      <c r="A32" s="1"/>
      <c r="B32" s="1"/>
      <c r="C32" s="12"/>
      <c r="D32" s="12"/>
      <c r="E32" s="1"/>
      <c r="F32" s="1"/>
      <c r="G32" s="1"/>
      <c r="H32" s="1"/>
      <c r="I32" s="1"/>
      <c r="J32" s="1"/>
      <c r="K32" s="1"/>
      <c r="L32" s="1"/>
      <c r="M32" s="1"/>
      <c r="N32" s="1"/>
      <c r="O32" s="1"/>
      <c r="P32" s="1"/>
      <c r="Q32" s="1"/>
      <c r="R32" s="1"/>
      <c r="S32" s="1"/>
      <c r="T32" s="1"/>
      <c r="U32" s="1"/>
      <c r="V32" s="1"/>
      <c r="W32" s="1"/>
      <c r="X32" s="1"/>
      <c r="Y32" s="1"/>
      <c r="Z32" s="1"/>
    </row>
    <row r="33" spans="1:26" ht="15.75" hidden="1"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hidden="1"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hidden="1"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hidden="1"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hidden="1"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hidden="1"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hidden="1"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hidden="1"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hidden="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hidden="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hidden="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hidden="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hidden="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hidden="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hidden="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hidden="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hidden="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hidden="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hidden="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hidden="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hidden="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hidden="1"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hidden="1"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hidden="1"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hidden="1"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hidden="1"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hidden="1"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hidden="1"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hidden="1"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hidden="1"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hidden="1"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hidden="1"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hidden="1"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hidden="1"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hidden="1"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hidden="1"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hidden="1"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hidden="1"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hidden="1"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hidden="1"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hidden="1"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hidden="1"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hidden="1"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hidden="1"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hidden="1"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hidden="1"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hidden="1"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hidden="1"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hidden="1"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hidden="1"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hidden="1"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hidden="1"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hidden="1"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hidden="1"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hidden="1"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hidden="1"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hidden="1"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hidden="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hidden="1"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hidden="1"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hidden="1"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hidden="1"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hidden="1"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hidden="1"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hidden="1"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hidden="1"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hidden="1"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hidden="1"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hidden="1"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hidden="1"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hidden="1"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hidden="1"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hidden="1"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hidden="1"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hidden="1"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hidden="1"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hidden="1"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hidden="1"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hidden="1"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hidden="1"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hidden="1"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hidden="1"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hidden="1"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hidden="1"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hidden="1"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hidden="1"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hidden="1"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hidden="1"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hidden="1"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hidden="1"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hidden="1"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hidden="1"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hidden="1"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hidden="1"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hidden="1"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hidden="1"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hidden="1"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hidden="1"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hidden="1"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hidden="1"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hidden="1"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hidden="1"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hidden="1"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hidden="1"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hidden="1"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hidden="1"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hidden="1"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hidden="1"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hidden="1"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hidden="1"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hidden="1"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hidden="1"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hidden="1"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hidden="1"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hidden="1"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hidden="1"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hidden="1"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hidden="1"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hidden="1"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hidden="1"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hidden="1"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hidden="1"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hidden="1"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hidden="1"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hidden="1"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hidden="1"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hidden="1"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hidden="1"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hidden="1"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hidden="1"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hidden="1"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hidden="1"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hidden="1"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hidden="1"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hidden="1"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hidden="1"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hidden="1"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hidden="1"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hidden="1"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hidden="1"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hidden="1"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hidden="1"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hidden="1"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hidden="1"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hidden="1"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hidden="1"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hidden="1"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hidden="1"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hidden="1"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hidden="1"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hidden="1"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hidden="1"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hidden="1"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hidden="1"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hidden="1"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hidden="1"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hidden="1"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hidden="1"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hidden="1"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hidden="1"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hidden="1"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hidden="1"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hidden="1"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hidden="1"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hidden="1"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hidden="1"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hidden="1"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hidden="1"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hidden="1"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hidden="1"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hidden="1"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hidden="1"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hidden="1"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hidden="1"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hidden="1"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hidden="1"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hidden="1"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hidden="1"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hidden="1"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hidden="1"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hidden="1"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hidden="1"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hidden="1"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hidden="1"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hidden="1"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hidden="1"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hidden="1"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hidden="1"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hidden="1"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hidden="1"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hidden="1"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hidden="1"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hidden="1"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hidden="1"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hidden="1"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hidden="1"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hidden="1"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hidden="1"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hidden="1"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hidden="1"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hidden="1"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hidden="1"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hidden="1"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hidden="1"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hidden="1"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hidden="1"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hidden="1"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hidden="1"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hidden="1"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hidden="1"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hidden="1"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hidden="1"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hidden="1"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hidden="1"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hidden="1"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hidden="1"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hidden="1"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hidden="1"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hidden="1"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hidden="1"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hidden="1"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hidden="1"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hidden="1"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hidden="1"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hidden="1"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hidden="1"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hidden="1"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hidden="1"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hidden="1"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hidden="1"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hidden="1"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hidden="1"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hidden="1"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hidden="1"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hidden="1"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hidden="1"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hidden="1"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hidden="1"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hidden="1"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hidden="1"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hidden="1"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hidden="1"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hidden="1"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hidden="1"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hidden="1"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hidden="1"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hidden="1"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hidden="1"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hidden="1"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hidden="1"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hidden="1"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hidden="1"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hidden="1"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hidden="1"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hidden="1"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hidden="1"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hidden="1"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hidden="1"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hidden="1"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hidden="1"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hidden="1"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hidden="1"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hidden="1"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hidden="1"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hidden="1"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hidden="1"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hidden="1"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hidden="1"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hidden="1"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hidden="1"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hidden="1"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hidden="1"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hidden="1"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hidden="1"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hidden="1"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hidden="1"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hidden="1"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hidden="1"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hidden="1"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hidden="1"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hidden="1"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hidden="1"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hidden="1"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hidden="1"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hidden="1"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hidden="1"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hidden="1"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hidden="1"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hidden="1"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hidden="1"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hidden="1"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hidden="1"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hidden="1"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hidden="1"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hidden="1"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hidden="1"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hidden="1"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hidden="1"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hidden="1"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hidden="1"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hidden="1"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hidden="1"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hidden="1"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hidden="1"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hidden="1"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hidden="1"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hidden="1"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hidden="1"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hidden="1"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hidden="1"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hidden="1"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hidden="1"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hidden="1"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hidden="1"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hidden="1"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hidden="1"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hidden="1"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hidden="1"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hidden="1"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hidden="1"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hidden="1"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hidden="1"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hidden="1"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hidden="1"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hidden="1"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hidden="1"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hidden="1"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hidden="1"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hidden="1"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hidden="1"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hidden="1"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hidden="1"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hidden="1"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hidden="1"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hidden="1"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hidden="1"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hidden="1"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hidden="1"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hidden="1"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hidden="1"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hidden="1"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hidden="1"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hidden="1"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hidden="1"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hidden="1"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hidden="1"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hidden="1"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hidden="1"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hidden="1"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hidden="1"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hidden="1"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hidden="1"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hidden="1"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hidden="1"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hidden="1"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hidden="1"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hidden="1"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hidden="1"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hidden="1"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hidden="1"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hidden="1"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hidden="1"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hidden="1"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hidden="1"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hidden="1"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hidden="1"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hidden="1"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hidden="1"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hidden="1"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hidden="1"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hidden="1"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hidden="1"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hidden="1"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hidden="1"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hidden="1"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hidden="1"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hidden="1"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hidden="1"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hidden="1"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hidden="1"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hidden="1"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hidden="1"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hidden="1"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hidden="1"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hidden="1"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hidden="1"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hidden="1"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hidden="1"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hidden="1"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hidden="1"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hidden="1"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hidden="1"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hidden="1"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hidden="1"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hidden="1"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hidden="1"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hidden="1"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hidden="1"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hidden="1"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hidden="1"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hidden="1"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hidden="1"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hidden="1"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hidden="1"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hidden="1"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hidden="1"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hidden="1"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hidden="1"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hidden="1"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hidden="1"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hidden="1"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hidden="1"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hidden="1"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hidden="1"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hidden="1"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hidden="1"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hidden="1"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hidden="1"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hidden="1"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hidden="1"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hidden="1"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hidden="1"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hidden="1"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hidden="1"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hidden="1"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hidden="1"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hidden="1"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hidden="1"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hidden="1"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hidden="1"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hidden="1"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hidden="1"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hidden="1"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hidden="1"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hidden="1"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hidden="1"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hidden="1"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hidden="1"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hidden="1"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hidden="1"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hidden="1"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hidden="1"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hidden="1"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hidden="1"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hidden="1"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hidden="1"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hidden="1"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hidden="1"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hidden="1"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hidden="1"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hidden="1"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hidden="1"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hidden="1"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hidden="1"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hidden="1"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hidden="1"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hidden="1"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hidden="1"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hidden="1"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hidden="1"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hidden="1"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hidden="1"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hidden="1"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hidden="1"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hidden="1"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hidden="1"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hidden="1"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hidden="1"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hidden="1"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hidden="1"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hidden="1"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hidden="1"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hidden="1"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hidden="1"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hidden="1"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hidden="1"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hidden="1"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hidden="1"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hidden="1"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hidden="1"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hidden="1"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hidden="1"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hidden="1"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hidden="1"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hidden="1"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hidden="1"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hidden="1"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hidden="1"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hidden="1"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hidden="1"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hidden="1"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hidden="1"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hidden="1"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hidden="1"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hidden="1"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hidden="1"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hidden="1"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hidden="1"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hidden="1"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hidden="1"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hidden="1"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hidden="1"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hidden="1"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hidden="1"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hidden="1"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hidden="1"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hidden="1"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hidden="1"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hidden="1"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hidden="1"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hidden="1"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hidden="1"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hidden="1"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hidden="1"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hidden="1"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hidden="1"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hidden="1"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hidden="1"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hidden="1"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hidden="1"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hidden="1"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hidden="1"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hidden="1"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hidden="1"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hidden="1"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hidden="1"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hidden="1"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hidden="1"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hidden="1"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hidden="1"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hidden="1"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hidden="1"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hidden="1"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hidden="1"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hidden="1"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hidden="1"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hidden="1"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hidden="1"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hidden="1"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hidden="1"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hidden="1"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hidden="1"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hidden="1"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hidden="1"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hidden="1"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hidden="1"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hidden="1"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hidden="1"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hidden="1"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hidden="1"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hidden="1"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hidden="1"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hidden="1"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hidden="1"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hidden="1"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hidden="1"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hidden="1"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hidden="1"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hidden="1"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hidden="1"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hidden="1"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hidden="1"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hidden="1"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hidden="1"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hidden="1"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hidden="1"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hidden="1"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hidden="1"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hidden="1"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hidden="1"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hidden="1"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hidden="1"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hidden="1"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hidden="1"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hidden="1"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hidden="1"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hidden="1"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hidden="1"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hidden="1"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hidden="1"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hidden="1"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hidden="1"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hidden="1"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hidden="1"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hidden="1"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hidden="1"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hidden="1"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hidden="1"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hidden="1"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hidden="1"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hidden="1"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hidden="1"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hidden="1"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hidden="1"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hidden="1"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hidden="1"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hidden="1"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hidden="1"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hidden="1"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hidden="1"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hidden="1"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hidden="1"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hidden="1"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hidden="1"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hidden="1"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hidden="1"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hidden="1"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hidden="1"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hidden="1"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hidden="1"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hidden="1"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hidden="1"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hidden="1"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hidden="1"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hidden="1"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hidden="1"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hidden="1"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hidden="1"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hidden="1"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hidden="1"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hidden="1"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hidden="1"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hidden="1"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hidden="1"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hidden="1"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hidden="1"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hidden="1"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hidden="1"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hidden="1"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hidden="1"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hidden="1"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hidden="1"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hidden="1"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hidden="1"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hidden="1"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hidden="1"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hidden="1"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hidden="1"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hidden="1"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hidden="1"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hidden="1"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hidden="1"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hidden="1"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hidden="1"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hidden="1"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hidden="1"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hidden="1"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hidden="1"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hidden="1"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hidden="1"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hidden="1"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hidden="1"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hidden="1"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hidden="1"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hidden="1"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hidden="1"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hidden="1"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hidden="1"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hidden="1"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hidden="1"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hidden="1"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hidden="1"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hidden="1"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hidden="1"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hidden="1"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hidden="1"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hidden="1"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hidden="1"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hidden="1"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hidden="1"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hidden="1"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hidden="1"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hidden="1"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hidden="1"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hidden="1"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hidden="1"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hidden="1"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hidden="1"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hidden="1"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hidden="1"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hidden="1"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hidden="1"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hidden="1"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hidden="1"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hidden="1"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hidden="1"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hidden="1"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hidden="1"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hidden="1"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hidden="1"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hidden="1"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hidden="1"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hidden="1"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hidden="1"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hidden="1"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hidden="1"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hidden="1"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hidden="1"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hidden="1"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hidden="1"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hidden="1"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hidden="1"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hidden="1"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hidden="1"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hidden="1"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hidden="1"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hidden="1"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hidden="1"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hidden="1"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hidden="1"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hidden="1"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hidden="1"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hidden="1"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hidden="1"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hidden="1"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hidden="1"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hidden="1"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hidden="1"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hidden="1"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hidden="1"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hidden="1"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hidden="1"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hidden="1"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hidden="1"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hidden="1"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hidden="1"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hidden="1"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hidden="1"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hidden="1"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hidden="1"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hidden="1"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hidden="1"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hidden="1"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hidden="1"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hidden="1"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hidden="1"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hidden="1"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hidden="1"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hidden="1"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hidden="1"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hidden="1"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hidden="1"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hidden="1"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hidden="1"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hidden="1"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hidden="1"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hidden="1"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hidden="1"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hidden="1"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hidden="1"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hidden="1"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hidden="1"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hidden="1"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hidden="1"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hidden="1"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hidden="1"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hidden="1"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hidden="1"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hidden="1"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hidden="1"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hidden="1"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hidden="1"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hidden="1"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hidden="1"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hidden="1"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hidden="1"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hidden="1"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hidden="1"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hidden="1"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hidden="1"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hidden="1"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hidden="1"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hidden="1"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hidden="1"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hidden="1"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hidden="1"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hidden="1"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hidden="1"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hidden="1"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hidden="1"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hidden="1"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hidden="1"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hidden="1"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hidden="1"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sheetData>
  <mergeCells count="2">
    <mergeCell ref="B9:E9"/>
    <mergeCell ref="B10:F10"/>
  </mergeCells>
  <hyperlinks>
    <hyperlink ref="C13" location="References!A1" display="References" xr:uid="{1DC2C96C-E1EC-47E2-ACE3-60D75D51FAFE}"/>
    <hyperlink ref="E13" location="Governance!A1" display="Governance" xr:uid="{7F2E8917-C9BA-4098-8640-7867D13E3FDF}"/>
    <hyperlink ref="C14" location="GRI!A1" display="GRI Index" xr:uid="{68B215D3-226E-46C1-A0DF-CC324B8C68C6}"/>
    <hyperlink ref="E14" location="'Economic Performance'!A1" display="Economic Performance" xr:uid="{031C4658-283B-4214-AC20-F3F7DEF8EB7F}"/>
    <hyperlink ref="C15" location="SASB!A1" display="SASB Index" xr:uid="{4FD9106F-79C5-4BA7-A29F-8783711B03C1}"/>
    <hyperlink ref="E15" location="'Health, Safety &amp; Well-being'!A1" display="Health, Safety &amp; Wellbeing" xr:uid="{A1588B54-CA8B-4725-8405-714C015A8A71}"/>
    <hyperlink ref="E16" location="'Our People'!A1" display="Our People" xr:uid="{FDE4DF02-2908-4A78-8371-EBB704236AA4}"/>
    <hyperlink ref="E17" location="'Communities &amp; Indigenous People'!A1" display="Communities &amp; Indigenous Peoples" xr:uid="{5ADA05EA-9573-45BD-9656-86DB0A302D38}"/>
    <hyperlink ref="E18" location="null!A1" display="Energy &amp; Climate Change" xr:uid="{F4BEB2DC-FBC4-4E58-B47A-D57989D03143}"/>
    <hyperlink ref="E19" location="'Tailings Management'!A1" display="Tailings Management" xr:uid="{242661A4-56E8-4A54-B24E-43DF5BDE96F2}"/>
    <hyperlink ref="E20" location="'Waste Management'!A1" display="Waste Management" xr:uid="{EB9196DA-F0F8-47D1-AB9D-8C3A46947A0F}"/>
    <hyperlink ref="E21" location="'Water Stewardship'!A1" display="Water Stewardship" xr:uid="{86E92BDF-7FAC-4DC8-87A2-27E0FA12D36F}"/>
    <hyperlink ref="E22" location="Biodiversity!A1" display="Biodiversity" xr:uid="{2BF40AFE-8AD4-444B-BCA6-959987481EB1}"/>
    <hyperlink ref="E23" location="'Air Quality'!A1" display="Air Quality" xr:uid="{84454A76-A9C7-4065-9AE0-A86587333F6C}"/>
    <hyperlink ref="E24" location="'Closure &amp; Reclamation'!A1" display="Closure and Reclamation" xr:uid="{A7D95CBE-1AEB-4300-B8D1-0A47068792F8}"/>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C1552-C3B3-4783-A9CA-E129ACA97573}">
  <sheetPr>
    <tabColor theme="0" tint="-0.499984740745262"/>
  </sheetPr>
  <dimension ref="A1:F54"/>
  <sheetViews>
    <sheetView showGridLines="0" zoomScale="59" zoomScaleNormal="100" workbookViewId="0">
      <selection activeCell="A3" sqref="A3"/>
    </sheetView>
  </sheetViews>
  <sheetFormatPr baseColWidth="10" defaultColWidth="12.26953125" defaultRowHeight="15" customHeight="1"/>
  <cols>
    <col min="1" max="1" width="68" customWidth="1"/>
    <col min="2" max="2" width="68" style="241" customWidth="1"/>
    <col min="3" max="4" width="15.81640625" bestFit="1" customWidth="1"/>
  </cols>
  <sheetData>
    <row r="1" spans="1:6" ht="24.75" customHeight="1">
      <c r="A1" s="54"/>
      <c r="B1" s="54"/>
    </row>
    <row r="2" spans="1:6" ht="40.5" customHeight="1">
      <c r="A2" s="477" t="s">
        <v>508</v>
      </c>
      <c r="B2" s="477"/>
      <c r="C2" s="476"/>
      <c r="D2" s="476"/>
      <c r="E2" s="476"/>
      <c r="F2" s="476"/>
    </row>
    <row r="3" spans="1:6" ht="20">
      <c r="A3" s="66" t="s">
        <v>999</v>
      </c>
      <c r="B3" s="66"/>
    </row>
    <row r="4" spans="1:6" ht="17.5">
      <c r="A4" s="65" t="s">
        <v>13</v>
      </c>
      <c r="B4" s="232"/>
      <c r="C4" s="1"/>
      <c r="D4" s="1"/>
    </row>
    <row r="5" spans="1:6" ht="17.5">
      <c r="A5" s="65"/>
      <c r="B5" s="232"/>
      <c r="C5" s="1"/>
      <c r="D5" s="1"/>
    </row>
    <row r="6" spans="1:6" ht="18.5" thickBot="1">
      <c r="A6" s="165" t="s">
        <v>1000</v>
      </c>
      <c r="B6" s="291"/>
      <c r="C6" s="127"/>
      <c r="D6" s="127"/>
    </row>
    <row r="7" spans="1:6" ht="14.5">
      <c r="A7" s="177"/>
      <c r="B7" s="292" t="s">
        <v>511</v>
      </c>
      <c r="C7" s="78" t="s">
        <v>512</v>
      </c>
      <c r="D7" s="78" t="s">
        <v>513</v>
      </c>
      <c r="E7" s="78" t="s">
        <v>514</v>
      </c>
    </row>
    <row r="8" spans="1:6" ht="25">
      <c r="A8" s="168" t="s">
        <v>1001</v>
      </c>
      <c r="B8" s="174" t="s">
        <v>1002</v>
      </c>
      <c r="C8" s="382">
        <v>265</v>
      </c>
      <c r="D8" s="382">
        <v>271</v>
      </c>
      <c r="E8" s="383">
        <v>285</v>
      </c>
    </row>
    <row r="9" spans="1:6" ht="50">
      <c r="A9" s="168" t="s">
        <v>1003</v>
      </c>
      <c r="B9" s="174" t="s">
        <v>1004</v>
      </c>
      <c r="C9" s="382" t="s">
        <v>1005</v>
      </c>
      <c r="D9" s="382" t="s">
        <v>1006</v>
      </c>
      <c r="E9" s="383" t="s">
        <v>1007</v>
      </c>
    </row>
    <row r="10" spans="1:6" ht="15.5">
      <c r="A10" s="16"/>
      <c r="B10" s="52"/>
      <c r="C10" s="16"/>
      <c r="D10" s="16"/>
      <c r="E10" s="16"/>
    </row>
    <row r="11" spans="1:6" ht="18.5" thickBot="1">
      <c r="A11" s="165" t="s">
        <v>1008</v>
      </c>
      <c r="B11" s="293"/>
      <c r="C11" s="127"/>
      <c r="D11" s="127"/>
      <c r="E11" s="127"/>
    </row>
    <row r="12" spans="1:6" ht="14.5">
      <c r="A12" s="178" t="s">
        <v>1009</v>
      </c>
      <c r="B12" s="292" t="s">
        <v>511</v>
      </c>
      <c r="C12" s="119" t="s">
        <v>512</v>
      </c>
      <c r="D12" s="119" t="s">
        <v>513</v>
      </c>
      <c r="E12" s="78" t="s">
        <v>514</v>
      </c>
    </row>
    <row r="13" spans="1:6" ht="38.5" customHeight="1">
      <c r="A13" s="162" t="s">
        <v>1010</v>
      </c>
      <c r="B13" s="162" t="s">
        <v>1011</v>
      </c>
      <c r="C13" s="179" t="s">
        <v>1012</v>
      </c>
      <c r="D13" s="179" t="s">
        <v>1013</v>
      </c>
      <c r="E13" s="374" t="s">
        <v>1014</v>
      </c>
    </row>
    <row r="14" spans="1:6" ht="25">
      <c r="A14" s="162" t="s">
        <v>1015</v>
      </c>
      <c r="B14" s="162" t="s">
        <v>1016</v>
      </c>
      <c r="C14" s="179" t="s">
        <v>1017</v>
      </c>
      <c r="D14" s="179" t="s">
        <v>1018</v>
      </c>
      <c r="E14" s="374" t="s">
        <v>1019</v>
      </c>
    </row>
    <row r="15" spans="1:6" ht="30.65" customHeight="1">
      <c r="A15" s="162" t="s">
        <v>1020</v>
      </c>
      <c r="B15" s="162" t="s">
        <v>1021</v>
      </c>
      <c r="C15" s="179" t="s">
        <v>1022</v>
      </c>
      <c r="D15" s="179" t="s">
        <v>1017</v>
      </c>
      <c r="E15" s="374" t="s">
        <v>1023</v>
      </c>
    </row>
    <row r="16" spans="1:6" ht="33" customHeight="1">
      <c r="A16" s="162" t="s">
        <v>1024</v>
      </c>
      <c r="B16" s="162" t="s">
        <v>1025</v>
      </c>
      <c r="C16" s="179" t="s">
        <v>1026</v>
      </c>
      <c r="D16" s="179" t="s">
        <v>1027</v>
      </c>
      <c r="E16" s="374" t="s">
        <v>1028</v>
      </c>
    </row>
    <row r="17" spans="1:5" ht="15.5">
      <c r="A17" s="16"/>
      <c r="B17" s="52"/>
      <c r="C17" s="163"/>
      <c r="D17" s="16"/>
      <c r="E17" s="16"/>
    </row>
    <row r="18" spans="1:5" ht="18.5" thickBot="1">
      <c r="A18" s="165" t="s">
        <v>1029</v>
      </c>
      <c r="B18" s="293"/>
      <c r="C18" s="127"/>
      <c r="D18" s="127"/>
      <c r="E18" s="127"/>
    </row>
    <row r="19" spans="1:5" ht="14.5">
      <c r="A19" s="178"/>
      <c r="B19" s="292" t="s">
        <v>511</v>
      </c>
      <c r="C19" s="78" t="s">
        <v>512</v>
      </c>
      <c r="D19" s="78" t="s">
        <v>513</v>
      </c>
      <c r="E19" s="78" t="s">
        <v>514</v>
      </c>
    </row>
    <row r="20" spans="1:5" ht="38.15" customHeight="1">
      <c r="A20" s="162" t="s">
        <v>1030</v>
      </c>
      <c r="B20" s="162" t="s">
        <v>1031</v>
      </c>
      <c r="C20" s="181" t="s">
        <v>1032</v>
      </c>
      <c r="D20" s="181" t="s">
        <v>1033</v>
      </c>
      <c r="E20" s="181" t="s">
        <v>1034</v>
      </c>
    </row>
    <row r="21" spans="1:5" ht="14.5">
      <c r="A21" s="160"/>
      <c r="B21" s="160"/>
      <c r="C21" s="182"/>
      <c r="D21" s="182"/>
      <c r="E21" s="182"/>
    </row>
    <row r="22" spans="1:5" ht="14.5">
      <c r="A22" s="160"/>
      <c r="B22" s="160"/>
      <c r="C22" s="182"/>
      <c r="D22" s="182"/>
      <c r="E22" s="182"/>
    </row>
    <row r="23" spans="1:5" ht="18.5" thickBot="1">
      <c r="A23" s="165" t="s">
        <v>1035</v>
      </c>
      <c r="B23" s="293"/>
      <c r="C23" s="183"/>
      <c r="D23" s="183"/>
      <c r="E23" s="183"/>
    </row>
    <row r="24" spans="1:5" ht="14.5">
      <c r="A24" s="178" t="s">
        <v>1009</v>
      </c>
      <c r="B24" s="292" t="s">
        <v>511</v>
      </c>
      <c r="C24" s="180" t="s">
        <v>512</v>
      </c>
      <c r="D24" s="180" t="s">
        <v>513</v>
      </c>
      <c r="E24" s="78" t="s">
        <v>514</v>
      </c>
    </row>
    <row r="25" spans="1:5" ht="14.5">
      <c r="A25" s="162" t="s">
        <v>1010</v>
      </c>
      <c r="B25" s="162" t="s">
        <v>1036</v>
      </c>
      <c r="C25" s="384">
        <v>107</v>
      </c>
      <c r="D25" s="384">
        <v>111</v>
      </c>
      <c r="E25" s="384">
        <v>121</v>
      </c>
    </row>
    <row r="26" spans="1:5" ht="14.5">
      <c r="A26" s="162" t="s">
        <v>1015</v>
      </c>
      <c r="B26" s="162" t="s">
        <v>1037</v>
      </c>
      <c r="C26" s="384">
        <v>5</v>
      </c>
      <c r="D26" s="384">
        <v>6</v>
      </c>
      <c r="E26" s="384">
        <v>7</v>
      </c>
    </row>
    <row r="27" spans="1:5" ht="14.5">
      <c r="A27" s="162" t="s">
        <v>1020</v>
      </c>
      <c r="B27" s="162" t="s">
        <v>1038</v>
      </c>
      <c r="C27" s="384">
        <v>5</v>
      </c>
      <c r="D27" s="384">
        <v>5</v>
      </c>
      <c r="E27" s="384">
        <v>3</v>
      </c>
    </row>
    <row r="28" spans="1:5" ht="14.5">
      <c r="A28" s="162" t="s">
        <v>1024</v>
      </c>
      <c r="B28" s="162" t="s">
        <v>1039</v>
      </c>
      <c r="C28" s="384">
        <v>146</v>
      </c>
      <c r="D28" s="384">
        <v>149</v>
      </c>
      <c r="E28" s="384">
        <v>154</v>
      </c>
    </row>
    <row r="29" spans="1:5" ht="15.5">
      <c r="A29" s="160"/>
      <c r="B29" s="160"/>
      <c r="C29" s="16"/>
      <c r="D29" s="16"/>
      <c r="E29" s="16"/>
    </row>
    <row r="30" spans="1:5" ht="15.5">
      <c r="A30" s="160"/>
      <c r="B30" s="160"/>
      <c r="C30" s="16"/>
      <c r="D30" s="16"/>
      <c r="E30" s="16"/>
    </row>
    <row r="31" spans="1:5" ht="20.5" thickBot="1">
      <c r="A31" s="165" t="s">
        <v>1040</v>
      </c>
      <c r="B31" s="293"/>
      <c r="C31" s="127"/>
      <c r="D31" s="127"/>
      <c r="E31" s="127"/>
    </row>
    <row r="32" spans="1:5" ht="14.5">
      <c r="A32" s="178" t="s">
        <v>1041</v>
      </c>
      <c r="B32" s="292" t="s">
        <v>511</v>
      </c>
      <c r="C32" s="78" t="s">
        <v>512</v>
      </c>
      <c r="D32" s="78" t="s">
        <v>513</v>
      </c>
      <c r="E32" s="78" t="s">
        <v>514</v>
      </c>
    </row>
    <row r="33" spans="1:5" ht="14.5" hidden="1">
      <c r="A33" s="162" t="s">
        <v>1042</v>
      </c>
      <c r="B33" s="162"/>
      <c r="C33" s="123"/>
    </row>
    <row r="34" spans="1:5" ht="14.5" hidden="1">
      <c r="A34" s="162" t="s">
        <v>1043</v>
      </c>
      <c r="B34" s="162"/>
      <c r="C34" s="123"/>
    </row>
    <row r="35" spans="1:5" ht="14.5" hidden="1">
      <c r="A35" s="162" t="s">
        <v>1044</v>
      </c>
      <c r="B35" s="162"/>
      <c r="C35" s="123"/>
    </row>
    <row r="36" spans="1:5" ht="14.5" hidden="1">
      <c r="A36" s="162" t="s">
        <v>1045</v>
      </c>
      <c r="B36" s="162"/>
      <c r="C36" s="123"/>
    </row>
    <row r="37" spans="1:5" ht="14.5" hidden="1">
      <c r="A37" s="162" t="s">
        <v>1046</v>
      </c>
      <c r="B37" s="162"/>
      <c r="C37" s="123"/>
    </row>
    <row r="38" spans="1:5" ht="14.5">
      <c r="A38" s="162" t="s">
        <v>1047</v>
      </c>
      <c r="B38" s="162" t="s">
        <v>1048</v>
      </c>
      <c r="C38" s="385">
        <v>125.617</v>
      </c>
      <c r="D38" s="385">
        <v>123.928</v>
      </c>
      <c r="E38" s="386">
        <v>136.32499999999999</v>
      </c>
    </row>
    <row r="39" spans="1:5" ht="15.65" hidden="1" customHeight="1">
      <c r="A39" s="184" t="s">
        <v>1049</v>
      </c>
      <c r="B39" s="294"/>
      <c r="C39" s="387"/>
      <c r="D39" s="388"/>
      <c r="E39" s="389"/>
    </row>
    <row r="40" spans="1:5" ht="14.5">
      <c r="A40" s="184" t="s">
        <v>1050</v>
      </c>
      <c r="B40" s="294" t="s">
        <v>1051</v>
      </c>
      <c r="C40" s="385">
        <v>1.169</v>
      </c>
      <c r="D40" s="350">
        <v>976</v>
      </c>
      <c r="E40" s="386">
        <v>1.0660000000000001</v>
      </c>
    </row>
    <row r="41" spans="1:5" ht="14.5">
      <c r="A41" s="185" t="s">
        <v>1052</v>
      </c>
      <c r="B41" s="295" t="s">
        <v>1053</v>
      </c>
      <c r="C41" s="385">
        <v>126.786</v>
      </c>
      <c r="D41" s="385">
        <v>124.904</v>
      </c>
      <c r="E41" s="386">
        <v>137.39099999999999</v>
      </c>
    </row>
    <row r="42" spans="1:5" ht="15.5">
      <c r="A42" s="16"/>
      <c r="B42" s="52"/>
      <c r="C42" s="16"/>
      <c r="D42" s="16"/>
      <c r="E42" s="16"/>
    </row>
    <row r="43" spans="1:5" ht="20.5" thickBot="1">
      <c r="A43" s="165" t="s">
        <v>1054</v>
      </c>
      <c r="B43" s="293"/>
      <c r="C43" s="127"/>
      <c r="D43" s="127"/>
      <c r="E43" s="127"/>
    </row>
    <row r="44" spans="1:5" ht="14.5">
      <c r="A44" s="178" t="s">
        <v>1055</v>
      </c>
      <c r="B44" s="292" t="s">
        <v>511</v>
      </c>
      <c r="C44" s="78" t="s">
        <v>512</v>
      </c>
      <c r="D44" s="78" t="s">
        <v>513</v>
      </c>
      <c r="E44" s="78" t="s">
        <v>514</v>
      </c>
    </row>
    <row r="45" spans="1:5" ht="25">
      <c r="A45" s="162" t="s">
        <v>1056</v>
      </c>
      <c r="B45" s="162" t="s">
        <v>1057</v>
      </c>
      <c r="C45" s="390" t="s">
        <v>1058</v>
      </c>
      <c r="D45" s="390" t="s">
        <v>1059</v>
      </c>
      <c r="E45" s="391" t="s">
        <v>1060</v>
      </c>
    </row>
    <row r="46" spans="1:5" ht="14.5">
      <c r="A46" s="162" t="s">
        <v>1061</v>
      </c>
      <c r="B46" s="162" t="s">
        <v>1062</v>
      </c>
      <c r="C46" s="390" t="s">
        <v>1063</v>
      </c>
      <c r="D46" s="390" t="s">
        <v>1064</v>
      </c>
      <c r="E46" s="391" t="s">
        <v>1063</v>
      </c>
    </row>
    <row r="47" spans="1:5" ht="14.5">
      <c r="A47" s="162" t="s">
        <v>1065</v>
      </c>
      <c r="B47" s="162"/>
      <c r="C47" s="390" t="s">
        <v>1005</v>
      </c>
      <c r="D47" s="390" t="s">
        <v>1006</v>
      </c>
      <c r="E47" s="391" t="s">
        <v>1007</v>
      </c>
    </row>
    <row r="48" spans="1:5" ht="16">
      <c r="A48" s="160"/>
      <c r="B48" s="160"/>
      <c r="C48" s="186"/>
      <c r="D48" s="187"/>
    </row>
    <row r="49" spans="1:4" ht="15.5">
      <c r="A49" s="546" t="s">
        <v>1066</v>
      </c>
      <c r="B49" s="546"/>
      <c r="C49" s="16"/>
      <c r="D49" s="16"/>
    </row>
    <row r="50" spans="1:4" ht="15.5">
      <c r="A50" s="343" t="s">
        <v>1067</v>
      </c>
      <c r="B50" s="344" t="s">
        <v>1068</v>
      </c>
      <c r="C50" s="16"/>
      <c r="D50" s="16"/>
    </row>
    <row r="51" spans="1:4" ht="31">
      <c r="A51" s="345" t="s">
        <v>1069</v>
      </c>
      <c r="B51" s="344" t="s">
        <v>1070</v>
      </c>
      <c r="C51" s="16"/>
      <c r="D51" s="16"/>
    </row>
    <row r="52" spans="1:4" ht="15.5">
      <c r="A52" s="16"/>
      <c r="B52" s="52"/>
      <c r="C52" s="16"/>
      <c r="D52" s="16"/>
    </row>
    <row r="53" spans="1:4" ht="15.5">
      <c r="A53" s="16"/>
      <c r="B53" s="52"/>
      <c r="C53" s="16"/>
      <c r="D53" s="16"/>
    </row>
    <row r="54" spans="1:4" ht="15.5">
      <c r="A54" s="16"/>
      <c r="B54" s="16"/>
      <c r="C54" s="16"/>
      <c r="D54" s="16"/>
    </row>
  </sheetData>
  <mergeCells count="2">
    <mergeCell ref="A2:F2"/>
    <mergeCell ref="A49:B49"/>
  </mergeCells>
  <hyperlinks>
    <hyperlink ref="B50" r:id="rId1" display="https://transitionenergetique.gouv.qc.ca/fileadmin/medias/pdf/FacteursEmission.pdf" xr:uid="{A702DA67-F86B-4DEA-BAF6-13E934F7AD2F}"/>
    <hyperlink ref="B51" r:id="rId2" display="https://www.environnement.gouv.qc.ca/changements/ges/guide-quantification/guide-quantification-ges.pdf" xr:uid="{498C0B0B-83A1-4C31-A25B-6ECB1A13F90D}"/>
  </hyperlinks>
  <pageMargins left="0.7" right="0.7" top="0.75" bottom="0.75" header="0.3" footer="0.3"/>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87A3-3873-40EF-BAC8-3049182AF8CC}">
  <sheetPr>
    <tabColor theme="0" tint="-0.499984740745262"/>
  </sheetPr>
  <dimension ref="A1:R30"/>
  <sheetViews>
    <sheetView showGridLines="0" zoomScale="63" zoomScaleNormal="90" workbookViewId="0">
      <selection activeCell="A4" sqref="A4"/>
    </sheetView>
  </sheetViews>
  <sheetFormatPr baseColWidth="10" defaultColWidth="12.26953125" defaultRowHeight="15" customHeight="1"/>
  <cols>
    <col min="1" max="1" width="52.1796875" customWidth="1"/>
    <col min="2" max="2" width="57.453125" style="249" customWidth="1"/>
    <col min="11" max="17" width="12.26953125" customWidth="1"/>
  </cols>
  <sheetData>
    <row r="1" spans="1:18" ht="25">
      <c r="A1" s="54"/>
      <c r="B1" s="242"/>
      <c r="C1" s="1"/>
      <c r="D1" s="1"/>
    </row>
    <row r="2" spans="1:18" ht="25">
      <c r="A2" s="63" t="s">
        <v>508</v>
      </c>
      <c r="B2" s="242"/>
      <c r="C2" s="1"/>
      <c r="D2" s="1"/>
    </row>
    <row r="3" spans="1:18" ht="17.5">
      <c r="A3" s="65" t="s">
        <v>14</v>
      </c>
      <c r="B3" s="250"/>
      <c r="C3" s="16"/>
      <c r="D3" s="16"/>
    </row>
    <row r="4" spans="1:18" ht="30">
      <c r="A4" s="66" t="s">
        <v>999</v>
      </c>
      <c r="B4" s="250"/>
      <c r="C4" s="16"/>
      <c r="D4" s="16"/>
    </row>
    <row r="5" spans="1:18" ht="17.5">
      <c r="A5" s="65"/>
      <c r="B5" s="250"/>
      <c r="C5" s="16"/>
      <c r="D5" s="16"/>
    </row>
    <row r="6" spans="1:18" ht="18.5" thickBot="1">
      <c r="A6" s="165" t="s">
        <v>1071</v>
      </c>
      <c r="B6" s="296"/>
      <c r="C6" s="16"/>
      <c r="D6" s="16"/>
    </row>
    <row r="7" spans="1:18" ht="14.5">
      <c r="A7" s="178" t="s">
        <v>1072</v>
      </c>
      <c r="B7" s="289" t="s">
        <v>511</v>
      </c>
      <c r="C7" s="78" t="s">
        <v>512</v>
      </c>
      <c r="D7" s="78" t="s">
        <v>513</v>
      </c>
      <c r="E7" s="78" t="s">
        <v>514</v>
      </c>
    </row>
    <row r="8" spans="1:18" ht="25">
      <c r="A8" s="162" t="s">
        <v>1073</v>
      </c>
      <c r="B8" s="162" t="s">
        <v>1002</v>
      </c>
      <c r="C8" s="349" t="s">
        <v>1074</v>
      </c>
      <c r="D8" s="349" t="s">
        <v>1075</v>
      </c>
      <c r="E8" s="395" t="s">
        <v>1076</v>
      </c>
    </row>
    <row r="9" spans="1:18" ht="50">
      <c r="A9" s="162" t="s">
        <v>1077</v>
      </c>
      <c r="B9" s="162" t="s">
        <v>1004</v>
      </c>
      <c r="C9" s="349" t="s">
        <v>1078</v>
      </c>
      <c r="D9" s="349" t="s">
        <v>1079</v>
      </c>
      <c r="E9" s="395" t="s">
        <v>1080</v>
      </c>
    </row>
    <row r="10" spans="1:18" ht="25">
      <c r="A10" s="162" t="s">
        <v>1081</v>
      </c>
      <c r="B10" s="162" t="s">
        <v>1082</v>
      </c>
      <c r="C10" s="349" t="s">
        <v>1084</v>
      </c>
      <c r="D10" s="349" t="s">
        <v>1085</v>
      </c>
      <c r="E10" s="395" t="s">
        <v>1086</v>
      </c>
    </row>
    <row r="11" spans="1:18" ht="15.5">
      <c r="A11" s="16"/>
      <c r="B11" s="250"/>
    </row>
    <row r="12" spans="1:18" ht="18.5" thickBot="1">
      <c r="A12" s="188" t="s">
        <v>1087</v>
      </c>
      <c r="B12" s="297"/>
    </row>
    <row r="13" spans="1:18" ht="15.5">
      <c r="A13" s="77" t="s">
        <v>483</v>
      </c>
      <c r="B13" s="289" t="s">
        <v>511</v>
      </c>
      <c r="C13" s="553">
        <v>2025</v>
      </c>
      <c r="D13" s="554"/>
      <c r="E13" s="554"/>
      <c r="F13" s="554"/>
      <c r="G13" s="554"/>
      <c r="H13" s="554"/>
      <c r="I13" s="554"/>
      <c r="J13" s="554"/>
      <c r="K13" s="553">
        <v>2026</v>
      </c>
      <c r="L13" s="554"/>
      <c r="M13" s="554"/>
      <c r="N13" s="554"/>
      <c r="O13" s="554"/>
      <c r="P13" s="554"/>
      <c r="Q13" s="554"/>
      <c r="R13" s="554"/>
    </row>
    <row r="14" spans="1:18" ht="15.5">
      <c r="A14" s="152" t="s">
        <v>1088</v>
      </c>
      <c r="B14" s="162" t="s">
        <v>1089</v>
      </c>
      <c r="C14" s="547" t="s">
        <v>1090</v>
      </c>
      <c r="D14" s="507"/>
      <c r="E14" s="507"/>
      <c r="F14" s="508"/>
      <c r="G14" s="547" t="s">
        <v>1091</v>
      </c>
      <c r="H14" s="507"/>
      <c r="I14" s="507"/>
      <c r="J14" s="508"/>
      <c r="K14" s="547" t="s">
        <v>1090</v>
      </c>
      <c r="L14" s="507"/>
      <c r="M14" s="507"/>
      <c r="N14" s="508"/>
      <c r="O14" s="547" t="s">
        <v>1091</v>
      </c>
      <c r="P14" s="507"/>
      <c r="Q14" s="507"/>
      <c r="R14" s="508"/>
    </row>
    <row r="15" spans="1:18" ht="15.5">
      <c r="A15" s="152" t="s">
        <v>1092</v>
      </c>
      <c r="B15" s="162" t="s">
        <v>1093</v>
      </c>
      <c r="C15" s="547" t="s">
        <v>1094</v>
      </c>
      <c r="D15" s="507"/>
      <c r="E15" s="507"/>
      <c r="F15" s="508"/>
      <c r="G15" s="547" t="s">
        <v>1094</v>
      </c>
      <c r="H15" s="507"/>
      <c r="I15" s="507"/>
      <c r="J15" s="508"/>
      <c r="K15" s="547" t="s">
        <v>1094</v>
      </c>
      <c r="L15" s="507"/>
      <c r="M15" s="507"/>
      <c r="N15" s="508"/>
      <c r="O15" s="547" t="s">
        <v>1094</v>
      </c>
      <c r="P15" s="507"/>
      <c r="Q15" s="507"/>
      <c r="R15" s="508"/>
    </row>
    <row r="16" spans="1:18" ht="15.5">
      <c r="A16" s="152" t="s">
        <v>1095</v>
      </c>
      <c r="B16" s="162" t="s">
        <v>1096</v>
      </c>
      <c r="C16" s="547" t="s">
        <v>1097</v>
      </c>
      <c r="D16" s="507"/>
      <c r="E16" s="507"/>
      <c r="F16" s="508"/>
      <c r="G16" s="547" t="s">
        <v>1097</v>
      </c>
      <c r="H16" s="507"/>
      <c r="I16" s="507"/>
      <c r="J16" s="508"/>
      <c r="K16" s="547" t="s">
        <v>1097</v>
      </c>
      <c r="L16" s="507"/>
      <c r="M16" s="507"/>
      <c r="N16" s="508"/>
      <c r="O16" s="547" t="s">
        <v>1097</v>
      </c>
      <c r="P16" s="507"/>
      <c r="Q16" s="507"/>
      <c r="R16" s="508"/>
    </row>
    <row r="17" spans="1:18" ht="25">
      <c r="A17" s="152" t="s">
        <v>1098</v>
      </c>
      <c r="B17" s="162" t="s">
        <v>1099</v>
      </c>
      <c r="C17" s="547" t="s">
        <v>1100</v>
      </c>
      <c r="D17" s="507"/>
      <c r="E17" s="507"/>
      <c r="F17" s="508"/>
      <c r="G17" s="547" t="s">
        <v>1100</v>
      </c>
      <c r="H17" s="507"/>
      <c r="I17" s="507"/>
      <c r="J17" s="508"/>
      <c r="K17" s="547" t="s">
        <v>1100</v>
      </c>
      <c r="L17" s="507"/>
      <c r="M17" s="507"/>
      <c r="N17" s="508"/>
      <c r="O17" s="547" t="s">
        <v>1100</v>
      </c>
      <c r="P17" s="507"/>
      <c r="Q17" s="507"/>
      <c r="R17" s="508"/>
    </row>
    <row r="18" spans="1:18" ht="44.25" customHeight="1">
      <c r="A18" s="152" t="s">
        <v>1101</v>
      </c>
      <c r="B18" s="162" t="s">
        <v>1102</v>
      </c>
      <c r="C18" s="548" t="s">
        <v>1103</v>
      </c>
      <c r="D18" s="549"/>
      <c r="E18" s="549"/>
      <c r="F18" s="550"/>
      <c r="G18" s="548" t="s">
        <v>1104</v>
      </c>
      <c r="H18" s="551"/>
      <c r="I18" s="551"/>
      <c r="J18" s="552"/>
      <c r="K18" s="548" t="s">
        <v>1103</v>
      </c>
      <c r="L18" s="549"/>
      <c r="M18" s="549"/>
      <c r="N18" s="550"/>
      <c r="O18" s="548" t="s">
        <v>1104</v>
      </c>
      <c r="P18" s="551"/>
      <c r="Q18" s="551"/>
      <c r="R18" s="552"/>
    </row>
    <row r="19" spans="1:18" ht="25">
      <c r="A19" s="152" t="s">
        <v>1105</v>
      </c>
      <c r="B19" s="162" t="s">
        <v>1106</v>
      </c>
      <c r="C19" s="547" t="s">
        <v>1107</v>
      </c>
      <c r="D19" s="507"/>
      <c r="E19" s="507"/>
      <c r="F19" s="508"/>
      <c r="G19" s="547" t="s">
        <v>1108</v>
      </c>
      <c r="H19" s="507"/>
      <c r="I19" s="507"/>
      <c r="J19" s="508"/>
      <c r="K19" s="547" t="s">
        <v>1107</v>
      </c>
      <c r="L19" s="507"/>
      <c r="M19" s="507"/>
      <c r="N19" s="508"/>
      <c r="O19" s="547" t="s">
        <v>1108</v>
      </c>
      <c r="P19" s="507"/>
      <c r="Q19" s="507"/>
      <c r="R19" s="508"/>
    </row>
    <row r="20" spans="1:18" ht="25">
      <c r="A20" s="152" t="s">
        <v>1109</v>
      </c>
      <c r="B20" s="162" t="s">
        <v>1110</v>
      </c>
      <c r="C20" s="555" t="s">
        <v>1111</v>
      </c>
      <c r="D20" s="556"/>
      <c r="E20" s="556"/>
      <c r="F20" s="557"/>
      <c r="G20" s="555" t="s">
        <v>1112</v>
      </c>
      <c r="H20" s="556"/>
      <c r="I20" s="556"/>
      <c r="J20" s="557"/>
      <c r="K20" s="547" t="s">
        <v>1113</v>
      </c>
      <c r="L20" s="507"/>
      <c r="M20" s="507"/>
      <c r="N20" s="508"/>
      <c r="O20" s="547" t="s">
        <v>1114</v>
      </c>
      <c r="P20" s="507"/>
      <c r="Q20" s="507"/>
      <c r="R20" s="508"/>
    </row>
    <row r="21" spans="1:18" ht="37.5">
      <c r="A21" s="152" t="s">
        <v>1115</v>
      </c>
      <c r="B21" s="162" t="s">
        <v>1116</v>
      </c>
      <c r="C21" s="547" t="s">
        <v>1117</v>
      </c>
      <c r="D21" s="507"/>
      <c r="E21" s="507"/>
      <c r="F21" s="508"/>
      <c r="G21" s="547" t="s">
        <v>1117</v>
      </c>
      <c r="H21" s="507"/>
      <c r="I21" s="507"/>
      <c r="J21" s="508"/>
      <c r="K21" s="547" t="s">
        <v>1117</v>
      </c>
      <c r="L21" s="507"/>
      <c r="M21" s="507"/>
      <c r="N21" s="508"/>
      <c r="O21" s="547" t="s">
        <v>1117</v>
      </c>
      <c r="P21" s="507"/>
      <c r="Q21" s="507"/>
      <c r="R21" s="508"/>
    </row>
    <row r="22" spans="1:18" ht="37.5">
      <c r="A22" s="299" t="s">
        <v>1118</v>
      </c>
      <c r="B22" s="162" t="s">
        <v>1119</v>
      </c>
      <c r="C22" s="547" t="s">
        <v>1120</v>
      </c>
      <c r="D22" s="507"/>
      <c r="E22" s="507"/>
      <c r="F22" s="508"/>
      <c r="G22" s="547" t="s">
        <v>1120</v>
      </c>
      <c r="H22" s="507"/>
      <c r="I22" s="507"/>
      <c r="J22" s="508"/>
      <c r="K22" s="547" t="s">
        <v>1120</v>
      </c>
      <c r="L22" s="507"/>
      <c r="M22" s="507"/>
      <c r="N22" s="508"/>
      <c r="O22" s="547" t="s">
        <v>1120</v>
      </c>
      <c r="P22" s="507"/>
      <c r="Q22" s="507"/>
      <c r="R22" s="508"/>
    </row>
    <row r="23" spans="1:18" ht="25">
      <c r="A23" s="300" t="s">
        <v>1121</v>
      </c>
      <c r="B23" s="162" t="s">
        <v>1122</v>
      </c>
      <c r="C23" s="547" t="s">
        <v>1120</v>
      </c>
      <c r="D23" s="507"/>
      <c r="E23" s="507"/>
      <c r="F23" s="508"/>
      <c r="G23" s="547" t="s">
        <v>1120</v>
      </c>
      <c r="H23" s="507"/>
      <c r="I23" s="507"/>
      <c r="J23" s="508"/>
      <c r="K23" s="547" t="s">
        <v>1120</v>
      </c>
      <c r="L23" s="507"/>
      <c r="M23" s="507"/>
      <c r="N23" s="508"/>
      <c r="O23" s="547" t="s">
        <v>1120</v>
      </c>
      <c r="P23" s="507"/>
      <c r="Q23" s="507"/>
      <c r="R23" s="508"/>
    </row>
    <row r="24" spans="1:18" ht="25">
      <c r="A24" s="298" t="s">
        <v>1123</v>
      </c>
      <c r="B24" s="162" t="s">
        <v>1124</v>
      </c>
      <c r="C24" s="547" t="s">
        <v>1125</v>
      </c>
      <c r="D24" s="507"/>
      <c r="E24" s="507"/>
      <c r="F24" s="508"/>
      <c r="G24" s="547" t="s">
        <v>1125</v>
      </c>
      <c r="H24" s="507"/>
      <c r="I24" s="507"/>
      <c r="J24" s="508"/>
      <c r="K24" s="547" t="s">
        <v>1125</v>
      </c>
      <c r="L24" s="507"/>
      <c r="M24" s="507"/>
      <c r="N24" s="508"/>
      <c r="O24" s="547" t="s">
        <v>1125</v>
      </c>
      <c r="P24" s="507"/>
      <c r="Q24" s="507"/>
      <c r="R24" s="508"/>
    </row>
    <row r="25" spans="1:18" ht="15.5">
      <c r="A25" s="16"/>
      <c r="B25" s="250"/>
      <c r="C25" s="16"/>
      <c r="D25" s="16"/>
    </row>
    <row r="26" spans="1:18" ht="15.5">
      <c r="A26" s="153"/>
      <c r="B26" s="250"/>
      <c r="C26" s="16"/>
      <c r="D26" s="16"/>
    </row>
    <row r="27" spans="1:18" ht="15.5">
      <c r="A27" s="16"/>
      <c r="B27" s="250"/>
      <c r="C27" s="16"/>
      <c r="D27" s="16"/>
    </row>
    <row r="28" spans="1:18" ht="15.5">
      <c r="A28" s="16"/>
      <c r="B28" s="250"/>
      <c r="C28" s="16"/>
      <c r="D28" s="16"/>
    </row>
    <row r="29" spans="1:18" ht="15.5">
      <c r="A29" s="16"/>
      <c r="B29" s="250"/>
      <c r="C29" s="16"/>
      <c r="D29" s="16"/>
    </row>
    <row r="30" spans="1:18" ht="15.5">
      <c r="A30" s="16"/>
      <c r="B30" s="250"/>
      <c r="C30" s="16"/>
      <c r="D30" s="16"/>
    </row>
  </sheetData>
  <mergeCells count="46">
    <mergeCell ref="C13:J13"/>
    <mergeCell ref="C14:F14"/>
    <mergeCell ref="G14:J14"/>
    <mergeCell ref="C18:F18"/>
    <mergeCell ref="G18:J18"/>
    <mergeCell ref="C15:F15"/>
    <mergeCell ref="G15:J15"/>
    <mergeCell ref="C16:F16"/>
    <mergeCell ref="G16:J16"/>
    <mergeCell ref="K16:N16"/>
    <mergeCell ref="O16:R16"/>
    <mergeCell ref="C23:F23"/>
    <mergeCell ref="G23:J23"/>
    <mergeCell ref="C24:F24"/>
    <mergeCell ref="G24:J24"/>
    <mergeCell ref="C21:F21"/>
    <mergeCell ref="G21:J21"/>
    <mergeCell ref="C22:F22"/>
    <mergeCell ref="G22:J22"/>
    <mergeCell ref="C19:F19"/>
    <mergeCell ref="G19:J19"/>
    <mergeCell ref="C20:F20"/>
    <mergeCell ref="G20:J20"/>
    <mergeCell ref="C17:F17"/>
    <mergeCell ref="G17:J17"/>
    <mergeCell ref="K13:R13"/>
    <mergeCell ref="K14:N14"/>
    <mergeCell ref="O14:R14"/>
    <mergeCell ref="K15:N15"/>
    <mergeCell ref="O15:R15"/>
    <mergeCell ref="K17:N17"/>
    <mergeCell ref="O17:R17"/>
    <mergeCell ref="K18:N18"/>
    <mergeCell ref="O18:R18"/>
    <mergeCell ref="K19:N19"/>
    <mergeCell ref="O19:R19"/>
    <mergeCell ref="K23:N23"/>
    <mergeCell ref="O23:R23"/>
    <mergeCell ref="K24:N24"/>
    <mergeCell ref="O24:R24"/>
    <mergeCell ref="K20:N20"/>
    <mergeCell ref="O20:R20"/>
    <mergeCell ref="K21:N21"/>
    <mergeCell ref="O21:R21"/>
    <mergeCell ref="K22:N22"/>
    <mergeCell ref="O22:R2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C7A29-47FF-4ED1-80D4-11587EF6819A}">
  <sheetPr>
    <tabColor theme="0" tint="-0.499984740745262"/>
  </sheetPr>
  <dimension ref="A1:L58"/>
  <sheetViews>
    <sheetView showGridLines="0" zoomScale="62" workbookViewId="0">
      <selection activeCell="A5" sqref="A5"/>
    </sheetView>
  </sheetViews>
  <sheetFormatPr baseColWidth="10" defaultColWidth="12.26953125" defaultRowHeight="15" customHeight="1"/>
  <cols>
    <col min="1" max="1" width="33.26953125" customWidth="1"/>
    <col min="2" max="2" width="34.1796875" customWidth="1"/>
    <col min="3" max="5" width="12.26953125" hidden="1" customWidth="1"/>
    <col min="6" max="6" width="11.7265625" hidden="1" customWidth="1"/>
    <col min="7" max="7" width="72.1796875" customWidth="1"/>
  </cols>
  <sheetData>
    <row r="1" spans="1:10" ht="24.75" customHeight="1">
      <c r="A1" s="475"/>
      <c r="B1" s="476"/>
      <c r="C1" s="476"/>
      <c r="D1" s="476"/>
      <c r="E1" s="476"/>
      <c r="F1" s="476"/>
      <c r="H1" s="23"/>
      <c r="I1" s="23"/>
      <c r="J1" s="1"/>
    </row>
    <row r="2" spans="1:10" ht="40.5" customHeight="1">
      <c r="A2" s="477" t="s">
        <v>508</v>
      </c>
      <c r="B2" s="476"/>
      <c r="C2" s="476"/>
      <c r="D2" s="476"/>
      <c r="E2" s="476"/>
      <c r="F2" s="476"/>
      <c r="G2" s="476"/>
      <c r="H2" s="476"/>
      <c r="J2" s="1"/>
    </row>
    <row r="3" spans="1:10" ht="17.5">
      <c r="A3" s="189" t="s">
        <v>15</v>
      </c>
      <c r="B3" s="73"/>
      <c r="C3" s="73"/>
      <c r="D3" s="73"/>
      <c r="E3" s="73"/>
      <c r="F3" s="73"/>
      <c r="G3" s="73"/>
      <c r="H3" s="73"/>
      <c r="I3" s="73"/>
      <c r="J3" s="73"/>
    </row>
    <row r="4" spans="1:10" ht="40" customHeight="1">
      <c r="A4" s="528" t="s">
        <v>1126</v>
      </c>
      <c r="B4" s="528"/>
      <c r="C4" s="73"/>
      <c r="D4" s="73"/>
      <c r="E4" s="73"/>
      <c r="F4" s="73"/>
      <c r="G4" s="73"/>
      <c r="H4" s="73"/>
      <c r="I4" s="73"/>
      <c r="J4" s="73"/>
    </row>
    <row r="5" spans="1:10" ht="17.5">
      <c r="A5" s="189"/>
      <c r="B5" s="73"/>
      <c r="C5" s="73"/>
      <c r="D5" s="73"/>
      <c r="E5" s="73"/>
      <c r="F5" s="73"/>
      <c r="G5" s="73"/>
      <c r="H5" s="73"/>
      <c r="I5" s="73"/>
      <c r="J5" s="73"/>
    </row>
    <row r="6" spans="1:10" ht="18.5" thickBot="1">
      <c r="A6" s="190" t="s">
        <v>1127</v>
      </c>
      <c r="B6" s="191"/>
      <c r="C6" s="191"/>
      <c r="D6" s="192"/>
      <c r="E6" s="68"/>
      <c r="F6" s="68"/>
      <c r="G6" s="302"/>
      <c r="H6" s="68"/>
      <c r="I6" s="68"/>
    </row>
    <row r="7" spans="1:10" ht="14.5">
      <c r="A7" s="193" t="s">
        <v>1128</v>
      </c>
      <c r="B7" s="194"/>
      <c r="C7" s="194">
        <v>2019</v>
      </c>
      <c r="D7" s="194">
        <v>2020</v>
      </c>
      <c r="E7" s="195">
        <v>2021</v>
      </c>
      <c r="F7" s="195">
        <v>2022</v>
      </c>
      <c r="G7" s="301" t="s">
        <v>511</v>
      </c>
      <c r="H7" s="195">
        <v>2023</v>
      </c>
      <c r="I7" s="195">
        <v>2024</v>
      </c>
      <c r="J7" s="195">
        <v>2025</v>
      </c>
    </row>
    <row r="8" spans="1:10" ht="25">
      <c r="A8" s="559" t="s">
        <v>1129</v>
      </c>
      <c r="B8" s="507"/>
      <c r="C8" s="196">
        <v>0.44</v>
      </c>
      <c r="D8" s="196">
        <v>0.51</v>
      </c>
      <c r="E8" s="196">
        <v>0.95</v>
      </c>
      <c r="F8" s="196" t="s">
        <v>1130</v>
      </c>
      <c r="G8" s="303" t="s">
        <v>1131</v>
      </c>
      <c r="H8" s="349" t="s">
        <v>1132</v>
      </c>
      <c r="I8" s="390" t="s">
        <v>1133</v>
      </c>
      <c r="J8" s="390">
        <f>10100000/14168700</f>
        <v>0.71283886312788047</v>
      </c>
    </row>
    <row r="9" spans="1:10" ht="25">
      <c r="A9" s="559" t="s">
        <v>1134</v>
      </c>
      <c r="B9" s="507"/>
      <c r="C9" s="196">
        <v>0.11</v>
      </c>
      <c r="D9" s="196">
        <v>0.13</v>
      </c>
      <c r="E9" s="196">
        <v>0.09</v>
      </c>
      <c r="F9" s="196" t="s">
        <v>1135</v>
      </c>
      <c r="G9" s="303" t="s">
        <v>1136</v>
      </c>
      <c r="H9" s="349" t="s">
        <v>1063</v>
      </c>
      <c r="I9" s="390" t="s">
        <v>1135</v>
      </c>
      <c r="J9" s="390">
        <f>1582000/14168900</f>
        <v>0.1116529864703682</v>
      </c>
    </row>
    <row r="10" spans="1:10" ht="37.5">
      <c r="A10" s="559" t="s">
        <v>1137</v>
      </c>
      <c r="B10" s="507"/>
      <c r="C10" s="196">
        <v>0.55000000000000004</v>
      </c>
      <c r="D10" s="196">
        <v>0.63</v>
      </c>
      <c r="E10" s="196">
        <v>1.04</v>
      </c>
      <c r="F10" s="196" t="s">
        <v>1138</v>
      </c>
      <c r="G10" s="303" t="s">
        <v>1139</v>
      </c>
      <c r="H10" s="349" t="s">
        <v>1140</v>
      </c>
      <c r="I10" s="390" t="s">
        <v>1083</v>
      </c>
      <c r="J10" s="390">
        <f>(10100000+1582000)/14168700</f>
        <v>0.82449342564949502</v>
      </c>
    </row>
    <row r="11" spans="1:10" ht="15.5">
      <c r="A11" s="73"/>
      <c r="B11" s="73"/>
      <c r="C11" s="73"/>
      <c r="D11" s="73"/>
      <c r="E11" s="73"/>
      <c r="F11" s="73"/>
      <c r="G11" s="73"/>
      <c r="H11" s="73"/>
      <c r="I11" s="73"/>
    </row>
    <row r="12" spans="1:10" ht="18.5" thickBot="1">
      <c r="A12" s="190" t="s">
        <v>1141</v>
      </c>
      <c r="B12" s="191"/>
      <c r="C12" s="191"/>
      <c r="D12" s="192"/>
      <c r="E12" s="68"/>
      <c r="F12" s="68"/>
      <c r="G12" s="302"/>
      <c r="H12" s="68"/>
      <c r="I12" s="68"/>
      <c r="J12" s="68"/>
    </row>
    <row r="13" spans="1:10" ht="14.5">
      <c r="A13" s="193" t="s">
        <v>1142</v>
      </c>
      <c r="B13" s="194"/>
      <c r="C13" s="194">
        <v>2019</v>
      </c>
      <c r="D13" s="194">
        <v>2020</v>
      </c>
      <c r="E13" s="195">
        <v>2021</v>
      </c>
      <c r="F13" s="195">
        <v>2022</v>
      </c>
      <c r="G13" s="301" t="s">
        <v>511</v>
      </c>
      <c r="H13" s="195" t="s">
        <v>512</v>
      </c>
      <c r="I13" s="195" t="s">
        <v>513</v>
      </c>
      <c r="J13" s="195" t="s">
        <v>514</v>
      </c>
    </row>
    <row r="14" spans="1:10" ht="25">
      <c r="A14" s="198" t="s">
        <v>1143</v>
      </c>
      <c r="B14" s="198"/>
      <c r="C14" s="196">
        <v>14</v>
      </c>
      <c r="D14" s="196" t="s">
        <v>1144</v>
      </c>
      <c r="E14" s="196" t="s">
        <v>1145</v>
      </c>
      <c r="F14" s="197" t="s">
        <v>1146</v>
      </c>
      <c r="G14" s="304" t="s">
        <v>1147</v>
      </c>
      <c r="H14" s="392" t="s">
        <v>1148</v>
      </c>
      <c r="I14" s="392" t="s">
        <v>1149</v>
      </c>
      <c r="J14" s="392" t="s">
        <v>1150</v>
      </c>
    </row>
    <row r="15" spans="1:10" ht="25">
      <c r="A15" s="198" t="s">
        <v>1151</v>
      </c>
      <c r="B15" s="198"/>
      <c r="C15" s="196" t="s">
        <v>1152</v>
      </c>
      <c r="D15" s="196" t="s">
        <v>1153</v>
      </c>
      <c r="E15" s="196" t="s">
        <v>1154</v>
      </c>
      <c r="F15" s="197" t="s">
        <v>1155</v>
      </c>
      <c r="G15" s="304" t="s">
        <v>1156</v>
      </c>
      <c r="H15" s="392" t="s">
        <v>1157</v>
      </c>
      <c r="I15" s="392" t="s">
        <v>1158</v>
      </c>
      <c r="J15" s="392" t="s">
        <v>1159</v>
      </c>
    </row>
    <row r="16" spans="1:10" ht="25">
      <c r="A16" s="198" t="s">
        <v>1160</v>
      </c>
      <c r="B16" s="198"/>
      <c r="C16" s="196" t="s">
        <v>1161</v>
      </c>
      <c r="D16" s="196" t="s">
        <v>1162</v>
      </c>
      <c r="E16" s="196" t="s">
        <v>1163</v>
      </c>
      <c r="F16" s="197" t="s">
        <v>1164</v>
      </c>
      <c r="G16" s="304" t="s">
        <v>1165</v>
      </c>
      <c r="H16" s="392" t="s">
        <v>1166</v>
      </c>
      <c r="I16" s="392" t="s">
        <v>1167</v>
      </c>
      <c r="J16" s="392" t="s">
        <v>1168</v>
      </c>
    </row>
    <row r="17" spans="1:12" ht="14.5">
      <c r="A17" s="543"/>
      <c r="B17" s="476"/>
      <c r="C17" s="476"/>
      <c r="D17" s="476"/>
      <c r="E17" s="476"/>
      <c r="F17" s="476"/>
      <c r="H17" s="64"/>
      <c r="I17" s="64"/>
    </row>
    <row r="18" spans="1:12" ht="15.5">
      <c r="A18" s="73"/>
      <c r="B18" s="73"/>
      <c r="C18" s="73"/>
      <c r="D18" s="73"/>
      <c r="E18" s="73"/>
      <c r="F18" s="73"/>
      <c r="G18" s="73"/>
      <c r="H18" s="73"/>
      <c r="I18" s="73"/>
    </row>
    <row r="19" spans="1:12" ht="18.5" thickBot="1">
      <c r="A19" s="190" t="s">
        <v>1169</v>
      </c>
      <c r="B19" s="191"/>
      <c r="C19" s="191"/>
      <c r="D19" s="192"/>
      <c r="E19" s="191"/>
      <c r="F19" s="68"/>
      <c r="G19" s="302"/>
      <c r="H19" s="68"/>
      <c r="I19" s="68"/>
    </row>
    <row r="20" spans="1:12" ht="14.5">
      <c r="A20" s="193" t="s">
        <v>1170</v>
      </c>
      <c r="B20" s="193"/>
      <c r="C20" s="194">
        <v>2019</v>
      </c>
      <c r="D20" s="194">
        <v>2020</v>
      </c>
      <c r="E20" s="194">
        <v>2021</v>
      </c>
      <c r="F20" s="199">
        <v>2022</v>
      </c>
      <c r="G20" s="301" t="s">
        <v>511</v>
      </c>
      <c r="H20" s="199">
        <v>2023</v>
      </c>
      <c r="I20" s="199">
        <v>2024</v>
      </c>
      <c r="J20" s="199">
        <v>2025</v>
      </c>
    </row>
    <row r="21" spans="1:12" ht="25">
      <c r="A21" s="558" t="s">
        <v>1171</v>
      </c>
      <c r="B21" s="198" t="s">
        <v>1172</v>
      </c>
      <c r="C21" s="196">
        <v>975</v>
      </c>
      <c r="D21" s="200">
        <v>1120</v>
      </c>
      <c r="E21" s="200">
        <v>2227</v>
      </c>
      <c r="F21" s="201">
        <v>1.7609999999999999</v>
      </c>
      <c r="G21" s="305" t="s">
        <v>1173</v>
      </c>
      <c r="H21" s="385">
        <v>2.1539999999999999</v>
      </c>
      <c r="I21" s="385">
        <v>3.4849999999999999</v>
      </c>
      <c r="J21" s="386" t="s">
        <v>1174</v>
      </c>
      <c r="L21" s="346"/>
    </row>
    <row r="22" spans="1:12" ht="25">
      <c r="A22" s="476"/>
      <c r="B22" s="198" t="s">
        <v>1175</v>
      </c>
      <c r="C22" s="196">
        <v>137</v>
      </c>
      <c r="D22" s="196">
        <v>176</v>
      </c>
      <c r="E22" s="196">
        <v>132</v>
      </c>
      <c r="F22" s="200">
        <v>4</v>
      </c>
      <c r="G22" s="306" t="s">
        <v>1176</v>
      </c>
      <c r="H22" s="350">
        <v>0</v>
      </c>
      <c r="I22" s="350">
        <v>236</v>
      </c>
      <c r="J22" s="364">
        <v>215.7</v>
      </c>
      <c r="K22" s="464"/>
      <c r="L22" s="347"/>
    </row>
    <row r="23" spans="1:12" ht="25">
      <c r="A23" s="487"/>
      <c r="B23" s="198" t="s">
        <v>1177</v>
      </c>
      <c r="C23" s="196">
        <v>98</v>
      </c>
      <c r="D23" s="196">
        <v>96</v>
      </c>
      <c r="E23" s="196">
        <v>351</v>
      </c>
      <c r="F23" s="200">
        <v>195</v>
      </c>
      <c r="G23" s="306" t="s">
        <v>1178</v>
      </c>
      <c r="H23" s="350">
        <v>274</v>
      </c>
      <c r="I23" s="350">
        <v>468</v>
      </c>
      <c r="J23" s="364">
        <v>642</v>
      </c>
      <c r="K23" s="464"/>
      <c r="L23" s="347"/>
    </row>
    <row r="24" spans="1:12" ht="14.5">
      <c r="A24" s="558" t="s">
        <v>1179</v>
      </c>
      <c r="B24" s="198" t="s">
        <v>1180</v>
      </c>
      <c r="C24" s="196">
        <v>35</v>
      </c>
      <c r="D24" s="196">
        <v>34</v>
      </c>
      <c r="E24" s="196">
        <v>55</v>
      </c>
      <c r="F24" s="200">
        <v>86</v>
      </c>
      <c r="G24" s="306" t="s">
        <v>1181</v>
      </c>
      <c r="H24" s="350">
        <v>108</v>
      </c>
      <c r="I24" s="350">
        <v>92</v>
      </c>
      <c r="J24" s="364">
        <v>138.80000000000001</v>
      </c>
      <c r="L24" s="347"/>
    </row>
    <row r="25" spans="1:12" ht="25">
      <c r="A25" s="476"/>
      <c r="B25" s="198" t="s">
        <v>1182</v>
      </c>
      <c r="C25" s="196">
        <v>477</v>
      </c>
      <c r="D25" s="196">
        <v>109</v>
      </c>
      <c r="E25" s="200">
        <v>2055</v>
      </c>
      <c r="F25" s="201">
        <v>1.0409999999999999</v>
      </c>
      <c r="G25" s="305" t="s">
        <v>1183</v>
      </c>
      <c r="H25" s="385">
        <v>1.0720000000000001</v>
      </c>
      <c r="I25" s="385">
        <v>1.0940000000000001</v>
      </c>
      <c r="J25" s="386" t="s">
        <v>1184</v>
      </c>
      <c r="L25" s="346"/>
    </row>
    <row r="26" spans="1:12" ht="25">
      <c r="A26" s="487"/>
      <c r="B26" s="198" t="s">
        <v>1185</v>
      </c>
      <c r="C26" s="196">
        <v>250</v>
      </c>
      <c r="D26" s="196">
        <v>96</v>
      </c>
      <c r="E26" s="196">
        <v>133</v>
      </c>
      <c r="F26" s="200">
        <v>69</v>
      </c>
      <c r="G26" s="306" t="s">
        <v>1186</v>
      </c>
      <c r="H26" s="350">
        <v>107</v>
      </c>
      <c r="I26" s="350">
        <v>362</v>
      </c>
      <c r="J26" s="364">
        <f>141.3+75</f>
        <v>216.3</v>
      </c>
      <c r="L26" s="347"/>
    </row>
    <row r="27" spans="1:12" ht="25">
      <c r="A27" s="558" t="s">
        <v>1187</v>
      </c>
      <c r="B27" s="198" t="s">
        <v>1188</v>
      </c>
      <c r="C27" s="196">
        <v>1117</v>
      </c>
      <c r="D27" s="200">
        <v>1876</v>
      </c>
      <c r="E27" s="200">
        <v>1718</v>
      </c>
      <c r="F27" s="201">
        <v>2.1480000000000001</v>
      </c>
      <c r="G27" s="306" t="s">
        <v>1189</v>
      </c>
      <c r="H27" s="385">
        <v>2.028</v>
      </c>
      <c r="I27" s="385">
        <v>2.8170000000000002</v>
      </c>
      <c r="J27" s="386" t="s">
        <v>1190</v>
      </c>
      <c r="L27" s="346"/>
    </row>
    <row r="28" spans="1:12" ht="14.5">
      <c r="A28" s="476"/>
      <c r="B28" s="198" t="s">
        <v>1191</v>
      </c>
      <c r="C28" s="196">
        <v>644</v>
      </c>
      <c r="D28" s="196">
        <v>543</v>
      </c>
      <c r="E28" s="200">
        <v>1009</v>
      </c>
      <c r="F28" s="201">
        <v>1.4079999999999999</v>
      </c>
      <c r="G28" s="306" t="s">
        <v>1192</v>
      </c>
      <c r="H28" s="385">
        <v>1.2150000000000001</v>
      </c>
      <c r="I28" s="385">
        <v>1.4690000000000001</v>
      </c>
      <c r="J28" s="386" t="s">
        <v>1193</v>
      </c>
      <c r="L28" s="346"/>
    </row>
    <row r="29" spans="1:12" ht="14.5" hidden="1">
      <c r="A29" s="476"/>
      <c r="B29" s="198" t="s">
        <v>1194</v>
      </c>
      <c r="C29" s="202">
        <v>973</v>
      </c>
      <c r="D29" s="202">
        <v>876</v>
      </c>
      <c r="E29" s="203">
        <v>328</v>
      </c>
      <c r="F29" s="204">
        <v>435.96</v>
      </c>
      <c r="G29" s="204"/>
      <c r="H29" s="452"/>
      <c r="I29" s="452"/>
      <c r="J29" s="386"/>
    </row>
    <row r="30" spans="1:12" ht="14.5" hidden="1">
      <c r="A30" s="487"/>
      <c r="B30" s="198" t="s">
        <v>1195</v>
      </c>
      <c r="C30" s="202" t="s">
        <v>1196</v>
      </c>
      <c r="D30" s="202" t="s">
        <v>1196</v>
      </c>
      <c r="E30" s="202">
        <v>334</v>
      </c>
      <c r="F30" s="204" t="s">
        <v>1197</v>
      </c>
      <c r="G30" s="204"/>
      <c r="H30" s="452"/>
      <c r="I30" s="452"/>
      <c r="J30" s="386"/>
    </row>
    <row r="31" spans="1:12" ht="14.5">
      <c r="A31" s="205" t="s">
        <v>942</v>
      </c>
      <c r="B31" s="206"/>
      <c r="C31" s="200">
        <v>3733</v>
      </c>
      <c r="D31" s="207">
        <v>4050</v>
      </c>
      <c r="E31" s="200">
        <v>7680</v>
      </c>
      <c r="F31" s="201">
        <v>6.7119999999999997</v>
      </c>
      <c r="G31" s="201"/>
      <c r="H31" s="385">
        <v>6.9580000000000002</v>
      </c>
      <c r="I31" s="385">
        <v>10.023</v>
      </c>
      <c r="J31" s="386">
        <v>10.1</v>
      </c>
    </row>
    <row r="32" spans="1:12" ht="15.5">
      <c r="A32" s="73"/>
      <c r="B32" s="73"/>
      <c r="C32" s="73"/>
      <c r="D32" s="73"/>
      <c r="E32" s="73"/>
      <c r="F32" s="73"/>
      <c r="G32" s="73"/>
      <c r="H32" s="64"/>
      <c r="I32" s="64"/>
      <c r="J32" s="64"/>
    </row>
    <row r="33" spans="1:11" ht="18.5" thickBot="1">
      <c r="A33" s="190" t="s">
        <v>1198</v>
      </c>
      <c r="B33" s="191"/>
      <c r="C33" s="191"/>
      <c r="D33" s="192"/>
      <c r="E33" s="191"/>
      <c r="F33" s="68"/>
      <c r="G33" s="302"/>
      <c r="H33" s="64"/>
      <c r="I33" s="64"/>
      <c r="J33" s="64"/>
    </row>
    <row r="34" spans="1:11" ht="14.5">
      <c r="A34" s="193" t="s">
        <v>1199</v>
      </c>
      <c r="B34" s="193"/>
      <c r="C34" s="194">
        <v>2019</v>
      </c>
      <c r="D34" s="194">
        <v>2020</v>
      </c>
      <c r="E34" s="194">
        <v>2021</v>
      </c>
      <c r="F34" s="195">
        <v>2022</v>
      </c>
      <c r="G34" s="301" t="s">
        <v>511</v>
      </c>
      <c r="H34" s="195">
        <v>2023</v>
      </c>
      <c r="I34" s="199">
        <v>2024</v>
      </c>
      <c r="J34" s="195">
        <v>2025</v>
      </c>
    </row>
    <row r="35" spans="1:11" ht="25">
      <c r="A35" s="558" t="s">
        <v>1200</v>
      </c>
      <c r="B35" s="198" t="s">
        <v>1201</v>
      </c>
      <c r="C35" s="196">
        <v>216</v>
      </c>
      <c r="D35" s="196">
        <v>217</v>
      </c>
      <c r="E35" s="196">
        <v>198</v>
      </c>
      <c r="F35" s="196">
        <v>247</v>
      </c>
      <c r="G35" s="303" t="s">
        <v>1202</v>
      </c>
      <c r="H35" s="349">
        <v>355</v>
      </c>
      <c r="I35" s="393">
        <v>573.18399999999997</v>
      </c>
      <c r="J35" s="349">
        <v>540.70000000000005</v>
      </c>
    </row>
    <row r="36" spans="1:11" ht="25">
      <c r="A36" s="476"/>
      <c r="B36" s="198" t="s">
        <v>1203</v>
      </c>
      <c r="C36" s="196">
        <v>16</v>
      </c>
      <c r="D36" s="196">
        <v>11</v>
      </c>
      <c r="E36" s="196">
        <v>15</v>
      </c>
      <c r="F36" s="196">
        <v>17</v>
      </c>
      <c r="G36" s="303" t="s">
        <v>1204</v>
      </c>
      <c r="H36" s="349">
        <v>33</v>
      </c>
      <c r="I36" s="393">
        <v>53.655000000000001</v>
      </c>
      <c r="J36" s="349">
        <v>55.9</v>
      </c>
    </row>
    <row r="37" spans="1:11" ht="25">
      <c r="A37" s="476"/>
      <c r="B37" s="198" t="s">
        <v>1205</v>
      </c>
      <c r="C37" s="196">
        <v>1</v>
      </c>
      <c r="D37" s="196" t="s">
        <v>1206</v>
      </c>
      <c r="E37" s="196">
        <v>2</v>
      </c>
      <c r="F37" s="196">
        <v>2</v>
      </c>
      <c r="G37" s="303" t="s">
        <v>1207</v>
      </c>
      <c r="H37" s="349">
        <v>4</v>
      </c>
      <c r="I37" s="393">
        <v>4.3920000000000003</v>
      </c>
      <c r="J37" s="349">
        <v>4.5999999999999996</v>
      </c>
    </row>
    <row r="38" spans="1:11" ht="25">
      <c r="A38" s="476"/>
      <c r="B38" s="198" t="s">
        <v>1208</v>
      </c>
      <c r="C38" s="196">
        <v>19</v>
      </c>
      <c r="D38" s="196">
        <v>8</v>
      </c>
      <c r="E38" s="196">
        <v>7</v>
      </c>
      <c r="F38" s="196">
        <v>5</v>
      </c>
      <c r="G38" s="303" t="s">
        <v>1209</v>
      </c>
      <c r="H38" s="349">
        <v>2</v>
      </c>
      <c r="I38" s="393">
        <v>7.8019999999999996</v>
      </c>
      <c r="J38" s="349">
        <v>3.8</v>
      </c>
    </row>
    <row r="39" spans="1:11" ht="14.5">
      <c r="A39" s="476"/>
      <c r="B39" s="198" t="s">
        <v>1210</v>
      </c>
      <c r="C39" s="196">
        <v>5</v>
      </c>
      <c r="D39" s="196">
        <v>8</v>
      </c>
      <c r="E39" s="196">
        <v>7</v>
      </c>
      <c r="F39" s="196">
        <v>15</v>
      </c>
      <c r="G39" s="303" t="s">
        <v>1211</v>
      </c>
      <c r="H39" s="349">
        <v>10</v>
      </c>
      <c r="I39" s="393">
        <v>8.6999999999999993</v>
      </c>
      <c r="J39" s="349">
        <v>29.5</v>
      </c>
    </row>
    <row r="40" spans="1:11" ht="25">
      <c r="A40" s="487"/>
      <c r="B40" s="198" t="s">
        <v>1212</v>
      </c>
      <c r="C40" s="196">
        <v>2</v>
      </c>
      <c r="D40" s="196">
        <v>2</v>
      </c>
      <c r="E40" s="196">
        <v>1</v>
      </c>
      <c r="F40" s="196">
        <v>2</v>
      </c>
      <c r="G40" s="303" t="s">
        <v>1213</v>
      </c>
      <c r="H40" s="349">
        <v>2</v>
      </c>
      <c r="I40" s="393">
        <v>2.3439999999999999</v>
      </c>
      <c r="J40" s="349">
        <v>2.7</v>
      </c>
    </row>
    <row r="41" spans="1:11" ht="25">
      <c r="A41" s="558" t="s">
        <v>1214</v>
      </c>
      <c r="B41" s="198" t="s">
        <v>1215</v>
      </c>
      <c r="C41" s="196">
        <v>388</v>
      </c>
      <c r="D41" s="196">
        <v>584</v>
      </c>
      <c r="E41" s="196">
        <v>338</v>
      </c>
      <c r="F41" s="196">
        <v>474</v>
      </c>
      <c r="G41" s="303" t="s">
        <v>1216</v>
      </c>
      <c r="H41" s="349">
        <v>431</v>
      </c>
      <c r="I41" s="393">
        <v>530.45299999999997</v>
      </c>
      <c r="J41" s="349">
        <v>668.4</v>
      </c>
      <c r="K41" s="463"/>
    </row>
    <row r="42" spans="1:11" ht="25">
      <c r="A42" s="476"/>
      <c r="B42" s="198" t="s">
        <v>1217</v>
      </c>
      <c r="C42" s="196">
        <v>109</v>
      </c>
      <c r="D42" s="196">
        <v>107</v>
      </c>
      <c r="E42" s="196">
        <v>133</v>
      </c>
      <c r="F42" s="196">
        <v>156</v>
      </c>
      <c r="G42" s="303" t="s">
        <v>1218</v>
      </c>
      <c r="H42" s="349">
        <v>174</v>
      </c>
      <c r="I42" s="393">
        <v>187.72</v>
      </c>
      <c r="J42" s="349">
        <v>236.7</v>
      </c>
      <c r="K42" s="463"/>
    </row>
    <row r="43" spans="1:11" ht="25">
      <c r="A43" s="476"/>
      <c r="B43" s="198" t="s">
        <v>1219</v>
      </c>
      <c r="C43" s="196">
        <v>53</v>
      </c>
      <c r="D43" s="196">
        <v>25</v>
      </c>
      <c r="E43" s="196">
        <v>4</v>
      </c>
      <c r="F43" s="196">
        <v>1</v>
      </c>
      <c r="G43" s="303" t="s">
        <v>1220</v>
      </c>
      <c r="H43" s="349">
        <v>13</v>
      </c>
      <c r="I43" s="393">
        <v>0</v>
      </c>
      <c r="J43" s="349">
        <v>0</v>
      </c>
      <c r="K43" s="463"/>
    </row>
    <row r="44" spans="1:11" ht="25">
      <c r="A44" s="476"/>
      <c r="B44" s="198" t="s">
        <v>1221</v>
      </c>
      <c r="C44" s="196">
        <v>11</v>
      </c>
      <c r="D44" s="196">
        <v>5</v>
      </c>
      <c r="E44" s="196">
        <v>3</v>
      </c>
      <c r="F44" s="196">
        <v>23</v>
      </c>
      <c r="G44" s="303" t="s">
        <v>1222</v>
      </c>
      <c r="H44" s="349">
        <v>0</v>
      </c>
      <c r="I44" s="393">
        <v>1.33</v>
      </c>
      <c r="J44" s="349">
        <v>3</v>
      </c>
      <c r="K44" s="463"/>
    </row>
    <row r="45" spans="1:11" ht="25">
      <c r="A45" s="476"/>
      <c r="B45" s="198" t="s">
        <v>1223</v>
      </c>
      <c r="C45" s="196">
        <v>6</v>
      </c>
      <c r="D45" s="196">
        <v>5</v>
      </c>
      <c r="E45" s="196">
        <v>7</v>
      </c>
      <c r="F45" s="196">
        <v>19</v>
      </c>
      <c r="G45" s="303" t="s">
        <v>1224</v>
      </c>
      <c r="H45" s="349">
        <v>11</v>
      </c>
      <c r="I45" s="393">
        <v>10.49</v>
      </c>
      <c r="J45" s="349">
        <v>11</v>
      </c>
      <c r="K45" s="463"/>
    </row>
    <row r="46" spans="1:11" ht="25">
      <c r="A46" s="476"/>
      <c r="B46" s="198" t="s">
        <v>1225</v>
      </c>
      <c r="C46" s="196">
        <v>4</v>
      </c>
      <c r="D46" s="196">
        <v>5</v>
      </c>
      <c r="E46" s="196">
        <v>5</v>
      </c>
      <c r="F46" s="196">
        <v>6</v>
      </c>
      <c r="G46" s="303" t="s">
        <v>1226</v>
      </c>
      <c r="H46" s="349">
        <v>8</v>
      </c>
      <c r="I46" s="393">
        <v>4.4720000000000004</v>
      </c>
      <c r="J46" s="349">
        <v>5.4</v>
      </c>
      <c r="K46" s="463"/>
    </row>
    <row r="47" spans="1:11" ht="25">
      <c r="A47" s="487"/>
      <c r="B47" s="198" t="s">
        <v>1227</v>
      </c>
      <c r="C47" s="196" t="s">
        <v>1196</v>
      </c>
      <c r="D47" s="196">
        <v>2</v>
      </c>
      <c r="E47" s="196" t="s">
        <v>1228</v>
      </c>
      <c r="F47" s="196">
        <v>0</v>
      </c>
      <c r="G47" s="303" t="s">
        <v>1229</v>
      </c>
      <c r="H47" s="349">
        <v>1</v>
      </c>
      <c r="I47" s="393">
        <v>0</v>
      </c>
      <c r="J47" s="349">
        <v>0</v>
      </c>
      <c r="K47" s="463"/>
    </row>
    <row r="48" spans="1:11" ht="14.5">
      <c r="A48" s="198" t="s">
        <v>941</v>
      </c>
      <c r="B48" s="198" t="s">
        <v>941</v>
      </c>
      <c r="C48" s="196">
        <v>25</v>
      </c>
      <c r="D48" s="196">
        <v>25</v>
      </c>
      <c r="E48" s="196">
        <v>13</v>
      </c>
      <c r="F48" s="196">
        <v>25</v>
      </c>
      <c r="G48" s="303"/>
      <c r="H48" s="349">
        <v>17</v>
      </c>
      <c r="I48" s="393">
        <v>35.835000000000001</v>
      </c>
      <c r="J48" s="349">
        <v>20.5</v>
      </c>
      <c r="K48" s="463"/>
    </row>
    <row r="49" spans="1:10" ht="14.5">
      <c r="A49" s="205" t="s">
        <v>942</v>
      </c>
      <c r="B49" s="198"/>
      <c r="C49" s="196">
        <v>855</v>
      </c>
      <c r="D49" s="200">
        <v>1004</v>
      </c>
      <c r="E49" s="196">
        <v>738</v>
      </c>
      <c r="F49" s="196">
        <v>992</v>
      </c>
      <c r="G49" s="196"/>
      <c r="H49" s="394">
        <v>1.0609999999999999</v>
      </c>
      <c r="I49" s="394">
        <v>1.42</v>
      </c>
      <c r="J49" s="394" t="s">
        <v>1230</v>
      </c>
    </row>
    <row r="50" spans="1:10" ht="15.5">
      <c r="A50" s="73"/>
      <c r="B50" s="73"/>
      <c r="C50" s="73"/>
      <c r="D50" s="73"/>
      <c r="E50" s="73"/>
      <c r="F50" s="73"/>
      <c r="G50" s="73"/>
      <c r="H50" s="64"/>
      <c r="I50" s="64"/>
    </row>
    <row r="51" spans="1:10" ht="15.5">
      <c r="A51" s="73"/>
      <c r="B51" s="73"/>
      <c r="C51" s="73"/>
      <c r="D51" s="73"/>
      <c r="E51" s="73"/>
      <c r="F51" s="73"/>
      <c r="G51" s="73"/>
      <c r="H51" s="64"/>
      <c r="I51" s="64"/>
      <c r="J51" s="64"/>
    </row>
    <row r="52" spans="1:10" ht="15.5">
      <c r="A52" s="73"/>
      <c r="B52" s="73"/>
      <c r="C52" s="73"/>
      <c r="D52" s="73"/>
      <c r="E52" s="73"/>
      <c r="F52" s="73"/>
      <c r="G52" s="73"/>
      <c r="H52" s="64"/>
      <c r="I52" s="64"/>
      <c r="J52" s="64"/>
    </row>
    <row r="53" spans="1:10" ht="15.5">
      <c r="A53" s="73"/>
      <c r="B53" s="73"/>
      <c r="C53" s="73"/>
      <c r="D53" s="73"/>
      <c r="E53" s="73"/>
      <c r="F53" s="73"/>
      <c r="G53" s="73"/>
      <c r="H53" s="73"/>
      <c r="I53" s="73"/>
      <c r="J53" s="73"/>
    </row>
    <row r="54" spans="1:10" ht="15.5">
      <c r="A54" s="73"/>
      <c r="B54" s="73"/>
      <c r="C54" s="73"/>
      <c r="D54" s="73"/>
      <c r="E54" s="73"/>
      <c r="F54" s="73"/>
      <c r="G54" s="73"/>
      <c r="H54" s="73"/>
      <c r="I54" s="73"/>
      <c r="J54" s="73"/>
    </row>
    <row r="55" spans="1:10" ht="15.5">
      <c r="A55" s="73"/>
      <c r="B55" s="73"/>
      <c r="C55" s="73"/>
      <c r="D55" s="73"/>
      <c r="E55" s="73"/>
      <c r="F55" s="73"/>
      <c r="G55" s="73"/>
      <c r="H55" s="73"/>
      <c r="I55" s="73"/>
      <c r="J55" s="73"/>
    </row>
    <row r="56" spans="1:10" ht="15.5">
      <c r="H56" s="73"/>
      <c r="I56" s="73"/>
      <c r="J56" s="73"/>
    </row>
    <row r="57" spans="1:10" ht="15.5">
      <c r="H57" s="73"/>
      <c r="I57" s="73"/>
      <c r="J57" s="73"/>
    </row>
    <row r="58" spans="1:10" ht="15.5">
      <c r="H58" s="73"/>
      <c r="I58" s="73"/>
      <c r="J58" s="73"/>
    </row>
  </sheetData>
  <mergeCells count="12">
    <mergeCell ref="A41:A47"/>
    <mergeCell ref="A1:F1"/>
    <mergeCell ref="A2:H2"/>
    <mergeCell ref="A4:B4"/>
    <mergeCell ref="A8:B8"/>
    <mergeCell ref="A9:B9"/>
    <mergeCell ref="A10:B10"/>
    <mergeCell ref="A17:F17"/>
    <mergeCell ref="A21:A23"/>
    <mergeCell ref="A24:A26"/>
    <mergeCell ref="A27:A30"/>
    <mergeCell ref="A35:A40"/>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B1C6C-66D0-4683-8695-E7F3D153CE81}">
  <sheetPr>
    <tabColor theme="0" tint="-0.499984740745262"/>
  </sheetPr>
  <dimension ref="A1:I37"/>
  <sheetViews>
    <sheetView showGridLines="0" zoomScale="88" workbookViewId="0">
      <selection activeCell="C10" sqref="C10"/>
    </sheetView>
  </sheetViews>
  <sheetFormatPr baseColWidth="10" defaultColWidth="12.26953125" defaultRowHeight="15" customHeight="1"/>
  <cols>
    <col min="2" max="2" width="34.7265625" customWidth="1"/>
    <col min="3" max="3" width="44" style="241" customWidth="1"/>
  </cols>
  <sheetData>
    <row r="1" spans="1:9" ht="24.75" customHeight="1">
      <c r="A1" s="475"/>
      <c r="B1" s="476"/>
      <c r="C1" s="476"/>
      <c r="D1" s="476"/>
      <c r="E1" s="476"/>
      <c r="F1" s="476"/>
      <c r="G1" s="476"/>
      <c r="H1" s="23"/>
      <c r="I1" s="23"/>
    </row>
    <row r="2" spans="1:9" ht="40.5" customHeight="1">
      <c r="A2" s="477" t="s">
        <v>508</v>
      </c>
      <c r="B2" s="476"/>
      <c r="C2" s="476"/>
      <c r="D2" s="476"/>
      <c r="E2" s="476"/>
      <c r="F2" s="476"/>
      <c r="G2" s="476"/>
      <c r="H2" s="476"/>
    </row>
    <row r="3" spans="1:9" ht="17.5">
      <c r="A3" s="65" t="s">
        <v>1231</v>
      </c>
      <c r="B3" s="1"/>
      <c r="C3" s="307"/>
      <c r="D3" s="1"/>
      <c r="E3" s="1"/>
      <c r="F3" s="1"/>
      <c r="G3" s="1"/>
      <c r="H3" s="1"/>
      <c r="I3" s="1"/>
    </row>
    <row r="4" spans="1:9" ht="15.65" customHeight="1">
      <c r="A4" s="528" t="s">
        <v>1232</v>
      </c>
      <c r="B4" s="528"/>
      <c r="C4" s="528"/>
      <c r="D4" s="528"/>
      <c r="E4" s="1"/>
      <c r="F4" s="1"/>
      <c r="G4" s="1"/>
      <c r="H4" s="1"/>
      <c r="I4" s="1"/>
    </row>
    <row r="5" spans="1:9" ht="17.5">
      <c r="A5" s="65"/>
      <c r="B5" s="1"/>
      <c r="C5" s="307"/>
      <c r="D5" s="1"/>
      <c r="E5" s="1"/>
      <c r="F5" s="1"/>
      <c r="G5" s="1"/>
      <c r="H5" s="1"/>
      <c r="I5" s="1"/>
    </row>
    <row r="6" spans="1:9" ht="18.5" thickBot="1">
      <c r="A6" s="82" t="s">
        <v>1233</v>
      </c>
      <c r="B6" s="99"/>
      <c r="C6" s="99"/>
      <c r="D6" s="99"/>
      <c r="E6" s="208"/>
      <c r="F6" s="208"/>
      <c r="G6" s="209"/>
      <c r="H6" s="209"/>
      <c r="I6" s="209"/>
    </row>
    <row r="7" spans="1:9" ht="14.5">
      <c r="A7" s="193" t="s">
        <v>1234</v>
      </c>
      <c r="B7" s="194"/>
      <c r="C7" s="308" t="s">
        <v>511</v>
      </c>
      <c r="D7" s="195">
        <v>2023</v>
      </c>
      <c r="E7" s="195">
        <v>2024</v>
      </c>
      <c r="F7" s="195">
        <v>2025</v>
      </c>
    </row>
    <row r="8" spans="1:9" ht="38.5">
      <c r="A8" s="560" t="s">
        <v>1235</v>
      </c>
      <c r="B8" s="507"/>
      <c r="C8" s="310" t="s">
        <v>1236</v>
      </c>
      <c r="D8" s="349" t="s">
        <v>1237</v>
      </c>
      <c r="E8" s="349" t="s">
        <v>1238</v>
      </c>
      <c r="F8" s="349" t="s">
        <v>1239</v>
      </c>
    </row>
    <row r="9" spans="1:9" ht="51">
      <c r="A9" s="560" t="s">
        <v>1240</v>
      </c>
      <c r="B9" s="507"/>
      <c r="C9" s="310" t="s">
        <v>1241</v>
      </c>
      <c r="D9" s="349" t="s">
        <v>1242</v>
      </c>
      <c r="E9" s="349" t="s">
        <v>1243</v>
      </c>
      <c r="F9" s="349" t="s">
        <v>1244</v>
      </c>
    </row>
    <row r="10" spans="1:9" ht="38.5">
      <c r="A10" s="560" t="s">
        <v>1245</v>
      </c>
      <c r="B10" s="560"/>
      <c r="C10" s="309" t="s">
        <v>1246</v>
      </c>
      <c r="D10" s="360" t="s">
        <v>1247</v>
      </c>
      <c r="E10" s="360" t="s">
        <v>1248</v>
      </c>
      <c r="F10" s="360" t="s">
        <v>1249</v>
      </c>
    </row>
    <row r="11" spans="1:9" ht="51">
      <c r="A11" s="560" t="s">
        <v>1250</v>
      </c>
      <c r="B11" s="560"/>
      <c r="C11" s="309" t="s">
        <v>1251</v>
      </c>
      <c r="D11" s="360" t="s">
        <v>1252</v>
      </c>
      <c r="E11" s="360" t="s">
        <v>1253</v>
      </c>
      <c r="F11" s="360">
        <v>15.51</v>
      </c>
    </row>
    <row r="12" spans="1:9" ht="14.5">
      <c r="A12" s="561" t="s">
        <v>1254</v>
      </c>
      <c r="B12" s="476"/>
      <c r="C12" s="476"/>
      <c r="D12" s="476"/>
      <c r="E12" s="85"/>
      <c r="F12" s="85"/>
      <c r="G12" s="85"/>
      <c r="H12" s="85"/>
      <c r="I12" s="85"/>
    </row>
    <row r="13" spans="1:9" ht="15.5">
      <c r="A13" s="1"/>
      <c r="B13" s="1"/>
      <c r="C13" s="307"/>
      <c r="D13" s="1"/>
      <c r="E13" s="1"/>
      <c r="F13" s="1"/>
      <c r="G13" s="1"/>
      <c r="H13" s="1"/>
      <c r="I13" s="1"/>
    </row>
    <row r="14" spans="1:9" ht="18.5" thickBot="1">
      <c r="A14" s="82" t="s">
        <v>1255</v>
      </c>
      <c r="B14" s="99"/>
      <c r="C14" s="99"/>
      <c r="D14" s="99"/>
      <c r="E14" s="208"/>
      <c r="F14" s="208"/>
      <c r="G14" s="209"/>
      <c r="H14" s="209"/>
      <c r="I14" s="209"/>
    </row>
    <row r="15" spans="1:9" ht="14.5">
      <c r="A15" s="193" t="s">
        <v>394</v>
      </c>
      <c r="B15" s="194"/>
      <c r="C15" s="308" t="s">
        <v>511</v>
      </c>
      <c r="D15" s="195">
        <v>2023</v>
      </c>
      <c r="E15" s="195">
        <v>2024</v>
      </c>
      <c r="F15" s="195">
        <v>2025</v>
      </c>
    </row>
    <row r="16" spans="1:9" ht="38.5">
      <c r="A16" s="560" t="s">
        <v>1256</v>
      </c>
      <c r="B16" s="507"/>
      <c r="C16" s="310" t="s">
        <v>1257</v>
      </c>
      <c r="D16" s="349" t="s">
        <v>1258</v>
      </c>
      <c r="E16" s="349" t="s">
        <v>1259</v>
      </c>
      <c r="F16" s="395" t="s">
        <v>1260</v>
      </c>
    </row>
    <row r="17" spans="1:9" ht="38.5">
      <c r="A17" s="562" t="s">
        <v>1261</v>
      </c>
      <c r="B17" s="507"/>
      <c r="C17" s="310" t="s">
        <v>1262</v>
      </c>
      <c r="D17" s="349" t="s">
        <v>1263</v>
      </c>
      <c r="E17" s="349" t="s">
        <v>1264</v>
      </c>
      <c r="F17" s="395" t="s">
        <v>1265</v>
      </c>
    </row>
    <row r="18" spans="1:9" ht="38.5">
      <c r="A18" s="560" t="s">
        <v>1266</v>
      </c>
      <c r="B18" s="507"/>
      <c r="C18" s="310" t="s">
        <v>1267</v>
      </c>
      <c r="D18" s="396">
        <v>0.99</v>
      </c>
      <c r="E18" s="396">
        <v>0.99</v>
      </c>
      <c r="F18" s="397">
        <v>0.99</v>
      </c>
    </row>
    <row r="19" spans="1:9" ht="38.5">
      <c r="A19" s="560" t="s">
        <v>1268</v>
      </c>
      <c r="B19" s="560"/>
      <c r="C19" s="309" t="s">
        <v>1269</v>
      </c>
      <c r="D19" s="349" t="s">
        <v>1270</v>
      </c>
      <c r="E19" s="349" t="s">
        <v>1271</v>
      </c>
      <c r="F19" s="395" t="s">
        <v>1272</v>
      </c>
    </row>
    <row r="20" spans="1:9" ht="38.5">
      <c r="A20" s="560" t="s">
        <v>1273</v>
      </c>
      <c r="B20" s="560"/>
      <c r="C20" s="309" t="s">
        <v>1274</v>
      </c>
      <c r="D20" s="349">
        <v>14</v>
      </c>
      <c r="E20" s="349" t="s">
        <v>1275</v>
      </c>
      <c r="F20" s="395" t="s">
        <v>1276</v>
      </c>
      <c r="G20" s="376"/>
      <c r="H20" s="376"/>
    </row>
    <row r="21" spans="1:9" ht="15.5">
      <c r="A21" s="1"/>
      <c r="B21" s="1"/>
      <c r="C21" s="307"/>
      <c r="D21" s="1"/>
      <c r="E21" s="1"/>
      <c r="F21" s="1"/>
      <c r="G21" s="1"/>
      <c r="H21" s="1"/>
      <c r="I21" s="1"/>
    </row>
    <row r="22" spans="1:9" ht="18.5" thickBot="1">
      <c r="A22" s="82" t="s">
        <v>1277</v>
      </c>
      <c r="B22" s="99"/>
      <c r="C22" s="99"/>
      <c r="D22" s="208"/>
      <c r="E22" s="209"/>
      <c r="F22" s="209"/>
      <c r="G22" s="209"/>
      <c r="H22" s="209"/>
      <c r="I22" s="209"/>
    </row>
    <row r="23" spans="1:9" ht="14.5">
      <c r="A23" s="193" t="s">
        <v>1278</v>
      </c>
      <c r="B23" s="194"/>
      <c r="C23" s="308" t="s">
        <v>511</v>
      </c>
      <c r="D23" s="195">
        <v>2023</v>
      </c>
      <c r="E23" s="195">
        <v>2024</v>
      </c>
      <c r="F23" s="195">
        <v>2025</v>
      </c>
    </row>
    <row r="24" spans="1:9" ht="38.5">
      <c r="A24" s="560" t="s">
        <v>1279</v>
      </c>
      <c r="B24" s="507"/>
      <c r="C24" s="310" t="s">
        <v>1280</v>
      </c>
      <c r="D24" s="349">
        <v>4.2</v>
      </c>
      <c r="E24" s="349">
        <v>4.1900000000000004</v>
      </c>
      <c r="F24" s="395" t="s">
        <v>1281</v>
      </c>
    </row>
    <row r="25" spans="1:9" ht="38.5">
      <c r="A25" s="560" t="s">
        <v>1282</v>
      </c>
      <c r="B25" s="507"/>
      <c r="C25" s="310" t="s">
        <v>1283</v>
      </c>
      <c r="D25" s="349">
        <v>5.6</v>
      </c>
      <c r="E25" s="349">
        <v>6.95</v>
      </c>
      <c r="F25" s="395" t="s">
        <v>1284</v>
      </c>
    </row>
    <row r="26" spans="1:9" ht="38.5">
      <c r="A26" s="560" t="s">
        <v>1285</v>
      </c>
      <c r="B26" s="560"/>
      <c r="C26" s="309" t="s">
        <v>1286</v>
      </c>
      <c r="D26" s="349">
        <v>0</v>
      </c>
      <c r="E26" s="349">
        <v>0</v>
      </c>
      <c r="F26" s="349">
        <v>0</v>
      </c>
    </row>
    <row r="27" spans="1:9" ht="14.5">
      <c r="A27" s="211"/>
      <c r="B27" s="211"/>
      <c r="C27" s="211"/>
      <c r="D27" s="212"/>
      <c r="E27" s="212"/>
      <c r="F27" s="212"/>
      <c r="G27" s="212"/>
      <c r="H27" s="212"/>
      <c r="I27" s="212"/>
    </row>
    <row r="28" spans="1:9" ht="15.5">
      <c r="A28" s="1"/>
      <c r="B28" s="1"/>
      <c r="C28" s="307"/>
      <c r="D28" s="1"/>
      <c r="E28" s="1"/>
      <c r="F28" s="1"/>
      <c r="G28" s="1"/>
      <c r="H28" s="1"/>
      <c r="I28" s="1"/>
    </row>
    <row r="29" spans="1:9" ht="18.5" thickBot="1">
      <c r="A29" s="82" t="s">
        <v>1287</v>
      </c>
      <c r="B29" s="99"/>
      <c r="C29" s="99"/>
      <c r="D29" s="208"/>
      <c r="E29" s="209"/>
      <c r="F29" s="209"/>
      <c r="G29" s="209"/>
      <c r="H29" s="209"/>
      <c r="I29" s="209"/>
    </row>
    <row r="30" spans="1:9" ht="14.5">
      <c r="A30" s="193" t="s">
        <v>398</v>
      </c>
      <c r="B30" s="194"/>
      <c r="C30" s="308" t="s">
        <v>511</v>
      </c>
      <c r="D30" s="195">
        <v>2023</v>
      </c>
      <c r="E30" s="195">
        <v>2024</v>
      </c>
      <c r="F30" s="195">
        <v>2025</v>
      </c>
    </row>
    <row r="31" spans="1:9" ht="38.5">
      <c r="A31" s="560" t="s">
        <v>1288</v>
      </c>
      <c r="B31" s="507"/>
      <c r="C31" s="310" t="s">
        <v>1289</v>
      </c>
      <c r="D31" s="349">
        <v>0</v>
      </c>
      <c r="E31" s="349">
        <v>0</v>
      </c>
      <c r="F31" s="349">
        <v>0</v>
      </c>
    </row>
    <row r="32" spans="1:9" ht="15.5">
      <c r="A32" s="1"/>
      <c r="B32" s="1"/>
      <c r="C32" s="307"/>
      <c r="D32" s="1"/>
      <c r="E32" s="1"/>
      <c r="F32" s="1"/>
      <c r="G32" s="1"/>
      <c r="H32" s="1"/>
      <c r="I32" s="1"/>
    </row>
    <row r="33" spans="1:9" ht="15.5">
      <c r="A33" s="1"/>
      <c r="B33" s="1"/>
      <c r="C33" s="307"/>
      <c r="D33" s="1"/>
      <c r="E33" s="1"/>
      <c r="F33" s="1"/>
      <c r="G33" s="1"/>
      <c r="H33" s="1"/>
      <c r="I33" s="1"/>
    </row>
    <row r="34" spans="1:9" ht="15.5">
      <c r="A34" s="1"/>
      <c r="B34" s="1"/>
      <c r="C34" s="307"/>
      <c r="D34" s="1"/>
      <c r="E34" s="1"/>
      <c r="F34" s="1"/>
      <c r="G34" s="1"/>
      <c r="H34" s="1"/>
      <c r="I34" s="1"/>
    </row>
    <row r="35" spans="1:9" ht="15.5">
      <c r="A35" s="1"/>
      <c r="B35" s="1"/>
      <c r="C35" s="307"/>
      <c r="D35" s="1"/>
      <c r="E35" s="1"/>
      <c r="F35" s="1"/>
      <c r="G35" s="1"/>
      <c r="H35" s="1"/>
      <c r="I35" s="1"/>
    </row>
    <row r="36" spans="1:9" ht="15.5">
      <c r="A36" s="1"/>
      <c r="B36" s="1"/>
      <c r="C36" s="307"/>
      <c r="D36" s="1"/>
      <c r="E36" s="1"/>
      <c r="F36" s="1"/>
      <c r="G36" s="1"/>
      <c r="H36" s="1"/>
      <c r="I36" s="1"/>
    </row>
    <row r="37" spans="1:9" ht="15.5">
      <c r="A37" s="1"/>
      <c r="B37" s="1"/>
      <c r="C37" s="307"/>
      <c r="D37" s="1"/>
      <c r="E37" s="1"/>
      <c r="F37" s="1"/>
      <c r="G37" s="1"/>
      <c r="H37" s="1"/>
      <c r="I37" s="1"/>
    </row>
  </sheetData>
  <mergeCells count="17">
    <mergeCell ref="A19:B19"/>
    <mergeCell ref="A1:G1"/>
    <mergeCell ref="A2:H2"/>
    <mergeCell ref="A4:D4"/>
    <mergeCell ref="A8:B8"/>
    <mergeCell ref="A9:B9"/>
    <mergeCell ref="A10:B10"/>
    <mergeCell ref="A11:B11"/>
    <mergeCell ref="A12:D12"/>
    <mergeCell ref="A16:B16"/>
    <mergeCell ref="A17:B17"/>
    <mergeCell ref="A18:B18"/>
    <mergeCell ref="A20:B20"/>
    <mergeCell ref="A24:B24"/>
    <mergeCell ref="A25:B25"/>
    <mergeCell ref="A26:B26"/>
    <mergeCell ref="A31:B3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F8361-BF23-4C97-B1E2-0B75DAFDE93A}">
  <sheetPr>
    <tabColor theme="0" tint="-0.499984740745262"/>
  </sheetPr>
  <dimension ref="A1:K24"/>
  <sheetViews>
    <sheetView showGridLines="0" topLeftCell="A2" zoomScale="78" zoomScaleNormal="100" workbookViewId="0">
      <selection activeCell="K13" sqref="K13"/>
    </sheetView>
  </sheetViews>
  <sheetFormatPr baseColWidth="10" defaultColWidth="12.26953125" defaultRowHeight="15" customHeight="1"/>
  <cols>
    <col min="2" max="2" width="45.7265625" customWidth="1"/>
    <col min="3" max="6" width="0" hidden="1" customWidth="1"/>
    <col min="7" max="7" width="48.453125" customWidth="1"/>
  </cols>
  <sheetData>
    <row r="1" spans="1:11" ht="25">
      <c r="A1" s="475"/>
      <c r="B1" s="476"/>
      <c r="C1" s="476"/>
      <c r="D1" s="476"/>
      <c r="E1" s="476"/>
      <c r="F1" s="476"/>
      <c r="H1" s="23"/>
      <c r="I1" s="23"/>
      <c r="J1" s="1"/>
      <c r="K1" s="1"/>
    </row>
    <row r="2" spans="1:11" ht="25">
      <c r="A2" s="477" t="s">
        <v>508</v>
      </c>
      <c r="B2" s="476"/>
      <c r="C2" s="476"/>
      <c r="D2" s="476"/>
      <c r="E2" s="476"/>
      <c r="F2" s="476"/>
      <c r="G2" s="476"/>
      <c r="H2" s="476"/>
      <c r="J2" s="1"/>
      <c r="K2" s="1"/>
    </row>
    <row r="3" spans="1:11" ht="17.149999999999999" customHeight="1">
      <c r="A3" s="65" t="s">
        <v>17</v>
      </c>
      <c r="B3" s="1"/>
      <c r="C3" s="1"/>
      <c r="D3" s="1"/>
      <c r="E3" s="1"/>
      <c r="F3" s="1"/>
      <c r="G3" s="1"/>
      <c r="H3" s="1"/>
      <c r="I3" s="1"/>
      <c r="J3" s="1"/>
      <c r="K3" s="1"/>
    </row>
    <row r="4" spans="1:11" ht="44.5" customHeight="1">
      <c r="A4" s="528" t="s">
        <v>1389</v>
      </c>
      <c r="B4" s="528"/>
      <c r="C4" s="528"/>
      <c r="D4" s="528"/>
      <c r="E4" s="528"/>
      <c r="F4" s="528"/>
      <c r="G4" s="1"/>
      <c r="H4" s="1"/>
      <c r="I4" s="1"/>
      <c r="J4" s="1"/>
      <c r="K4" s="1"/>
    </row>
    <row r="5" spans="1:11" ht="17.5">
      <c r="A5" s="65"/>
      <c r="B5" s="1"/>
      <c r="C5" s="1"/>
      <c r="D5" s="1"/>
      <c r="E5" s="1"/>
      <c r="F5" s="1"/>
      <c r="G5" s="1"/>
      <c r="H5" s="1"/>
      <c r="I5" s="1"/>
      <c r="J5" s="1"/>
      <c r="K5" s="1"/>
    </row>
    <row r="6" spans="1:11" ht="18.5" thickBot="1">
      <c r="A6" s="213" t="s">
        <v>1291</v>
      </c>
      <c r="B6" s="213"/>
      <c r="C6" s="213"/>
      <c r="D6" s="213"/>
      <c r="E6" s="213"/>
      <c r="F6" s="214"/>
      <c r="G6" s="311"/>
      <c r="H6" s="214"/>
      <c r="I6" s="214"/>
      <c r="J6" s="214"/>
      <c r="K6" s="214"/>
    </row>
    <row r="7" spans="1:11" ht="14.5">
      <c r="A7" s="193" t="s">
        <v>1292</v>
      </c>
      <c r="B7" s="194"/>
      <c r="C7" s="194">
        <v>2019</v>
      </c>
      <c r="D7" s="194">
        <v>2020</v>
      </c>
      <c r="E7" s="195">
        <v>2021</v>
      </c>
      <c r="F7" s="195" t="s">
        <v>1293</v>
      </c>
      <c r="G7" s="301" t="s">
        <v>511</v>
      </c>
      <c r="H7" s="195" t="s">
        <v>512</v>
      </c>
      <c r="I7" s="195" t="s">
        <v>513</v>
      </c>
      <c r="J7" s="195" t="s">
        <v>514</v>
      </c>
    </row>
    <row r="8" spans="1:11" ht="34.5">
      <c r="A8" s="563" t="s">
        <v>1294</v>
      </c>
      <c r="B8" s="507"/>
      <c r="C8" s="215">
        <v>22</v>
      </c>
      <c r="D8" s="215">
        <v>20</v>
      </c>
      <c r="E8" s="215">
        <v>17</v>
      </c>
      <c r="F8" s="215">
        <v>15</v>
      </c>
      <c r="G8" s="313" t="s">
        <v>1295</v>
      </c>
      <c r="H8" s="446">
        <v>2</v>
      </c>
      <c r="I8" s="446" t="s">
        <v>1296</v>
      </c>
      <c r="J8" s="446">
        <v>0</v>
      </c>
    </row>
    <row r="9" spans="1:11" ht="16" thickBot="1">
      <c r="A9" s="468"/>
      <c r="B9" s="469"/>
      <c r="C9" s="470"/>
      <c r="D9" s="470"/>
      <c r="E9" s="470"/>
      <c r="F9" s="470"/>
      <c r="G9" s="471"/>
      <c r="H9" s="467"/>
      <c r="I9" s="467"/>
      <c r="J9" s="467"/>
    </row>
    <row r="10" spans="1:11" ht="14.5">
      <c r="A10" s="193" t="s">
        <v>1292</v>
      </c>
      <c r="B10" s="194"/>
      <c r="C10" s="194">
        <v>2019</v>
      </c>
      <c r="D10" s="194">
        <v>2020</v>
      </c>
      <c r="E10" s="194">
        <v>2021</v>
      </c>
      <c r="F10" s="194" t="s">
        <v>1293</v>
      </c>
      <c r="G10" s="301" t="s">
        <v>511</v>
      </c>
      <c r="H10" s="195">
        <v>2023</v>
      </c>
      <c r="I10" s="195">
        <v>2024</v>
      </c>
      <c r="J10" s="195">
        <v>2025</v>
      </c>
    </row>
    <row r="11" spans="1:11" ht="34.5">
      <c r="A11" s="563" t="s">
        <v>1297</v>
      </c>
      <c r="B11" s="507"/>
      <c r="C11" s="216">
        <v>1.173</v>
      </c>
      <c r="D11" s="216">
        <v>1.2470000000000001</v>
      </c>
      <c r="E11" s="216">
        <v>1.2969999999999999</v>
      </c>
      <c r="F11" s="216">
        <v>1.369</v>
      </c>
      <c r="G11" s="314" t="s">
        <v>1298</v>
      </c>
      <c r="H11" s="447">
        <v>1.4610000000000001</v>
      </c>
      <c r="I11" s="447">
        <v>1.71</v>
      </c>
      <c r="J11" s="447" t="s">
        <v>1299</v>
      </c>
    </row>
    <row r="12" spans="1:11" ht="23">
      <c r="A12" s="563" t="s">
        <v>1300</v>
      </c>
      <c r="B12" s="507"/>
      <c r="C12" s="215">
        <v>96</v>
      </c>
      <c r="D12" s="215">
        <v>70</v>
      </c>
      <c r="E12" s="215">
        <v>89</v>
      </c>
      <c r="F12" s="217">
        <v>108</v>
      </c>
      <c r="G12" s="315" t="s">
        <v>1301</v>
      </c>
      <c r="H12" s="446">
        <v>251</v>
      </c>
      <c r="I12" s="448">
        <v>284</v>
      </c>
      <c r="J12" s="448">
        <v>113</v>
      </c>
    </row>
    <row r="13" spans="1:11" ht="34.5">
      <c r="A13" s="563" t="s">
        <v>1302</v>
      </c>
      <c r="B13" s="507"/>
      <c r="C13" s="215">
        <v>22</v>
      </c>
      <c r="D13" s="215">
        <v>20</v>
      </c>
      <c r="E13" s="215">
        <v>17</v>
      </c>
      <c r="F13" s="215">
        <v>15</v>
      </c>
      <c r="G13" s="313" t="s">
        <v>1303</v>
      </c>
      <c r="H13" s="446">
        <v>2</v>
      </c>
      <c r="I13" s="449">
        <v>9.1</v>
      </c>
      <c r="J13" s="449">
        <v>0</v>
      </c>
    </row>
    <row r="14" spans="1:11" ht="23">
      <c r="A14" s="563" t="s">
        <v>1304</v>
      </c>
      <c r="B14" s="507"/>
      <c r="C14" s="216">
        <v>1.2470000000000001</v>
      </c>
      <c r="D14" s="216">
        <v>1.2969999999999999</v>
      </c>
      <c r="E14" s="216">
        <v>1.369</v>
      </c>
      <c r="F14" s="216">
        <v>1.4610000000000001</v>
      </c>
      <c r="G14" s="314" t="s">
        <v>1305</v>
      </c>
      <c r="H14" s="447">
        <v>1.71</v>
      </c>
      <c r="I14" s="450" t="s">
        <v>1299</v>
      </c>
      <c r="J14" s="450" t="s">
        <v>1306</v>
      </c>
    </row>
    <row r="15" spans="1:11" ht="15.5">
      <c r="A15" s="1"/>
      <c r="B15" s="1"/>
      <c r="C15" s="1"/>
      <c r="D15" s="1"/>
      <c r="E15" s="1"/>
      <c r="F15" s="1"/>
      <c r="G15" s="1"/>
      <c r="H15" s="1"/>
      <c r="I15" s="1"/>
      <c r="J15" s="1"/>
    </row>
    <row r="16" spans="1:11" ht="18" thickBot="1">
      <c r="A16" s="218" t="s">
        <v>1307</v>
      </c>
      <c r="B16" s="218"/>
      <c r="C16" s="218"/>
      <c r="D16" s="218"/>
      <c r="E16" s="218"/>
      <c r="F16" s="11"/>
      <c r="G16" s="312"/>
      <c r="H16" s="11"/>
      <c r="I16" s="11"/>
      <c r="J16" s="11"/>
    </row>
    <row r="17" spans="1:11" ht="14.5">
      <c r="A17" s="193" t="s">
        <v>1308</v>
      </c>
      <c r="B17" s="194"/>
      <c r="C17" s="194">
        <v>2019</v>
      </c>
      <c r="D17" s="194">
        <v>2020</v>
      </c>
      <c r="E17" s="195">
        <v>2021</v>
      </c>
      <c r="F17" s="195" t="s">
        <v>1293</v>
      </c>
      <c r="G17" s="301" t="s">
        <v>511</v>
      </c>
      <c r="H17" s="195">
        <v>2023</v>
      </c>
      <c r="I17" s="195">
        <v>2024</v>
      </c>
      <c r="J17" s="195">
        <v>2025</v>
      </c>
    </row>
    <row r="18" spans="1:11" ht="50">
      <c r="A18" s="560" t="s">
        <v>1309</v>
      </c>
      <c r="B18" s="507"/>
      <c r="C18" s="219">
        <v>3</v>
      </c>
      <c r="D18" s="219">
        <v>3</v>
      </c>
      <c r="E18" s="219">
        <v>3</v>
      </c>
      <c r="F18" s="219">
        <v>3</v>
      </c>
      <c r="G18" s="348" t="s">
        <v>1310</v>
      </c>
      <c r="H18" s="451">
        <v>16</v>
      </c>
      <c r="I18" s="451">
        <v>27</v>
      </c>
      <c r="J18" s="451">
        <v>26</v>
      </c>
    </row>
    <row r="19" spans="1:11" ht="15.5">
      <c r="A19" s="1"/>
      <c r="B19" s="1"/>
      <c r="C19" s="1"/>
      <c r="D19" s="1"/>
      <c r="E19" s="1"/>
      <c r="F19" s="1"/>
      <c r="G19" s="1"/>
      <c r="H19" s="1"/>
      <c r="I19" s="1"/>
    </row>
    <row r="20" spans="1:11" ht="15.5">
      <c r="A20" s="1"/>
      <c r="B20" s="1"/>
      <c r="C20" s="1"/>
      <c r="D20" s="1"/>
      <c r="E20" s="1"/>
      <c r="F20" s="1"/>
      <c r="G20" s="1"/>
      <c r="H20" s="1"/>
      <c r="I20" s="1"/>
    </row>
    <row r="21" spans="1:11" ht="15.5">
      <c r="A21" s="1"/>
      <c r="B21" s="1"/>
      <c r="C21" s="1"/>
      <c r="D21" s="1"/>
      <c r="E21" s="1"/>
      <c r="F21" s="1"/>
      <c r="G21" s="1"/>
      <c r="H21" s="1"/>
      <c r="I21" s="1"/>
    </row>
    <row r="22" spans="1:11" ht="15.5">
      <c r="A22" s="1"/>
      <c r="B22" s="1"/>
      <c r="C22" s="1"/>
      <c r="D22" s="1"/>
      <c r="E22" s="1"/>
      <c r="F22" s="1"/>
      <c r="G22" s="1"/>
      <c r="H22" s="1"/>
      <c r="I22" s="1"/>
    </row>
    <row r="23" spans="1:11" ht="15.5">
      <c r="A23" s="1"/>
      <c r="B23" s="1"/>
      <c r="C23" s="1"/>
      <c r="D23" s="1"/>
      <c r="E23" s="1"/>
      <c r="F23" s="1"/>
      <c r="G23" s="1"/>
      <c r="H23" s="1"/>
      <c r="I23" s="1"/>
      <c r="J23" s="1"/>
      <c r="K23" s="1"/>
    </row>
    <row r="24" spans="1:11" ht="15.5">
      <c r="A24" s="1"/>
      <c r="B24" s="1"/>
      <c r="C24" s="1"/>
      <c r="D24" s="1"/>
      <c r="E24" s="1"/>
      <c r="F24" s="1"/>
      <c r="G24" s="1"/>
      <c r="H24" s="1"/>
      <c r="I24" s="1"/>
      <c r="J24" s="1"/>
      <c r="K24" s="1"/>
    </row>
  </sheetData>
  <mergeCells count="9">
    <mergeCell ref="A13:B13"/>
    <mergeCell ref="A14:B14"/>
    <mergeCell ref="A18:B18"/>
    <mergeCell ref="A1:F1"/>
    <mergeCell ref="A2:H2"/>
    <mergeCell ref="A8:B8"/>
    <mergeCell ref="A11:B11"/>
    <mergeCell ref="A12:B12"/>
    <mergeCell ref="A4:F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4780A-887D-4743-8225-49EE5F073B68}">
  <sheetPr>
    <tabColor theme="0" tint="-0.499984740745262"/>
  </sheetPr>
  <dimension ref="A1:J27"/>
  <sheetViews>
    <sheetView showGridLines="0" topLeftCell="A11" zoomScale="70" zoomScaleNormal="90" workbookViewId="0">
      <selection activeCell="A4" sqref="A4:F4"/>
    </sheetView>
  </sheetViews>
  <sheetFormatPr baseColWidth="10" defaultColWidth="12.26953125" defaultRowHeight="15" customHeight="1"/>
  <cols>
    <col min="2" max="2" width="38.7265625" customWidth="1"/>
    <col min="3" max="6" width="0" hidden="1" customWidth="1"/>
    <col min="7" max="7" width="48.1796875" style="272" customWidth="1"/>
    <col min="8" max="8" width="15.54296875" customWidth="1"/>
    <col min="9" max="9" width="16.7265625" customWidth="1"/>
  </cols>
  <sheetData>
    <row r="1" spans="1:10" ht="25">
      <c r="A1" s="475"/>
      <c r="B1" s="476"/>
      <c r="C1" s="476"/>
      <c r="D1" s="476"/>
      <c r="E1" s="476"/>
      <c r="F1" s="476"/>
    </row>
    <row r="2" spans="1:10" ht="25">
      <c r="A2" s="477" t="s">
        <v>508</v>
      </c>
      <c r="B2" s="476"/>
      <c r="C2" s="476"/>
      <c r="D2" s="476"/>
      <c r="E2" s="476"/>
      <c r="F2" s="476"/>
      <c r="G2" s="565"/>
      <c r="H2" s="476"/>
      <c r="I2" s="476"/>
      <c r="J2" s="476"/>
    </row>
    <row r="3" spans="1:10" ht="17.5">
      <c r="A3" s="65" t="s">
        <v>18</v>
      </c>
      <c r="B3" s="1"/>
      <c r="C3" s="1"/>
      <c r="D3" s="1"/>
      <c r="E3" s="1"/>
      <c r="F3" s="1"/>
      <c r="G3" s="319"/>
      <c r="H3" s="1"/>
      <c r="I3" s="1"/>
    </row>
    <row r="4" spans="1:10" ht="15.5">
      <c r="A4" s="528" t="s">
        <v>1290</v>
      </c>
      <c r="B4" s="528"/>
      <c r="C4" s="528"/>
      <c r="D4" s="528"/>
      <c r="E4" s="528"/>
      <c r="F4" s="528"/>
      <c r="G4" s="66"/>
      <c r="H4" s="1"/>
      <c r="I4" s="1"/>
    </row>
    <row r="5" spans="1:10" ht="17.5">
      <c r="A5" s="65"/>
      <c r="B5" s="1"/>
      <c r="C5" s="1"/>
      <c r="D5" s="1"/>
      <c r="E5" s="1"/>
      <c r="F5" s="1"/>
      <c r="G5" s="319"/>
      <c r="H5" s="1"/>
      <c r="I5" s="1"/>
    </row>
    <row r="6" spans="1:10" ht="18.5" thickBot="1">
      <c r="A6" s="213" t="s">
        <v>1311</v>
      </c>
      <c r="B6" s="213"/>
      <c r="C6" s="213"/>
      <c r="D6" s="213"/>
      <c r="E6" s="213"/>
      <c r="F6" s="214"/>
      <c r="G6" s="320"/>
      <c r="H6" s="214"/>
      <c r="I6" s="214"/>
    </row>
    <row r="7" spans="1:10" ht="18">
      <c r="A7" s="220"/>
      <c r="B7" s="221"/>
      <c r="C7" s="194">
        <v>2019</v>
      </c>
      <c r="D7" s="194">
        <v>2020</v>
      </c>
      <c r="E7" s="195">
        <v>2021</v>
      </c>
      <c r="F7" s="195">
        <v>2022</v>
      </c>
      <c r="G7" s="301" t="s">
        <v>511</v>
      </c>
      <c r="H7" s="222">
        <v>2023</v>
      </c>
      <c r="I7" s="457">
        <v>2024</v>
      </c>
      <c r="J7" s="222">
        <v>2025</v>
      </c>
    </row>
    <row r="8" spans="1:10" ht="37.5">
      <c r="A8" s="566" t="s">
        <v>1312</v>
      </c>
      <c r="B8" s="566"/>
      <c r="C8" s="196" t="s">
        <v>1313</v>
      </c>
      <c r="D8" s="196" t="s">
        <v>1314</v>
      </c>
      <c r="E8" s="196" t="s">
        <v>1315</v>
      </c>
      <c r="F8" s="196" t="s">
        <v>1316</v>
      </c>
      <c r="G8" s="303" t="s">
        <v>1317</v>
      </c>
      <c r="H8" s="349" t="s">
        <v>1318</v>
      </c>
      <c r="I8" s="458" t="s">
        <v>1319</v>
      </c>
      <c r="J8" s="395" t="s">
        <v>1316</v>
      </c>
    </row>
    <row r="9" spans="1:10" ht="50">
      <c r="A9" s="566" t="s">
        <v>1320</v>
      </c>
      <c r="B9" s="566"/>
      <c r="C9" s="196" t="s">
        <v>1321</v>
      </c>
      <c r="D9" s="196" t="s">
        <v>1322</v>
      </c>
      <c r="E9" s="196" t="s">
        <v>1323</v>
      </c>
      <c r="F9" s="196" t="s">
        <v>1324</v>
      </c>
      <c r="G9" s="303" t="s">
        <v>1325</v>
      </c>
      <c r="H9" s="349" t="s">
        <v>1326</v>
      </c>
      <c r="I9" s="458" t="s">
        <v>1327</v>
      </c>
      <c r="J9" s="395" t="s">
        <v>1328</v>
      </c>
    </row>
    <row r="10" spans="1:10" ht="15.5">
      <c r="A10" s="1"/>
      <c r="B10" s="1"/>
      <c r="C10" s="1"/>
      <c r="D10" s="1"/>
      <c r="E10" s="1"/>
      <c r="F10" s="1"/>
      <c r="G10" s="319"/>
      <c r="H10" s="1"/>
      <c r="I10" s="1"/>
      <c r="J10" s="1"/>
    </row>
    <row r="11" spans="1:10" ht="18.5" thickBot="1">
      <c r="A11" s="213" t="s">
        <v>1329</v>
      </c>
      <c r="B11" s="213"/>
      <c r="C11" s="213"/>
      <c r="D11" s="213"/>
      <c r="E11" s="213"/>
      <c r="F11" s="214"/>
      <c r="G11" s="320"/>
      <c r="H11" s="214"/>
      <c r="I11" s="214"/>
      <c r="J11" s="214"/>
    </row>
    <row r="12" spans="1:10" ht="14.5">
      <c r="A12" s="193" t="s">
        <v>1330</v>
      </c>
      <c r="B12" s="194"/>
      <c r="C12" s="194">
        <v>2019</v>
      </c>
      <c r="D12" s="194">
        <v>2020</v>
      </c>
      <c r="E12" s="195">
        <v>2021</v>
      </c>
      <c r="F12" s="195">
        <v>2022</v>
      </c>
      <c r="G12" s="301" t="s">
        <v>511</v>
      </c>
      <c r="H12" s="222">
        <v>2023</v>
      </c>
      <c r="I12" s="457">
        <v>2024</v>
      </c>
      <c r="J12" s="222">
        <v>2025</v>
      </c>
    </row>
    <row r="13" spans="1:10" ht="51">
      <c r="A13" s="560" t="s">
        <v>1331</v>
      </c>
      <c r="B13" s="560"/>
      <c r="C13" s="112">
        <v>48</v>
      </c>
      <c r="D13" s="112" t="s">
        <v>1332</v>
      </c>
      <c r="E13" s="112">
        <v>233</v>
      </c>
      <c r="F13" s="112" t="s">
        <v>1333</v>
      </c>
      <c r="G13" s="316" t="s">
        <v>1334</v>
      </c>
      <c r="H13" s="349" t="s">
        <v>1335</v>
      </c>
      <c r="I13" s="458" t="s">
        <v>1336</v>
      </c>
      <c r="J13" s="395" t="s">
        <v>1337</v>
      </c>
    </row>
    <row r="14" spans="1:10" ht="39">
      <c r="A14" s="560" t="s">
        <v>1338</v>
      </c>
      <c r="B14" s="560"/>
      <c r="C14" s="112">
        <v>90</v>
      </c>
      <c r="D14" s="112" t="s">
        <v>1339</v>
      </c>
      <c r="E14" s="112">
        <v>145</v>
      </c>
      <c r="F14" s="112" t="s">
        <v>1340</v>
      </c>
      <c r="G14" s="316" t="s">
        <v>1341</v>
      </c>
      <c r="H14" s="349" t="s">
        <v>1342</v>
      </c>
      <c r="I14" s="458" t="s">
        <v>1343</v>
      </c>
      <c r="J14" s="395" t="s">
        <v>1344</v>
      </c>
    </row>
    <row r="15" spans="1:10" ht="39">
      <c r="A15" s="560" t="s">
        <v>1345</v>
      </c>
      <c r="B15" s="560"/>
      <c r="C15" s="112">
        <v>9</v>
      </c>
      <c r="D15" s="112" t="s">
        <v>1346</v>
      </c>
      <c r="E15" s="112" t="s">
        <v>1347</v>
      </c>
      <c r="F15" s="112" t="s">
        <v>1347</v>
      </c>
      <c r="G15" s="316" t="s">
        <v>1348</v>
      </c>
      <c r="H15" s="349" t="s">
        <v>1349</v>
      </c>
      <c r="I15" s="458" t="s">
        <v>1350</v>
      </c>
      <c r="J15" s="395" t="s">
        <v>1351</v>
      </c>
    </row>
    <row r="16" spans="1:10" ht="51">
      <c r="A16" s="560" t="s">
        <v>1352</v>
      </c>
      <c r="B16" s="560"/>
      <c r="C16" s="112">
        <v>584</v>
      </c>
      <c r="D16" s="112">
        <v>556</v>
      </c>
      <c r="E16" s="223">
        <v>1.891</v>
      </c>
      <c r="F16" s="223" t="s">
        <v>1353</v>
      </c>
      <c r="G16" s="317" t="s">
        <v>1354</v>
      </c>
      <c r="H16" s="385" t="s">
        <v>1355</v>
      </c>
      <c r="I16" s="459" t="s">
        <v>1356</v>
      </c>
      <c r="J16" s="386" t="s">
        <v>1357</v>
      </c>
    </row>
    <row r="17" spans="1:10" ht="38.5">
      <c r="A17" s="560" t="s">
        <v>1358</v>
      </c>
      <c r="B17" s="560"/>
      <c r="C17" s="112">
        <v>91</v>
      </c>
      <c r="D17" s="112" t="s">
        <v>1359</v>
      </c>
      <c r="E17" s="112">
        <v>265</v>
      </c>
      <c r="F17" s="112" t="s">
        <v>1360</v>
      </c>
      <c r="G17" s="316" t="s">
        <v>1361</v>
      </c>
      <c r="H17" s="349" t="s">
        <v>1362</v>
      </c>
      <c r="I17" s="458" t="s">
        <v>1363</v>
      </c>
      <c r="J17" s="395" t="s">
        <v>1364</v>
      </c>
    </row>
    <row r="18" spans="1:10" ht="51">
      <c r="A18" s="327" t="s">
        <v>1365</v>
      </c>
      <c r="B18" s="324"/>
      <c r="C18" s="325"/>
      <c r="D18" s="326"/>
      <c r="E18" s="326"/>
      <c r="F18" s="326"/>
      <c r="G18" s="316" t="s">
        <v>1366</v>
      </c>
      <c r="H18" s="385" t="s">
        <v>1367</v>
      </c>
      <c r="I18" s="459" t="s">
        <v>1368</v>
      </c>
      <c r="J18" s="350" t="s">
        <v>1369</v>
      </c>
    </row>
    <row r="19" spans="1:10" ht="51">
      <c r="A19" s="327" t="s">
        <v>1370</v>
      </c>
      <c r="B19" s="324"/>
      <c r="C19" s="325"/>
      <c r="D19" s="326"/>
      <c r="E19" s="326"/>
      <c r="F19" s="326"/>
      <c r="G19" s="316" t="s">
        <v>1371</v>
      </c>
      <c r="H19" s="453" t="s">
        <v>1372</v>
      </c>
      <c r="I19" s="460" t="s">
        <v>1373</v>
      </c>
      <c r="J19" s="350" t="s">
        <v>1374</v>
      </c>
    </row>
    <row r="20" spans="1:10" ht="51">
      <c r="A20" s="327" t="s">
        <v>1375</v>
      </c>
      <c r="B20" s="324"/>
      <c r="C20" s="325"/>
      <c r="D20" s="326"/>
      <c r="E20" s="326"/>
      <c r="F20" s="326"/>
      <c r="G20" s="316" t="s">
        <v>1376</v>
      </c>
      <c r="H20" s="385" t="s">
        <v>1377</v>
      </c>
      <c r="I20" s="459" t="s">
        <v>1378</v>
      </c>
      <c r="J20" s="350" t="s">
        <v>1379</v>
      </c>
    </row>
    <row r="21" spans="1:10" ht="14.5">
      <c r="A21" s="564" t="s">
        <v>1380</v>
      </c>
      <c r="B21" s="564"/>
      <c r="C21" s="564"/>
      <c r="D21" s="85"/>
      <c r="E21" s="85"/>
      <c r="F21" s="85"/>
      <c r="G21" s="318"/>
      <c r="H21" s="85"/>
      <c r="I21" s="85"/>
    </row>
    <row r="22" spans="1:10" ht="15.5">
      <c r="A22" s="1"/>
      <c r="B22" s="1"/>
      <c r="C22" s="1"/>
      <c r="D22" s="1"/>
      <c r="E22" s="1"/>
      <c r="F22" s="1"/>
      <c r="G22" s="319"/>
      <c r="H22" s="1"/>
      <c r="I22" s="1"/>
    </row>
    <row r="23" spans="1:10" ht="15.5">
      <c r="A23" s="1"/>
      <c r="B23" s="1"/>
      <c r="C23" s="1"/>
      <c r="D23" s="1"/>
      <c r="E23" s="1"/>
      <c r="F23" s="1"/>
      <c r="G23" s="319"/>
      <c r="H23" s="1"/>
      <c r="I23" s="1"/>
    </row>
    <row r="24" spans="1:10" ht="15.5">
      <c r="A24" s="1"/>
      <c r="B24" s="1"/>
      <c r="C24" s="1"/>
      <c r="D24" s="1"/>
      <c r="E24" s="1"/>
      <c r="F24" s="1"/>
      <c r="G24" s="319"/>
      <c r="H24" s="1"/>
      <c r="I24" s="1"/>
    </row>
    <row r="25" spans="1:10" ht="15.5">
      <c r="A25" s="1"/>
      <c r="B25" s="1"/>
      <c r="C25" s="1"/>
      <c r="D25" s="1"/>
      <c r="E25" s="1"/>
      <c r="F25" s="1"/>
      <c r="G25" s="319"/>
      <c r="H25" s="1"/>
      <c r="I25" s="1"/>
    </row>
    <row r="26" spans="1:10" ht="15.5">
      <c r="A26" s="1"/>
      <c r="B26" s="1"/>
      <c r="C26" s="1"/>
      <c r="D26" s="1"/>
      <c r="E26" s="1"/>
      <c r="F26" s="1"/>
      <c r="G26" s="319"/>
      <c r="H26" s="1"/>
      <c r="I26" s="1"/>
    </row>
    <row r="27" spans="1:10" ht="15.5">
      <c r="A27" s="1"/>
      <c r="B27" s="1"/>
      <c r="C27" s="1"/>
      <c r="D27" s="1"/>
      <c r="E27" s="1"/>
      <c r="F27" s="1"/>
      <c r="G27" s="319"/>
      <c r="H27" s="1"/>
      <c r="I27" s="1"/>
    </row>
  </sheetData>
  <mergeCells count="11">
    <mergeCell ref="A13:B13"/>
    <mergeCell ref="A1:F1"/>
    <mergeCell ref="A2:J2"/>
    <mergeCell ref="A4:F4"/>
    <mergeCell ref="A8:B8"/>
    <mergeCell ref="A9:B9"/>
    <mergeCell ref="A14:B14"/>
    <mergeCell ref="A15:B15"/>
    <mergeCell ref="A16:B16"/>
    <mergeCell ref="A17:B17"/>
    <mergeCell ref="A21:C2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8BC7E-579D-4F89-96A2-3FAEAEF2DD95}">
  <sheetPr>
    <tabColor theme="0" tint="-0.499984740745262"/>
  </sheetPr>
  <dimension ref="A1:K14"/>
  <sheetViews>
    <sheetView showGridLines="0" zoomScale="80" workbookViewId="0">
      <selection activeCell="G13" sqref="G13"/>
    </sheetView>
  </sheetViews>
  <sheetFormatPr baseColWidth="10" defaultColWidth="12.26953125" defaultRowHeight="15" customHeight="1"/>
  <cols>
    <col min="1" max="1" width="37.54296875" customWidth="1"/>
    <col min="2" max="2" width="26.1796875" customWidth="1"/>
    <col min="3" max="6" width="0" hidden="1" customWidth="1"/>
    <col min="7" max="7" width="51.54296875" customWidth="1"/>
    <col min="8" max="8" width="0" hidden="1" customWidth="1"/>
  </cols>
  <sheetData>
    <row r="1" spans="1:11" ht="25">
      <c r="A1" s="475"/>
      <c r="B1" s="476"/>
      <c r="C1" s="476"/>
      <c r="D1" s="476"/>
      <c r="E1" s="476"/>
      <c r="F1" s="476"/>
      <c r="H1" s="23"/>
      <c r="I1" s="1"/>
      <c r="J1" s="1"/>
    </row>
    <row r="2" spans="1:11" ht="25">
      <c r="A2" s="477" t="s">
        <v>508</v>
      </c>
      <c r="B2" s="476"/>
      <c r="C2" s="476"/>
      <c r="D2" s="476"/>
      <c r="E2" s="476"/>
      <c r="F2" s="476"/>
      <c r="G2" s="476"/>
      <c r="H2" s="476"/>
      <c r="I2" s="1"/>
      <c r="J2" s="1"/>
    </row>
    <row r="3" spans="1:11" ht="18">
      <c r="A3" s="224" t="s">
        <v>1381</v>
      </c>
      <c r="B3" s="1"/>
      <c r="C3" s="1"/>
      <c r="D3" s="1"/>
      <c r="E3" s="1"/>
      <c r="F3" s="1"/>
      <c r="G3" s="1"/>
      <c r="H3" s="1"/>
      <c r="I3" s="1"/>
      <c r="J3" s="1"/>
    </row>
    <row r="4" spans="1:11" ht="29.15" customHeight="1">
      <c r="A4" s="528" t="s">
        <v>999</v>
      </c>
      <c r="B4" s="528"/>
      <c r="C4" s="1"/>
      <c r="D4" s="1"/>
      <c r="E4" s="1"/>
      <c r="F4" s="1"/>
      <c r="G4" s="1"/>
      <c r="H4" s="1"/>
      <c r="I4" s="1"/>
      <c r="J4" s="1"/>
    </row>
    <row r="5" spans="1:11" ht="18">
      <c r="A5" s="224"/>
      <c r="B5" s="1"/>
      <c r="C5" s="1"/>
      <c r="D5" s="1"/>
      <c r="E5" s="1"/>
      <c r="F5" s="1"/>
      <c r="G5" s="1"/>
      <c r="H5" s="1"/>
      <c r="I5" s="1"/>
      <c r="J5" s="1"/>
    </row>
    <row r="6" spans="1:11" ht="18.5" thickBot="1">
      <c r="A6" s="213" t="s">
        <v>1382</v>
      </c>
      <c r="B6" s="213"/>
      <c r="C6" s="213"/>
      <c r="D6" s="213"/>
      <c r="E6" s="213"/>
      <c r="F6" s="214"/>
      <c r="G6" s="311"/>
      <c r="H6" s="214"/>
      <c r="I6" s="214"/>
      <c r="J6" s="214"/>
    </row>
    <row r="7" spans="1:11" ht="14.5">
      <c r="A7" s="193" t="s">
        <v>1383</v>
      </c>
      <c r="B7" s="194"/>
      <c r="C7" s="194">
        <v>2019</v>
      </c>
      <c r="D7" s="194">
        <v>2020</v>
      </c>
      <c r="E7" s="195">
        <v>2021</v>
      </c>
      <c r="F7" s="195">
        <v>2022</v>
      </c>
      <c r="G7" s="301" t="s">
        <v>511</v>
      </c>
      <c r="H7" s="195">
        <v>2023</v>
      </c>
      <c r="I7" s="195" t="s">
        <v>1384</v>
      </c>
      <c r="J7" s="195" t="s">
        <v>1385</v>
      </c>
      <c r="K7" s="195" t="s">
        <v>1386</v>
      </c>
    </row>
    <row r="8" spans="1:11" ht="58.5" customHeight="1">
      <c r="A8" s="560" t="s">
        <v>1382</v>
      </c>
      <c r="B8" s="507"/>
      <c r="C8" s="210">
        <v>1</v>
      </c>
      <c r="D8" s="210">
        <v>1</v>
      </c>
      <c r="E8" s="210">
        <v>1</v>
      </c>
      <c r="F8" s="210">
        <v>1</v>
      </c>
      <c r="G8" s="321" t="s">
        <v>1387</v>
      </c>
      <c r="H8" s="396">
        <v>1</v>
      </c>
      <c r="I8" s="396">
        <v>1</v>
      </c>
      <c r="J8" s="396">
        <v>1</v>
      </c>
      <c r="K8" s="396">
        <v>1</v>
      </c>
    </row>
    <row r="9" spans="1:11" ht="15.5">
      <c r="A9" s="567"/>
      <c r="B9" s="476"/>
      <c r="C9" s="476"/>
      <c r="D9" s="1"/>
      <c r="E9" s="1"/>
      <c r="F9" s="1"/>
      <c r="G9" s="1"/>
      <c r="H9" s="1"/>
      <c r="I9" s="1"/>
      <c r="J9" s="1"/>
    </row>
    <row r="10" spans="1:11" ht="15.5">
      <c r="A10" s="1"/>
      <c r="B10" s="1"/>
      <c r="C10" s="1"/>
      <c r="D10" s="1"/>
      <c r="E10" s="1"/>
      <c r="F10" s="1"/>
      <c r="G10" s="1"/>
      <c r="H10" s="1"/>
      <c r="I10" s="1"/>
      <c r="J10" s="1"/>
    </row>
    <row r="11" spans="1:11" ht="15.5">
      <c r="A11" s="1"/>
      <c r="B11" s="1"/>
      <c r="C11" s="1"/>
      <c r="D11" s="1"/>
      <c r="E11" s="1"/>
      <c r="F11" s="1"/>
      <c r="G11" s="1"/>
      <c r="H11" s="1"/>
      <c r="I11" s="1"/>
      <c r="J11" s="1"/>
    </row>
    <row r="12" spans="1:11" ht="15.5">
      <c r="A12" s="1"/>
      <c r="B12" s="1"/>
      <c r="C12" s="1"/>
      <c r="D12" s="1"/>
      <c r="E12" s="1"/>
      <c r="F12" s="1"/>
      <c r="G12" s="1"/>
      <c r="H12" s="1"/>
      <c r="I12" s="1"/>
      <c r="J12" s="1"/>
    </row>
    <row r="13" spans="1:11" ht="15.5">
      <c r="A13" s="1"/>
      <c r="B13" s="1"/>
      <c r="C13" s="1"/>
      <c r="D13" s="1"/>
      <c r="E13" s="1"/>
      <c r="F13" s="1"/>
      <c r="G13" s="1"/>
      <c r="H13" s="1"/>
      <c r="I13" s="1"/>
      <c r="J13" s="1"/>
    </row>
    <row r="14" spans="1:11" ht="15.5">
      <c r="A14" s="1"/>
      <c r="B14" s="1"/>
      <c r="C14" s="1"/>
      <c r="D14" s="1"/>
      <c r="E14" s="1"/>
      <c r="F14" s="1"/>
      <c r="G14" s="1"/>
      <c r="H14" s="1"/>
      <c r="I14" s="1"/>
      <c r="J14" s="1"/>
    </row>
  </sheetData>
  <mergeCells count="5">
    <mergeCell ref="A1:F1"/>
    <mergeCell ref="A2:H2"/>
    <mergeCell ref="A4:B4"/>
    <mergeCell ref="A8:B8"/>
    <mergeCell ref="A9:C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A7F4-A9D3-43AA-AFE5-991E280C80BC}">
  <dimension ref="A1:E32"/>
  <sheetViews>
    <sheetView showGridLines="0" topLeftCell="A4" workbookViewId="0">
      <selection activeCell="A26" sqref="A1:E32"/>
    </sheetView>
  </sheetViews>
  <sheetFormatPr baseColWidth="10" defaultColWidth="12.26953125" defaultRowHeight="15" customHeight="1"/>
  <cols>
    <col min="1" max="1" width="87" customWidth="1"/>
    <col min="2" max="2" width="24.54296875" customWidth="1"/>
    <col min="3" max="5" width="11.453125" customWidth="1"/>
  </cols>
  <sheetData>
    <row r="1" spans="1:5" ht="25">
      <c r="A1" s="482"/>
      <c r="B1" s="476"/>
      <c r="C1" s="476"/>
      <c r="D1" s="15"/>
      <c r="E1" s="15"/>
    </row>
    <row r="2" spans="1:5" ht="15.5">
      <c r="A2" s="482" t="s">
        <v>20</v>
      </c>
      <c r="B2" s="476"/>
      <c r="C2" s="1"/>
      <c r="D2" s="1"/>
      <c r="E2" s="1"/>
    </row>
    <row r="3" spans="1:5" ht="15.5">
      <c r="A3" s="476"/>
      <c r="B3" s="476"/>
      <c r="C3" s="1"/>
      <c r="D3" s="1"/>
      <c r="E3" s="1"/>
    </row>
    <row r="4" spans="1:5" ht="25">
      <c r="A4" s="16" t="s">
        <v>21</v>
      </c>
      <c r="B4" s="14"/>
      <c r="C4" s="1"/>
      <c r="D4" s="1"/>
      <c r="E4" s="1"/>
    </row>
    <row r="5" spans="1:5" ht="25">
      <c r="A5" s="16"/>
      <c r="B5" s="14"/>
      <c r="C5" s="1"/>
      <c r="D5" s="1"/>
      <c r="E5" s="1"/>
    </row>
    <row r="6" spans="1:5" ht="15.5">
      <c r="A6" s="17" t="s">
        <v>22</v>
      </c>
      <c r="B6" s="18" t="s">
        <v>23</v>
      </c>
      <c r="C6" s="1"/>
      <c r="D6" s="1"/>
      <c r="E6" s="1"/>
    </row>
    <row r="7" spans="1:5" ht="15.5">
      <c r="A7" s="19" t="s">
        <v>24</v>
      </c>
      <c r="B7" s="20" t="s">
        <v>25</v>
      </c>
      <c r="C7" s="1"/>
      <c r="D7" s="1"/>
      <c r="E7" s="1"/>
    </row>
    <row r="8" spans="1:5" ht="15.5">
      <c r="A8" s="19" t="s">
        <v>26</v>
      </c>
      <c r="B8" s="20" t="s">
        <v>27</v>
      </c>
      <c r="C8" s="1"/>
      <c r="D8" s="1"/>
      <c r="E8" s="1"/>
    </row>
    <row r="9" spans="1:5" ht="15.5">
      <c r="A9" s="454" t="s">
        <v>28</v>
      </c>
      <c r="B9" s="20" t="s">
        <v>28</v>
      </c>
      <c r="C9" s="1"/>
      <c r="D9" s="1"/>
      <c r="E9" s="1"/>
    </row>
    <row r="10" spans="1:5" ht="15.5">
      <c r="A10" s="398" t="s">
        <v>29</v>
      </c>
      <c r="B10" s="20" t="s">
        <v>27</v>
      </c>
      <c r="C10" s="1"/>
      <c r="D10" s="1"/>
      <c r="E10" s="1"/>
    </row>
    <row r="11" spans="1:5" ht="15.5">
      <c r="A11" s="21" t="s">
        <v>30</v>
      </c>
      <c r="B11" s="22" t="s">
        <v>31</v>
      </c>
      <c r="C11" s="1"/>
      <c r="D11" s="1"/>
      <c r="E11" s="1"/>
    </row>
    <row r="12" spans="1:5" ht="15.5">
      <c r="A12" s="455" t="s">
        <v>32</v>
      </c>
      <c r="B12" s="20" t="s">
        <v>31</v>
      </c>
      <c r="C12" s="1"/>
      <c r="D12" s="1"/>
      <c r="E12" s="1"/>
    </row>
    <row r="13" spans="1:5" ht="15.5">
      <c r="A13" s="21" t="s">
        <v>33</v>
      </c>
      <c r="B13" s="20" t="s">
        <v>31</v>
      </c>
      <c r="C13" s="1"/>
      <c r="D13" s="1"/>
      <c r="E13" s="1"/>
    </row>
    <row r="14" spans="1:5" ht="15.5">
      <c r="A14" s="21" t="s">
        <v>34</v>
      </c>
      <c r="B14" s="20" t="s">
        <v>31</v>
      </c>
      <c r="C14" s="1"/>
      <c r="D14" s="1"/>
      <c r="E14" s="1"/>
    </row>
    <row r="15" spans="1:5" ht="15.5">
      <c r="A15" s="21" t="s">
        <v>35</v>
      </c>
      <c r="B15" s="22" t="s">
        <v>31</v>
      </c>
      <c r="C15" s="1"/>
      <c r="D15" s="1"/>
      <c r="E15" s="1"/>
    </row>
    <row r="16" spans="1:5" ht="15.5">
      <c r="A16" s="19" t="s">
        <v>36</v>
      </c>
      <c r="B16" s="22" t="s">
        <v>27</v>
      </c>
      <c r="C16" s="1"/>
      <c r="D16" s="1"/>
      <c r="E16" s="1"/>
    </row>
    <row r="17" spans="1:5" ht="15.5">
      <c r="A17" s="19" t="s">
        <v>37</v>
      </c>
      <c r="B17" s="22" t="s">
        <v>27</v>
      </c>
      <c r="C17" s="1"/>
      <c r="D17" s="1"/>
      <c r="E17" s="1"/>
    </row>
    <row r="18" spans="1:5" ht="15.5">
      <c r="A18" s="19" t="s">
        <v>38</v>
      </c>
      <c r="B18" s="22" t="s">
        <v>27</v>
      </c>
      <c r="C18" s="1"/>
      <c r="D18" s="1"/>
      <c r="E18" s="1"/>
    </row>
    <row r="19" spans="1:5" ht="15.5">
      <c r="A19" s="19" t="s">
        <v>39</v>
      </c>
      <c r="B19" s="22" t="s">
        <v>27</v>
      </c>
      <c r="C19" s="1"/>
      <c r="D19" s="1"/>
      <c r="E19" s="1"/>
    </row>
    <row r="20" spans="1:5" ht="15.5">
      <c r="A20" s="19" t="s">
        <v>40</v>
      </c>
      <c r="B20" s="22" t="s">
        <v>27</v>
      </c>
      <c r="C20" s="1"/>
      <c r="D20" s="1"/>
      <c r="E20" s="1"/>
    </row>
    <row r="21" spans="1:5" ht="15.5">
      <c r="A21" s="19" t="s">
        <v>41</v>
      </c>
      <c r="B21" s="22" t="s">
        <v>42</v>
      </c>
      <c r="C21" s="1"/>
      <c r="D21" s="1"/>
      <c r="E21" s="1"/>
    </row>
    <row r="22" spans="1:5" ht="15.5">
      <c r="A22" s="19" t="s">
        <v>43</v>
      </c>
      <c r="B22" s="22" t="s">
        <v>42</v>
      </c>
      <c r="C22" s="1"/>
      <c r="D22" s="1"/>
      <c r="E22" s="1"/>
    </row>
    <row r="23" spans="1:5" ht="15.5">
      <c r="A23" s="19" t="s">
        <v>44</v>
      </c>
      <c r="B23" s="22" t="s">
        <v>42</v>
      </c>
      <c r="C23" s="1"/>
      <c r="D23" s="1"/>
      <c r="E23" s="1"/>
    </row>
    <row r="24" spans="1:5" ht="15.5">
      <c r="A24" s="19" t="s">
        <v>45</v>
      </c>
      <c r="B24" s="22" t="s">
        <v>42</v>
      </c>
      <c r="C24" s="1"/>
      <c r="D24" s="1"/>
      <c r="E24" s="1"/>
    </row>
    <row r="25" spans="1:5" ht="15.5">
      <c r="A25" s="19" t="s">
        <v>46</v>
      </c>
      <c r="B25" s="22" t="s">
        <v>42</v>
      </c>
      <c r="C25" s="1"/>
      <c r="D25" s="1"/>
      <c r="E25" s="1"/>
    </row>
    <row r="26" spans="1:5" ht="15.5">
      <c r="A26" s="19" t="s">
        <v>47</v>
      </c>
      <c r="B26" s="22" t="s">
        <v>42</v>
      </c>
      <c r="C26" s="1"/>
      <c r="D26" s="1"/>
      <c r="E26" s="1"/>
    </row>
    <row r="27" spans="1:5" ht="15.5">
      <c r="A27" s="1"/>
      <c r="B27" s="1"/>
      <c r="C27" s="1"/>
      <c r="D27" s="1"/>
      <c r="E27" s="1"/>
    </row>
    <row r="28" spans="1:5" ht="15.5">
      <c r="A28" s="1"/>
      <c r="B28" s="1"/>
      <c r="C28" s="1"/>
      <c r="D28" s="1"/>
      <c r="E28" s="1"/>
    </row>
    <row r="29" spans="1:5" ht="15.5">
      <c r="A29" s="1"/>
      <c r="B29" s="1"/>
      <c r="C29" s="1"/>
      <c r="D29" s="1"/>
      <c r="E29" s="1"/>
    </row>
    <row r="30" spans="1:5" ht="15.5">
      <c r="A30" s="1"/>
      <c r="B30" s="1"/>
      <c r="C30" s="1"/>
      <c r="D30" s="1"/>
      <c r="E30" s="1"/>
    </row>
    <row r="31" spans="1:5" ht="15.5">
      <c r="A31" s="1"/>
      <c r="B31" s="1"/>
      <c r="C31" s="1"/>
      <c r="D31" s="1"/>
      <c r="E31" s="1"/>
    </row>
    <row r="32" spans="1:5" ht="15.5">
      <c r="A32" s="1"/>
      <c r="B32" s="1"/>
      <c r="C32" s="1"/>
      <c r="D32" s="1"/>
      <c r="E32" s="1"/>
    </row>
  </sheetData>
  <mergeCells count="2">
    <mergeCell ref="A1:C1"/>
    <mergeCell ref="A2:B3"/>
  </mergeCells>
  <hyperlinks>
    <hyperlink ref="A7" r:id="rId1" xr:uid="{24F09785-5850-4887-8623-A972A9354B07}"/>
    <hyperlink ref="A8" r:id="rId2" xr:uid="{A8E49077-9BD6-40A1-9231-90ED3D4BC515}"/>
    <hyperlink ref="A9" r:id="rId3" xr:uid="{9F1F433B-4DE5-4CEA-86F7-BBDC20FD60BB}"/>
    <hyperlink ref="A11" r:id="rId4" xr:uid="{0AF40F7F-F4D1-4E3B-9133-B48AC86E3370}"/>
    <hyperlink ref="A12" r:id="rId5" location="make-a-comment-or-a-complaint" xr:uid="{631359BE-FB76-4E42-A145-679BB8A6EF87}"/>
    <hyperlink ref="A13" r:id="rId6" xr:uid="{847BA70F-AF39-4923-987D-1A7F51CD6299}"/>
    <hyperlink ref="A14" r:id="rId7" xr:uid="{743C0BA9-66EB-413C-8856-2681D465A554}"/>
    <hyperlink ref="A15" r:id="rId8" location="flagship-projects" xr:uid="{338A67A2-87EA-4CC1-89FC-9B5C63C413BB}"/>
    <hyperlink ref="A16" r:id="rId9" xr:uid="{109F1846-3F02-4943-AC48-D0E8DB4F8850}"/>
    <hyperlink ref="A17" r:id="rId10" xr:uid="{C3E9FCD4-6766-4329-90FA-473A178C8699}"/>
    <hyperlink ref="A18" r:id="rId11" xr:uid="{A339F385-515C-457F-8FE7-0BD8EB2C2D1A}"/>
    <hyperlink ref="A19" r:id="rId12" xr:uid="{3285C66B-DDC4-42E8-B772-7B9F9B25810D}"/>
    <hyperlink ref="A20" r:id="rId13" xr:uid="{ED036138-C650-48D1-BFF3-0253722C7A88}"/>
    <hyperlink ref="A21" r:id="rId14" xr:uid="{A3294AD4-DEDF-481B-B68D-44024209F151}"/>
    <hyperlink ref="A22" r:id="rId15" xr:uid="{5EA88154-B765-40F5-BF61-A75116F6617D}"/>
    <hyperlink ref="A23" r:id="rId16" xr:uid="{20F3C792-A90D-45FF-BE70-B373AD262B43}"/>
    <hyperlink ref="A24" r:id="rId17" xr:uid="{894E3976-05CF-47FE-871D-31E4A19ADC28}"/>
    <hyperlink ref="A25" r:id="rId18" xr:uid="{A6D71EAE-64B6-412D-A3A6-A801CBAFB9B2}"/>
    <hyperlink ref="A26" r:id="rId19" xr:uid="{A7117D1C-8F80-4EBE-B541-9F558DD5FD86}"/>
    <hyperlink ref="A10" r:id="rId20" xr:uid="{58A670B3-761E-4B3F-9D53-FD16ADCF6112}"/>
  </hyperlinks>
  <pageMargins left="0.7" right="0.7" top="0.75" bottom="0.75" header="0.3" footer="0.3"/>
  <drawing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82ABF-5216-4207-A533-D6FBEA3F33C2}">
  <sheetPr>
    <tabColor rgb="FFFFFF00"/>
  </sheetPr>
  <dimension ref="A1:G994"/>
  <sheetViews>
    <sheetView showGridLines="0" topLeftCell="A122" zoomScale="61" workbookViewId="0">
      <selection activeCell="B130" sqref="B130"/>
    </sheetView>
  </sheetViews>
  <sheetFormatPr baseColWidth="10" defaultColWidth="12.26953125" defaultRowHeight="15" customHeight="1"/>
  <cols>
    <col min="1" max="1" width="19.1796875" customWidth="1"/>
    <col min="2" max="2" width="61.1796875" customWidth="1"/>
    <col min="3" max="3" width="53" customWidth="1"/>
    <col min="4" max="4" width="68.1796875" customWidth="1"/>
    <col min="5" max="5" width="33.26953125" customWidth="1"/>
    <col min="6" max="6" width="32.26953125" customWidth="1"/>
    <col min="7" max="7" width="12" customWidth="1"/>
  </cols>
  <sheetData>
    <row r="1" spans="1:7" ht="24.75" customHeight="1">
      <c r="A1" s="500"/>
      <c r="B1" s="476"/>
      <c r="C1" s="476"/>
      <c r="D1" s="476"/>
      <c r="E1" s="476"/>
      <c r="F1" s="476"/>
      <c r="G1" s="23"/>
    </row>
    <row r="2" spans="1:7" ht="47.15" customHeight="1">
      <c r="A2" s="501" t="s">
        <v>48</v>
      </c>
      <c r="B2" s="476"/>
      <c r="C2" s="24"/>
      <c r="D2" s="24"/>
      <c r="E2" s="24"/>
      <c r="F2" s="24"/>
      <c r="G2" s="23"/>
    </row>
    <row r="3" spans="1:7" ht="34.5" customHeight="1">
      <c r="A3" s="25" t="s">
        <v>49</v>
      </c>
      <c r="B3" s="502" t="s">
        <v>50</v>
      </c>
      <c r="C3" s="476"/>
      <c r="D3" s="476"/>
      <c r="E3" s="476"/>
      <c r="F3" s="476"/>
      <c r="G3" s="23"/>
    </row>
    <row r="4" spans="1:7" ht="28">
      <c r="A4" s="26" t="s">
        <v>51</v>
      </c>
      <c r="B4" s="503" t="s">
        <v>52</v>
      </c>
      <c r="C4" s="476"/>
      <c r="D4" s="476"/>
      <c r="E4" s="476"/>
      <c r="F4" s="476"/>
      <c r="G4" s="23"/>
    </row>
    <row r="5" spans="1:7" ht="15.75" customHeight="1">
      <c r="A5" s="504" t="s">
        <v>53</v>
      </c>
      <c r="B5" s="504" t="s">
        <v>54</v>
      </c>
      <c r="C5" s="505" t="s">
        <v>55</v>
      </c>
      <c r="D5" s="506" t="s">
        <v>56</v>
      </c>
      <c r="E5" s="507"/>
      <c r="F5" s="508"/>
      <c r="G5" s="29"/>
    </row>
    <row r="6" spans="1:7" ht="15.75" customHeight="1">
      <c r="A6" s="485"/>
      <c r="B6" s="485"/>
      <c r="C6" s="485"/>
      <c r="D6" s="30" t="s">
        <v>57</v>
      </c>
      <c r="E6" s="30" t="s">
        <v>58</v>
      </c>
      <c r="F6" s="28" t="s">
        <v>59</v>
      </c>
      <c r="G6" s="29"/>
    </row>
    <row r="7" spans="1:7" ht="15.75" customHeight="1">
      <c r="A7" s="491" t="s">
        <v>60</v>
      </c>
      <c r="B7" s="487"/>
      <c r="C7" s="487"/>
      <c r="D7" s="487"/>
      <c r="E7" s="487"/>
      <c r="F7" s="488"/>
      <c r="G7" s="31"/>
    </row>
    <row r="8" spans="1:7" ht="25">
      <c r="A8" s="489" t="s">
        <v>61</v>
      </c>
      <c r="B8" s="33" t="s">
        <v>62</v>
      </c>
      <c r="C8" s="225" t="s">
        <v>63</v>
      </c>
      <c r="D8" s="492" t="s">
        <v>64</v>
      </c>
      <c r="E8" s="479"/>
      <c r="F8" s="493"/>
      <c r="G8" s="31"/>
    </row>
    <row r="9" spans="1:7" ht="14.5">
      <c r="A9" s="484"/>
      <c r="B9" s="33" t="s">
        <v>65</v>
      </c>
      <c r="C9" s="225" t="s">
        <v>66</v>
      </c>
      <c r="D9" s="494"/>
      <c r="E9" s="476"/>
      <c r="F9" s="495"/>
      <c r="G9" s="31"/>
    </row>
    <row r="10" spans="1:7" ht="14.5">
      <c r="A10" s="484"/>
      <c r="B10" s="33" t="s">
        <v>67</v>
      </c>
      <c r="C10" s="225" t="s">
        <v>68</v>
      </c>
      <c r="D10" s="494"/>
      <c r="E10" s="476"/>
      <c r="F10" s="495"/>
      <c r="G10" s="31"/>
    </row>
    <row r="11" spans="1:7" ht="37.5">
      <c r="A11" s="484"/>
      <c r="B11" s="33" t="s">
        <v>69</v>
      </c>
      <c r="C11" s="225" t="s">
        <v>70</v>
      </c>
      <c r="D11" s="494"/>
      <c r="E11" s="476"/>
      <c r="F11" s="495"/>
      <c r="G11" s="31"/>
    </row>
    <row r="12" spans="1:7" ht="14.5">
      <c r="A12" s="484"/>
      <c r="B12" s="33" t="s">
        <v>71</v>
      </c>
      <c r="C12" s="225" t="s">
        <v>72</v>
      </c>
      <c r="D12" s="496"/>
      <c r="E12" s="487"/>
      <c r="F12" s="488"/>
      <c r="G12" s="31"/>
    </row>
    <row r="13" spans="1:7" ht="37.5">
      <c r="A13" s="484"/>
      <c r="B13" s="33" t="s">
        <v>73</v>
      </c>
      <c r="C13" s="226" t="s">
        <v>74</v>
      </c>
      <c r="D13" s="36"/>
      <c r="E13" s="33"/>
      <c r="F13" s="34"/>
      <c r="G13" s="31"/>
    </row>
    <row r="14" spans="1:7" ht="14.5">
      <c r="A14" s="484"/>
      <c r="B14" s="33" t="s">
        <v>75</v>
      </c>
      <c r="C14" s="226" t="s">
        <v>76</v>
      </c>
      <c r="D14" s="33"/>
      <c r="E14" s="33"/>
      <c r="F14" s="34"/>
      <c r="G14" s="31"/>
    </row>
    <row r="15" spans="1:7" ht="25">
      <c r="A15" s="484"/>
      <c r="B15" s="33" t="s">
        <v>77</v>
      </c>
      <c r="C15" s="226" t="s">
        <v>78</v>
      </c>
      <c r="D15" s="33" t="s">
        <v>79</v>
      </c>
      <c r="E15" s="33"/>
      <c r="F15" s="34"/>
      <c r="G15" s="31"/>
    </row>
    <row r="16" spans="1:7" ht="14.5">
      <c r="A16" s="484"/>
      <c r="B16" s="33" t="s">
        <v>80</v>
      </c>
      <c r="C16" s="226" t="s">
        <v>81</v>
      </c>
      <c r="D16" s="33"/>
      <c r="E16" s="33"/>
      <c r="F16" s="34"/>
      <c r="G16" s="31"/>
    </row>
    <row r="17" spans="1:7" ht="14.5">
      <c r="A17" s="484"/>
      <c r="B17" s="33" t="s">
        <v>82</v>
      </c>
      <c r="C17" s="226" t="s">
        <v>81</v>
      </c>
      <c r="D17" s="33"/>
      <c r="E17" s="33"/>
      <c r="F17" s="34"/>
      <c r="G17" s="31"/>
    </row>
    <row r="18" spans="1:7" ht="25">
      <c r="A18" s="484"/>
      <c r="B18" s="33" t="s">
        <v>83</v>
      </c>
      <c r="C18" s="226" t="s">
        <v>84</v>
      </c>
      <c r="D18" s="33"/>
      <c r="E18" s="33"/>
      <c r="F18" s="34"/>
      <c r="G18" s="31"/>
    </row>
    <row r="19" spans="1:7" ht="14.5">
      <c r="A19" s="484"/>
      <c r="B19" s="33" t="s">
        <v>85</v>
      </c>
      <c r="C19" s="226" t="s">
        <v>84</v>
      </c>
      <c r="D19" s="33"/>
      <c r="E19" s="33"/>
      <c r="F19" s="34"/>
      <c r="G19" s="31"/>
    </row>
    <row r="20" spans="1:7" ht="14.5">
      <c r="A20" s="484"/>
      <c r="B20" s="33" t="s">
        <v>86</v>
      </c>
      <c r="C20" s="226" t="s">
        <v>87</v>
      </c>
      <c r="D20" s="33"/>
      <c r="E20" s="33"/>
      <c r="F20" s="34"/>
      <c r="G20" s="31"/>
    </row>
    <row r="21" spans="1:7" ht="14.5">
      <c r="A21" s="484"/>
      <c r="B21" s="33" t="s">
        <v>88</v>
      </c>
      <c r="C21" s="227" t="s">
        <v>89</v>
      </c>
      <c r="D21" s="33"/>
      <c r="E21" s="33"/>
      <c r="F21" s="34"/>
      <c r="G21" s="31"/>
    </row>
    <row r="22" spans="1:7" ht="25">
      <c r="A22" s="484"/>
      <c r="B22" s="33" t="s">
        <v>90</v>
      </c>
      <c r="C22" s="228"/>
      <c r="D22" s="33" t="s">
        <v>91</v>
      </c>
      <c r="E22" s="33" t="s">
        <v>92</v>
      </c>
      <c r="F22" s="34" t="s">
        <v>93</v>
      </c>
      <c r="G22" s="31"/>
    </row>
    <row r="23" spans="1:7" ht="14.5">
      <c r="A23" s="484"/>
      <c r="B23" s="33" t="s">
        <v>94</v>
      </c>
      <c r="C23" s="226" t="s">
        <v>84</v>
      </c>
      <c r="D23" s="33"/>
      <c r="E23" s="33"/>
      <c r="F23" s="34"/>
      <c r="G23" s="31"/>
    </row>
    <row r="24" spans="1:7" ht="25">
      <c r="A24" s="484"/>
      <c r="B24" s="33" t="s">
        <v>95</v>
      </c>
      <c r="C24" s="226" t="s">
        <v>96</v>
      </c>
      <c r="D24" s="33" t="s">
        <v>97</v>
      </c>
      <c r="E24" s="33" t="s">
        <v>92</v>
      </c>
      <c r="F24" s="34" t="s">
        <v>98</v>
      </c>
      <c r="G24" s="31"/>
    </row>
    <row r="25" spans="1:7" ht="25">
      <c r="A25" s="484"/>
      <c r="B25" s="33" t="s">
        <v>99</v>
      </c>
      <c r="C25" s="226" t="s">
        <v>100</v>
      </c>
      <c r="D25" s="33"/>
      <c r="E25" s="33"/>
      <c r="F25" s="34"/>
      <c r="G25" s="31"/>
    </row>
    <row r="26" spans="1:7" ht="25">
      <c r="A26" s="484"/>
      <c r="B26" s="33" t="s">
        <v>101</v>
      </c>
      <c r="C26" s="226" t="s">
        <v>100</v>
      </c>
      <c r="D26" s="33"/>
      <c r="E26" s="33"/>
      <c r="F26" s="34"/>
      <c r="G26" s="31"/>
    </row>
    <row r="27" spans="1:7" ht="37.5">
      <c r="A27" s="484"/>
      <c r="B27" s="33" t="s">
        <v>102</v>
      </c>
      <c r="C27" s="226"/>
      <c r="D27" s="33" t="s">
        <v>103</v>
      </c>
      <c r="E27" s="33"/>
      <c r="F27" s="34" t="s">
        <v>104</v>
      </c>
      <c r="G27" s="31"/>
    </row>
    <row r="28" spans="1:7" ht="14.5">
      <c r="A28" s="484"/>
      <c r="B28" s="33" t="s">
        <v>105</v>
      </c>
      <c r="C28" s="226" t="s">
        <v>106</v>
      </c>
      <c r="D28" s="33"/>
      <c r="E28" s="33"/>
      <c r="F28" s="34"/>
      <c r="G28" s="31"/>
    </row>
    <row r="29" spans="1:7" ht="159" customHeight="1">
      <c r="A29" s="484"/>
      <c r="B29" s="33" t="s">
        <v>107</v>
      </c>
      <c r="C29" s="226" t="s">
        <v>108</v>
      </c>
      <c r="D29" s="33"/>
      <c r="E29" s="33"/>
      <c r="F29" s="34"/>
      <c r="G29" s="31"/>
    </row>
    <row r="30" spans="1:7" ht="37.5">
      <c r="A30" s="484"/>
      <c r="B30" s="33" t="s">
        <v>109</v>
      </c>
      <c r="C30" s="226" t="s">
        <v>110</v>
      </c>
      <c r="D30" s="33"/>
      <c r="E30" s="33"/>
      <c r="F30" s="34"/>
      <c r="G30" s="31"/>
    </row>
    <row r="31" spans="1:7" ht="75">
      <c r="A31" s="484"/>
      <c r="B31" s="33" t="s">
        <v>111</v>
      </c>
      <c r="C31" s="226" t="s">
        <v>112</v>
      </c>
      <c r="D31" s="33"/>
      <c r="E31" s="33"/>
      <c r="F31" s="34"/>
      <c r="G31" s="31"/>
    </row>
    <row r="32" spans="1:7" ht="59.25" customHeight="1">
      <c r="A32" s="484"/>
      <c r="B32" s="33" t="s">
        <v>113</v>
      </c>
      <c r="C32" s="229" t="s">
        <v>114</v>
      </c>
      <c r="D32" s="33"/>
      <c r="E32" s="33"/>
      <c r="F32" s="34"/>
      <c r="G32" s="31"/>
    </row>
    <row r="33" spans="1:7" ht="14.5">
      <c r="A33" s="484"/>
      <c r="B33" s="34" t="s">
        <v>115</v>
      </c>
      <c r="C33" s="230" t="s">
        <v>89</v>
      </c>
      <c r="D33" s="33"/>
      <c r="E33" s="33"/>
      <c r="F33" s="34"/>
      <c r="G33" s="31"/>
    </row>
    <row r="34" spans="1:7" ht="14.5">
      <c r="A34" s="484"/>
      <c r="B34" s="33" t="s">
        <v>116</v>
      </c>
      <c r="C34" s="226" t="s">
        <v>117</v>
      </c>
      <c r="D34" s="33"/>
      <c r="E34" s="33"/>
      <c r="F34" s="34"/>
      <c r="G34" s="31"/>
    </row>
    <row r="35" spans="1:7" ht="14.5">
      <c r="A35" s="484"/>
      <c r="B35" s="33" t="s">
        <v>118</v>
      </c>
      <c r="C35" s="226" t="s">
        <v>119</v>
      </c>
      <c r="D35" s="33"/>
      <c r="E35" s="33"/>
      <c r="F35" s="34"/>
      <c r="G35" s="31"/>
    </row>
    <row r="36" spans="1:7" ht="14.5">
      <c r="A36" s="485"/>
      <c r="B36" s="33" t="s">
        <v>120</v>
      </c>
      <c r="C36" s="226" t="s">
        <v>121</v>
      </c>
      <c r="D36" s="33"/>
      <c r="E36" s="33"/>
      <c r="F36" s="34"/>
      <c r="G36" s="31"/>
    </row>
    <row r="37" spans="1:7" ht="15.5">
      <c r="A37" s="497" t="s">
        <v>122</v>
      </c>
      <c r="B37" s="487"/>
      <c r="C37" s="487"/>
      <c r="D37" s="487"/>
      <c r="E37" s="487"/>
      <c r="F37" s="488"/>
      <c r="G37" s="29"/>
    </row>
    <row r="38" spans="1:7" ht="14.5">
      <c r="A38" s="489" t="s">
        <v>123</v>
      </c>
      <c r="B38" s="33" t="s">
        <v>124</v>
      </c>
      <c r="C38" s="226" t="s">
        <v>125</v>
      </c>
      <c r="D38" s="498" t="s">
        <v>64</v>
      </c>
      <c r="E38" s="499"/>
      <c r="F38" s="495"/>
      <c r="G38" s="31"/>
    </row>
    <row r="39" spans="1:7" ht="14.5">
      <c r="A39" s="485"/>
      <c r="B39" s="33" t="s">
        <v>126</v>
      </c>
      <c r="C39" s="226" t="s">
        <v>127</v>
      </c>
      <c r="D39" s="487"/>
      <c r="E39" s="487"/>
      <c r="F39" s="488"/>
      <c r="G39" s="31"/>
    </row>
    <row r="40" spans="1:7" ht="15.5">
      <c r="A40" s="490" t="s">
        <v>128</v>
      </c>
      <c r="B40" s="487"/>
      <c r="C40" s="487"/>
      <c r="D40" s="487"/>
      <c r="E40" s="487"/>
      <c r="F40" s="488"/>
      <c r="G40" s="29"/>
    </row>
    <row r="41" spans="1:7" ht="26">
      <c r="A41" s="38" t="s">
        <v>129</v>
      </c>
      <c r="B41" s="33" t="s">
        <v>130</v>
      </c>
      <c r="C41" s="226" t="s">
        <v>89</v>
      </c>
      <c r="D41" s="33"/>
      <c r="E41" s="33"/>
      <c r="F41" s="34"/>
      <c r="G41" s="31"/>
    </row>
    <row r="42" spans="1:7" ht="61.5" customHeight="1">
      <c r="A42" s="489" t="s">
        <v>131</v>
      </c>
      <c r="B42" s="33" t="s">
        <v>132</v>
      </c>
      <c r="C42" s="226" t="s">
        <v>133</v>
      </c>
      <c r="D42" s="33"/>
      <c r="E42" s="33"/>
      <c r="F42" s="34"/>
      <c r="G42" s="31"/>
    </row>
    <row r="43" spans="1:7" ht="25">
      <c r="A43" s="484"/>
      <c r="B43" s="33" t="s">
        <v>134</v>
      </c>
      <c r="C43" s="226" t="s">
        <v>135</v>
      </c>
      <c r="D43" s="33"/>
      <c r="E43" s="33"/>
      <c r="F43" s="34"/>
      <c r="G43" s="31"/>
    </row>
    <row r="44" spans="1:7" ht="14.5">
      <c r="A44" s="484"/>
      <c r="B44" s="33" t="s">
        <v>136</v>
      </c>
      <c r="C44" s="226" t="s">
        <v>137</v>
      </c>
      <c r="D44" s="33"/>
      <c r="E44" s="33"/>
      <c r="F44" s="34"/>
      <c r="G44" s="31"/>
    </row>
    <row r="45" spans="1:7" ht="15.5">
      <c r="A45" s="490" t="s">
        <v>138</v>
      </c>
      <c r="B45" s="487"/>
      <c r="C45" s="487"/>
      <c r="D45" s="487"/>
      <c r="E45" s="487"/>
      <c r="F45" s="488"/>
      <c r="G45" s="29"/>
    </row>
    <row r="46" spans="1:7" ht="30.75" customHeight="1">
      <c r="A46" s="38" t="s">
        <v>129</v>
      </c>
      <c r="B46" s="33" t="s">
        <v>130</v>
      </c>
      <c r="C46" s="226" t="s">
        <v>139</v>
      </c>
      <c r="D46" s="33"/>
      <c r="E46" s="33"/>
      <c r="F46" s="34"/>
      <c r="G46" s="31"/>
    </row>
    <row r="47" spans="1:7" ht="26">
      <c r="A47" s="32" t="s">
        <v>140</v>
      </c>
      <c r="B47" s="33" t="s">
        <v>141</v>
      </c>
      <c r="C47" s="226" t="s">
        <v>121</v>
      </c>
      <c r="D47" s="33"/>
      <c r="E47" s="33"/>
      <c r="F47" s="34"/>
      <c r="G47" s="31"/>
    </row>
    <row r="48" spans="1:7" ht="15.5">
      <c r="A48" s="490" t="s">
        <v>142</v>
      </c>
      <c r="B48" s="487"/>
      <c r="C48" s="487"/>
      <c r="D48" s="487"/>
      <c r="E48" s="487"/>
      <c r="F48" s="488"/>
      <c r="G48" s="29"/>
    </row>
    <row r="49" spans="1:7" ht="26">
      <c r="A49" s="38" t="s">
        <v>129</v>
      </c>
      <c r="B49" s="33" t="s">
        <v>130</v>
      </c>
      <c r="C49" s="226" t="s">
        <v>143</v>
      </c>
      <c r="D49" s="33"/>
      <c r="E49" s="33"/>
      <c r="F49" s="34"/>
      <c r="G49" s="31"/>
    </row>
    <row r="50" spans="1:7" ht="14.5">
      <c r="A50" s="489" t="s">
        <v>144</v>
      </c>
      <c r="B50" s="33" t="s">
        <v>145</v>
      </c>
      <c r="C50" s="226" t="s">
        <v>146</v>
      </c>
      <c r="D50" s="33"/>
      <c r="E50" s="33"/>
      <c r="F50" s="34"/>
      <c r="G50" s="31"/>
    </row>
    <row r="51" spans="1:7" ht="14.5">
      <c r="A51" s="485"/>
      <c r="B51" s="33" t="s">
        <v>147</v>
      </c>
      <c r="C51" s="226" t="s">
        <v>148</v>
      </c>
      <c r="D51" s="33"/>
      <c r="E51" s="33"/>
      <c r="F51" s="34"/>
      <c r="G51" s="31"/>
    </row>
    <row r="52" spans="1:7" ht="15.5">
      <c r="A52" s="490" t="s">
        <v>149</v>
      </c>
      <c r="B52" s="487"/>
      <c r="C52" s="487"/>
      <c r="D52" s="487"/>
      <c r="E52" s="487"/>
      <c r="F52" s="488"/>
      <c r="G52" s="29"/>
    </row>
    <row r="53" spans="1:7" ht="26">
      <c r="A53" s="38" t="s">
        <v>129</v>
      </c>
      <c r="B53" s="33" t="s">
        <v>130</v>
      </c>
      <c r="C53" s="226" t="s">
        <v>150</v>
      </c>
      <c r="D53" s="33"/>
      <c r="E53" s="33"/>
      <c r="F53" s="34"/>
      <c r="G53" s="31"/>
    </row>
    <row r="54" spans="1:7" ht="39">
      <c r="A54" s="38" t="s">
        <v>151</v>
      </c>
      <c r="B54" s="33" t="s">
        <v>152</v>
      </c>
      <c r="C54" s="226" t="s">
        <v>153</v>
      </c>
      <c r="D54" s="33"/>
      <c r="E54" s="33"/>
      <c r="F54" s="34"/>
      <c r="G54" s="31"/>
    </row>
    <row r="55" spans="1:7" ht="15.5">
      <c r="A55" s="490" t="s">
        <v>154</v>
      </c>
      <c r="B55" s="487"/>
      <c r="C55" s="487"/>
      <c r="D55" s="487"/>
      <c r="E55" s="487"/>
      <c r="F55" s="488"/>
      <c r="G55" s="29"/>
    </row>
    <row r="56" spans="1:7" ht="26">
      <c r="A56" s="38" t="s">
        <v>129</v>
      </c>
      <c r="B56" s="33" t="s">
        <v>130</v>
      </c>
      <c r="C56" s="226" t="s">
        <v>89</v>
      </c>
      <c r="D56" s="33"/>
      <c r="E56" s="33"/>
      <c r="F56" s="34"/>
      <c r="G56" s="31"/>
    </row>
    <row r="57" spans="1:7" ht="14.5">
      <c r="A57" s="489" t="s">
        <v>155</v>
      </c>
      <c r="B57" s="33" t="s">
        <v>156</v>
      </c>
      <c r="C57" s="226" t="s">
        <v>157</v>
      </c>
      <c r="D57" s="33"/>
      <c r="E57" s="33"/>
      <c r="F57" s="34"/>
      <c r="G57" s="31"/>
    </row>
    <row r="58" spans="1:7" ht="25">
      <c r="A58" s="484"/>
      <c r="B58" s="33" t="s">
        <v>158</v>
      </c>
      <c r="C58" s="226" t="s">
        <v>157</v>
      </c>
      <c r="D58" s="33"/>
      <c r="E58" s="33"/>
      <c r="F58" s="34"/>
      <c r="G58" s="31"/>
    </row>
    <row r="59" spans="1:7" ht="14.5">
      <c r="A59" s="485"/>
      <c r="B59" s="33" t="s">
        <v>159</v>
      </c>
      <c r="C59" s="226" t="s">
        <v>157</v>
      </c>
      <c r="D59" s="33"/>
      <c r="E59" s="33"/>
      <c r="F59" s="34"/>
      <c r="G59" s="31"/>
    </row>
    <row r="60" spans="1:7" ht="15.5">
      <c r="A60" s="490" t="s">
        <v>160</v>
      </c>
      <c r="B60" s="487"/>
      <c r="C60" s="487"/>
      <c r="D60" s="487"/>
      <c r="E60" s="487"/>
      <c r="F60" s="488"/>
      <c r="G60" s="29"/>
    </row>
    <row r="61" spans="1:7" ht="26">
      <c r="A61" s="38" t="s">
        <v>129</v>
      </c>
      <c r="B61" s="33" t="s">
        <v>130</v>
      </c>
      <c r="C61" s="226" t="s">
        <v>81</v>
      </c>
      <c r="D61" s="33"/>
      <c r="E61" s="33"/>
      <c r="F61" s="34"/>
      <c r="G61" s="31"/>
    </row>
    <row r="62" spans="1:7" ht="39">
      <c r="A62" s="38" t="s">
        <v>161</v>
      </c>
      <c r="B62" s="33" t="s">
        <v>162</v>
      </c>
      <c r="C62" s="226" t="s">
        <v>157</v>
      </c>
      <c r="D62" s="33"/>
      <c r="E62" s="33"/>
      <c r="F62" s="34"/>
      <c r="G62" s="31"/>
    </row>
    <row r="63" spans="1:7" ht="15.5">
      <c r="A63" s="490" t="s">
        <v>163</v>
      </c>
      <c r="B63" s="487"/>
      <c r="C63" s="487"/>
      <c r="D63" s="487"/>
      <c r="E63" s="487"/>
      <c r="F63" s="488"/>
      <c r="G63" s="29"/>
    </row>
    <row r="64" spans="1:7" ht="26">
      <c r="A64" s="38" t="s">
        <v>129</v>
      </c>
      <c r="B64" s="33" t="s">
        <v>130</v>
      </c>
      <c r="C64" s="226" t="s">
        <v>157</v>
      </c>
      <c r="D64" s="33"/>
      <c r="E64" s="33"/>
      <c r="F64" s="34"/>
      <c r="G64" s="31"/>
    </row>
    <row r="65" spans="1:7" ht="14.5">
      <c r="A65" s="489" t="s">
        <v>164</v>
      </c>
      <c r="B65" s="33" t="s">
        <v>165</v>
      </c>
      <c r="C65" s="226" t="s">
        <v>166</v>
      </c>
      <c r="D65" s="33"/>
      <c r="E65" s="33"/>
      <c r="F65" s="39" t="s">
        <v>167</v>
      </c>
      <c r="G65" s="31"/>
    </row>
    <row r="66" spans="1:7" ht="14.5">
      <c r="A66" s="484"/>
      <c r="B66" s="33" t="s">
        <v>168</v>
      </c>
      <c r="C66" s="33"/>
      <c r="D66" s="33"/>
      <c r="E66" s="33"/>
      <c r="F66" s="39" t="s">
        <v>167</v>
      </c>
      <c r="G66" s="31"/>
    </row>
    <row r="67" spans="1:7" ht="25">
      <c r="A67" s="484"/>
      <c r="B67" s="33" t="s">
        <v>169</v>
      </c>
      <c r="C67" s="33"/>
      <c r="D67" s="33"/>
      <c r="E67" s="33"/>
      <c r="F67" s="39" t="s">
        <v>167</v>
      </c>
      <c r="G67" s="31"/>
    </row>
    <row r="68" spans="1:7" ht="25">
      <c r="A68" s="485"/>
      <c r="B68" s="33" t="s">
        <v>170</v>
      </c>
      <c r="C68" s="40"/>
      <c r="D68" s="33"/>
      <c r="E68" s="33" t="s">
        <v>171</v>
      </c>
      <c r="F68" s="34" t="s">
        <v>172</v>
      </c>
      <c r="G68" s="31"/>
    </row>
    <row r="69" spans="1:7" ht="15.5">
      <c r="A69" s="490" t="s">
        <v>173</v>
      </c>
      <c r="B69" s="487"/>
      <c r="C69" s="487"/>
      <c r="D69" s="487"/>
      <c r="E69" s="487"/>
      <c r="F69" s="488"/>
      <c r="G69" s="29"/>
    </row>
    <row r="70" spans="1:7" ht="26">
      <c r="A70" s="38" t="s">
        <v>129</v>
      </c>
      <c r="B70" s="33" t="s">
        <v>130</v>
      </c>
      <c r="C70" s="226" t="s">
        <v>174</v>
      </c>
      <c r="D70" s="33"/>
      <c r="E70" s="33"/>
      <c r="F70" s="34"/>
      <c r="G70" s="31"/>
    </row>
    <row r="71" spans="1:7" ht="30" customHeight="1">
      <c r="A71" s="489" t="s">
        <v>175</v>
      </c>
      <c r="B71" s="33" t="s">
        <v>176</v>
      </c>
      <c r="C71" s="226" t="s">
        <v>177</v>
      </c>
      <c r="D71" s="33" t="s">
        <v>178</v>
      </c>
      <c r="E71" s="33" t="s">
        <v>92</v>
      </c>
      <c r="F71" s="34" t="s">
        <v>179</v>
      </c>
      <c r="G71" s="31"/>
    </row>
    <row r="72" spans="1:7" ht="25">
      <c r="A72" s="484"/>
      <c r="B72" s="33" t="s">
        <v>180</v>
      </c>
      <c r="C72" s="226" t="s">
        <v>177</v>
      </c>
      <c r="D72" s="33"/>
      <c r="E72" s="33"/>
      <c r="F72" s="34"/>
      <c r="G72" s="31"/>
    </row>
    <row r="73" spans="1:7" ht="25">
      <c r="A73" s="485"/>
      <c r="B73" s="33" t="s">
        <v>181</v>
      </c>
      <c r="C73" s="33"/>
      <c r="D73" s="33" t="s">
        <v>182</v>
      </c>
      <c r="E73" s="33" t="s">
        <v>171</v>
      </c>
      <c r="F73" s="34" t="s">
        <v>183</v>
      </c>
      <c r="G73" s="31"/>
    </row>
    <row r="74" spans="1:7" ht="15.5">
      <c r="A74" s="490" t="s">
        <v>184</v>
      </c>
      <c r="B74" s="487"/>
      <c r="C74" s="487"/>
      <c r="D74" s="487"/>
      <c r="E74" s="487"/>
      <c r="F74" s="488"/>
      <c r="G74" s="29"/>
    </row>
    <row r="75" spans="1:7" ht="26">
      <c r="A75" s="38" t="s">
        <v>129</v>
      </c>
      <c r="B75" s="41" t="s">
        <v>130</v>
      </c>
      <c r="C75" s="226" t="s">
        <v>185</v>
      </c>
      <c r="D75" s="41"/>
      <c r="E75" s="41"/>
      <c r="F75" s="42"/>
      <c r="G75" s="31"/>
    </row>
    <row r="76" spans="1:7" ht="25">
      <c r="A76" s="489" t="s">
        <v>186</v>
      </c>
      <c r="B76" s="41" t="s">
        <v>187</v>
      </c>
      <c r="C76" s="226" t="s">
        <v>188</v>
      </c>
      <c r="D76" s="41"/>
      <c r="E76" s="41"/>
      <c r="F76" s="42"/>
      <c r="G76" s="31"/>
    </row>
    <row r="77" spans="1:7" ht="14.5">
      <c r="A77" s="484"/>
      <c r="B77" s="41" t="s">
        <v>189</v>
      </c>
      <c r="C77" s="226" t="s">
        <v>190</v>
      </c>
      <c r="D77" s="41"/>
      <c r="E77" s="41"/>
      <c r="F77" s="42"/>
      <c r="G77" s="31"/>
    </row>
    <row r="78" spans="1:7" ht="14.5">
      <c r="A78" s="484"/>
      <c r="B78" s="41" t="s">
        <v>191</v>
      </c>
      <c r="C78" s="226" t="s">
        <v>190</v>
      </c>
      <c r="D78" s="41"/>
      <c r="E78" s="41"/>
      <c r="F78" s="42"/>
      <c r="G78" s="31"/>
    </row>
    <row r="79" spans="1:7" ht="30.75" customHeight="1">
      <c r="A79" s="484"/>
      <c r="B79" s="41" t="s">
        <v>192</v>
      </c>
      <c r="C79" s="226" t="s">
        <v>193</v>
      </c>
      <c r="D79" s="41" t="s">
        <v>194</v>
      </c>
      <c r="E79" s="41" t="s">
        <v>92</v>
      </c>
      <c r="F79" s="42" t="s">
        <v>93</v>
      </c>
      <c r="G79" s="31"/>
    </row>
    <row r="80" spans="1:7" ht="31.5" customHeight="1">
      <c r="A80" s="485"/>
      <c r="B80" s="41" t="s">
        <v>195</v>
      </c>
      <c r="C80" s="41"/>
      <c r="D80" s="41" t="s">
        <v>196</v>
      </c>
      <c r="E80" s="41" t="s">
        <v>92</v>
      </c>
      <c r="F80" s="42" t="s">
        <v>93</v>
      </c>
      <c r="G80" s="31"/>
    </row>
    <row r="81" spans="1:7" ht="15.5">
      <c r="A81" s="490" t="s">
        <v>197</v>
      </c>
      <c r="B81" s="487"/>
      <c r="C81" s="487"/>
      <c r="D81" s="487"/>
      <c r="E81" s="487"/>
      <c r="F81" s="488"/>
      <c r="G81" s="29"/>
    </row>
    <row r="82" spans="1:7" ht="26">
      <c r="A82" s="38" t="s">
        <v>129</v>
      </c>
      <c r="B82" s="41" t="s">
        <v>130</v>
      </c>
      <c r="C82" s="226" t="s">
        <v>198</v>
      </c>
      <c r="D82" s="41"/>
      <c r="E82" s="41"/>
      <c r="F82" s="42"/>
      <c r="G82" s="31"/>
    </row>
    <row r="83" spans="1:7" ht="14.5">
      <c r="A83" s="489" t="s">
        <v>199</v>
      </c>
      <c r="B83" s="41" t="s">
        <v>200</v>
      </c>
      <c r="C83" s="226" t="s">
        <v>198</v>
      </c>
      <c r="D83" s="41"/>
      <c r="E83" s="41"/>
      <c r="F83" s="42"/>
      <c r="G83" s="31"/>
    </row>
    <row r="84" spans="1:7" ht="14.5">
      <c r="A84" s="484"/>
      <c r="B84" s="41" t="s">
        <v>201</v>
      </c>
      <c r="C84" s="226" t="s">
        <v>198</v>
      </c>
      <c r="D84" s="41"/>
      <c r="E84" s="41"/>
      <c r="F84" s="42"/>
      <c r="G84" s="31"/>
    </row>
    <row r="85" spans="1:7" ht="14.5">
      <c r="A85" s="484"/>
      <c r="B85" s="41" t="s">
        <v>202</v>
      </c>
      <c r="C85" s="226" t="s">
        <v>198</v>
      </c>
      <c r="D85" s="41"/>
      <c r="E85" s="41"/>
      <c r="F85" s="42"/>
      <c r="G85" s="31"/>
    </row>
    <row r="86" spans="1:7" ht="14.5">
      <c r="A86" s="484"/>
      <c r="B86" s="41" t="s">
        <v>203</v>
      </c>
      <c r="C86" s="226" t="s">
        <v>198</v>
      </c>
      <c r="D86" s="41"/>
      <c r="E86" s="41"/>
      <c r="F86" s="42"/>
      <c r="G86" s="31"/>
    </row>
    <row r="87" spans="1:7" ht="14.5">
      <c r="A87" s="485"/>
      <c r="B87" s="41" t="s">
        <v>204</v>
      </c>
      <c r="C87" s="226" t="s">
        <v>198</v>
      </c>
      <c r="D87" s="41"/>
      <c r="E87" s="41"/>
      <c r="F87" s="42"/>
      <c r="G87" s="31"/>
    </row>
    <row r="88" spans="1:7" ht="15.5">
      <c r="A88" s="490" t="s">
        <v>17</v>
      </c>
      <c r="B88" s="487"/>
      <c r="C88" s="487"/>
      <c r="D88" s="487"/>
      <c r="E88" s="487"/>
      <c r="F88" s="488"/>
      <c r="G88" s="29"/>
    </row>
    <row r="89" spans="1:7" ht="26">
      <c r="A89" s="38" t="s">
        <v>129</v>
      </c>
      <c r="B89" s="41" t="s">
        <v>130</v>
      </c>
      <c r="C89" s="226" t="s">
        <v>205</v>
      </c>
      <c r="D89" s="41"/>
      <c r="E89" s="41"/>
      <c r="F89" s="42"/>
      <c r="G89" s="31"/>
    </row>
    <row r="90" spans="1:7" ht="37.5">
      <c r="A90" s="489" t="s">
        <v>206</v>
      </c>
      <c r="B90" s="41" t="s">
        <v>207</v>
      </c>
      <c r="C90" s="226" t="s">
        <v>205</v>
      </c>
      <c r="D90" s="41"/>
      <c r="E90" s="41"/>
      <c r="F90" s="42"/>
      <c r="G90" s="31"/>
    </row>
    <row r="91" spans="1:7" ht="25">
      <c r="A91" s="484"/>
      <c r="B91" s="41" t="s">
        <v>208</v>
      </c>
      <c r="C91" s="226" t="s">
        <v>205</v>
      </c>
      <c r="D91" s="41"/>
      <c r="E91" s="41"/>
      <c r="F91" s="42"/>
      <c r="G91" s="31"/>
    </row>
    <row r="92" spans="1:7" ht="14.5">
      <c r="A92" s="484"/>
      <c r="B92" s="41" t="s">
        <v>209</v>
      </c>
      <c r="C92" s="226" t="s">
        <v>205</v>
      </c>
      <c r="D92" s="41"/>
      <c r="E92" s="41"/>
      <c r="F92" s="42"/>
      <c r="G92" s="31"/>
    </row>
    <row r="93" spans="1:7" ht="26">
      <c r="A93" s="38" t="s">
        <v>210</v>
      </c>
      <c r="B93" s="41" t="s">
        <v>211</v>
      </c>
      <c r="C93" s="226" t="s">
        <v>205</v>
      </c>
      <c r="D93" s="41"/>
      <c r="E93" s="41"/>
      <c r="F93" s="42"/>
      <c r="G93" s="31"/>
    </row>
    <row r="94" spans="1:7" ht="26">
      <c r="A94" s="38" t="s">
        <v>210</v>
      </c>
      <c r="B94" s="41" t="s">
        <v>212</v>
      </c>
      <c r="C94" s="226" t="s">
        <v>205</v>
      </c>
      <c r="D94" s="41"/>
      <c r="E94" s="41"/>
      <c r="F94" s="42"/>
      <c r="G94" s="31"/>
    </row>
    <row r="95" spans="1:7" ht="15.5">
      <c r="A95" s="490" t="s">
        <v>213</v>
      </c>
      <c r="B95" s="487"/>
      <c r="C95" s="487"/>
      <c r="D95" s="487"/>
      <c r="E95" s="487"/>
      <c r="F95" s="488"/>
      <c r="G95" s="29"/>
    </row>
    <row r="96" spans="1:7" ht="26">
      <c r="A96" s="38" t="s">
        <v>129</v>
      </c>
      <c r="B96" s="41" t="s">
        <v>130</v>
      </c>
      <c r="C96" s="226" t="s">
        <v>185</v>
      </c>
      <c r="D96" s="41"/>
      <c r="E96" s="41"/>
      <c r="F96" s="42"/>
      <c r="G96" s="31"/>
    </row>
    <row r="97" spans="1:7" ht="14.5">
      <c r="A97" s="489" t="s">
        <v>214</v>
      </c>
      <c r="B97" s="41" t="s">
        <v>215</v>
      </c>
      <c r="C97" s="226" t="s">
        <v>216</v>
      </c>
      <c r="D97" s="41"/>
      <c r="E97" s="41"/>
      <c r="F97" s="42"/>
      <c r="G97" s="31"/>
    </row>
    <row r="98" spans="1:7" ht="14.5">
      <c r="A98" s="484"/>
      <c r="B98" s="41" t="s">
        <v>217</v>
      </c>
      <c r="C98" s="226" t="s">
        <v>216</v>
      </c>
      <c r="D98" s="41"/>
      <c r="E98" s="41"/>
      <c r="F98" s="42"/>
      <c r="G98" s="31"/>
    </row>
    <row r="99" spans="1:7" ht="14.5">
      <c r="A99" s="484"/>
      <c r="B99" s="41" t="s">
        <v>218</v>
      </c>
      <c r="C99" s="226" t="s">
        <v>216</v>
      </c>
      <c r="D99" s="41"/>
      <c r="E99" s="41"/>
      <c r="F99" s="42"/>
      <c r="G99" s="31"/>
    </row>
    <row r="100" spans="1:7" ht="14.5">
      <c r="A100" s="484"/>
      <c r="B100" s="41" t="s">
        <v>219</v>
      </c>
      <c r="C100" s="226" t="s">
        <v>216</v>
      </c>
      <c r="D100" s="41"/>
      <c r="E100" s="41"/>
      <c r="F100" s="42"/>
      <c r="G100" s="31"/>
    </row>
    <row r="101" spans="1:7" ht="14.5">
      <c r="A101" s="484"/>
      <c r="B101" s="41" t="s">
        <v>220</v>
      </c>
      <c r="C101" s="226" t="s">
        <v>221</v>
      </c>
      <c r="D101" s="41"/>
      <c r="E101" s="41"/>
      <c r="F101" s="42"/>
      <c r="G101" s="31"/>
    </row>
    <row r="102" spans="1:7" ht="14.5">
      <c r="A102" s="484"/>
      <c r="B102" s="41" t="s">
        <v>222</v>
      </c>
      <c r="C102" s="226" t="s">
        <v>223</v>
      </c>
      <c r="D102" s="41"/>
      <c r="E102" s="41"/>
      <c r="F102" s="42"/>
      <c r="G102" s="31"/>
    </row>
    <row r="103" spans="1:7" ht="30" customHeight="1">
      <c r="A103" s="485"/>
      <c r="B103" s="41" t="s">
        <v>224</v>
      </c>
      <c r="C103" s="226" t="s">
        <v>225</v>
      </c>
      <c r="D103" s="41"/>
      <c r="E103" s="41"/>
      <c r="F103" s="42"/>
      <c r="G103" s="31"/>
    </row>
    <row r="104" spans="1:7" ht="15.5">
      <c r="A104" s="490" t="s">
        <v>226</v>
      </c>
      <c r="B104" s="487"/>
      <c r="C104" s="487"/>
      <c r="D104" s="487"/>
      <c r="E104" s="487"/>
      <c r="F104" s="488"/>
      <c r="G104" s="29"/>
    </row>
    <row r="105" spans="1:7" ht="26">
      <c r="A105" s="38" t="s">
        <v>129</v>
      </c>
      <c r="B105" s="41" t="s">
        <v>130</v>
      </c>
      <c r="C105" s="226" t="s">
        <v>227</v>
      </c>
      <c r="D105" s="41"/>
      <c r="E105" s="41"/>
      <c r="F105" s="42"/>
      <c r="G105" s="31"/>
    </row>
    <row r="106" spans="1:7" ht="14.5">
      <c r="A106" s="489" t="s">
        <v>228</v>
      </c>
      <c r="B106" s="41" t="s">
        <v>229</v>
      </c>
      <c r="C106" s="226" t="s">
        <v>227</v>
      </c>
      <c r="D106" s="41"/>
      <c r="E106" s="41"/>
      <c r="F106" s="42"/>
      <c r="G106" s="31"/>
    </row>
    <row r="107" spans="1:7" ht="25">
      <c r="A107" s="484"/>
      <c r="B107" s="41" t="s">
        <v>230</v>
      </c>
      <c r="C107" s="226" t="s">
        <v>227</v>
      </c>
      <c r="D107" s="41" t="s">
        <v>231</v>
      </c>
      <c r="E107" s="41" t="s">
        <v>92</v>
      </c>
      <c r="F107" s="42" t="s">
        <v>93</v>
      </c>
      <c r="G107" s="31"/>
    </row>
    <row r="108" spans="1:7" ht="14.5">
      <c r="A108" s="484"/>
      <c r="B108" s="41" t="s">
        <v>232</v>
      </c>
      <c r="C108" s="226" t="s">
        <v>233</v>
      </c>
      <c r="D108" s="41"/>
      <c r="E108" s="41"/>
      <c r="F108" s="42"/>
      <c r="G108" s="31"/>
    </row>
    <row r="109" spans="1:7" ht="14.5">
      <c r="A109" s="484"/>
      <c r="B109" s="41" t="s">
        <v>234</v>
      </c>
      <c r="C109" s="226" t="s">
        <v>233</v>
      </c>
      <c r="D109" s="41"/>
      <c r="E109" s="41"/>
      <c r="F109" s="42"/>
      <c r="G109" s="31"/>
    </row>
    <row r="110" spans="1:7" ht="25">
      <c r="A110" s="485"/>
      <c r="B110" s="41" t="s">
        <v>235</v>
      </c>
      <c r="C110" s="226" t="s">
        <v>233</v>
      </c>
      <c r="D110" s="41" t="s">
        <v>236</v>
      </c>
      <c r="E110" s="41" t="s">
        <v>92</v>
      </c>
      <c r="F110" s="42" t="s">
        <v>93</v>
      </c>
      <c r="G110" s="31"/>
    </row>
    <row r="111" spans="1:7" ht="26">
      <c r="A111" s="38" t="s">
        <v>210</v>
      </c>
      <c r="B111" s="41" t="s">
        <v>237</v>
      </c>
      <c r="C111" s="226" t="s">
        <v>238</v>
      </c>
      <c r="D111" s="41"/>
      <c r="E111" s="41"/>
      <c r="F111" s="42"/>
      <c r="G111" s="31"/>
    </row>
    <row r="112" spans="1:7" ht="15.5">
      <c r="A112" s="490" t="s">
        <v>239</v>
      </c>
      <c r="B112" s="487"/>
      <c r="C112" s="487"/>
      <c r="D112" s="487"/>
      <c r="E112" s="487"/>
      <c r="F112" s="488"/>
      <c r="G112" s="29"/>
    </row>
    <row r="113" spans="1:7" ht="26">
      <c r="A113" s="38" t="s">
        <v>129</v>
      </c>
      <c r="B113" s="41" t="s">
        <v>130</v>
      </c>
      <c r="C113" s="226" t="s">
        <v>240</v>
      </c>
      <c r="D113" s="41"/>
      <c r="E113" s="41"/>
      <c r="F113" s="42"/>
      <c r="G113" s="31"/>
    </row>
    <row r="114" spans="1:7" ht="25">
      <c r="A114" s="489" t="s">
        <v>241</v>
      </c>
      <c r="B114" s="41" t="s">
        <v>242</v>
      </c>
      <c r="C114" s="226" t="s">
        <v>243</v>
      </c>
      <c r="D114" s="41" t="s">
        <v>244</v>
      </c>
      <c r="E114" s="41" t="s">
        <v>92</v>
      </c>
      <c r="F114" s="42" t="s">
        <v>93</v>
      </c>
      <c r="G114" s="31"/>
    </row>
    <row r="115" spans="1:7" ht="25">
      <c r="A115" s="485"/>
      <c r="B115" s="41" t="s">
        <v>245</v>
      </c>
      <c r="C115" s="226" t="s">
        <v>243</v>
      </c>
      <c r="D115" s="41"/>
      <c r="E115" s="41"/>
      <c r="F115" s="42"/>
      <c r="G115" s="31"/>
    </row>
    <row r="116" spans="1:7" ht="15.5">
      <c r="A116" s="490" t="s">
        <v>246</v>
      </c>
      <c r="B116" s="487"/>
      <c r="C116" s="487"/>
      <c r="D116" s="487"/>
      <c r="E116" s="487"/>
      <c r="F116" s="488"/>
      <c r="G116" s="29"/>
    </row>
    <row r="117" spans="1:7" ht="26">
      <c r="A117" s="38" t="s">
        <v>129</v>
      </c>
      <c r="B117" s="41" t="s">
        <v>130</v>
      </c>
      <c r="C117" s="226" t="s">
        <v>121</v>
      </c>
      <c r="D117" s="41"/>
      <c r="E117" s="41"/>
      <c r="F117" s="42"/>
      <c r="G117" s="31"/>
    </row>
    <row r="118" spans="1:7" ht="25">
      <c r="A118" s="489" t="s">
        <v>247</v>
      </c>
      <c r="B118" s="41" t="s">
        <v>248</v>
      </c>
      <c r="C118" s="226" t="s">
        <v>249</v>
      </c>
      <c r="D118" s="41" t="s">
        <v>250</v>
      </c>
      <c r="E118" s="41" t="s">
        <v>92</v>
      </c>
      <c r="F118" s="42" t="s">
        <v>93</v>
      </c>
      <c r="G118" s="31"/>
    </row>
    <row r="119" spans="1:7" ht="25">
      <c r="A119" s="484"/>
      <c r="B119" s="41" t="s">
        <v>251</v>
      </c>
      <c r="C119" s="226" t="s">
        <v>252</v>
      </c>
      <c r="D119" s="41"/>
      <c r="E119" s="41"/>
      <c r="F119" s="42"/>
      <c r="G119" s="31"/>
    </row>
    <row r="120" spans="1:7" ht="37.5">
      <c r="A120" s="485"/>
      <c r="B120" s="41" t="s">
        <v>253</v>
      </c>
      <c r="C120" s="226" t="s">
        <v>254</v>
      </c>
      <c r="D120" s="41" t="s">
        <v>255</v>
      </c>
      <c r="E120" s="41" t="s">
        <v>92</v>
      </c>
      <c r="F120" s="42" t="s">
        <v>93</v>
      </c>
      <c r="G120" s="31"/>
    </row>
    <row r="121" spans="1:7" ht="15.5">
      <c r="A121" s="490" t="s">
        <v>256</v>
      </c>
      <c r="B121" s="487"/>
      <c r="C121" s="487"/>
      <c r="D121" s="487"/>
      <c r="E121" s="487"/>
      <c r="F121" s="488"/>
      <c r="G121" s="29"/>
    </row>
    <row r="122" spans="1:7" ht="26">
      <c r="A122" s="38" t="s">
        <v>129</v>
      </c>
      <c r="B122" s="41" t="s">
        <v>130</v>
      </c>
      <c r="C122" s="226" t="s">
        <v>252</v>
      </c>
      <c r="D122" s="41"/>
      <c r="E122" s="41"/>
      <c r="F122" s="42"/>
      <c r="G122" s="31"/>
    </row>
    <row r="123" spans="1:7" ht="39">
      <c r="A123" s="38" t="s">
        <v>257</v>
      </c>
      <c r="B123" s="41" t="s">
        <v>258</v>
      </c>
      <c r="C123" s="226"/>
      <c r="D123" s="41"/>
      <c r="E123" s="41" t="s">
        <v>171</v>
      </c>
      <c r="F123" s="43" t="s">
        <v>259</v>
      </c>
      <c r="G123" s="31"/>
    </row>
    <row r="124" spans="1:7" ht="26">
      <c r="A124" s="38" t="s">
        <v>210</v>
      </c>
      <c r="B124" s="41" t="s">
        <v>260</v>
      </c>
      <c r="C124" s="226" t="s">
        <v>261</v>
      </c>
      <c r="D124" s="41"/>
      <c r="E124" s="41"/>
      <c r="F124" s="42"/>
      <c r="G124" s="31"/>
    </row>
    <row r="125" spans="1:7" ht="15.5">
      <c r="A125" s="490" t="s">
        <v>262</v>
      </c>
      <c r="B125" s="487"/>
      <c r="C125" s="487"/>
      <c r="D125" s="487"/>
      <c r="E125" s="487"/>
      <c r="F125" s="488"/>
      <c r="G125" s="29"/>
    </row>
    <row r="126" spans="1:7" ht="26">
      <c r="A126" s="38" t="s">
        <v>129</v>
      </c>
      <c r="B126" s="41" t="s">
        <v>130</v>
      </c>
      <c r="C126" s="226" t="s">
        <v>263</v>
      </c>
      <c r="D126" s="41"/>
      <c r="E126" s="41"/>
      <c r="F126" s="42"/>
      <c r="G126" s="31"/>
    </row>
    <row r="127" spans="1:7" ht="14.5">
      <c r="A127" s="489" t="s">
        <v>264</v>
      </c>
      <c r="B127" s="41" t="s">
        <v>265</v>
      </c>
      <c r="C127" s="226" t="s">
        <v>266</v>
      </c>
      <c r="D127" s="41"/>
      <c r="E127" s="41"/>
      <c r="F127" s="42"/>
      <c r="G127" s="31"/>
    </row>
    <row r="128" spans="1:7" ht="14.5">
      <c r="A128" s="484"/>
      <c r="B128" s="41" t="s">
        <v>267</v>
      </c>
      <c r="C128" s="226" t="s">
        <v>266</v>
      </c>
      <c r="D128" s="41"/>
      <c r="E128" s="41"/>
      <c r="F128" s="42"/>
      <c r="G128" s="31"/>
    </row>
    <row r="129" spans="1:7" ht="14.5">
      <c r="A129" s="484"/>
      <c r="B129" s="41" t="s">
        <v>268</v>
      </c>
      <c r="C129" s="226" t="s">
        <v>269</v>
      </c>
      <c r="D129" s="41"/>
      <c r="E129" s="41"/>
      <c r="F129" s="42"/>
      <c r="G129" s="31"/>
    </row>
    <row r="130" spans="1:7" ht="29.25" customHeight="1">
      <c r="A130" s="484"/>
      <c r="B130" s="41" t="s">
        <v>270</v>
      </c>
      <c r="C130" s="226" t="s">
        <v>271</v>
      </c>
      <c r="D130" s="41"/>
      <c r="E130" s="41"/>
      <c r="F130" s="42"/>
      <c r="G130" s="31"/>
    </row>
    <row r="131" spans="1:7" ht="14.5">
      <c r="A131" s="484"/>
      <c r="B131" s="41" t="s">
        <v>272</v>
      </c>
      <c r="C131" s="226" t="s">
        <v>271</v>
      </c>
      <c r="D131" s="41"/>
      <c r="E131" s="41"/>
      <c r="F131" s="42"/>
      <c r="G131" s="31"/>
    </row>
    <row r="132" spans="1:7" ht="14.5">
      <c r="A132" s="484"/>
      <c r="B132" s="41" t="s">
        <v>273</v>
      </c>
      <c r="C132" s="226" t="s">
        <v>266</v>
      </c>
      <c r="D132" s="41"/>
      <c r="E132" s="41"/>
      <c r="F132" s="42"/>
      <c r="G132" s="31"/>
    </row>
    <row r="133" spans="1:7" ht="29.25" customHeight="1">
      <c r="A133" s="484"/>
      <c r="B133" s="41" t="s">
        <v>274</v>
      </c>
      <c r="C133" s="226" t="s">
        <v>263</v>
      </c>
      <c r="D133" s="41"/>
      <c r="E133" s="41"/>
      <c r="F133" s="42"/>
      <c r="G133" s="31"/>
    </row>
    <row r="134" spans="1:7" ht="54.75" customHeight="1">
      <c r="A134" s="484"/>
      <c r="B134" s="41" t="s">
        <v>275</v>
      </c>
      <c r="C134" s="226" t="s">
        <v>276</v>
      </c>
      <c r="D134" s="41" t="s">
        <v>277</v>
      </c>
      <c r="E134" s="41" t="s">
        <v>92</v>
      </c>
      <c r="F134" s="42" t="s">
        <v>278</v>
      </c>
      <c r="G134" s="31"/>
    </row>
    <row r="135" spans="1:7" ht="15.75" hidden="1" customHeight="1">
      <c r="A135" s="484"/>
      <c r="B135" s="33" t="s">
        <v>279</v>
      </c>
      <c r="C135" s="33" t="s">
        <v>280</v>
      </c>
      <c r="D135" s="33"/>
      <c r="E135" s="33"/>
      <c r="F135" s="34"/>
      <c r="G135" s="31"/>
    </row>
    <row r="136" spans="1:7" ht="15.75" hidden="1" customHeight="1">
      <c r="A136" s="485"/>
      <c r="B136" s="33" t="s">
        <v>281</v>
      </c>
      <c r="C136" s="33" t="s">
        <v>282</v>
      </c>
      <c r="D136" s="33"/>
      <c r="E136" s="33"/>
      <c r="F136" s="34"/>
      <c r="G136" s="31"/>
    </row>
    <row r="137" spans="1:7" ht="15.75" hidden="1" customHeight="1">
      <c r="A137" s="486" t="s">
        <v>283</v>
      </c>
      <c r="B137" s="487"/>
      <c r="C137" s="487"/>
      <c r="D137" s="487"/>
      <c r="E137" s="487"/>
      <c r="F137" s="488"/>
      <c r="G137" s="31"/>
    </row>
    <row r="138" spans="1:7" ht="15.75" hidden="1" customHeight="1">
      <c r="A138" s="44" t="s">
        <v>129</v>
      </c>
      <c r="B138" s="45" t="s">
        <v>130</v>
      </c>
      <c r="C138" s="46" t="s">
        <v>284</v>
      </c>
      <c r="D138" s="46"/>
      <c r="E138" s="46"/>
      <c r="F138" s="47"/>
      <c r="G138" s="31"/>
    </row>
    <row r="139" spans="1:7" ht="15.75" hidden="1" customHeight="1">
      <c r="A139" s="483" t="s">
        <v>285</v>
      </c>
      <c r="B139" s="45" t="s">
        <v>286</v>
      </c>
      <c r="C139" s="46" t="s">
        <v>287</v>
      </c>
      <c r="D139" s="45" t="s">
        <v>288</v>
      </c>
      <c r="E139" s="46" t="s">
        <v>92</v>
      </c>
      <c r="F139" s="48" t="s">
        <v>93</v>
      </c>
      <c r="G139" s="31"/>
    </row>
    <row r="140" spans="1:7" ht="15.75" hidden="1" customHeight="1">
      <c r="A140" s="484"/>
      <c r="B140" s="45" t="s">
        <v>289</v>
      </c>
      <c r="C140" s="49" t="s">
        <v>287</v>
      </c>
      <c r="D140" s="46"/>
      <c r="E140" s="46"/>
      <c r="F140" s="47"/>
      <c r="G140" s="31"/>
    </row>
    <row r="141" spans="1:7" ht="15.75" hidden="1" customHeight="1">
      <c r="A141" s="485"/>
      <c r="B141" s="45" t="s">
        <v>290</v>
      </c>
      <c r="C141" s="46" t="s">
        <v>287</v>
      </c>
      <c r="D141" s="46"/>
      <c r="E141" s="46"/>
      <c r="F141" s="47"/>
      <c r="G141" s="31"/>
    </row>
    <row r="142" spans="1:7" ht="15.75" hidden="1" customHeight="1">
      <c r="A142" s="486" t="s">
        <v>291</v>
      </c>
      <c r="B142" s="487"/>
      <c r="C142" s="487"/>
      <c r="D142" s="487"/>
      <c r="E142" s="487"/>
      <c r="F142" s="488"/>
      <c r="G142" s="31"/>
    </row>
    <row r="143" spans="1:7" ht="15.75" hidden="1" customHeight="1">
      <c r="A143" s="44" t="s">
        <v>129</v>
      </c>
      <c r="B143" s="45" t="s">
        <v>130</v>
      </c>
      <c r="C143" s="46" t="s">
        <v>284</v>
      </c>
      <c r="D143" s="46"/>
      <c r="E143" s="46"/>
      <c r="F143" s="47"/>
      <c r="G143" s="31"/>
    </row>
    <row r="144" spans="1:7" ht="15.75" hidden="1" customHeight="1">
      <c r="A144" s="483" t="s">
        <v>292</v>
      </c>
      <c r="B144" s="45" t="s">
        <v>293</v>
      </c>
      <c r="C144" s="46" t="s">
        <v>294</v>
      </c>
      <c r="D144" s="46"/>
      <c r="E144" s="46"/>
      <c r="F144" s="47"/>
      <c r="G144" s="31"/>
    </row>
    <row r="145" spans="1:7" ht="15.75" hidden="1" customHeight="1">
      <c r="A145" s="485"/>
      <c r="B145" s="45" t="s">
        <v>295</v>
      </c>
      <c r="C145" s="46" t="s">
        <v>294</v>
      </c>
      <c r="D145" s="46"/>
      <c r="E145" s="46"/>
      <c r="F145" s="47"/>
      <c r="G145" s="31"/>
    </row>
    <row r="146" spans="1:7" ht="15.75" hidden="1" customHeight="1">
      <c r="A146" s="486" t="s">
        <v>296</v>
      </c>
      <c r="B146" s="487"/>
      <c r="C146" s="487"/>
      <c r="D146" s="487"/>
      <c r="E146" s="487"/>
      <c r="F146" s="488"/>
      <c r="G146" s="31"/>
    </row>
    <row r="147" spans="1:7" ht="15.75" hidden="1" customHeight="1">
      <c r="A147" s="44" t="s">
        <v>129</v>
      </c>
      <c r="B147" s="45" t="s">
        <v>130</v>
      </c>
      <c r="C147" s="50" t="s">
        <v>297</v>
      </c>
      <c r="D147" s="46"/>
      <c r="E147" s="46"/>
      <c r="F147" s="47"/>
      <c r="G147" s="31"/>
    </row>
    <row r="148" spans="1:7" ht="15.75" hidden="1" customHeight="1">
      <c r="A148" s="44" t="s">
        <v>298</v>
      </c>
      <c r="B148" s="45" t="s">
        <v>299</v>
      </c>
      <c r="C148" s="46" t="s">
        <v>300</v>
      </c>
      <c r="D148" s="46"/>
      <c r="E148" s="46"/>
      <c r="F148" s="47"/>
      <c r="G148" s="31"/>
    </row>
    <row r="149" spans="1:7" ht="15.75" hidden="1" customHeight="1">
      <c r="A149" s="486" t="s">
        <v>301</v>
      </c>
      <c r="B149" s="487"/>
      <c r="C149" s="487"/>
      <c r="D149" s="487"/>
      <c r="E149" s="487"/>
      <c r="F149" s="488"/>
      <c r="G149" s="31"/>
    </row>
    <row r="150" spans="1:7" ht="15.75" hidden="1" customHeight="1">
      <c r="A150" s="44" t="s">
        <v>129</v>
      </c>
      <c r="B150" s="45" t="s">
        <v>130</v>
      </c>
      <c r="C150" s="46" t="s">
        <v>302</v>
      </c>
      <c r="D150" s="46"/>
      <c r="E150" s="46"/>
      <c r="F150" s="47"/>
      <c r="G150" s="31"/>
    </row>
    <row r="151" spans="1:7" ht="15.75" hidden="1" customHeight="1">
      <c r="A151" s="44" t="s">
        <v>303</v>
      </c>
      <c r="B151" s="45" t="s">
        <v>304</v>
      </c>
      <c r="C151" s="46" t="s">
        <v>305</v>
      </c>
      <c r="D151" s="46"/>
      <c r="E151" s="46"/>
      <c r="F151" s="47"/>
      <c r="G151" s="31"/>
    </row>
    <row r="152" spans="1:7" ht="15.75" hidden="1" customHeight="1">
      <c r="A152" s="486" t="s">
        <v>306</v>
      </c>
      <c r="B152" s="487"/>
      <c r="C152" s="487"/>
      <c r="D152" s="487"/>
      <c r="E152" s="487"/>
      <c r="F152" s="488"/>
      <c r="G152" s="31"/>
    </row>
    <row r="153" spans="1:7" ht="15.75" hidden="1" customHeight="1">
      <c r="A153" s="44" t="s">
        <v>129</v>
      </c>
      <c r="B153" s="45" t="s">
        <v>130</v>
      </c>
      <c r="C153" s="50" t="s">
        <v>307</v>
      </c>
      <c r="D153" s="46"/>
      <c r="E153" s="46"/>
      <c r="F153" s="47"/>
      <c r="G153" s="31"/>
    </row>
    <row r="154" spans="1:7" ht="15.75" hidden="1" customHeight="1">
      <c r="A154" s="44" t="s">
        <v>308</v>
      </c>
      <c r="B154" s="45" t="s">
        <v>309</v>
      </c>
      <c r="C154" s="46" t="s">
        <v>310</v>
      </c>
      <c r="D154" s="46"/>
      <c r="E154" s="46"/>
      <c r="F154" s="47"/>
      <c r="G154" s="31"/>
    </row>
    <row r="155" spans="1:7" ht="15.75" hidden="1" customHeight="1">
      <c r="A155" s="486" t="s">
        <v>311</v>
      </c>
      <c r="B155" s="487"/>
      <c r="C155" s="487"/>
      <c r="D155" s="487"/>
      <c r="E155" s="487"/>
      <c r="F155" s="488"/>
      <c r="G155" s="31"/>
    </row>
    <row r="156" spans="1:7" ht="15.75" hidden="1" customHeight="1">
      <c r="A156" s="44" t="s">
        <v>129</v>
      </c>
      <c r="B156" s="45" t="s">
        <v>130</v>
      </c>
      <c r="C156" s="50" t="s">
        <v>312</v>
      </c>
      <c r="D156" s="46"/>
      <c r="E156" s="46"/>
      <c r="F156" s="47"/>
      <c r="G156" s="31"/>
    </row>
    <row r="157" spans="1:7" ht="15.75" hidden="1" customHeight="1">
      <c r="A157" s="44" t="s">
        <v>313</v>
      </c>
      <c r="B157" s="45" t="s">
        <v>314</v>
      </c>
      <c r="C157" s="46" t="s">
        <v>300</v>
      </c>
      <c r="D157" s="46"/>
      <c r="E157" s="46"/>
      <c r="F157" s="47"/>
      <c r="G157" s="31"/>
    </row>
    <row r="158" spans="1:7" ht="15.75" hidden="1" customHeight="1">
      <c r="A158" s="486" t="s">
        <v>315</v>
      </c>
      <c r="B158" s="487"/>
      <c r="C158" s="487"/>
      <c r="D158" s="487"/>
      <c r="E158" s="487"/>
      <c r="F158" s="488"/>
      <c r="G158" s="31"/>
    </row>
    <row r="159" spans="1:7" ht="15.75" hidden="1" customHeight="1">
      <c r="A159" s="44" t="s">
        <v>129</v>
      </c>
      <c r="B159" s="45" t="s">
        <v>130</v>
      </c>
      <c r="C159" s="50" t="s">
        <v>316</v>
      </c>
      <c r="D159" s="46"/>
      <c r="E159" s="46"/>
      <c r="F159" s="47"/>
      <c r="G159" s="31"/>
    </row>
    <row r="160" spans="1:7" ht="15.75" hidden="1" customHeight="1">
      <c r="A160" s="44" t="s">
        <v>317</v>
      </c>
      <c r="B160" s="45" t="s">
        <v>318</v>
      </c>
      <c r="C160" s="46" t="s">
        <v>300</v>
      </c>
      <c r="D160" s="46"/>
      <c r="E160" s="46"/>
      <c r="F160" s="47"/>
      <c r="G160" s="31"/>
    </row>
    <row r="161" spans="1:7" ht="15.75" hidden="1" customHeight="1">
      <c r="A161" s="486" t="s">
        <v>319</v>
      </c>
      <c r="B161" s="487"/>
      <c r="C161" s="487"/>
      <c r="D161" s="487"/>
      <c r="E161" s="487"/>
      <c r="F161" s="488"/>
      <c r="G161" s="31"/>
    </row>
    <row r="162" spans="1:7" ht="15.75" hidden="1" customHeight="1">
      <c r="A162" s="44" t="s">
        <v>129</v>
      </c>
      <c r="B162" s="45" t="s">
        <v>130</v>
      </c>
      <c r="C162" s="46" t="s">
        <v>320</v>
      </c>
      <c r="D162" s="46"/>
      <c r="E162" s="46"/>
      <c r="F162" s="47"/>
      <c r="G162" s="31"/>
    </row>
    <row r="163" spans="1:7" ht="15.75" hidden="1" customHeight="1">
      <c r="A163" s="44" t="s">
        <v>321</v>
      </c>
      <c r="B163" s="45" t="s">
        <v>322</v>
      </c>
      <c r="C163" s="47" t="s">
        <v>323</v>
      </c>
      <c r="D163" s="46"/>
      <c r="E163" s="46"/>
      <c r="F163" s="47"/>
      <c r="G163" s="31"/>
    </row>
    <row r="164" spans="1:7" ht="15.75" hidden="1" customHeight="1">
      <c r="A164" s="44" t="s">
        <v>210</v>
      </c>
      <c r="B164" s="45" t="s">
        <v>324</v>
      </c>
      <c r="C164" s="46" t="s">
        <v>325</v>
      </c>
      <c r="D164" s="46"/>
      <c r="E164" s="46"/>
      <c r="F164" s="47"/>
      <c r="G164" s="31"/>
    </row>
    <row r="165" spans="1:7" ht="15.75" hidden="1" customHeight="1">
      <c r="A165" s="44" t="s">
        <v>210</v>
      </c>
      <c r="B165" s="45" t="s">
        <v>326</v>
      </c>
      <c r="C165" s="46" t="s">
        <v>325</v>
      </c>
      <c r="D165" s="46"/>
      <c r="E165" s="46"/>
      <c r="F165" s="47"/>
      <c r="G165" s="31"/>
    </row>
    <row r="166" spans="1:7" ht="15.75" hidden="1" customHeight="1">
      <c r="A166" s="486" t="s">
        <v>327</v>
      </c>
      <c r="B166" s="487"/>
      <c r="C166" s="487"/>
      <c r="D166" s="487"/>
      <c r="E166" s="487"/>
      <c r="F166" s="488"/>
      <c r="G166" s="31"/>
    </row>
    <row r="167" spans="1:7" ht="15.75" hidden="1" customHeight="1">
      <c r="A167" s="44" t="s">
        <v>129</v>
      </c>
      <c r="B167" s="45" t="s">
        <v>130</v>
      </c>
      <c r="C167" s="46" t="s">
        <v>320</v>
      </c>
      <c r="D167" s="46"/>
      <c r="E167" s="46"/>
      <c r="F167" s="47"/>
      <c r="G167" s="31"/>
    </row>
    <row r="168" spans="1:7" ht="15.75" hidden="1" customHeight="1">
      <c r="A168" s="483" t="s">
        <v>328</v>
      </c>
      <c r="B168" s="45" t="s">
        <v>329</v>
      </c>
      <c r="C168" s="46" t="s">
        <v>330</v>
      </c>
      <c r="D168" s="46"/>
      <c r="E168" s="46"/>
      <c r="F168" s="47"/>
      <c r="G168" s="31"/>
    </row>
    <row r="169" spans="1:7" ht="15.75" hidden="1" customHeight="1">
      <c r="A169" s="485"/>
      <c r="B169" s="45" t="s">
        <v>331</v>
      </c>
      <c r="C169" s="46" t="s">
        <v>332</v>
      </c>
      <c r="D169" s="46"/>
      <c r="E169" s="46"/>
      <c r="F169" s="47"/>
      <c r="G169" s="31"/>
    </row>
    <row r="170" spans="1:7" ht="15.75" hidden="1" customHeight="1">
      <c r="A170" s="44" t="s">
        <v>210</v>
      </c>
      <c r="B170" s="45" t="s">
        <v>333</v>
      </c>
      <c r="C170" s="46" t="s">
        <v>334</v>
      </c>
      <c r="D170" s="46"/>
      <c r="E170" s="46"/>
      <c r="F170" s="47"/>
      <c r="G170" s="31"/>
    </row>
    <row r="171" spans="1:7" ht="15.75" hidden="1" customHeight="1">
      <c r="A171" s="44" t="s">
        <v>210</v>
      </c>
      <c r="B171" s="45" t="s">
        <v>335</v>
      </c>
      <c r="C171" s="46" t="s">
        <v>334</v>
      </c>
      <c r="D171" s="46"/>
      <c r="E171" s="46"/>
      <c r="F171" s="47"/>
      <c r="G171" s="31"/>
    </row>
    <row r="172" spans="1:7" ht="15.75" hidden="1" customHeight="1">
      <c r="A172" s="486" t="s">
        <v>336</v>
      </c>
      <c r="B172" s="487"/>
      <c r="C172" s="487"/>
      <c r="D172" s="487"/>
      <c r="E172" s="487"/>
      <c r="F172" s="488"/>
      <c r="G172" s="31"/>
    </row>
    <row r="173" spans="1:7" ht="15.75" hidden="1" customHeight="1">
      <c r="A173" s="44" t="s">
        <v>129</v>
      </c>
      <c r="B173" s="45" t="s">
        <v>130</v>
      </c>
      <c r="C173" s="46" t="s">
        <v>337</v>
      </c>
      <c r="D173" s="46"/>
      <c r="E173" s="46"/>
      <c r="F173" s="47"/>
      <c r="G173" s="31"/>
    </row>
    <row r="174" spans="1:7" ht="15.75" hidden="1" customHeight="1">
      <c r="A174" s="483" t="s">
        <v>338</v>
      </c>
      <c r="B174" s="45" t="s">
        <v>339</v>
      </c>
      <c r="C174" s="46" t="s">
        <v>340</v>
      </c>
      <c r="D174" s="46" t="s">
        <v>341</v>
      </c>
      <c r="E174" s="46" t="s">
        <v>92</v>
      </c>
      <c r="F174" s="48" t="s">
        <v>93</v>
      </c>
      <c r="G174" s="31"/>
    </row>
    <row r="175" spans="1:7" ht="15.75" hidden="1" customHeight="1">
      <c r="A175" s="485"/>
      <c r="B175" s="45" t="s">
        <v>342</v>
      </c>
      <c r="C175" s="46" t="s">
        <v>340</v>
      </c>
      <c r="D175" s="46"/>
      <c r="E175" s="46"/>
      <c r="F175" s="47"/>
      <c r="G175" s="31"/>
    </row>
    <row r="176" spans="1:7" ht="15.75" hidden="1" customHeight="1">
      <c r="A176" s="486" t="s">
        <v>343</v>
      </c>
      <c r="B176" s="487"/>
      <c r="C176" s="487"/>
      <c r="D176" s="487"/>
      <c r="E176" s="487"/>
      <c r="F176" s="488"/>
      <c r="G176" s="31"/>
    </row>
    <row r="177" spans="1:7" ht="15.75" hidden="1" customHeight="1">
      <c r="A177" s="44" t="s">
        <v>129</v>
      </c>
      <c r="B177" s="45" t="s">
        <v>130</v>
      </c>
      <c r="C177" s="46" t="s">
        <v>344</v>
      </c>
      <c r="D177" s="46"/>
      <c r="E177" s="46"/>
      <c r="F177" s="47"/>
      <c r="G177" s="31"/>
    </row>
    <row r="178" spans="1:7" ht="15.75" hidden="1" customHeight="1">
      <c r="A178" s="44" t="s">
        <v>345</v>
      </c>
      <c r="B178" s="45" t="s">
        <v>346</v>
      </c>
      <c r="C178" s="46" t="s">
        <v>347</v>
      </c>
      <c r="D178" s="46"/>
      <c r="E178" s="46"/>
      <c r="F178" s="47"/>
      <c r="G178" s="31"/>
    </row>
    <row r="179" spans="1:7" ht="15.75" hidden="1" customHeight="1">
      <c r="A179" s="486" t="s">
        <v>348</v>
      </c>
      <c r="B179" s="487"/>
      <c r="C179" s="487"/>
      <c r="D179" s="487"/>
      <c r="E179" s="487"/>
      <c r="F179" s="488"/>
      <c r="G179" s="31"/>
    </row>
    <row r="180" spans="1:7" ht="15.75" hidden="1" customHeight="1">
      <c r="A180" s="44" t="s">
        <v>129</v>
      </c>
      <c r="B180" s="45" t="s">
        <v>130</v>
      </c>
      <c r="C180" s="46"/>
      <c r="D180" s="46"/>
      <c r="E180" s="46" t="s">
        <v>171</v>
      </c>
      <c r="F180" s="47"/>
      <c r="G180" s="31"/>
    </row>
    <row r="181" spans="1:7" ht="15.75" hidden="1" customHeight="1">
      <c r="A181" s="483" t="s">
        <v>349</v>
      </c>
      <c r="B181" s="45" t="s">
        <v>350</v>
      </c>
      <c r="C181" s="46"/>
      <c r="D181" s="46"/>
      <c r="E181" s="46" t="s">
        <v>171</v>
      </c>
      <c r="F181" s="47"/>
      <c r="G181" s="31"/>
    </row>
    <row r="182" spans="1:7" ht="15.75" hidden="1" customHeight="1">
      <c r="A182" s="485"/>
      <c r="B182" s="45" t="s">
        <v>351</v>
      </c>
      <c r="C182" s="46"/>
      <c r="D182" s="46"/>
      <c r="E182" s="46" t="s">
        <v>171</v>
      </c>
      <c r="F182" s="47"/>
      <c r="G182" s="31"/>
    </row>
    <row r="183" spans="1:7" ht="15.75" hidden="1" customHeight="1">
      <c r="A183" s="486" t="s">
        <v>352</v>
      </c>
      <c r="B183" s="487"/>
      <c r="C183" s="487"/>
      <c r="D183" s="487"/>
      <c r="E183" s="487"/>
      <c r="F183" s="488"/>
      <c r="G183" s="31"/>
    </row>
    <row r="184" spans="1:7" ht="15.75" hidden="1" customHeight="1">
      <c r="A184" s="44" t="s">
        <v>129</v>
      </c>
      <c r="B184" s="45" t="s">
        <v>130</v>
      </c>
      <c r="C184" s="46"/>
      <c r="D184" s="46"/>
      <c r="E184" s="46" t="s">
        <v>171</v>
      </c>
      <c r="F184" s="47"/>
      <c r="G184" s="31"/>
    </row>
    <row r="185" spans="1:7" ht="15.75" hidden="1" customHeight="1">
      <c r="A185" s="483" t="s">
        <v>353</v>
      </c>
      <c r="B185" s="45" t="s">
        <v>354</v>
      </c>
      <c r="C185" s="46"/>
      <c r="D185" s="46"/>
      <c r="E185" s="46" t="s">
        <v>171</v>
      </c>
      <c r="F185" s="47"/>
      <c r="G185" s="31"/>
    </row>
    <row r="186" spans="1:7" ht="15.75" hidden="1" customHeight="1">
      <c r="A186" s="484"/>
      <c r="B186" s="45" t="s">
        <v>355</v>
      </c>
      <c r="C186" s="46"/>
      <c r="D186" s="46"/>
      <c r="E186" s="46" t="s">
        <v>171</v>
      </c>
      <c r="F186" s="47"/>
      <c r="G186" s="31"/>
    </row>
    <row r="187" spans="1:7" ht="15.75" hidden="1" customHeight="1">
      <c r="A187" s="485"/>
      <c r="B187" s="45" t="s">
        <v>356</v>
      </c>
      <c r="C187" s="46"/>
      <c r="D187" s="46"/>
      <c r="E187" s="46" t="s">
        <v>171</v>
      </c>
      <c r="F187" s="47"/>
      <c r="G187" s="31"/>
    </row>
    <row r="188" spans="1:7" ht="15.75" hidden="1" customHeight="1">
      <c r="A188" s="486" t="s">
        <v>357</v>
      </c>
      <c r="B188" s="487"/>
      <c r="C188" s="487"/>
      <c r="D188" s="487"/>
      <c r="E188" s="487"/>
      <c r="F188" s="488"/>
      <c r="G188" s="31"/>
    </row>
    <row r="189" spans="1:7" ht="15.75" hidden="1" customHeight="1">
      <c r="A189" s="44" t="s">
        <v>129</v>
      </c>
      <c r="B189" s="45" t="s">
        <v>130</v>
      </c>
      <c r="C189" s="46" t="s">
        <v>358</v>
      </c>
      <c r="D189" s="46"/>
      <c r="E189" s="46"/>
      <c r="F189" s="47"/>
      <c r="G189" s="31"/>
    </row>
    <row r="190" spans="1:7" ht="15.75" hidden="1" customHeight="1">
      <c r="A190" s="44" t="s">
        <v>359</v>
      </c>
      <c r="B190" s="45" t="s">
        <v>360</v>
      </c>
      <c r="C190" s="46" t="s">
        <v>358</v>
      </c>
      <c r="D190" s="46"/>
      <c r="E190" s="46"/>
      <c r="F190" s="47"/>
      <c r="G190" s="31"/>
    </row>
    <row r="191" spans="1:7" ht="15.75" hidden="1" customHeight="1">
      <c r="A191" s="486" t="s">
        <v>361</v>
      </c>
      <c r="B191" s="487"/>
      <c r="C191" s="487"/>
      <c r="D191" s="487"/>
      <c r="E191" s="487"/>
      <c r="F191" s="488"/>
      <c r="G191" s="31"/>
    </row>
    <row r="192" spans="1:7" ht="15.75" hidden="1" customHeight="1">
      <c r="A192" s="44" t="s">
        <v>210</v>
      </c>
      <c r="B192" s="45" t="s">
        <v>362</v>
      </c>
      <c r="C192" s="45" t="s">
        <v>363</v>
      </c>
      <c r="D192" s="46"/>
      <c r="E192" s="46"/>
      <c r="F192" s="47"/>
      <c r="G192" s="31"/>
    </row>
    <row r="193" spans="1:7" ht="15.75" hidden="1" customHeight="1">
      <c r="A193" s="44" t="s">
        <v>210</v>
      </c>
      <c r="B193" s="45" t="s">
        <v>364</v>
      </c>
      <c r="C193" s="45" t="s">
        <v>365</v>
      </c>
      <c r="D193" s="46"/>
      <c r="E193" s="46"/>
      <c r="F193" s="47"/>
      <c r="G193" s="31"/>
    </row>
    <row r="194" spans="1:7" ht="15.75" hidden="1" customHeight="1">
      <c r="A194" s="51"/>
      <c r="B194" s="52"/>
      <c r="C194" s="23"/>
      <c r="D194" s="23"/>
      <c r="E194" s="23"/>
      <c r="F194" s="23"/>
      <c r="G194" s="31"/>
    </row>
    <row r="195" spans="1:7" ht="15.75" hidden="1" customHeight="1">
      <c r="A195" s="51"/>
      <c r="B195" s="52"/>
      <c r="C195" s="23"/>
      <c r="D195" s="23"/>
      <c r="E195" s="23"/>
      <c r="F195" s="23"/>
      <c r="G195" s="31"/>
    </row>
    <row r="196" spans="1:7" ht="15.75" hidden="1" customHeight="1">
      <c r="A196" s="51"/>
      <c r="B196" s="52"/>
      <c r="C196" s="23"/>
      <c r="D196" s="23"/>
      <c r="E196" s="23"/>
      <c r="F196" s="23"/>
      <c r="G196" s="31"/>
    </row>
    <row r="197" spans="1:7" ht="15.75" hidden="1" customHeight="1">
      <c r="A197" s="51"/>
      <c r="B197" s="52"/>
      <c r="C197" s="23"/>
      <c r="D197" s="23"/>
      <c r="E197" s="23"/>
      <c r="F197" s="23"/>
      <c r="G197" s="31"/>
    </row>
    <row r="198" spans="1:7" ht="15.75" hidden="1" customHeight="1">
      <c r="A198" s="51"/>
      <c r="B198" s="52"/>
      <c r="C198" s="23"/>
      <c r="D198" s="23"/>
      <c r="E198" s="23"/>
      <c r="F198" s="23"/>
      <c r="G198" s="31"/>
    </row>
    <row r="199" spans="1:7" ht="15.75" hidden="1" customHeight="1">
      <c r="A199" s="51"/>
      <c r="B199" s="52"/>
      <c r="C199" s="23"/>
      <c r="D199" s="23"/>
      <c r="E199" s="23"/>
      <c r="F199" s="23"/>
      <c r="G199" s="31"/>
    </row>
    <row r="200" spans="1:7" ht="15.75" hidden="1" customHeight="1">
      <c r="A200" s="51"/>
      <c r="B200" s="52"/>
      <c r="C200" s="23"/>
      <c r="D200" s="23"/>
      <c r="E200" s="23"/>
      <c r="F200" s="23"/>
      <c r="G200" s="31"/>
    </row>
    <row r="201" spans="1:7" ht="15.75" hidden="1" customHeight="1">
      <c r="A201" s="51"/>
      <c r="B201" s="52"/>
      <c r="C201" s="23"/>
      <c r="D201" s="23"/>
      <c r="E201" s="23"/>
      <c r="F201" s="23"/>
      <c r="G201" s="31"/>
    </row>
    <row r="202" spans="1:7" ht="15.75" hidden="1" customHeight="1">
      <c r="A202" s="51"/>
      <c r="B202" s="52"/>
      <c r="C202" s="23"/>
      <c r="D202" s="23"/>
      <c r="E202" s="23"/>
      <c r="F202" s="23"/>
      <c r="G202" s="31"/>
    </row>
    <row r="203" spans="1:7" ht="15.75" hidden="1" customHeight="1">
      <c r="A203" s="51"/>
      <c r="B203" s="52"/>
      <c r="C203" s="23"/>
      <c r="D203" s="23"/>
      <c r="E203" s="23"/>
      <c r="F203" s="23"/>
      <c r="G203" s="31"/>
    </row>
    <row r="204" spans="1:7" ht="15.75" hidden="1" customHeight="1">
      <c r="A204" s="51"/>
      <c r="B204" s="52"/>
      <c r="C204" s="23"/>
      <c r="D204" s="23"/>
      <c r="E204" s="23"/>
      <c r="F204" s="23"/>
      <c r="G204" s="31"/>
    </row>
    <row r="205" spans="1:7" ht="15.75" hidden="1" customHeight="1">
      <c r="A205" s="51"/>
      <c r="B205" s="52"/>
      <c r="C205" s="23"/>
      <c r="D205" s="23"/>
      <c r="E205" s="23"/>
      <c r="F205" s="23"/>
      <c r="G205" s="31"/>
    </row>
    <row r="206" spans="1:7" ht="15.75" hidden="1" customHeight="1">
      <c r="A206" s="51"/>
      <c r="B206" s="52"/>
      <c r="C206" s="23"/>
      <c r="D206" s="23"/>
      <c r="E206" s="23"/>
      <c r="F206" s="23"/>
      <c r="G206" s="31"/>
    </row>
    <row r="207" spans="1:7" ht="15.75" hidden="1" customHeight="1">
      <c r="A207" s="51"/>
      <c r="B207" s="52"/>
      <c r="C207" s="23"/>
      <c r="D207" s="23"/>
      <c r="E207" s="23"/>
      <c r="F207" s="23"/>
      <c r="G207" s="31"/>
    </row>
    <row r="208" spans="1:7" ht="15.75" hidden="1" customHeight="1">
      <c r="A208" s="51"/>
      <c r="B208" s="52"/>
      <c r="C208" s="23"/>
      <c r="D208" s="23"/>
      <c r="E208" s="23"/>
      <c r="F208" s="23"/>
      <c r="G208" s="31"/>
    </row>
    <row r="209" spans="1:7" ht="15.75" hidden="1" customHeight="1">
      <c r="A209" s="51"/>
      <c r="B209" s="52"/>
      <c r="C209" s="23"/>
      <c r="D209" s="23"/>
      <c r="E209" s="23"/>
      <c r="F209" s="23"/>
      <c r="G209" s="31"/>
    </row>
    <row r="210" spans="1:7" ht="15.75" hidden="1" customHeight="1">
      <c r="A210" s="51"/>
      <c r="B210" s="52"/>
      <c r="C210" s="23"/>
      <c r="D210" s="23"/>
      <c r="E210" s="23"/>
      <c r="F210" s="23"/>
      <c r="G210" s="31"/>
    </row>
    <row r="211" spans="1:7" ht="15.75" hidden="1" customHeight="1">
      <c r="A211" s="51"/>
      <c r="B211" s="52"/>
      <c r="C211" s="23"/>
      <c r="D211" s="23"/>
      <c r="E211" s="23"/>
      <c r="F211" s="23"/>
      <c r="G211" s="31"/>
    </row>
    <row r="212" spans="1:7" ht="15.75" hidden="1" customHeight="1">
      <c r="A212" s="51"/>
      <c r="B212" s="52"/>
      <c r="C212" s="23"/>
      <c r="D212" s="23"/>
      <c r="E212" s="23"/>
      <c r="F212" s="23"/>
      <c r="G212" s="31"/>
    </row>
    <row r="213" spans="1:7" ht="15.75" hidden="1" customHeight="1">
      <c r="A213" s="51"/>
      <c r="B213" s="52"/>
      <c r="C213" s="23"/>
      <c r="D213" s="23"/>
      <c r="E213" s="23"/>
      <c r="F213" s="23"/>
      <c r="G213" s="31"/>
    </row>
    <row r="214" spans="1:7" ht="15.75" hidden="1" customHeight="1">
      <c r="A214" s="51"/>
      <c r="B214" s="52"/>
      <c r="C214" s="23"/>
      <c r="D214" s="23"/>
      <c r="E214" s="23"/>
      <c r="F214" s="23"/>
      <c r="G214" s="31"/>
    </row>
    <row r="215" spans="1:7" ht="15.75" hidden="1" customHeight="1">
      <c r="A215" s="51"/>
      <c r="B215" s="52"/>
      <c r="C215" s="23"/>
      <c r="D215" s="23"/>
      <c r="E215" s="23"/>
      <c r="F215" s="23"/>
      <c r="G215" s="31"/>
    </row>
    <row r="216" spans="1:7" ht="15.75" hidden="1" customHeight="1">
      <c r="A216" s="51"/>
      <c r="B216" s="52"/>
      <c r="C216" s="23"/>
      <c r="D216" s="23"/>
      <c r="E216" s="23"/>
      <c r="F216" s="23"/>
      <c r="G216" s="31"/>
    </row>
    <row r="217" spans="1:7" ht="15.75" hidden="1" customHeight="1">
      <c r="A217" s="51"/>
      <c r="B217" s="52"/>
      <c r="C217" s="23"/>
      <c r="D217" s="23"/>
      <c r="E217" s="23"/>
      <c r="F217" s="23"/>
      <c r="G217" s="31"/>
    </row>
    <row r="218" spans="1:7" ht="15.75" hidden="1" customHeight="1">
      <c r="A218" s="51"/>
      <c r="B218" s="52"/>
      <c r="C218" s="23"/>
      <c r="D218" s="23"/>
      <c r="E218" s="23"/>
      <c r="F218" s="23"/>
      <c r="G218" s="31"/>
    </row>
    <row r="219" spans="1:7" ht="15.75" hidden="1" customHeight="1">
      <c r="A219" s="51"/>
      <c r="B219" s="52"/>
      <c r="C219" s="23"/>
      <c r="D219" s="23"/>
      <c r="E219" s="23"/>
      <c r="F219" s="23"/>
      <c r="G219" s="31"/>
    </row>
    <row r="220" spans="1:7" ht="15.75" hidden="1" customHeight="1">
      <c r="A220" s="51"/>
      <c r="B220" s="52"/>
      <c r="C220" s="23"/>
      <c r="D220" s="23"/>
      <c r="E220" s="23"/>
      <c r="F220" s="23"/>
      <c r="G220" s="31"/>
    </row>
    <row r="221" spans="1:7" ht="15.75" hidden="1" customHeight="1">
      <c r="A221" s="51"/>
      <c r="B221" s="52"/>
      <c r="C221" s="23"/>
      <c r="D221" s="23"/>
      <c r="E221" s="23"/>
      <c r="F221" s="23"/>
      <c r="G221" s="31"/>
    </row>
    <row r="222" spans="1:7" ht="15.75" hidden="1" customHeight="1">
      <c r="A222" s="51"/>
      <c r="B222" s="52"/>
      <c r="C222" s="23"/>
      <c r="D222" s="23"/>
      <c r="E222" s="23"/>
      <c r="F222" s="23"/>
      <c r="G222" s="31"/>
    </row>
    <row r="223" spans="1:7" ht="15.75" hidden="1" customHeight="1">
      <c r="A223" s="51"/>
      <c r="B223" s="52"/>
      <c r="C223" s="23"/>
      <c r="D223" s="23"/>
      <c r="E223" s="23"/>
      <c r="F223" s="23"/>
      <c r="G223" s="31"/>
    </row>
    <row r="224" spans="1:7" ht="15.75" hidden="1" customHeight="1">
      <c r="A224" s="51"/>
      <c r="B224" s="52"/>
      <c r="C224" s="23"/>
      <c r="D224" s="23"/>
      <c r="E224" s="23"/>
      <c r="F224" s="23"/>
      <c r="G224" s="31"/>
    </row>
    <row r="225" spans="1:7" ht="15.75" hidden="1" customHeight="1">
      <c r="A225" s="51"/>
      <c r="B225" s="52"/>
      <c r="C225" s="23"/>
      <c r="D225" s="23"/>
      <c r="E225" s="23"/>
      <c r="F225" s="23"/>
      <c r="G225" s="31"/>
    </row>
    <row r="226" spans="1:7" ht="15.75" hidden="1" customHeight="1">
      <c r="A226" s="51"/>
      <c r="B226" s="52"/>
      <c r="C226" s="23"/>
      <c r="D226" s="23"/>
      <c r="E226" s="23"/>
      <c r="F226" s="23"/>
      <c r="G226" s="31"/>
    </row>
    <row r="227" spans="1:7" ht="15.75" hidden="1" customHeight="1">
      <c r="A227" s="51"/>
      <c r="B227" s="52"/>
      <c r="C227" s="23"/>
      <c r="D227" s="23"/>
      <c r="E227" s="23"/>
      <c r="F227" s="23"/>
      <c r="G227" s="31"/>
    </row>
    <row r="228" spans="1:7" ht="15.75" hidden="1" customHeight="1">
      <c r="A228" s="51"/>
      <c r="B228" s="52"/>
      <c r="C228" s="23"/>
      <c r="D228" s="23"/>
      <c r="E228" s="23"/>
      <c r="F228" s="23"/>
      <c r="G228" s="31"/>
    </row>
    <row r="229" spans="1:7" ht="15.75" hidden="1" customHeight="1">
      <c r="A229" s="51"/>
      <c r="B229" s="52"/>
      <c r="C229" s="23"/>
      <c r="D229" s="23"/>
      <c r="E229" s="23"/>
      <c r="F229" s="23"/>
      <c r="G229" s="31"/>
    </row>
    <row r="230" spans="1:7" ht="15.75" hidden="1" customHeight="1">
      <c r="A230" s="51"/>
      <c r="B230" s="52"/>
      <c r="C230" s="23"/>
      <c r="D230" s="23"/>
      <c r="E230" s="23"/>
      <c r="F230" s="23"/>
      <c r="G230" s="31"/>
    </row>
    <row r="231" spans="1:7" ht="15.75" hidden="1" customHeight="1">
      <c r="A231" s="51"/>
      <c r="B231" s="52"/>
      <c r="C231" s="23"/>
      <c r="D231" s="23"/>
      <c r="E231" s="23"/>
      <c r="F231" s="23"/>
      <c r="G231" s="31"/>
    </row>
    <row r="232" spans="1:7" ht="15.75" hidden="1" customHeight="1">
      <c r="A232" s="51"/>
      <c r="B232" s="52"/>
      <c r="C232" s="23"/>
      <c r="D232" s="23"/>
      <c r="E232" s="23"/>
      <c r="F232" s="23"/>
      <c r="G232" s="31"/>
    </row>
    <row r="233" spans="1:7" ht="15.75" hidden="1" customHeight="1">
      <c r="A233" s="51"/>
      <c r="B233" s="52"/>
      <c r="C233" s="23"/>
      <c r="D233" s="23"/>
      <c r="E233" s="23"/>
      <c r="F233" s="23"/>
      <c r="G233" s="31"/>
    </row>
    <row r="234" spans="1:7" ht="15.75" hidden="1" customHeight="1">
      <c r="A234" s="51"/>
      <c r="B234" s="52"/>
      <c r="C234" s="23"/>
      <c r="D234" s="23"/>
      <c r="E234" s="23"/>
      <c r="F234" s="23"/>
      <c r="G234" s="31"/>
    </row>
    <row r="235" spans="1:7" ht="15.75" hidden="1" customHeight="1">
      <c r="A235" s="51"/>
      <c r="B235" s="52"/>
      <c r="C235" s="23"/>
      <c r="D235" s="23"/>
      <c r="E235" s="23"/>
      <c r="F235" s="23"/>
      <c r="G235" s="31"/>
    </row>
    <row r="236" spans="1:7" ht="15.75" hidden="1" customHeight="1">
      <c r="A236" s="51"/>
      <c r="B236" s="52"/>
      <c r="C236" s="23"/>
      <c r="D236" s="23"/>
      <c r="E236" s="23"/>
      <c r="F236" s="23"/>
      <c r="G236" s="31"/>
    </row>
    <row r="237" spans="1:7" ht="15.75" hidden="1" customHeight="1">
      <c r="A237" s="51"/>
      <c r="B237" s="52"/>
      <c r="C237" s="23"/>
      <c r="D237" s="23"/>
      <c r="E237" s="23"/>
      <c r="F237" s="23"/>
      <c r="G237" s="31"/>
    </row>
    <row r="238" spans="1:7" ht="15.75" hidden="1" customHeight="1">
      <c r="A238" s="51"/>
      <c r="B238" s="52"/>
      <c r="C238" s="23"/>
      <c r="D238" s="23"/>
      <c r="E238" s="23"/>
      <c r="F238" s="23"/>
      <c r="G238" s="31"/>
    </row>
    <row r="239" spans="1:7" ht="15.75" hidden="1" customHeight="1">
      <c r="A239" s="51"/>
      <c r="B239" s="52"/>
      <c r="C239" s="23"/>
      <c r="D239" s="23"/>
      <c r="E239" s="23"/>
      <c r="F239" s="23"/>
      <c r="G239" s="31"/>
    </row>
    <row r="240" spans="1:7" ht="15.75" hidden="1" customHeight="1">
      <c r="A240" s="51"/>
      <c r="B240" s="52"/>
      <c r="C240" s="23"/>
      <c r="D240" s="23"/>
      <c r="E240" s="23"/>
      <c r="F240" s="23"/>
      <c r="G240" s="31"/>
    </row>
    <row r="241" spans="1:7" ht="15.75" hidden="1" customHeight="1">
      <c r="A241" s="51"/>
      <c r="B241" s="52"/>
      <c r="C241" s="23"/>
      <c r="D241" s="23"/>
      <c r="E241" s="23"/>
      <c r="F241" s="23"/>
      <c r="G241" s="31"/>
    </row>
    <row r="242" spans="1:7" ht="15.75" hidden="1" customHeight="1">
      <c r="A242" s="51"/>
      <c r="B242" s="52"/>
      <c r="C242" s="23"/>
      <c r="D242" s="23"/>
      <c r="E242" s="23"/>
      <c r="F242" s="23"/>
      <c r="G242" s="31"/>
    </row>
    <row r="243" spans="1:7" ht="15.75" hidden="1" customHeight="1">
      <c r="A243" s="51"/>
      <c r="B243" s="52"/>
      <c r="C243" s="23"/>
      <c r="D243" s="23"/>
      <c r="E243" s="23"/>
      <c r="F243" s="23"/>
      <c r="G243" s="31"/>
    </row>
    <row r="244" spans="1:7" ht="15.75" hidden="1" customHeight="1">
      <c r="A244" s="51"/>
      <c r="B244" s="52"/>
      <c r="C244" s="23"/>
      <c r="D244" s="23"/>
      <c r="E244" s="23"/>
      <c r="F244" s="23"/>
      <c r="G244" s="31"/>
    </row>
    <row r="245" spans="1:7" ht="15.75" hidden="1" customHeight="1">
      <c r="A245" s="51"/>
      <c r="B245" s="52"/>
      <c r="C245" s="23"/>
      <c r="D245" s="23"/>
      <c r="E245" s="23"/>
      <c r="F245" s="23"/>
      <c r="G245" s="31"/>
    </row>
    <row r="246" spans="1:7" ht="15.75" hidden="1" customHeight="1">
      <c r="A246" s="51"/>
      <c r="B246" s="52"/>
      <c r="C246" s="23"/>
      <c r="D246" s="23"/>
      <c r="E246" s="23"/>
      <c r="F246" s="23"/>
      <c r="G246" s="31"/>
    </row>
    <row r="247" spans="1:7" ht="15.75" hidden="1" customHeight="1">
      <c r="A247" s="51"/>
      <c r="B247" s="52"/>
      <c r="C247" s="23"/>
      <c r="D247" s="23"/>
      <c r="E247" s="23"/>
      <c r="F247" s="23"/>
      <c r="G247" s="31"/>
    </row>
    <row r="248" spans="1:7" ht="15.75" hidden="1" customHeight="1">
      <c r="A248" s="51"/>
      <c r="B248" s="52"/>
      <c r="C248" s="23"/>
      <c r="D248" s="23"/>
      <c r="E248" s="23"/>
      <c r="F248" s="23"/>
      <c r="G248" s="31"/>
    </row>
    <row r="249" spans="1:7" ht="15.75" hidden="1" customHeight="1">
      <c r="A249" s="51"/>
      <c r="B249" s="52"/>
      <c r="C249" s="23"/>
      <c r="D249" s="23"/>
      <c r="E249" s="23"/>
      <c r="F249" s="23"/>
      <c r="G249" s="31"/>
    </row>
    <row r="250" spans="1:7" ht="15.75" hidden="1" customHeight="1">
      <c r="A250" s="51"/>
      <c r="B250" s="52"/>
      <c r="C250" s="23"/>
      <c r="D250" s="23"/>
      <c r="E250" s="23"/>
      <c r="F250" s="23"/>
      <c r="G250" s="31"/>
    </row>
    <row r="251" spans="1:7" ht="15.75" hidden="1" customHeight="1">
      <c r="A251" s="51"/>
      <c r="B251" s="52"/>
      <c r="C251" s="23"/>
      <c r="D251" s="23"/>
      <c r="E251" s="23"/>
      <c r="F251" s="23"/>
      <c r="G251" s="31"/>
    </row>
    <row r="252" spans="1:7" ht="15.75" hidden="1" customHeight="1">
      <c r="A252" s="51"/>
      <c r="B252" s="52"/>
      <c r="C252" s="23"/>
      <c r="D252" s="23"/>
      <c r="E252" s="23"/>
      <c r="F252" s="23"/>
      <c r="G252" s="31"/>
    </row>
    <row r="253" spans="1:7" ht="15.75" hidden="1" customHeight="1">
      <c r="A253" s="51"/>
      <c r="B253" s="52"/>
      <c r="C253" s="23"/>
      <c r="D253" s="23"/>
      <c r="E253" s="23"/>
      <c r="F253" s="23"/>
      <c r="G253" s="31"/>
    </row>
    <row r="254" spans="1:7" ht="15.75" hidden="1" customHeight="1">
      <c r="A254" s="51"/>
      <c r="B254" s="52"/>
      <c r="C254" s="23"/>
      <c r="D254" s="23"/>
      <c r="E254" s="23"/>
      <c r="F254" s="23"/>
      <c r="G254" s="31"/>
    </row>
    <row r="255" spans="1:7" ht="15.75" hidden="1" customHeight="1">
      <c r="A255" s="51"/>
      <c r="B255" s="52"/>
      <c r="C255" s="23"/>
      <c r="D255" s="23"/>
      <c r="E255" s="23"/>
      <c r="F255" s="23"/>
      <c r="G255" s="31"/>
    </row>
    <row r="256" spans="1:7" ht="15.75" hidden="1" customHeight="1">
      <c r="A256" s="51"/>
      <c r="B256" s="52"/>
      <c r="C256" s="23"/>
      <c r="D256" s="23"/>
      <c r="E256" s="23"/>
      <c r="F256" s="23"/>
      <c r="G256" s="31"/>
    </row>
    <row r="257" spans="1:7" ht="15.75" hidden="1" customHeight="1">
      <c r="A257" s="51"/>
      <c r="B257" s="52"/>
      <c r="C257" s="23"/>
      <c r="D257" s="23"/>
      <c r="E257" s="23"/>
      <c r="F257" s="23"/>
      <c r="G257" s="31"/>
    </row>
    <row r="258" spans="1:7" ht="15.75" hidden="1" customHeight="1">
      <c r="A258" s="51"/>
      <c r="B258" s="52"/>
      <c r="C258" s="23"/>
      <c r="D258" s="23"/>
      <c r="E258" s="23"/>
      <c r="F258" s="23"/>
      <c r="G258" s="31"/>
    </row>
    <row r="259" spans="1:7" ht="15.75" hidden="1" customHeight="1">
      <c r="A259" s="51"/>
      <c r="B259" s="52"/>
      <c r="C259" s="23"/>
      <c r="D259" s="23"/>
      <c r="E259" s="23"/>
      <c r="F259" s="23"/>
      <c r="G259" s="31"/>
    </row>
    <row r="260" spans="1:7" ht="15.75" hidden="1" customHeight="1">
      <c r="A260" s="51"/>
      <c r="B260" s="52"/>
      <c r="C260" s="23"/>
      <c r="D260" s="23"/>
      <c r="E260" s="23"/>
      <c r="F260" s="23"/>
      <c r="G260" s="31"/>
    </row>
    <row r="261" spans="1:7" ht="15.75" hidden="1" customHeight="1">
      <c r="A261" s="51"/>
      <c r="B261" s="52"/>
      <c r="C261" s="23"/>
      <c r="D261" s="23"/>
      <c r="E261" s="23"/>
      <c r="F261" s="23"/>
      <c r="G261" s="31"/>
    </row>
    <row r="262" spans="1:7" ht="15.75" hidden="1" customHeight="1">
      <c r="A262" s="51"/>
      <c r="B262" s="52"/>
      <c r="C262" s="23"/>
      <c r="D262" s="23"/>
      <c r="E262" s="23"/>
      <c r="F262" s="23"/>
      <c r="G262" s="31"/>
    </row>
    <row r="263" spans="1:7" ht="15.75" hidden="1" customHeight="1">
      <c r="A263" s="51"/>
      <c r="B263" s="52"/>
      <c r="C263" s="23"/>
      <c r="D263" s="23"/>
      <c r="E263" s="23"/>
      <c r="F263" s="23"/>
      <c r="G263" s="31"/>
    </row>
    <row r="264" spans="1:7" ht="15.75" hidden="1" customHeight="1">
      <c r="A264" s="51"/>
      <c r="B264" s="52"/>
      <c r="C264" s="23"/>
      <c r="D264" s="23"/>
      <c r="E264" s="23"/>
      <c r="F264" s="23"/>
      <c r="G264" s="31"/>
    </row>
    <row r="265" spans="1:7" ht="15.75" hidden="1" customHeight="1">
      <c r="A265" s="51"/>
      <c r="B265" s="52"/>
      <c r="C265" s="23"/>
      <c r="D265" s="23"/>
      <c r="E265" s="23"/>
      <c r="F265" s="23"/>
      <c r="G265" s="31"/>
    </row>
    <row r="266" spans="1:7" ht="15.75" hidden="1" customHeight="1">
      <c r="A266" s="51"/>
      <c r="B266" s="52"/>
      <c r="C266" s="23"/>
      <c r="D266" s="23"/>
      <c r="E266" s="23"/>
      <c r="F266" s="23"/>
      <c r="G266" s="31"/>
    </row>
    <row r="267" spans="1:7" ht="15.75" hidden="1" customHeight="1">
      <c r="A267" s="51"/>
      <c r="B267" s="52"/>
      <c r="C267" s="23"/>
      <c r="D267" s="23"/>
      <c r="E267" s="23"/>
      <c r="F267" s="23"/>
      <c r="G267" s="31"/>
    </row>
    <row r="268" spans="1:7" ht="15.75" hidden="1" customHeight="1">
      <c r="A268" s="51"/>
      <c r="B268" s="52"/>
      <c r="C268" s="23"/>
      <c r="D268" s="23"/>
      <c r="E268" s="23"/>
      <c r="F268" s="23"/>
      <c r="G268" s="31"/>
    </row>
    <row r="269" spans="1:7" ht="15.75" hidden="1" customHeight="1">
      <c r="A269" s="51"/>
      <c r="B269" s="52"/>
      <c r="C269" s="23"/>
      <c r="D269" s="23"/>
      <c r="E269" s="23"/>
      <c r="F269" s="23"/>
      <c r="G269" s="31"/>
    </row>
    <row r="270" spans="1:7" ht="15.75" hidden="1" customHeight="1">
      <c r="A270" s="51"/>
      <c r="B270" s="52"/>
      <c r="C270" s="23"/>
      <c r="D270" s="23"/>
      <c r="E270" s="23"/>
      <c r="F270" s="23"/>
      <c r="G270" s="31"/>
    </row>
    <row r="271" spans="1:7" ht="15.75" hidden="1" customHeight="1">
      <c r="A271" s="51"/>
      <c r="B271" s="52"/>
      <c r="C271" s="23"/>
      <c r="D271" s="23"/>
      <c r="E271" s="23"/>
      <c r="F271" s="23"/>
      <c r="G271" s="31"/>
    </row>
    <row r="272" spans="1:7" ht="15.75" hidden="1" customHeight="1">
      <c r="A272" s="51"/>
      <c r="B272" s="52"/>
      <c r="C272" s="23"/>
      <c r="D272" s="23"/>
      <c r="E272" s="23"/>
      <c r="F272" s="23"/>
      <c r="G272" s="31"/>
    </row>
    <row r="273" spans="1:7" ht="15.75" hidden="1" customHeight="1">
      <c r="A273" s="51"/>
      <c r="B273" s="52"/>
      <c r="C273" s="23"/>
      <c r="D273" s="23"/>
      <c r="E273" s="23"/>
      <c r="F273" s="23"/>
      <c r="G273" s="31"/>
    </row>
    <row r="274" spans="1:7" ht="15.75" hidden="1" customHeight="1">
      <c r="A274" s="51"/>
      <c r="B274" s="52"/>
      <c r="C274" s="23"/>
      <c r="D274" s="23"/>
      <c r="E274" s="23"/>
      <c r="F274" s="23"/>
      <c r="G274" s="31"/>
    </row>
    <row r="275" spans="1:7" ht="15.75" hidden="1" customHeight="1">
      <c r="A275" s="51"/>
      <c r="B275" s="52"/>
      <c r="C275" s="23"/>
      <c r="D275" s="23"/>
      <c r="E275" s="23"/>
      <c r="F275" s="23"/>
      <c r="G275" s="31"/>
    </row>
    <row r="276" spans="1:7" ht="15.75" hidden="1" customHeight="1">
      <c r="A276" s="51"/>
      <c r="B276" s="52"/>
      <c r="C276" s="23"/>
      <c r="D276" s="23"/>
      <c r="E276" s="23"/>
      <c r="F276" s="23"/>
      <c r="G276" s="31"/>
    </row>
    <row r="277" spans="1:7" ht="15.75" hidden="1" customHeight="1">
      <c r="A277" s="51"/>
      <c r="B277" s="52"/>
      <c r="C277" s="23"/>
      <c r="D277" s="23"/>
      <c r="E277" s="23"/>
      <c r="F277" s="23"/>
      <c r="G277" s="31"/>
    </row>
    <row r="278" spans="1:7" ht="15.75" hidden="1" customHeight="1">
      <c r="A278" s="51"/>
      <c r="B278" s="52"/>
      <c r="C278" s="23"/>
      <c r="D278" s="23"/>
      <c r="E278" s="23"/>
      <c r="F278" s="23"/>
      <c r="G278" s="31"/>
    </row>
    <row r="279" spans="1:7" ht="15.75" hidden="1" customHeight="1">
      <c r="A279" s="51"/>
      <c r="B279" s="52"/>
      <c r="C279" s="23"/>
      <c r="D279" s="23"/>
      <c r="E279" s="23"/>
      <c r="F279" s="23"/>
      <c r="G279" s="31"/>
    </row>
    <row r="280" spans="1:7" ht="15.75" hidden="1" customHeight="1">
      <c r="A280" s="51"/>
      <c r="B280" s="52"/>
      <c r="C280" s="23"/>
      <c r="D280" s="23"/>
      <c r="E280" s="23"/>
      <c r="F280" s="23"/>
      <c r="G280" s="31"/>
    </row>
    <row r="281" spans="1:7" ht="15.75" hidden="1" customHeight="1">
      <c r="A281" s="51"/>
      <c r="B281" s="52"/>
      <c r="C281" s="23"/>
      <c r="D281" s="23"/>
      <c r="E281" s="23"/>
      <c r="F281" s="23"/>
      <c r="G281" s="31"/>
    </row>
    <row r="282" spans="1:7" ht="15.75" hidden="1" customHeight="1">
      <c r="A282" s="51"/>
      <c r="B282" s="52"/>
      <c r="C282" s="23"/>
      <c r="D282" s="23"/>
      <c r="E282" s="23"/>
      <c r="F282" s="23"/>
      <c r="G282" s="31"/>
    </row>
    <row r="283" spans="1:7" ht="15.75" hidden="1" customHeight="1">
      <c r="A283" s="51"/>
      <c r="B283" s="52"/>
      <c r="C283" s="23"/>
      <c r="D283" s="23"/>
      <c r="E283" s="23"/>
      <c r="F283" s="23"/>
      <c r="G283" s="31"/>
    </row>
    <row r="284" spans="1:7" ht="15.75" hidden="1" customHeight="1">
      <c r="A284" s="51"/>
      <c r="B284" s="52"/>
      <c r="C284" s="23"/>
      <c r="D284" s="23"/>
      <c r="E284" s="23"/>
      <c r="F284" s="23"/>
      <c r="G284" s="31"/>
    </row>
    <row r="285" spans="1:7" ht="15.75" hidden="1" customHeight="1">
      <c r="A285" s="51"/>
      <c r="B285" s="52"/>
      <c r="C285" s="23"/>
      <c r="D285" s="23"/>
      <c r="E285" s="23"/>
      <c r="F285" s="23"/>
      <c r="G285" s="31"/>
    </row>
    <row r="286" spans="1:7" ht="15.75" hidden="1" customHeight="1">
      <c r="A286" s="51"/>
      <c r="B286" s="52"/>
      <c r="C286" s="23"/>
      <c r="D286" s="23"/>
      <c r="E286" s="23"/>
      <c r="F286" s="23"/>
      <c r="G286" s="31"/>
    </row>
    <row r="287" spans="1:7" ht="15.75" hidden="1" customHeight="1">
      <c r="A287" s="51"/>
      <c r="B287" s="52"/>
      <c r="C287" s="23"/>
      <c r="D287" s="23"/>
      <c r="E287" s="23"/>
      <c r="F287" s="23"/>
      <c r="G287" s="31"/>
    </row>
    <row r="288" spans="1:7" ht="15.75" hidden="1" customHeight="1">
      <c r="A288" s="51"/>
      <c r="B288" s="52"/>
      <c r="C288" s="23"/>
      <c r="D288" s="23"/>
      <c r="E288" s="23"/>
      <c r="F288" s="23"/>
      <c r="G288" s="31"/>
    </row>
    <row r="289" spans="1:7" ht="15.75" hidden="1" customHeight="1">
      <c r="A289" s="51"/>
      <c r="B289" s="52"/>
      <c r="C289" s="23"/>
      <c r="D289" s="23"/>
      <c r="E289" s="23"/>
      <c r="F289" s="23"/>
      <c r="G289" s="31"/>
    </row>
    <row r="290" spans="1:7" ht="15.75" hidden="1" customHeight="1">
      <c r="A290" s="51"/>
      <c r="B290" s="52"/>
      <c r="C290" s="23"/>
      <c r="D290" s="23"/>
      <c r="E290" s="23"/>
      <c r="F290" s="23"/>
      <c r="G290" s="31"/>
    </row>
    <row r="291" spans="1:7" ht="15.75" hidden="1" customHeight="1">
      <c r="A291" s="51"/>
      <c r="B291" s="52"/>
      <c r="C291" s="23"/>
      <c r="D291" s="23"/>
      <c r="E291" s="23"/>
      <c r="F291" s="23"/>
      <c r="G291" s="31"/>
    </row>
    <row r="292" spans="1:7" ht="15.75" hidden="1" customHeight="1">
      <c r="A292" s="51"/>
      <c r="B292" s="52"/>
      <c r="C292" s="23"/>
      <c r="D292" s="23"/>
      <c r="E292" s="23"/>
      <c r="F292" s="23"/>
      <c r="G292" s="31"/>
    </row>
    <row r="293" spans="1:7" ht="15.75" hidden="1" customHeight="1">
      <c r="A293" s="51"/>
      <c r="B293" s="52"/>
      <c r="C293" s="23"/>
      <c r="D293" s="23"/>
      <c r="E293" s="23"/>
      <c r="F293" s="23"/>
      <c r="G293" s="31"/>
    </row>
    <row r="294" spans="1:7" ht="15.75" hidden="1" customHeight="1">
      <c r="A294" s="51"/>
      <c r="B294" s="52"/>
      <c r="C294" s="23"/>
      <c r="D294" s="23"/>
      <c r="E294" s="23"/>
      <c r="F294" s="23"/>
      <c r="G294" s="31"/>
    </row>
    <row r="295" spans="1:7" ht="15.75" hidden="1" customHeight="1">
      <c r="A295" s="51"/>
      <c r="B295" s="52"/>
      <c r="C295" s="23"/>
      <c r="D295" s="23"/>
      <c r="E295" s="23"/>
      <c r="F295" s="23"/>
      <c r="G295" s="31"/>
    </row>
    <row r="296" spans="1:7" ht="15.75" hidden="1" customHeight="1">
      <c r="A296" s="51"/>
      <c r="B296" s="52"/>
      <c r="C296" s="23"/>
      <c r="D296" s="23"/>
      <c r="E296" s="23"/>
      <c r="F296" s="23"/>
      <c r="G296" s="31"/>
    </row>
    <row r="297" spans="1:7" ht="15.75" hidden="1" customHeight="1">
      <c r="A297" s="51"/>
      <c r="B297" s="52"/>
      <c r="C297" s="23"/>
      <c r="D297" s="23"/>
      <c r="E297" s="23"/>
      <c r="F297" s="23"/>
      <c r="G297" s="31"/>
    </row>
    <row r="298" spans="1:7" ht="15.75" hidden="1" customHeight="1">
      <c r="A298" s="51"/>
      <c r="B298" s="52"/>
      <c r="C298" s="23"/>
      <c r="D298" s="23"/>
      <c r="E298" s="23"/>
      <c r="F298" s="23"/>
      <c r="G298" s="31"/>
    </row>
    <row r="299" spans="1:7" ht="15.75" hidden="1" customHeight="1">
      <c r="A299" s="51"/>
      <c r="B299" s="52"/>
      <c r="C299" s="23"/>
      <c r="D299" s="23"/>
      <c r="E299" s="23"/>
      <c r="F299" s="23"/>
      <c r="G299" s="31"/>
    </row>
    <row r="300" spans="1:7" ht="15.75" hidden="1" customHeight="1">
      <c r="A300" s="51"/>
      <c r="B300" s="52"/>
      <c r="C300" s="23"/>
      <c r="D300" s="23"/>
      <c r="E300" s="23"/>
      <c r="F300" s="23"/>
      <c r="G300" s="31"/>
    </row>
    <row r="301" spans="1:7" ht="15.75" hidden="1" customHeight="1">
      <c r="A301" s="51"/>
      <c r="B301" s="52"/>
      <c r="C301" s="23"/>
      <c r="D301" s="23"/>
      <c r="E301" s="23"/>
      <c r="F301" s="23"/>
      <c r="G301" s="31"/>
    </row>
    <row r="302" spans="1:7" ht="15.75" hidden="1" customHeight="1">
      <c r="A302" s="51"/>
      <c r="B302" s="52"/>
      <c r="C302" s="23"/>
      <c r="D302" s="23"/>
      <c r="E302" s="23"/>
      <c r="F302" s="23"/>
      <c r="G302" s="31"/>
    </row>
    <row r="303" spans="1:7" ht="15.75" hidden="1" customHeight="1">
      <c r="A303" s="51"/>
      <c r="B303" s="52"/>
      <c r="C303" s="23"/>
      <c r="D303" s="23"/>
      <c r="E303" s="23"/>
      <c r="F303" s="23"/>
      <c r="G303" s="31"/>
    </row>
    <row r="304" spans="1:7" ht="15.75" hidden="1" customHeight="1">
      <c r="A304" s="51"/>
      <c r="B304" s="52"/>
      <c r="C304" s="23"/>
      <c r="D304" s="23"/>
      <c r="E304" s="23"/>
      <c r="F304" s="23"/>
      <c r="G304" s="31"/>
    </row>
    <row r="305" spans="1:7" ht="15.75" hidden="1" customHeight="1">
      <c r="A305" s="51"/>
      <c r="B305" s="52"/>
      <c r="C305" s="23"/>
      <c r="D305" s="23"/>
      <c r="E305" s="23"/>
      <c r="F305" s="23"/>
      <c r="G305" s="31"/>
    </row>
    <row r="306" spans="1:7" ht="15.75" hidden="1" customHeight="1">
      <c r="A306" s="51"/>
      <c r="B306" s="52"/>
      <c r="C306" s="23"/>
      <c r="D306" s="23"/>
      <c r="E306" s="23"/>
      <c r="F306" s="23"/>
      <c r="G306" s="31"/>
    </row>
    <row r="307" spans="1:7" ht="15.75" hidden="1" customHeight="1">
      <c r="A307" s="51"/>
      <c r="B307" s="52"/>
      <c r="C307" s="23"/>
      <c r="D307" s="23"/>
      <c r="E307" s="23"/>
      <c r="F307" s="23"/>
      <c r="G307" s="31"/>
    </row>
    <row r="308" spans="1:7" ht="15.75" hidden="1" customHeight="1">
      <c r="A308" s="51"/>
      <c r="B308" s="52"/>
      <c r="C308" s="23"/>
      <c r="D308" s="23"/>
      <c r="E308" s="23"/>
      <c r="F308" s="23"/>
      <c r="G308" s="31"/>
    </row>
    <row r="309" spans="1:7" ht="15.75" hidden="1" customHeight="1">
      <c r="A309" s="51"/>
      <c r="B309" s="52"/>
      <c r="C309" s="23"/>
      <c r="D309" s="23"/>
      <c r="E309" s="23"/>
      <c r="F309" s="23"/>
      <c r="G309" s="31"/>
    </row>
    <row r="310" spans="1:7" ht="15.75" hidden="1" customHeight="1">
      <c r="A310" s="51"/>
      <c r="B310" s="52"/>
      <c r="C310" s="23"/>
      <c r="D310" s="23"/>
      <c r="E310" s="23"/>
      <c r="F310" s="23"/>
      <c r="G310" s="31"/>
    </row>
    <row r="311" spans="1:7" ht="15.75" hidden="1" customHeight="1">
      <c r="A311" s="51"/>
      <c r="B311" s="52"/>
      <c r="C311" s="23"/>
      <c r="D311" s="23"/>
      <c r="E311" s="23"/>
      <c r="F311" s="23"/>
      <c r="G311" s="31"/>
    </row>
    <row r="312" spans="1:7" ht="15.75" hidden="1" customHeight="1">
      <c r="A312" s="51"/>
      <c r="B312" s="52"/>
      <c r="C312" s="23"/>
      <c r="D312" s="23"/>
      <c r="E312" s="23"/>
      <c r="F312" s="23"/>
      <c r="G312" s="31"/>
    </row>
    <row r="313" spans="1:7" ht="15.75" hidden="1" customHeight="1">
      <c r="A313" s="51"/>
      <c r="B313" s="52"/>
      <c r="C313" s="23"/>
      <c r="D313" s="23"/>
      <c r="E313" s="23"/>
      <c r="F313" s="23"/>
      <c r="G313" s="31"/>
    </row>
    <row r="314" spans="1:7" ht="15.75" hidden="1" customHeight="1">
      <c r="A314" s="51"/>
      <c r="B314" s="52"/>
      <c r="C314" s="23"/>
      <c r="D314" s="23"/>
      <c r="E314" s="23"/>
      <c r="F314" s="23"/>
      <c r="G314" s="31"/>
    </row>
    <row r="315" spans="1:7" ht="15.75" hidden="1" customHeight="1">
      <c r="A315" s="51"/>
      <c r="B315" s="52"/>
      <c r="C315" s="23"/>
      <c r="D315" s="23"/>
      <c r="E315" s="23"/>
      <c r="F315" s="23"/>
      <c r="G315" s="31"/>
    </row>
    <row r="316" spans="1:7" ht="15.75" hidden="1" customHeight="1">
      <c r="A316" s="51"/>
      <c r="B316" s="52"/>
      <c r="C316" s="23"/>
      <c r="D316" s="23"/>
      <c r="E316" s="23"/>
      <c r="F316" s="23"/>
      <c r="G316" s="31"/>
    </row>
    <row r="317" spans="1:7" ht="15.75" hidden="1" customHeight="1">
      <c r="A317" s="51"/>
      <c r="B317" s="52"/>
      <c r="C317" s="23"/>
      <c r="D317" s="23"/>
      <c r="E317" s="23"/>
      <c r="F317" s="23"/>
      <c r="G317" s="31"/>
    </row>
    <row r="318" spans="1:7" ht="15.75" hidden="1" customHeight="1">
      <c r="A318" s="51"/>
      <c r="B318" s="52"/>
      <c r="C318" s="23"/>
      <c r="D318" s="23"/>
      <c r="E318" s="23"/>
      <c r="F318" s="23"/>
      <c r="G318" s="31"/>
    </row>
    <row r="319" spans="1:7" ht="15.75" hidden="1" customHeight="1">
      <c r="A319" s="51"/>
      <c r="B319" s="52"/>
      <c r="C319" s="23"/>
      <c r="D319" s="23"/>
      <c r="E319" s="23"/>
      <c r="F319" s="23"/>
      <c r="G319" s="31"/>
    </row>
    <row r="320" spans="1:7" ht="15.75" hidden="1" customHeight="1">
      <c r="A320" s="51"/>
      <c r="B320" s="52"/>
      <c r="C320" s="23"/>
      <c r="D320" s="23"/>
      <c r="E320" s="23"/>
      <c r="F320" s="23"/>
      <c r="G320" s="31"/>
    </row>
    <row r="321" spans="1:7" ht="15.75" hidden="1" customHeight="1">
      <c r="A321" s="51"/>
      <c r="B321" s="52"/>
      <c r="C321" s="23"/>
      <c r="D321" s="23"/>
      <c r="E321" s="23"/>
      <c r="F321" s="23"/>
      <c r="G321" s="31"/>
    </row>
    <row r="322" spans="1:7" ht="15.75" hidden="1" customHeight="1">
      <c r="A322" s="51"/>
      <c r="B322" s="52"/>
      <c r="C322" s="23"/>
      <c r="D322" s="23"/>
      <c r="E322" s="23"/>
      <c r="F322" s="23"/>
      <c r="G322" s="31"/>
    </row>
    <row r="323" spans="1:7" ht="15.75" hidden="1" customHeight="1">
      <c r="A323" s="51"/>
      <c r="B323" s="52"/>
      <c r="C323" s="23"/>
      <c r="D323" s="23"/>
      <c r="E323" s="23"/>
      <c r="F323" s="23"/>
      <c r="G323" s="31"/>
    </row>
    <row r="324" spans="1:7" ht="15.75" hidden="1" customHeight="1">
      <c r="A324" s="51"/>
      <c r="B324" s="52"/>
      <c r="C324" s="23"/>
      <c r="D324" s="23"/>
      <c r="E324" s="23"/>
      <c r="F324" s="23"/>
      <c r="G324" s="31"/>
    </row>
    <row r="325" spans="1:7" ht="15.75" hidden="1" customHeight="1">
      <c r="A325" s="51"/>
      <c r="B325" s="52"/>
      <c r="C325" s="23"/>
      <c r="D325" s="23"/>
      <c r="E325" s="23"/>
      <c r="F325" s="23"/>
      <c r="G325" s="31"/>
    </row>
    <row r="326" spans="1:7" ht="15.75" hidden="1" customHeight="1">
      <c r="A326" s="51"/>
      <c r="B326" s="52"/>
      <c r="C326" s="23"/>
      <c r="D326" s="23"/>
      <c r="E326" s="23"/>
      <c r="F326" s="23"/>
      <c r="G326" s="31"/>
    </row>
    <row r="327" spans="1:7" ht="15.75" hidden="1" customHeight="1">
      <c r="A327" s="51"/>
      <c r="B327" s="52"/>
      <c r="C327" s="23"/>
      <c r="D327" s="23"/>
      <c r="E327" s="23"/>
      <c r="F327" s="23"/>
      <c r="G327" s="31"/>
    </row>
    <row r="328" spans="1:7" ht="15.75" hidden="1" customHeight="1">
      <c r="A328" s="51"/>
      <c r="B328" s="52"/>
      <c r="C328" s="23"/>
      <c r="D328" s="23"/>
      <c r="E328" s="23"/>
      <c r="F328" s="23"/>
      <c r="G328" s="31"/>
    </row>
    <row r="329" spans="1:7" ht="15.75" hidden="1" customHeight="1">
      <c r="A329" s="51"/>
      <c r="B329" s="52"/>
      <c r="C329" s="23"/>
      <c r="D329" s="23"/>
      <c r="E329" s="23"/>
      <c r="F329" s="23"/>
      <c r="G329" s="31"/>
    </row>
    <row r="330" spans="1:7" ht="15.75" hidden="1" customHeight="1">
      <c r="A330" s="51"/>
      <c r="B330" s="52"/>
      <c r="C330" s="23"/>
      <c r="D330" s="23"/>
      <c r="E330" s="23"/>
      <c r="F330" s="23"/>
      <c r="G330" s="31"/>
    </row>
    <row r="331" spans="1:7" ht="15.75" hidden="1" customHeight="1">
      <c r="A331" s="51"/>
      <c r="B331" s="52"/>
      <c r="C331" s="23"/>
      <c r="D331" s="23"/>
      <c r="E331" s="23"/>
      <c r="F331" s="23"/>
      <c r="G331" s="31"/>
    </row>
    <row r="332" spans="1:7" ht="15.75" hidden="1" customHeight="1">
      <c r="A332" s="51"/>
      <c r="B332" s="52"/>
      <c r="C332" s="23"/>
      <c r="D332" s="23"/>
      <c r="E332" s="23"/>
      <c r="F332" s="23"/>
      <c r="G332" s="31"/>
    </row>
    <row r="333" spans="1:7" ht="15.75" hidden="1" customHeight="1">
      <c r="A333" s="51"/>
      <c r="B333" s="23"/>
      <c r="C333" s="23"/>
      <c r="D333" s="23"/>
      <c r="E333" s="23"/>
      <c r="F333" s="23"/>
      <c r="G333" s="31"/>
    </row>
    <row r="334" spans="1:7" ht="15.75" hidden="1" customHeight="1">
      <c r="A334" s="51"/>
      <c r="B334" s="23"/>
      <c r="C334" s="23"/>
      <c r="D334" s="23"/>
      <c r="E334" s="23"/>
      <c r="F334" s="23"/>
      <c r="G334" s="31"/>
    </row>
    <row r="335" spans="1:7" ht="15.75" hidden="1" customHeight="1">
      <c r="A335" s="51"/>
      <c r="B335" s="23"/>
      <c r="C335" s="23"/>
      <c r="D335" s="23"/>
      <c r="E335" s="23"/>
      <c r="F335" s="23"/>
      <c r="G335" s="31"/>
    </row>
    <row r="336" spans="1:7" ht="15.75" hidden="1" customHeight="1">
      <c r="A336" s="51"/>
      <c r="B336" s="23"/>
      <c r="C336" s="23"/>
      <c r="D336" s="23"/>
      <c r="E336" s="23"/>
      <c r="F336" s="23"/>
      <c r="G336" s="31"/>
    </row>
    <row r="337" spans="1:7" ht="15.75" hidden="1" customHeight="1">
      <c r="A337" s="51"/>
      <c r="B337" s="23"/>
      <c r="C337" s="23"/>
      <c r="D337" s="23"/>
      <c r="E337" s="23"/>
      <c r="F337" s="23"/>
      <c r="G337" s="31"/>
    </row>
    <row r="338" spans="1:7" ht="15.75" hidden="1" customHeight="1">
      <c r="A338" s="51"/>
      <c r="B338" s="23"/>
      <c r="C338" s="23"/>
      <c r="D338" s="23"/>
      <c r="E338" s="23"/>
      <c r="F338" s="23"/>
      <c r="G338" s="31"/>
    </row>
    <row r="339" spans="1:7" ht="15.75" hidden="1" customHeight="1">
      <c r="A339" s="51"/>
      <c r="B339" s="23"/>
      <c r="C339" s="23"/>
      <c r="D339" s="23"/>
      <c r="E339" s="23"/>
      <c r="F339" s="23"/>
      <c r="G339" s="31"/>
    </row>
    <row r="340" spans="1:7" ht="15.75" hidden="1" customHeight="1">
      <c r="A340" s="51"/>
      <c r="B340" s="23"/>
      <c r="C340" s="23"/>
      <c r="D340" s="23"/>
      <c r="E340" s="23"/>
      <c r="F340" s="23"/>
      <c r="G340" s="31"/>
    </row>
    <row r="341" spans="1:7" ht="15.75" hidden="1" customHeight="1">
      <c r="A341" s="51"/>
      <c r="B341" s="23"/>
      <c r="C341" s="23"/>
      <c r="D341" s="23"/>
      <c r="E341" s="23"/>
      <c r="F341" s="23"/>
      <c r="G341" s="31"/>
    </row>
    <row r="342" spans="1:7" ht="15.75" hidden="1" customHeight="1">
      <c r="A342" s="51"/>
      <c r="B342" s="23"/>
      <c r="C342" s="23"/>
      <c r="D342" s="23"/>
      <c r="E342" s="23"/>
      <c r="F342" s="23"/>
      <c r="G342" s="31"/>
    </row>
    <row r="343" spans="1:7" ht="15.75" hidden="1" customHeight="1">
      <c r="A343" s="51"/>
      <c r="B343" s="23"/>
      <c r="C343" s="23"/>
      <c r="D343" s="23"/>
      <c r="E343" s="23"/>
      <c r="F343" s="23"/>
      <c r="G343" s="31"/>
    </row>
    <row r="344" spans="1:7" ht="15.75" hidden="1" customHeight="1">
      <c r="A344" s="51"/>
      <c r="B344" s="23"/>
      <c r="C344" s="23"/>
      <c r="D344" s="23"/>
      <c r="E344" s="23"/>
      <c r="F344" s="23"/>
      <c r="G344" s="31"/>
    </row>
    <row r="345" spans="1:7" ht="15.75" hidden="1" customHeight="1">
      <c r="A345" s="51"/>
      <c r="B345" s="23"/>
      <c r="C345" s="23"/>
      <c r="D345" s="23"/>
      <c r="E345" s="23"/>
      <c r="F345" s="23"/>
      <c r="G345" s="31"/>
    </row>
    <row r="346" spans="1:7" ht="15.75" hidden="1" customHeight="1">
      <c r="A346" s="51"/>
      <c r="B346" s="23"/>
      <c r="C346" s="23"/>
      <c r="D346" s="23"/>
      <c r="E346" s="23"/>
      <c r="F346" s="23"/>
      <c r="G346" s="31"/>
    </row>
    <row r="347" spans="1:7" ht="15.75" hidden="1" customHeight="1">
      <c r="A347" s="51"/>
      <c r="B347" s="23"/>
      <c r="C347" s="23"/>
      <c r="D347" s="23"/>
      <c r="E347" s="23"/>
      <c r="F347" s="23"/>
      <c r="G347" s="31"/>
    </row>
    <row r="348" spans="1:7" ht="15.75" hidden="1" customHeight="1">
      <c r="A348" s="51"/>
      <c r="B348" s="23"/>
      <c r="C348" s="23"/>
      <c r="D348" s="23"/>
      <c r="E348" s="23"/>
      <c r="F348" s="23"/>
      <c r="G348" s="31"/>
    </row>
    <row r="349" spans="1:7" ht="15.75" hidden="1" customHeight="1">
      <c r="A349" s="51"/>
      <c r="B349" s="23"/>
      <c r="C349" s="23"/>
      <c r="D349" s="23"/>
      <c r="E349" s="23"/>
      <c r="F349" s="23"/>
      <c r="G349" s="31"/>
    </row>
    <row r="350" spans="1:7" ht="15.75" hidden="1" customHeight="1">
      <c r="A350" s="51"/>
      <c r="B350" s="23"/>
      <c r="C350" s="23"/>
      <c r="D350" s="23"/>
      <c r="E350" s="23"/>
      <c r="F350" s="23"/>
      <c r="G350" s="31"/>
    </row>
    <row r="351" spans="1:7" ht="15.75" hidden="1" customHeight="1">
      <c r="A351" s="51"/>
      <c r="B351" s="23"/>
      <c r="C351" s="23"/>
      <c r="D351" s="23"/>
      <c r="E351" s="23"/>
      <c r="F351" s="23"/>
      <c r="G351" s="31"/>
    </row>
    <row r="352" spans="1:7" ht="15.75" hidden="1" customHeight="1">
      <c r="A352" s="51"/>
      <c r="B352" s="23"/>
      <c r="C352" s="23"/>
      <c r="D352" s="23"/>
      <c r="E352" s="23"/>
      <c r="F352" s="23"/>
      <c r="G352" s="31"/>
    </row>
    <row r="353" spans="1:7" ht="15.75" hidden="1" customHeight="1">
      <c r="A353" s="51"/>
      <c r="B353" s="23"/>
      <c r="C353" s="23"/>
      <c r="D353" s="23"/>
      <c r="E353" s="23"/>
      <c r="F353" s="23"/>
      <c r="G353" s="31"/>
    </row>
    <row r="354" spans="1:7" ht="15.75" hidden="1" customHeight="1">
      <c r="A354" s="51"/>
      <c r="B354" s="23"/>
      <c r="C354" s="23"/>
      <c r="D354" s="23"/>
      <c r="E354" s="23"/>
      <c r="F354" s="23"/>
      <c r="G354" s="31"/>
    </row>
    <row r="355" spans="1:7" ht="15.75" hidden="1" customHeight="1">
      <c r="A355" s="51"/>
      <c r="B355" s="23"/>
      <c r="C355" s="23"/>
      <c r="D355" s="23"/>
      <c r="E355" s="23"/>
      <c r="F355" s="23"/>
      <c r="G355" s="31"/>
    </row>
    <row r="356" spans="1:7" ht="15.75" hidden="1" customHeight="1">
      <c r="A356" s="51"/>
      <c r="B356" s="23"/>
      <c r="C356" s="23"/>
      <c r="D356" s="23"/>
      <c r="E356" s="23"/>
      <c r="F356" s="23"/>
      <c r="G356" s="31"/>
    </row>
    <row r="357" spans="1:7" ht="15.75" hidden="1" customHeight="1">
      <c r="A357" s="51"/>
      <c r="B357" s="23"/>
      <c r="C357" s="23"/>
      <c r="D357" s="23"/>
      <c r="E357" s="23"/>
      <c r="F357" s="23"/>
      <c r="G357" s="31"/>
    </row>
    <row r="358" spans="1:7" ht="15.75" hidden="1" customHeight="1">
      <c r="A358" s="51"/>
      <c r="B358" s="23"/>
      <c r="C358" s="23"/>
      <c r="D358" s="23"/>
      <c r="E358" s="23"/>
      <c r="F358" s="23"/>
      <c r="G358" s="31"/>
    </row>
    <row r="359" spans="1:7" ht="15.75" hidden="1" customHeight="1">
      <c r="A359" s="51"/>
      <c r="B359" s="23"/>
      <c r="C359" s="23"/>
      <c r="D359" s="23"/>
      <c r="E359" s="23"/>
      <c r="F359" s="23"/>
      <c r="G359" s="31"/>
    </row>
    <row r="360" spans="1:7" ht="15.75" hidden="1" customHeight="1">
      <c r="A360" s="51"/>
      <c r="B360" s="23"/>
      <c r="C360" s="23"/>
      <c r="D360" s="23"/>
      <c r="E360" s="23"/>
      <c r="F360" s="23"/>
      <c r="G360" s="31"/>
    </row>
    <row r="361" spans="1:7" ht="15.75" hidden="1" customHeight="1">
      <c r="A361" s="51"/>
      <c r="B361" s="23"/>
      <c r="C361" s="23"/>
      <c r="D361" s="23"/>
      <c r="E361" s="23"/>
      <c r="F361" s="23"/>
      <c r="G361" s="31"/>
    </row>
    <row r="362" spans="1:7" ht="15.75" hidden="1" customHeight="1">
      <c r="A362" s="51"/>
      <c r="B362" s="23"/>
      <c r="C362" s="23"/>
      <c r="D362" s="23"/>
      <c r="E362" s="23"/>
      <c r="F362" s="23"/>
      <c r="G362" s="31"/>
    </row>
    <row r="363" spans="1:7" ht="15.75" hidden="1" customHeight="1">
      <c r="A363" s="51"/>
      <c r="B363" s="23"/>
      <c r="C363" s="23"/>
      <c r="D363" s="23"/>
      <c r="E363" s="23"/>
      <c r="F363" s="23"/>
      <c r="G363" s="31"/>
    </row>
    <row r="364" spans="1:7" ht="15.75" hidden="1" customHeight="1">
      <c r="A364" s="51"/>
      <c r="B364" s="23"/>
      <c r="C364" s="23"/>
      <c r="D364" s="23"/>
      <c r="E364" s="23"/>
      <c r="F364" s="23"/>
      <c r="G364" s="31"/>
    </row>
    <row r="365" spans="1:7" ht="15.75" hidden="1" customHeight="1">
      <c r="A365" s="51"/>
      <c r="B365" s="23"/>
      <c r="C365" s="23"/>
      <c r="D365" s="23"/>
      <c r="E365" s="23"/>
      <c r="F365" s="23"/>
      <c r="G365" s="31"/>
    </row>
    <row r="366" spans="1:7" ht="15.75" hidden="1" customHeight="1">
      <c r="A366" s="51"/>
      <c r="B366" s="23"/>
      <c r="C366" s="23"/>
      <c r="D366" s="23"/>
      <c r="E366" s="23"/>
      <c r="F366" s="23"/>
      <c r="G366" s="31"/>
    </row>
    <row r="367" spans="1:7" ht="15.75" hidden="1" customHeight="1">
      <c r="A367" s="51"/>
      <c r="B367" s="23"/>
      <c r="C367" s="23"/>
      <c r="D367" s="23"/>
      <c r="E367" s="23"/>
      <c r="F367" s="23"/>
      <c r="G367" s="31"/>
    </row>
    <row r="368" spans="1:7" ht="15.75" hidden="1" customHeight="1">
      <c r="A368" s="51"/>
      <c r="B368" s="23"/>
      <c r="C368" s="23"/>
      <c r="D368" s="23"/>
      <c r="E368" s="23"/>
      <c r="F368" s="23"/>
      <c r="G368" s="31"/>
    </row>
    <row r="369" spans="1:7" ht="15.75" hidden="1" customHeight="1">
      <c r="A369" s="51"/>
      <c r="B369" s="23"/>
      <c r="C369" s="23"/>
      <c r="D369" s="23"/>
      <c r="E369" s="23"/>
      <c r="F369" s="23"/>
      <c r="G369" s="31"/>
    </row>
    <row r="370" spans="1:7" ht="15.75" hidden="1" customHeight="1">
      <c r="A370" s="51"/>
      <c r="B370" s="23"/>
      <c r="C370" s="23"/>
      <c r="D370" s="23"/>
      <c r="E370" s="23"/>
      <c r="F370" s="23"/>
      <c r="G370" s="31"/>
    </row>
    <row r="371" spans="1:7" ht="15.75" hidden="1" customHeight="1">
      <c r="A371" s="51"/>
      <c r="B371" s="23"/>
      <c r="C371" s="23"/>
      <c r="D371" s="23"/>
      <c r="E371" s="23"/>
      <c r="F371" s="23"/>
      <c r="G371" s="31"/>
    </row>
    <row r="372" spans="1:7" ht="15.75" hidden="1" customHeight="1">
      <c r="A372" s="51"/>
      <c r="B372" s="23"/>
      <c r="C372" s="23"/>
      <c r="D372" s="23"/>
      <c r="E372" s="23"/>
      <c r="F372" s="23"/>
      <c r="G372" s="31"/>
    </row>
    <row r="373" spans="1:7" ht="15.75" hidden="1" customHeight="1">
      <c r="A373" s="51"/>
      <c r="B373" s="23"/>
      <c r="C373" s="23"/>
      <c r="D373" s="23"/>
      <c r="E373" s="23"/>
      <c r="F373" s="23"/>
      <c r="G373" s="31"/>
    </row>
    <row r="374" spans="1:7" ht="15.75" hidden="1" customHeight="1">
      <c r="A374" s="51"/>
      <c r="B374" s="23"/>
      <c r="C374" s="23"/>
      <c r="D374" s="23"/>
      <c r="E374" s="23"/>
      <c r="F374" s="23"/>
      <c r="G374" s="31"/>
    </row>
    <row r="375" spans="1:7" ht="15.75" hidden="1" customHeight="1">
      <c r="A375" s="51"/>
      <c r="B375" s="23"/>
      <c r="C375" s="23"/>
      <c r="D375" s="23"/>
      <c r="E375" s="23"/>
      <c r="F375" s="23"/>
      <c r="G375" s="31"/>
    </row>
    <row r="376" spans="1:7" ht="15.75" hidden="1" customHeight="1">
      <c r="A376" s="51"/>
      <c r="B376" s="23"/>
      <c r="C376" s="23"/>
      <c r="D376" s="23"/>
      <c r="E376" s="23"/>
      <c r="F376" s="23"/>
      <c r="G376" s="31"/>
    </row>
    <row r="377" spans="1:7" ht="15.75" hidden="1" customHeight="1">
      <c r="A377" s="51"/>
      <c r="B377" s="23"/>
      <c r="C377" s="23"/>
      <c r="D377" s="23"/>
      <c r="E377" s="23"/>
      <c r="F377" s="23"/>
      <c r="G377" s="31"/>
    </row>
    <row r="378" spans="1:7" ht="15.75" hidden="1" customHeight="1">
      <c r="A378" s="51"/>
      <c r="B378" s="23"/>
      <c r="C378" s="23"/>
      <c r="D378" s="23"/>
      <c r="E378" s="23"/>
      <c r="F378" s="23"/>
      <c r="G378" s="31"/>
    </row>
    <row r="379" spans="1:7" ht="15.75" hidden="1" customHeight="1">
      <c r="A379" s="51"/>
      <c r="B379" s="23"/>
      <c r="C379" s="23"/>
      <c r="D379" s="23"/>
      <c r="E379" s="23"/>
      <c r="F379" s="23"/>
      <c r="G379" s="31"/>
    </row>
    <row r="380" spans="1:7" ht="15.75" hidden="1" customHeight="1">
      <c r="A380" s="51"/>
      <c r="B380" s="23"/>
      <c r="C380" s="23"/>
      <c r="D380" s="23"/>
      <c r="E380" s="23"/>
      <c r="F380" s="23"/>
      <c r="G380" s="31"/>
    </row>
    <row r="381" spans="1:7" ht="15.75" hidden="1" customHeight="1">
      <c r="A381" s="51"/>
      <c r="B381" s="23"/>
      <c r="C381" s="23"/>
      <c r="D381" s="23"/>
      <c r="E381" s="23"/>
      <c r="F381" s="23"/>
      <c r="G381" s="31"/>
    </row>
    <row r="382" spans="1:7" ht="15.75" hidden="1" customHeight="1">
      <c r="A382" s="51"/>
      <c r="B382" s="23"/>
      <c r="C382" s="23"/>
      <c r="D382" s="23"/>
      <c r="E382" s="23"/>
      <c r="F382" s="23"/>
      <c r="G382" s="31"/>
    </row>
    <row r="383" spans="1:7" ht="15.75" hidden="1" customHeight="1">
      <c r="A383" s="51"/>
      <c r="B383" s="23"/>
      <c r="C383" s="23"/>
      <c r="D383" s="23"/>
      <c r="E383" s="23"/>
      <c r="F383" s="23"/>
      <c r="G383" s="31"/>
    </row>
    <row r="384" spans="1:7" ht="15.75" hidden="1" customHeight="1">
      <c r="A384" s="51"/>
      <c r="B384" s="23"/>
      <c r="C384" s="23"/>
      <c r="D384" s="23"/>
      <c r="E384" s="23"/>
      <c r="F384" s="23"/>
      <c r="G384" s="31"/>
    </row>
    <row r="385" spans="1:7" ht="15.75" hidden="1" customHeight="1">
      <c r="A385" s="51"/>
      <c r="B385" s="23"/>
      <c r="C385" s="23"/>
      <c r="D385" s="23"/>
      <c r="E385" s="23"/>
      <c r="F385" s="23"/>
      <c r="G385" s="31"/>
    </row>
    <row r="386" spans="1:7" ht="15.75" hidden="1" customHeight="1">
      <c r="A386" s="51"/>
      <c r="B386" s="23"/>
      <c r="C386" s="23"/>
      <c r="D386" s="23"/>
      <c r="E386" s="23"/>
      <c r="F386" s="23"/>
      <c r="G386" s="31"/>
    </row>
    <row r="387" spans="1:7" ht="15.75" hidden="1" customHeight="1">
      <c r="A387" s="51"/>
      <c r="B387" s="23"/>
      <c r="C387" s="23"/>
      <c r="D387" s="23"/>
      <c r="E387" s="23"/>
      <c r="F387" s="23"/>
      <c r="G387" s="31"/>
    </row>
    <row r="388" spans="1:7" ht="15.75" hidden="1" customHeight="1">
      <c r="A388" s="51"/>
      <c r="B388" s="23"/>
      <c r="C388" s="23"/>
      <c r="D388" s="23"/>
      <c r="E388" s="23"/>
      <c r="F388" s="23"/>
      <c r="G388" s="31"/>
    </row>
    <row r="389" spans="1:7" ht="15.75" hidden="1" customHeight="1">
      <c r="A389" s="51"/>
      <c r="B389" s="23"/>
      <c r="C389" s="23"/>
      <c r="D389" s="23"/>
      <c r="E389" s="23"/>
      <c r="F389" s="23"/>
      <c r="G389" s="31"/>
    </row>
    <row r="390" spans="1:7" ht="15.75" hidden="1" customHeight="1">
      <c r="A390" s="51"/>
      <c r="B390" s="23"/>
      <c r="C390" s="23"/>
      <c r="D390" s="23"/>
      <c r="E390" s="23"/>
      <c r="F390" s="23"/>
      <c r="G390" s="31"/>
    </row>
    <row r="391" spans="1:7" ht="15.75" hidden="1" customHeight="1">
      <c r="A391" s="51"/>
      <c r="B391" s="23"/>
      <c r="C391" s="23"/>
      <c r="D391" s="23"/>
      <c r="E391" s="23"/>
      <c r="F391" s="23"/>
      <c r="G391" s="31"/>
    </row>
    <row r="392" spans="1:7" ht="15.75" hidden="1" customHeight="1">
      <c r="A392" s="51"/>
      <c r="B392" s="23"/>
      <c r="C392" s="23"/>
      <c r="D392" s="23"/>
      <c r="E392" s="23"/>
      <c r="F392" s="23"/>
      <c r="G392" s="31"/>
    </row>
    <row r="393" spans="1:7" ht="15.75" hidden="1" customHeight="1">
      <c r="A393" s="51"/>
      <c r="B393" s="23"/>
      <c r="C393" s="23"/>
      <c r="D393" s="23"/>
      <c r="E393" s="23"/>
      <c r="F393" s="23"/>
      <c r="G393" s="31"/>
    </row>
    <row r="394" spans="1:7" ht="15.75" hidden="1" customHeight="1">
      <c r="A394" s="51"/>
      <c r="B394" s="23"/>
      <c r="C394" s="23"/>
      <c r="D394" s="23"/>
      <c r="E394" s="23"/>
      <c r="F394" s="23"/>
      <c r="G394" s="31"/>
    </row>
    <row r="395" spans="1:7" ht="15.75" hidden="1" customHeight="1">
      <c r="A395" s="51"/>
      <c r="B395" s="23"/>
      <c r="C395" s="23"/>
      <c r="D395" s="23"/>
      <c r="E395" s="23"/>
      <c r="F395" s="23"/>
      <c r="G395" s="31"/>
    </row>
    <row r="396" spans="1:7" ht="15.75" hidden="1" customHeight="1">
      <c r="A396" s="51"/>
      <c r="B396" s="23"/>
      <c r="C396" s="23"/>
      <c r="D396" s="23"/>
      <c r="E396" s="23"/>
      <c r="F396" s="23"/>
      <c r="G396" s="31"/>
    </row>
    <row r="397" spans="1:7" ht="15.75" hidden="1" customHeight="1">
      <c r="A397" s="51"/>
      <c r="B397" s="23"/>
      <c r="C397" s="23"/>
      <c r="D397" s="23"/>
      <c r="E397" s="23"/>
      <c r="F397" s="23"/>
      <c r="G397" s="31"/>
    </row>
    <row r="398" spans="1:7" ht="15.75" hidden="1" customHeight="1">
      <c r="A398" s="51"/>
      <c r="B398" s="23"/>
      <c r="C398" s="23"/>
      <c r="D398" s="23"/>
      <c r="E398" s="23"/>
      <c r="F398" s="23"/>
      <c r="G398" s="31"/>
    </row>
    <row r="399" spans="1:7" ht="15.75" hidden="1" customHeight="1">
      <c r="A399" s="51"/>
      <c r="B399" s="23"/>
      <c r="C399" s="23"/>
      <c r="D399" s="23"/>
      <c r="E399" s="23"/>
      <c r="F399" s="23"/>
      <c r="G399" s="31"/>
    </row>
    <row r="400" spans="1:7" ht="15.75" hidden="1" customHeight="1">
      <c r="A400" s="51"/>
      <c r="B400" s="23"/>
      <c r="C400" s="23"/>
      <c r="D400" s="23"/>
      <c r="E400" s="23"/>
      <c r="F400" s="23"/>
      <c r="G400" s="31"/>
    </row>
    <row r="401" spans="1:7" ht="15.75" hidden="1" customHeight="1">
      <c r="A401" s="51"/>
      <c r="B401" s="23"/>
      <c r="C401" s="23"/>
      <c r="D401" s="23"/>
      <c r="E401" s="23"/>
      <c r="F401" s="23"/>
      <c r="G401" s="31"/>
    </row>
    <row r="402" spans="1:7" ht="15.75" hidden="1" customHeight="1">
      <c r="A402" s="51"/>
      <c r="B402" s="23"/>
      <c r="C402" s="23"/>
      <c r="D402" s="23"/>
      <c r="E402" s="23"/>
      <c r="F402" s="23"/>
      <c r="G402" s="31"/>
    </row>
    <row r="403" spans="1:7" ht="15.75" hidden="1" customHeight="1">
      <c r="A403" s="51"/>
      <c r="B403" s="23"/>
      <c r="C403" s="23"/>
      <c r="D403" s="23"/>
      <c r="E403" s="23"/>
      <c r="F403" s="23"/>
      <c r="G403" s="31"/>
    </row>
    <row r="404" spans="1:7" ht="15.75" hidden="1" customHeight="1">
      <c r="A404" s="51"/>
      <c r="B404" s="23"/>
      <c r="C404" s="23"/>
      <c r="D404" s="23"/>
      <c r="E404" s="23"/>
      <c r="F404" s="23"/>
      <c r="G404" s="31"/>
    </row>
    <row r="405" spans="1:7" ht="15.75" hidden="1" customHeight="1">
      <c r="A405" s="51"/>
      <c r="B405" s="23"/>
      <c r="C405" s="23"/>
      <c r="D405" s="23"/>
      <c r="E405" s="23"/>
      <c r="F405" s="23"/>
      <c r="G405" s="31"/>
    </row>
    <row r="406" spans="1:7" ht="15.75" hidden="1" customHeight="1">
      <c r="A406" s="51"/>
      <c r="B406" s="23"/>
      <c r="C406" s="23"/>
      <c r="D406" s="23"/>
      <c r="E406" s="23"/>
      <c r="F406" s="23"/>
      <c r="G406" s="31"/>
    </row>
    <row r="407" spans="1:7" ht="15.75" hidden="1" customHeight="1">
      <c r="A407" s="51"/>
      <c r="B407" s="23"/>
      <c r="C407" s="23"/>
      <c r="D407" s="23"/>
      <c r="E407" s="23"/>
      <c r="F407" s="23"/>
      <c r="G407" s="31"/>
    </row>
    <row r="408" spans="1:7" ht="15.75" hidden="1" customHeight="1">
      <c r="A408" s="51"/>
      <c r="B408" s="23"/>
      <c r="C408" s="23"/>
      <c r="D408" s="23"/>
      <c r="E408" s="23"/>
      <c r="F408" s="23"/>
      <c r="G408" s="31"/>
    </row>
    <row r="409" spans="1:7" ht="15.75" hidden="1" customHeight="1">
      <c r="A409" s="51"/>
      <c r="B409" s="23"/>
      <c r="C409" s="23"/>
      <c r="D409" s="23"/>
      <c r="E409" s="23"/>
      <c r="F409" s="23"/>
      <c r="G409" s="31"/>
    </row>
    <row r="410" spans="1:7" ht="15.75" hidden="1" customHeight="1">
      <c r="A410" s="51"/>
      <c r="B410" s="23"/>
      <c r="C410" s="23"/>
      <c r="D410" s="23"/>
      <c r="E410" s="23"/>
      <c r="F410" s="23"/>
      <c r="G410" s="31"/>
    </row>
    <row r="411" spans="1:7" ht="15.75" hidden="1" customHeight="1">
      <c r="A411" s="51"/>
      <c r="B411" s="23"/>
      <c r="C411" s="23"/>
      <c r="D411" s="23"/>
      <c r="E411" s="23"/>
      <c r="F411" s="23"/>
      <c r="G411" s="31"/>
    </row>
    <row r="412" spans="1:7" ht="15.75" hidden="1" customHeight="1">
      <c r="A412" s="51"/>
      <c r="B412" s="23"/>
      <c r="C412" s="23"/>
      <c r="D412" s="23"/>
      <c r="E412" s="23"/>
      <c r="F412" s="23"/>
      <c r="G412" s="31"/>
    </row>
    <row r="413" spans="1:7" ht="15.75" hidden="1" customHeight="1">
      <c r="A413" s="51"/>
      <c r="B413" s="23"/>
      <c r="C413" s="23"/>
      <c r="D413" s="23"/>
      <c r="E413" s="23"/>
      <c r="F413" s="23"/>
      <c r="G413" s="31"/>
    </row>
    <row r="414" spans="1:7" ht="15.75" hidden="1" customHeight="1">
      <c r="A414" s="51"/>
      <c r="B414" s="23"/>
      <c r="C414" s="23"/>
      <c r="D414" s="23"/>
      <c r="E414" s="23"/>
      <c r="F414" s="23"/>
      <c r="G414" s="31"/>
    </row>
    <row r="415" spans="1:7" ht="15.75" hidden="1" customHeight="1">
      <c r="A415" s="51"/>
      <c r="B415" s="23"/>
      <c r="C415" s="23"/>
      <c r="D415" s="23"/>
      <c r="E415" s="23"/>
      <c r="F415" s="23"/>
      <c r="G415" s="31"/>
    </row>
    <row r="416" spans="1:7" ht="15.75" hidden="1" customHeight="1">
      <c r="A416" s="51"/>
      <c r="B416" s="23"/>
      <c r="C416" s="23"/>
      <c r="D416" s="23"/>
      <c r="E416" s="23"/>
      <c r="F416" s="23"/>
      <c r="G416" s="31"/>
    </row>
    <row r="417" spans="1:7" ht="15.75" hidden="1" customHeight="1">
      <c r="A417" s="51"/>
      <c r="B417" s="23"/>
      <c r="C417" s="23"/>
      <c r="D417" s="23"/>
      <c r="E417" s="23"/>
      <c r="F417" s="23"/>
      <c r="G417" s="31"/>
    </row>
    <row r="418" spans="1:7" ht="15.75" hidden="1" customHeight="1">
      <c r="A418" s="51"/>
      <c r="B418" s="23"/>
      <c r="C418" s="23"/>
      <c r="D418" s="23"/>
      <c r="E418" s="23"/>
      <c r="F418" s="23"/>
      <c r="G418" s="31"/>
    </row>
    <row r="419" spans="1:7" ht="15.75" hidden="1" customHeight="1">
      <c r="A419" s="51"/>
      <c r="B419" s="23"/>
      <c r="C419" s="23"/>
      <c r="D419" s="23"/>
      <c r="E419" s="23"/>
      <c r="F419" s="23"/>
      <c r="G419" s="31"/>
    </row>
    <row r="420" spans="1:7" ht="15.75" hidden="1" customHeight="1">
      <c r="A420" s="51"/>
      <c r="B420" s="23"/>
      <c r="C420" s="23"/>
      <c r="D420" s="23"/>
      <c r="E420" s="23"/>
      <c r="F420" s="23"/>
      <c r="G420" s="31"/>
    </row>
    <row r="421" spans="1:7" ht="15.75" hidden="1" customHeight="1">
      <c r="A421" s="51"/>
      <c r="B421" s="23"/>
      <c r="C421" s="23"/>
      <c r="D421" s="23"/>
      <c r="E421" s="23"/>
      <c r="F421" s="23"/>
      <c r="G421" s="31"/>
    </row>
    <row r="422" spans="1:7" ht="15.75" hidden="1" customHeight="1">
      <c r="A422" s="51"/>
      <c r="B422" s="23"/>
      <c r="C422" s="23"/>
      <c r="D422" s="23"/>
      <c r="E422" s="23"/>
      <c r="F422" s="23"/>
      <c r="G422" s="31"/>
    </row>
    <row r="423" spans="1:7" ht="15.75" hidden="1" customHeight="1">
      <c r="A423" s="51"/>
      <c r="B423" s="23"/>
      <c r="C423" s="23"/>
      <c r="D423" s="23"/>
      <c r="E423" s="23"/>
      <c r="F423" s="23"/>
      <c r="G423" s="31"/>
    </row>
    <row r="424" spans="1:7" ht="15.75" hidden="1" customHeight="1">
      <c r="A424" s="51"/>
      <c r="B424" s="23"/>
      <c r="C424" s="23"/>
      <c r="D424" s="23"/>
      <c r="E424" s="23"/>
      <c r="F424" s="23"/>
      <c r="G424" s="31"/>
    </row>
    <row r="425" spans="1:7" ht="15.75" hidden="1" customHeight="1">
      <c r="A425" s="51"/>
      <c r="B425" s="23"/>
      <c r="C425" s="23"/>
      <c r="D425" s="23"/>
      <c r="E425" s="23"/>
      <c r="F425" s="23"/>
      <c r="G425" s="31"/>
    </row>
    <row r="426" spans="1:7" ht="15.75" hidden="1" customHeight="1">
      <c r="A426" s="51"/>
      <c r="B426" s="23"/>
      <c r="C426" s="23"/>
      <c r="D426" s="23"/>
      <c r="E426" s="23"/>
      <c r="F426" s="23"/>
      <c r="G426" s="31"/>
    </row>
    <row r="427" spans="1:7" ht="15.75" hidden="1" customHeight="1">
      <c r="A427" s="51"/>
      <c r="B427" s="23"/>
      <c r="C427" s="23"/>
      <c r="D427" s="23"/>
      <c r="E427" s="23"/>
      <c r="F427" s="23"/>
      <c r="G427" s="31"/>
    </row>
    <row r="428" spans="1:7" ht="15.75" hidden="1" customHeight="1">
      <c r="A428" s="51"/>
      <c r="B428" s="23"/>
      <c r="C428" s="23"/>
      <c r="D428" s="23"/>
      <c r="E428" s="23"/>
      <c r="F428" s="23"/>
      <c r="G428" s="31"/>
    </row>
    <row r="429" spans="1:7" ht="15.75" hidden="1" customHeight="1">
      <c r="A429" s="51"/>
      <c r="B429" s="23"/>
      <c r="C429" s="23"/>
      <c r="D429" s="23"/>
      <c r="E429" s="23"/>
      <c r="F429" s="23"/>
      <c r="G429" s="31"/>
    </row>
    <row r="430" spans="1:7" ht="15.75" hidden="1" customHeight="1">
      <c r="A430" s="51"/>
      <c r="B430" s="23"/>
      <c r="C430" s="23"/>
      <c r="D430" s="23"/>
      <c r="E430" s="23"/>
      <c r="F430" s="23"/>
      <c r="G430" s="31"/>
    </row>
    <row r="431" spans="1:7" ht="15.75" hidden="1" customHeight="1">
      <c r="A431" s="51"/>
      <c r="B431" s="23"/>
      <c r="C431" s="23"/>
      <c r="D431" s="23"/>
      <c r="E431" s="23"/>
      <c r="F431" s="23"/>
      <c r="G431" s="31"/>
    </row>
    <row r="432" spans="1:7" ht="15.75" hidden="1" customHeight="1">
      <c r="A432" s="51"/>
      <c r="B432" s="23"/>
      <c r="C432" s="23"/>
      <c r="D432" s="23"/>
      <c r="E432" s="23"/>
      <c r="F432" s="23"/>
      <c r="G432" s="31"/>
    </row>
    <row r="433" spans="1:7" ht="15.75" hidden="1" customHeight="1">
      <c r="A433" s="51"/>
      <c r="B433" s="23"/>
      <c r="C433" s="23"/>
      <c r="D433" s="23"/>
      <c r="E433" s="23"/>
      <c r="F433" s="23"/>
      <c r="G433" s="31"/>
    </row>
    <row r="434" spans="1:7" ht="15.75" hidden="1" customHeight="1">
      <c r="A434" s="51"/>
      <c r="B434" s="23"/>
      <c r="C434" s="23"/>
      <c r="D434" s="23"/>
      <c r="E434" s="23"/>
      <c r="F434" s="23"/>
      <c r="G434" s="31"/>
    </row>
    <row r="435" spans="1:7" ht="15.75" hidden="1" customHeight="1">
      <c r="A435" s="51"/>
      <c r="B435" s="23"/>
      <c r="C435" s="23"/>
      <c r="D435" s="23"/>
      <c r="E435" s="23"/>
      <c r="F435" s="23"/>
      <c r="G435" s="31"/>
    </row>
    <row r="436" spans="1:7" ht="15.75" hidden="1" customHeight="1">
      <c r="A436" s="51"/>
      <c r="B436" s="23"/>
      <c r="C436" s="23"/>
      <c r="D436" s="23"/>
      <c r="E436" s="23"/>
      <c r="F436" s="23"/>
      <c r="G436" s="31"/>
    </row>
    <row r="437" spans="1:7" ht="15.75" hidden="1" customHeight="1">
      <c r="A437" s="51"/>
      <c r="B437" s="23"/>
      <c r="C437" s="23"/>
      <c r="D437" s="23"/>
      <c r="E437" s="23"/>
      <c r="F437" s="23"/>
      <c r="G437" s="31"/>
    </row>
    <row r="438" spans="1:7" ht="15.75" hidden="1" customHeight="1">
      <c r="A438" s="51"/>
      <c r="B438" s="23"/>
      <c r="C438" s="23"/>
      <c r="D438" s="23"/>
      <c r="E438" s="23"/>
      <c r="F438" s="23"/>
      <c r="G438" s="31"/>
    </row>
    <row r="439" spans="1:7" ht="15.75" hidden="1" customHeight="1">
      <c r="A439" s="51"/>
      <c r="B439" s="23"/>
      <c r="C439" s="23"/>
      <c r="D439" s="23"/>
      <c r="E439" s="23"/>
      <c r="F439" s="23"/>
      <c r="G439" s="31"/>
    </row>
    <row r="440" spans="1:7" ht="15.75" hidden="1" customHeight="1">
      <c r="A440" s="51"/>
      <c r="B440" s="23"/>
      <c r="C440" s="23"/>
      <c r="D440" s="23"/>
      <c r="E440" s="23"/>
      <c r="F440" s="23"/>
      <c r="G440" s="31"/>
    </row>
    <row r="441" spans="1:7" ht="15.75" hidden="1" customHeight="1">
      <c r="A441" s="51"/>
      <c r="B441" s="23"/>
      <c r="C441" s="23"/>
      <c r="D441" s="23"/>
      <c r="E441" s="23"/>
      <c r="F441" s="23"/>
      <c r="G441" s="31"/>
    </row>
    <row r="442" spans="1:7" ht="15.75" hidden="1" customHeight="1">
      <c r="A442" s="51"/>
      <c r="B442" s="23"/>
      <c r="C442" s="23"/>
      <c r="D442" s="23"/>
      <c r="E442" s="23"/>
      <c r="F442" s="23"/>
      <c r="G442" s="31"/>
    </row>
    <row r="443" spans="1:7" ht="15.75" hidden="1" customHeight="1">
      <c r="A443" s="51"/>
      <c r="B443" s="23"/>
      <c r="C443" s="23"/>
      <c r="D443" s="23"/>
      <c r="E443" s="23"/>
      <c r="F443" s="23"/>
      <c r="G443" s="31"/>
    </row>
    <row r="444" spans="1:7" ht="15.75" hidden="1" customHeight="1">
      <c r="A444" s="51"/>
      <c r="B444" s="23"/>
      <c r="C444" s="23"/>
      <c r="D444" s="23"/>
      <c r="E444" s="23"/>
      <c r="F444" s="23"/>
      <c r="G444" s="31"/>
    </row>
    <row r="445" spans="1:7" ht="15.75" hidden="1" customHeight="1">
      <c r="A445" s="51"/>
      <c r="B445" s="23"/>
      <c r="C445" s="23"/>
      <c r="D445" s="23"/>
      <c r="E445" s="23"/>
      <c r="F445" s="23"/>
      <c r="G445" s="31"/>
    </row>
    <row r="446" spans="1:7" ht="15.75" hidden="1" customHeight="1">
      <c r="A446" s="51"/>
      <c r="B446" s="23"/>
      <c r="C446" s="23"/>
      <c r="D446" s="23"/>
      <c r="E446" s="23"/>
      <c r="F446" s="23"/>
      <c r="G446" s="31"/>
    </row>
    <row r="447" spans="1:7" ht="15.75" hidden="1" customHeight="1">
      <c r="A447" s="51"/>
      <c r="B447" s="23"/>
      <c r="C447" s="23"/>
      <c r="D447" s="23"/>
      <c r="E447" s="23"/>
      <c r="F447" s="23"/>
      <c r="G447" s="31"/>
    </row>
    <row r="448" spans="1:7" ht="15.75" hidden="1" customHeight="1">
      <c r="A448" s="51"/>
      <c r="B448" s="23"/>
      <c r="C448" s="23"/>
      <c r="D448" s="23"/>
      <c r="E448" s="23"/>
      <c r="F448" s="23"/>
      <c r="G448" s="31"/>
    </row>
    <row r="449" spans="1:7" ht="15.75" hidden="1" customHeight="1">
      <c r="A449" s="51"/>
      <c r="B449" s="23"/>
      <c r="C449" s="23"/>
      <c r="D449" s="23"/>
      <c r="E449" s="23"/>
      <c r="F449" s="23"/>
      <c r="G449" s="31"/>
    </row>
    <row r="450" spans="1:7" ht="15.75" hidden="1" customHeight="1">
      <c r="A450" s="51"/>
      <c r="B450" s="23"/>
      <c r="C450" s="23"/>
      <c r="D450" s="23"/>
      <c r="E450" s="23"/>
      <c r="F450" s="23"/>
      <c r="G450" s="31"/>
    </row>
    <row r="451" spans="1:7" ht="15.75" hidden="1" customHeight="1">
      <c r="A451" s="51"/>
      <c r="B451" s="23"/>
      <c r="C451" s="23"/>
      <c r="D451" s="23"/>
      <c r="E451" s="23"/>
      <c r="F451" s="23"/>
      <c r="G451" s="31"/>
    </row>
    <row r="452" spans="1:7" ht="15.75" hidden="1" customHeight="1">
      <c r="A452" s="51"/>
      <c r="B452" s="23"/>
      <c r="C452" s="23"/>
      <c r="D452" s="23"/>
      <c r="E452" s="23"/>
      <c r="F452" s="23"/>
      <c r="G452" s="31"/>
    </row>
    <row r="453" spans="1:7" ht="15.75" hidden="1" customHeight="1">
      <c r="A453" s="51"/>
      <c r="B453" s="23"/>
      <c r="C453" s="23"/>
      <c r="D453" s="23"/>
      <c r="E453" s="23"/>
      <c r="F453" s="23"/>
      <c r="G453" s="31"/>
    </row>
    <row r="454" spans="1:7" ht="15.75" hidden="1" customHeight="1">
      <c r="A454" s="51"/>
      <c r="B454" s="23"/>
      <c r="C454" s="23"/>
      <c r="D454" s="23"/>
      <c r="E454" s="23"/>
      <c r="F454" s="23"/>
      <c r="G454" s="31"/>
    </row>
    <row r="455" spans="1:7" ht="15.75" hidden="1" customHeight="1">
      <c r="A455" s="51"/>
      <c r="B455" s="23"/>
      <c r="C455" s="23"/>
      <c r="D455" s="23"/>
      <c r="E455" s="23"/>
      <c r="F455" s="23"/>
      <c r="G455" s="31"/>
    </row>
    <row r="456" spans="1:7" ht="15.75" hidden="1" customHeight="1">
      <c r="A456" s="51"/>
      <c r="B456" s="23"/>
      <c r="C456" s="23"/>
      <c r="D456" s="23"/>
      <c r="E456" s="23"/>
      <c r="F456" s="23"/>
      <c r="G456" s="31"/>
    </row>
    <row r="457" spans="1:7" ht="15.75" hidden="1" customHeight="1">
      <c r="A457" s="51"/>
      <c r="B457" s="23"/>
      <c r="C457" s="23"/>
      <c r="D457" s="23"/>
      <c r="E457" s="23"/>
      <c r="F457" s="23"/>
      <c r="G457" s="31"/>
    </row>
    <row r="458" spans="1:7" ht="15.75" hidden="1" customHeight="1">
      <c r="A458" s="51"/>
      <c r="B458" s="23"/>
      <c r="C458" s="23"/>
      <c r="D458" s="23"/>
      <c r="E458" s="23"/>
      <c r="F458" s="23"/>
      <c r="G458" s="31"/>
    </row>
    <row r="459" spans="1:7" ht="15.75" hidden="1" customHeight="1">
      <c r="A459" s="51"/>
      <c r="B459" s="23"/>
      <c r="C459" s="23"/>
      <c r="D459" s="23"/>
      <c r="E459" s="23"/>
      <c r="F459" s="23"/>
      <c r="G459" s="31"/>
    </row>
    <row r="460" spans="1:7" ht="15.75" hidden="1" customHeight="1">
      <c r="A460" s="51"/>
      <c r="B460" s="23"/>
      <c r="C460" s="23"/>
      <c r="D460" s="23"/>
      <c r="E460" s="23"/>
      <c r="F460" s="23"/>
      <c r="G460" s="31"/>
    </row>
    <row r="461" spans="1:7" ht="15.75" hidden="1" customHeight="1">
      <c r="A461" s="51"/>
      <c r="B461" s="23"/>
      <c r="C461" s="23"/>
      <c r="D461" s="23"/>
      <c r="E461" s="23"/>
      <c r="F461" s="23"/>
      <c r="G461" s="31"/>
    </row>
    <row r="462" spans="1:7" ht="15.75" hidden="1" customHeight="1">
      <c r="A462" s="51"/>
      <c r="B462" s="23"/>
      <c r="C462" s="23"/>
      <c r="D462" s="23"/>
      <c r="E462" s="23"/>
      <c r="F462" s="23"/>
      <c r="G462" s="31"/>
    </row>
    <row r="463" spans="1:7" ht="15.75" hidden="1" customHeight="1">
      <c r="A463" s="51"/>
      <c r="B463" s="23"/>
      <c r="C463" s="23"/>
      <c r="D463" s="23"/>
      <c r="E463" s="23"/>
      <c r="F463" s="23"/>
      <c r="G463" s="31"/>
    </row>
    <row r="464" spans="1:7" ht="15.75" hidden="1" customHeight="1">
      <c r="A464" s="51"/>
      <c r="B464" s="23"/>
      <c r="C464" s="23"/>
      <c r="D464" s="23"/>
      <c r="E464" s="23"/>
      <c r="F464" s="23"/>
      <c r="G464" s="31"/>
    </row>
    <row r="465" spans="1:7" ht="15.75" hidden="1" customHeight="1">
      <c r="A465" s="51"/>
      <c r="B465" s="23"/>
      <c r="C465" s="23"/>
      <c r="D465" s="23"/>
      <c r="E465" s="23"/>
      <c r="F465" s="23"/>
      <c r="G465" s="31"/>
    </row>
    <row r="466" spans="1:7" ht="15.75" hidden="1" customHeight="1">
      <c r="A466" s="51"/>
      <c r="B466" s="23"/>
      <c r="C466" s="23"/>
      <c r="D466" s="23"/>
      <c r="E466" s="23"/>
      <c r="F466" s="23"/>
      <c r="G466" s="31"/>
    </row>
    <row r="467" spans="1:7" ht="15.75" hidden="1" customHeight="1">
      <c r="A467" s="51"/>
      <c r="B467" s="23"/>
      <c r="C467" s="23"/>
      <c r="D467" s="23"/>
      <c r="E467" s="23"/>
      <c r="F467" s="23"/>
      <c r="G467" s="31"/>
    </row>
    <row r="468" spans="1:7" ht="15.75" hidden="1" customHeight="1">
      <c r="A468" s="51"/>
      <c r="B468" s="23"/>
      <c r="C468" s="23"/>
      <c r="D468" s="23"/>
      <c r="E468" s="23"/>
      <c r="F468" s="23"/>
      <c r="G468" s="31"/>
    </row>
    <row r="469" spans="1:7" ht="15.75" hidden="1" customHeight="1">
      <c r="A469" s="51"/>
      <c r="B469" s="23"/>
      <c r="C469" s="23"/>
      <c r="D469" s="23"/>
      <c r="E469" s="23"/>
      <c r="F469" s="23"/>
      <c r="G469" s="31"/>
    </row>
    <row r="470" spans="1:7" ht="15.75" hidden="1" customHeight="1">
      <c r="A470" s="51"/>
      <c r="B470" s="23"/>
      <c r="C470" s="23"/>
      <c r="D470" s="23"/>
      <c r="E470" s="23"/>
      <c r="F470" s="23"/>
      <c r="G470" s="31"/>
    </row>
    <row r="471" spans="1:7" ht="15.75" hidden="1" customHeight="1">
      <c r="A471" s="51"/>
      <c r="B471" s="23"/>
      <c r="C471" s="23"/>
      <c r="D471" s="23"/>
      <c r="E471" s="23"/>
      <c r="F471" s="23"/>
      <c r="G471" s="31"/>
    </row>
    <row r="472" spans="1:7" ht="15.75" hidden="1" customHeight="1">
      <c r="A472" s="51"/>
      <c r="B472" s="23"/>
      <c r="C472" s="23"/>
      <c r="D472" s="23"/>
      <c r="E472" s="23"/>
      <c r="F472" s="23"/>
      <c r="G472" s="31"/>
    </row>
    <row r="473" spans="1:7" ht="15.75" hidden="1" customHeight="1">
      <c r="A473" s="51"/>
      <c r="B473" s="23"/>
      <c r="C473" s="23"/>
      <c r="D473" s="23"/>
      <c r="E473" s="23"/>
      <c r="F473" s="23"/>
      <c r="G473" s="31"/>
    </row>
    <row r="474" spans="1:7" ht="15.75" hidden="1" customHeight="1">
      <c r="A474" s="51"/>
      <c r="B474" s="23"/>
      <c r="C474" s="23"/>
      <c r="D474" s="23"/>
      <c r="E474" s="23"/>
      <c r="F474" s="23"/>
      <c r="G474" s="31"/>
    </row>
    <row r="475" spans="1:7" ht="15.75" hidden="1" customHeight="1">
      <c r="A475" s="51"/>
      <c r="B475" s="23"/>
      <c r="C475" s="23"/>
      <c r="D475" s="23"/>
      <c r="E475" s="23"/>
      <c r="F475" s="23"/>
      <c r="G475" s="31"/>
    </row>
    <row r="476" spans="1:7" ht="15.75" hidden="1" customHeight="1">
      <c r="A476" s="51"/>
      <c r="B476" s="23"/>
      <c r="C476" s="23"/>
      <c r="D476" s="23"/>
      <c r="E476" s="23"/>
      <c r="F476" s="23"/>
      <c r="G476" s="31"/>
    </row>
    <row r="477" spans="1:7" ht="15.75" hidden="1" customHeight="1">
      <c r="A477" s="51"/>
      <c r="B477" s="23"/>
      <c r="C477" s="23"/>
      <c r="D477" s="23"/>
      <c r="E477" s="23"/>
      <c r="F477" s="23"/>
      <c r="G477" s="31"/>
    </row>
    <row r="478" spans="1:7" ht="15.75" hidden="1" customHeight="1">
      <c r="A478" s="51"/>
      <c r="B478" s="23"/>
      <c r="C478" s="23"/>
      <c r="D478" s="23"/>
      <c r="E478" s="23"/>
      <c r="F478" s="23"/>
      <c r="G478" s="31"/>
    </row>
    <row r="479" spans="1:7" ht="15.75" hidden="1" customHeight="1">
      <c r="A479" s="51"/>
      <c r="B479" s="23"/>
      <c r="C479" s="23"/>
      <c r="D479" s="23"/>
      <c r="E479" s="23"/>
      <c r="F479" s="23"/>
      <c r="G479" s="31"/>
    </row>
    <row r="480" spans="1:7" ht="15.75" hidden="1" customHeight="1">
      <c r="A480" s="51"/>
      <c r="B480" s="23"/>
      <c r="C480" s="23"/>
      <c r="D480" s="23"/>
      <c r="E480" s="23"/>
      <c r="F480" s="23"/>
      <c r="G480" s="31"/>
    </row>
    <row r="481" spans="1:7" ht="15.75" hidden="1" customHeight="1">
      <c r="A481" s="51"/>
      <c r="B481" s="23"/>
      <c r="C481" s="23"/>
      <c r="D481" s="23"/>
      <c r="E481" s="23"/>
      <c r="F481" s="23"/>
      <c r="G481" s="31"/>
    </row>
    <row r="482" spans="1:7" ht="15.75" hidden="1" customHeight="1">
      <c r="A482" s="51"/>
      <c r="B482" s="23"/>
      <c r="C482" s="23"/>
      <c r="D482" s="23"/>
      <c r="E482" s="23"/>
      <c r="F482" s="23"/>
      <c r="G482" s="31"/>
    </row>
    <row r="483" spans="1:7" ht="15.75" hidden="1" customHeight="1">
      <c r="A483" s="51"/>
      <c r="B483" s="23"/>
      <c r="C483" s="23"/>
      <c r="D483" s="23"/>
      <c r="E483" s="23"/>
      <c r="F483" s="23"/>
      <c r="G483" s="31"/>
    </row>
    <row r="484" spans="1:7" ht="15.75" hidden="1" customHeight="1">
      <c r="A484" s="51"/>
      <c r="B484" s="23"/>
      <c r="C484" s="23"/>
      <c r="D484" s="23"/>
      <c r="E484" s="23"/>
      <c r="F484" s="23"/>
      <c r="G484" s="31"/>
    </row>
    <row r="485" spans="1:7" ht="15.75" hidden="1" customHeight="1">
      <c r="A485" s="51"/>
      <c r="B485" s="23"/>
      <c r="C485" s="23"/>
      <c r="D485" s="23"/>
      <c r="E485" s="23"/>
      <c r="F485" s="23"/>
      <c r="G485" s="31"/>
    </row>
    <row r="486" spans="1:7" ht="15.75" hidden="1" customHeight="1">
      <c r="A486" s="51"/>
      <c r="B486" s="23"/>
      <c r="C486" s="23"/>
      <c r="D486" s="23"/>
      <c r="E486" s="23"/>
      <c r="F486" s="23"/>
      <c r="G486" s="31"/>
    </row>
    <row r="487" spans="1:7" ht="15.75" hidden="1" customHeight="1">
      <c r="A487" s="51"/>
      <c r="B487" s="23"/>
      <c r="C487" s="23"/>
      <c r="D487" s="23"/>
      <c r="E487" s="23"/>
      <c r="F487" s="23"/>
      <c r="G487" s="31"/>
    </row>
    <row r="488" spans="1:7" ht="15.75" hidden="1" customHeight="1">
      <c r="A488" s="51"/>
      <c r="B488" s="23"/>
      <c r="C488" s="23"/>
      <c r="D488" s="23"/>
      <c r="E488" s="23"/>
      <c r="F488" s="23"/>
      <c r="G488" s="31"/>
    </row>
    <row r="489" spans="1:7" ht="15.75" hidden="1" customHeight="1">
      <c r="A489" s="51"/>
      <c r="B489" s="23"/>
      <c r="C489" s="23"/>
      <c r="D489" s="23"/>
      <c r="E489" s="23"/>
      <c r="F489" s="23"/>
      <c r="G489" s="31"/>
    </row>
    <row r="490" spans="1:7" ht="15.75" hidden="1" customHeight="1">
      <c r="A490" s="51"/>
      <c r="B490" s="23"/>
      <c r="C490" s="23"/>
      <c r="D490" s="23"/>
      <c r="E490" s="23"/>
      <c r="F490" s="23"/>
      <c r="G490" s="31"/>
    </row>
    <row r="491" spans="1:7" ht="15.75" hidden="1" customHeight="1">
      <c r="A491" s="51"/>
      <c r="B491" s="23"/>
      <c r="C491" s="23"/>
      <c r="D491" s="23"/>
      <c r="E491" s="23"/>
      <c r="F491" s="23"/>
      <c r="G491" s="31"/>
    </row>
    <row r="492" spans="1:7" ht="15.75" hidden="1" customHeight="1">
      <c r="A492" s="51"/>
      <c r="B492" s="23"/>
      <c r="C492" s="23"/>
      <c r="D492" s="23"/>
      <c r="E492" s="23"/>
      <c r="F492" s="23"/>
      <c r="G492" s="31"/>
    </row>
    <row r="493" spans="1:7" ht="15.75" hidden="1" customHeight="1">
      <c r="A493" s="51"/>
      <c r="B493" s="23"/>
      <c r="C493" s="23"/>
      <c r="D493" s="23"/>
      <c r="E493" s="23"/>
      <c r="F493" s="23"/>
      <c r="G493" s="31"/>
    </row>
    <row r="494" spans="1:7" ht="15.75" hidden="1" customHeight="1">
      <c r="A494" s="51"/>
      <c r="B494" s="23"/>
      <c r="C494" s="23"/>
      <c r="D494" s="23"/>
      <c r="E494" s="23"/>
      <c r="F494" s="23"/>
      <c r="G494" s="31"/>
    </row>
    <row r="495" spans="1:7" ht="15.75" hidden="1" customHeight="1">
      <c r="A495" s="51"/>
      <c r="B495" s="23"/>
      <c r="C495" s="23"/>
      <c r="D495" s="23"/>
      <c r="E495" s="23"/>
      <c r="F495" s="23"/>
      <c r="G495" s="31"/>
    </row>
    <row r="496" spans="1:7" ht="15.75" hidden="1" customHeight="1">
      <c r="A496" s="51"/>
      <c r="B496" s="23"/>
      <c r="C496" s="23"/>
      <c r="D496" s="23"/>
      <c r="E496" s="23"/>
      <c r="F496" s="23"/>
      <c r="G496" s="31"/>
    </row>
    <row r="497" spans="1:7" ht="15.75" hidden="1" customHeight="1">
      <c r="A497" s="51"/>
      <c r="B497" s="23"/>
      <c r="C497" s="23"/>
      <c r="D497" s="23"/>
      <c r="E497" s="23"/>
      <c r="F497" s="23"/>
      <c r="G497" s="31"/>
    </row>
    <row r="498" spans="1:7" ht="15.75" hidden="1" customHeight="1">
      <c r="A498" s="51"/>
      <c r="B498" s="23"/>
      <c r="C498" s="23"/>
      <c r="D498" s="23"/>
      <c r="E498" s="23"/>
      <c r="F498" s="23"/>
      <c r="G498" s="31"/>
    </row>
    <row r="499" spans="1:7" ht="15.75" hidden="1" customHeight="1">
      <c r="A499" s="51"/>
      <c r="B499" s="23"/>
      <c r="C499" s="23"/>
      <c r="D499" s="23"/>
      <c r="E499" s="23"/>
      <c r="F499" s="23"/>
      <c r="G499" s="31"/>
    </row>
    <row r="500" spans="1:7" ht="15.75" hidden="1" customHeight="1">
      <c r="A500" s="51"/>
      <c r="B500" s="23"/>
      <c r="C500" s="23"/>
      <c r="D500" s="23"/>
      <c r="E500" s="23"/>
      <c r="F500" s="23"/>
      <c r="G500" s="31"/>
    </row>
    <row r="501" spans="1:7" ht="15.75" hidden="1" customHeight="1">
      <c r="A501" s="51"/>
      <c r="B501" s="23"/>
      <c r="C501" s="23"/>
      <c r="D501" s="23"/>
      <c r="E501" s="23"/>
      <c r="F501" s="23"/>
      <c r="G501" s="31"/>
    </row>
    <row r="502" spans="1:7" ht="15.75" hidden="1" customHeight="1">
      <c r="A502" s="51"/>
      <c r="B502" s="23"/>
      <c r="C502" s="23"/>
      <c r="D502" s="23"/>
      <c r="E502" s="23"/>
      <c r="F502" s="23"/>
      <c r="G502" s="31"/>
    </row>
    <row r="503" spans="1:7" ht="15.75" hidden="1" customHeight="1">
      <c r="A503" s="51"/>
      <c r="B503" s="23"/>
      <c r="C503" s="23"/>
      <c r="D503" s="23"/>
      <c r="E503" s="23"/>
      <c r="F503" s="23"/>
      <c r="G503" s="31"/>
    </row>
    <row r="504" spans="1:7" ht="15.75" hidden="1" customHeight="1">
      <c r="A504" s="51"/>
      <c r="B504" s="23"/>
      <c r="C504" s="23"/>
      <c r="D504" s="23"/>
      <c r="E504" s="23"/>
      <c r="F504" s="23"/>
      <c r="G504" s="31"/>
    </row>
    <row r="505" spans="1:7" ht="15.75" hidden="1" customHeight="1">
      <c r="A505" s="51"/>
      <c r="B505" s="23"/>
      <c r="C505" s="23"/>
      <c r="D505" s="23"/>
      <c r="E505" s="23"/>
      <c r="F505" s="23"/>
      <c r="G505" s="31"/>
    </row>
    <row r="506" spans="1:7" ht="15.75" hidden="1" customHeight="1">
      <c r="A506" s="51"/>
      <c r="B506" s="23"/>
      <c r="C506" s="23"/>
      <c r="D506" s="23"/>
      <c r="E506" s="23"/>
      <c r="F506" s="23"/>
      <c r="G506" s="31"/>
    </row>
    <row r="507" spans="1:7" ht="15.75" hidden="1" customHeight="1">
      <c r="A507" s="51"/>
      <c r="B507" s="23"/>
      <c r="C507" s="23"/>
      <c r="D507" s="23"/>
      <c r="E507" s="23"/>
      <c r="F507" s="23"/>
      <c r="G507" s="31"/>
    </row>
    <row r="508" spans="1:7" ht="15.75" hidden="1" customHeight="1">
      <c r="A508" s="51"/>
      <c r="B508" s="23"/>
      <c r="C508" s="23"/>
      <c r="D508" s="23"/>
      <c r="E508" s="23"/>
      <c r="F508" s="23"/>
      <c r="G508" s="31"/>
    </row>
    <row r="509" spans="1:7" ht="15.75" hidden="1" customHeight="1">
      <c r="A509" s="51"/>
      <c r="B509" s="23"/>
      <c r="C509" s="23"/>
      <c r="D509" s="23"/>
      <c r="E509" s="23"/>
      <c r="F509" s="23"/>
      <c r="G509" s="31"/>
    </row>
    <row r="510" spans="1:7" ht="15.75" hidden="1" customHeight="1">
      <c r="A510" s="51"/>
      <c r="B510" s="23"/>
      <c r="C510" s="23"/>
      <c r="D510" s="23"/>
      <c r="E510" s="23"/>
      <c r="F510" s="23"/>
      <c r="G510" s="31"/>
    </row>
    <row r="511" spans="1:7" ht="15.75" hidden="1" customHeight="1">
      <c r="A511" s="51"/>
      <c r="B511" s="23"/>
      <c r="C511" s="23"/>
      <c r="D511" s="23"/>
      <c r="E511" s="23"/>
      <c r="F511" s="23"/>
      <c r="G511" s="31"/>
    </row>
    <row r="512" spans="1:7" ht="15.75" hidden="1" customHeight="1">
      <c r="A512" s="51"/>
      <c r="B512" s="23"/>
      <c r="C512" s="23"/>
      <c r="D512" s="23"/>
      <c r="E512" s="23"/>
      <c r="F512" s="23"/>
      <c r="G512" s="31"/>
    </row>
    <row r="513" spans="1:7" ht="15.75" hidden="1" customHeight="1">
      <c r="A513" s="51"/>
      <c r="B513" s="23"/>
      <c r="C513" s="23"/>
      <c r="D513" s="23"/>
      <c r="E513" s="23"/>
      <c r="F513" s="23"/>
      <c r="G513" s="31"/>
    </row>
    <row r="514" spans="1:7" ht="15.75" hidden="1" customHeight="1">
      <c r="A514" s="51"/>
      <c r="B514" s="23"/>
      <c r="C514" s="23"/>
      <c r="D514" s="23"/>
      <c r="E514" s="23"/>
      <c r="F514" s="23"/>
      <c r="G514" s="31"/>
    </row>
    <row r="515" spans="1:7" ht="15.75" hidden="1" customHeight="1">
      <c r="A515" s="51"/>
      <c r="B515" s="23"/>
      <c r="C515" s="23"/>
      <c r="D515" s="23"/>
      <c r="E515" s="23"/>
      <c r="F515" s="23"/>
      <c r="G515" s="31"/>
    </row>
    <row r="516" spans="1:7" ht="15.75" hidden="1" customHeight="1">
      <c r="A516" s="51"/>
      <c r="B516" s="23"/>
      <c r="C516" s="23"/>
      <c r="D516" s="23"/>
      <c r="E516" s="23"/>
      <c r="F516" s="23"/>
      <c r="G516" s="31"/>
    </row>
    <row r="517" spans="1:7" ht="15.75" hidden="1" customHeight="1">
      <c r="A517" s="51"/>
      <c r="B517" s="23"/>
      <c r="C517" s="23"/>
      <c r="D517" s="23"/>
      <c r="E517" s="23"/>
      <c r="F517" s="23"/>
      <c r="G517" s="31"/>
    </row>
    <row r="518" spans="1:7" ht="15.75" hidden="1" customHeight="1">
      <c r="A518" s="51"/>
      <c r="B518" s="23"/>
      <c r="C518" s="23"/>
      <c r="D518" s="23"/>
      <c r="E518" s="23"/>
      <c r="F518" s="23"/>
      <c r="G518" s="31"/>
    </row>
    <row r="519" spans="1:7" ht="15.75" hidden="1" customHeight="1">
      <c r="A519" s="51"/>
      <c r="B519" s="23"/>
      <c r="C519" s="23"/>
      <c r="D519" s="23"/>
      <c r="E519" s="23"/>
      <c r="F519" s="23"/>
      <c r="G519" s="31"/>
    </row>
    <row r="520" spans="1:7" ht="15.75" hidden="1" customHeight="1">
      <c r="A520" s="51"/>
      <c r="B520" s="23"/>
      <c r="C520" s="23"/>
      <c r="D520" s="23"/>
      <c r="E520" s="23"/>
      <c r="F520" s="23"/>
      <c r="G520" s="31"/>
    </row>
    <row r="521" spans="1:7" ht="15.75" hidden="1" customHeight="1">
      <c r="A521" s="51"/>
      <c r="B521" s="23"/>
      <c r="C521" s="23"/>
      <c r="D521" s="23"/>
      <c r="E521" s="23"/>
      <c r="F521" s="23"/>
      <c r="G521" s="31"/>
    </row>
    <row r="522" spans="1:7" ht="15.75" hidden="1" customHeight="1">
      <c r="A522" s="51"/>
      <c r="B522" s="23"/>
      <c r="C522" s="23"/>
      <c r="D522" s="23"/>
      <c r="E522" s="23"/>
      <c r="F522" s="23"/>
      <c r="G522" s="31"/>
    </row>
    <row r="523" spans="1:7" ht="15.75" hidden="1" customHeight="1">
      <c r="A523" s="51"/>
      <c r="B523" s="23"/>
      <c r="C523" s="23"/>
      <c r="D523" s="23"/>
      <c r="E523" s="23"/>
      <c r="F523" s="23"/>
      <c r="G523" s="31"/>
    </row>
    <row r="524" spans="1:7" ht="15.75" hidden="1" customHeight="1">
      <c r="A524" s="51"/>
      <c r="B524" s="23"/>
      <c r="C524" s="23"/>
      <c r="D524" s="23"/>
      <c r="E524" s="23"/>
      <c r="F524" s="23"/>
      <c r="G524" s="31"/>
    </row>
    <row r="525" spans="1:7" ht="15.75" hidden="1" customHeight="1">
      <c r="A525" s="51"/>
      <c r="B525" s="23"/>
      <c r="C525" s="23"/>
      <c r="D525" s="23"/>
      <c r="E525" s="23"/>
      <c r="F525" s="23"/>
      <c r="G525" s="31"/>
    </row>
    <row r="526" spans="1:7" ht="15.75" hidden="1" customHeight="1">
      <c r="A526" s="51"/>
      <c r="B526" s="23"/>
      <c r="C526" s="23"/>
      <c r="D526" s="23"/>
      <c r="E526" s="23"/>
      <c r="F526" s="23"/>
      <c r="G526" s="31"/>
    </row>
    <row r="527" spans="1:7" ht="15.75" hidden="1" customHeight="1">
      <c r="A527" s="51"/>
      <c r="B527" s="23"/>
      <c r="C527" s="23"/>
      <c r="D527" s="23"/>
      <c r="E527" s="23"/>
      <c r="F527" s="23"/>
      <c r="G527" s="31"/>
    </row>
    <row r="528" spans="1:7" ht="15.75" hidden="1" customHeight="1">
      <c r="A528" s="51"/>
      <c r="B528" s="23"/>
      <c r="C528" s="23"/>
      <c r="D528" s="23"/>
      <c r="E528" s="23"/>
      <c r="F528" s="23"/>
      <c r="G528" s="31"/>
    </row>
    <row r="529" spans="1:7" ht="15.75" hidden="1" customHeight="1">
      <c r="A529" s="51"/>
      <c r="B529" s="23"/>
      <c r="C529" s="23"/>
      <c r="D529" s="23"/>
      <c r="E529" s="23"/>
      <c r="F529" s="23"/>
      <c r="G529" s="31"/>
    </row>
    <row r="530" spans="1:7" ht="15.75" hidden="1" customHeight="1">
      <c r="A530" s="51"/>
      <c r="B530" s="23"/>
      <c r="C530" s="23"/>
      <c r="D530" s="23"/>
      <c r="E530" s="23"/>
      <c r="F530" s="23"/>
      <c r="G530" s="31"/>
    </row>
    <row r="531" spans="1:7" ht="15.75" hidden="1" customHeight="1">
      <c r="A531" s="51"/>
      <c r="B531" s="23"/>
      <c r="C531" s="23"/>
      <c r="D531" s="23"/>
      <c r="E531" s="23"/>
      <c r="F531" s="23"/>
      <c r="G531" s="31"/>
    </row>
    <row r="532" spans="1:7" ht="15.75" hidden="1" customHeight="1">
      <c r="A532" s="51"/>
      <c r="B532" s="23"/>
      <c r="C532" s="23"/>
      <c r="D532" s="23"/>
      <c r="E532" s="23"/>
      <c r="F532" s="23"/>
      <c r="G532" s="31"/>
    </row>
    <row r="533" spans="1:7" ht="15.75" hidden="1" customHeight="1">
      <c r="A533" s="51"/>
      <c r="B533" s="23"/>
      <c r="C533" s="23"/>
      <c r="D533" s="23"/>
      <c r="E533" s="23"/>
      <c r="F533" s="23"/>
      <c r="G533" s="31"/>
    </row>
    <row r="534" spans="1:7" ht="15.75" hidden="1" customHeight="1">
      <c r="A534" s="51"/>
      <c r="B534" s="23"/>
      <c r="C534" s="23"/>
      <c r="D534" s="23"/>
      <c r="E534" s="23"/>
      <c r="F534" s="23"/>
      <c r="G534" s="31"/>
    </row>
    <row r="535" spans="1:7" ht="15.75" hidden="1" customHeight="1">
      <c r="A535" s="51"/>
      <c r="B535" s="23"/>
      <c r="C535" s="23"/>
      <c r="D535" s="23"/>
      <c r="E535" s="23"/>
      <c r="F535" s="23"/>
      <c r="G535" s="31"/>
    </row>
    <row r="536" spans="1:7" ht="15.75" hidden="1" customHeight="1">
      <c r="A536" s="51"/>
      <c r="B536" s="23"/>
      <c r="C536" s="23"/>
      <c r="D536" s="23"/>
      <c r="E536" s="23"/>
      <c r="F536" s="23"/>
      <c r="G536" s="31"/>
    </row>
    <row r="537" spans="1:7" ht="15.75" hidden="1" customHeight="1">
      <c r="A537" s="51"/>
      <c r="B537" s="23"/>
      <c r="C537" s="23"/>
      <c r="D537" s="23"/>
      <c r="E537" s="23"/>
      <c r="F537" s="23"/>
      <c r="G537" s="31"/>
    </row>
    <row r="538" spans="1:7" ht="15.75" hidden="1" customHeight="1">
      <c r="A538" s="51"/>
      <c r="B538" s="23"/>
      <c r="C538" s="23"/>
      <c r="D538" s="23"/>
      <c r="E538" s="23"/>
      <c r="F538" s="23"/>
      <c r="G538" s="31"/>
    </row>
    <row r="539" spans="1:7" ht="15.75" hidden="1" customHeight="1">
      <c r="A539" s="51"/>
      <c r="B539" s="23"/>
      <c r="C539" s="23"/>
      <c r="D539" s="23"/>
      <c r="E539" s="23"/>
      <c r="F539" s="23"/>
      <c r="G539" s="31"/>
    </row>
    <row r="540" spans="1:7" ht="15.75" hidden="1" customHeight="1">
      <c r="A540" s="51"/>
      <c r="B540" s="23"/>
      <c r="C540" s="23"/>
      <c r="D540" s="23"/>
      <c r="E540" s="23"/>
      <c r="F540" s="23"/>
      <c r="G540" s="31"/>
    </row>
    <row r="541" spans="1:7" ht="15.75" hidden="1" customHeight="1">
      <c r="A541" s="51"/>
      <c r="B541" s="23"/>
      <c r="C541" s="23"/>
      <c r="D541" s="23"/>
      <c r="E541" s="23"/>
      <c r="F541" s="23"/>
      <c r="G541" s="31"/>
    </row>
    <row r="542" spans="1:7" ht="15.75" hidden="1" customHeight="1">
      <c r="A542" s="51"/>
      <c r="B542" s="23"/>
      <c r="C542" s="23"/>
      <c r="D542" s="23"/>
      <c r="E542" s="23"/>
      <c r="F542" s="23"/>
      <c r="G542" s="31"/>
    </row>
    <row r="543" spans="1:7" ht="15.75" hidden="1" customHeight="1">
      <c r="A543" s="51"/>
      <c r="B543" s="23"/>
      <c r="C543" s="23"/>
      <c r="D543" s="23"/>
      <c r="E543" s="23"/>
      <c r="F543" s="23"/>
      <c r="G543" s="31"/>
    </row>
    <row r="544" spans="1:7" ht="15.75" hidden="1" customHeight="1">
      <c r="A544" s="51"/>
      <c r="B544" s="23"/>
      <c r="C544" s="23"/>
      <c r="D544" s="23"/>
      <c r="E544" s="23"/>
      <c r="F544" s="23"/>
      <c r="G544" s="31"/>
    </row>
    <row r="545" spans="1:7" ht="15.75" hidden="1" customHeight="1">
      <c r="A545" s="51"/>
      <c r="B545" s="23"/>
      <c r="C545" s="23"/>
      <c r="D545" s="23"/>
      <c r="E545" s="23"/>
      <c r="F545" s="23"/>
      <c r="G545" s="31"/>
    </row>
    <row r="546" spans="1:7" ht="15.75" hidden="1" customHeight="1">
      <c r="A546" s="51"/>
      <c r="B546" s="23"/>
      <c r="C546" s="23"/>
      <c r="D546" s="23"/>
      <c r="E546" s="23"/>
      <c r="F546" s="23"/>
      <c r="G546" s="31"/>
    </row>
    <row r="547" spans="1:7" ht="15.75" hidden="1" customHeight="1">
      <c r="A547" s="51"/>
      <c r="B547" s="23"/>
      <c r="C547" s="23"/>
      <c r="D547" s="23"/>
      <c r="E547" s="23"/>
      <c r="F547" s="23"/>
      <c r="G547" s="31"/>
    </row>
    <row r="548" spans="1:7" ht="15.75" hidden="1" customHeight="1">
      <c r="A548" s="51"/>
      <c r="B548" s="23"/>
      <c r="C548" s="23"/>
      <c r="D548" s="23"/>
      <c r="E548" s="23"/>
      <c r="F548" s="23"/>
      <c r="G548" s="31"/>
    </row>
    <row r="549" spans="1:7" ht="15.75" hidden="1" customHeight="1">
      <c r="A549" s="51"/>
      <c r="B549" s="23"/>
      <c r="C549" s="23"/>
      <c r="D549" s="23"/>
      <c r="E549" s="23"/>
      <c r="F549" s="23"/>
      <c r="G549" s="31"/>
    </row>
    <row r="550" spans="1:7" ht="15.75" hidden="1" customHeight="1">
      <c r="A550" s="51"/>
      <c r="B550" s="23"/>
      <c r="C550" s="23"/>
      <c r="D550" s="23"/>
      <c r="E550" s="23"/>
      <c r="F550" s="23"/>
      <c r="G550" s="31"/>
    </row>
    <row r="551" spans="1:7" ht="15.75" hidden="1" customHeight="1">
      <c r="A551" s="51"/>
      <c r="B551" s="23"/>
      <c r="C551" s="23"/>
      <c r="D551" s="23"/>
      <c r="E551" s="23"/>
      <c r="F551" s="23"/>
      <c r="G551" s="31"/>
    </row>
    <row r="552" spans="1:7" ht="15.75" hidden="1" customHeight="1">
      <c r="A552" s="51"/>
      <c r="B552" s="23"/>
      <c r="C552" s="23"/>
      <c r="D552" s="23"/>
      <c r="E552" s="23"/>
      <c r="F552" s="23"/>
      <c r="G552" s="31"/>
    </row>
    <row r="553" spans="1:7" ht="15.75" hidden="1" customHeight="1">
      <c r="A553" s="51"/>
      <c r="B553" s="23"/>
      <c r="C553" s="23"/>
      <c r="D553" s="23"/>
      <c r="E553" s="23"/>
      <c r="F553" s="23"/>
      <c r="G553" s="31"/>
    </row>
    <row r="554" spans="1:7" ht="15.75" hidden="1" customHeight="1">
      <c r="A554" s="51"/>
      <c r="B554" s="23"/>
      <c r="C554" s="23"/>
      <c r="D554" s="23"/>
      <c r="E554" s="23"/>
      <c r="F554" s="23"/>
      <c r="G554" s="31"/>
    </row>
    <row r="555" spans="1:7" ht="15.75" hidden="1" customHeight="1">
      <c r="A555" s="51"/>
      <c r="B555" s="23"/>
      <c r="C555" s="23"/>
      <c r="D555" s="23"/>
      <c r="E555" s="23"/>
      <c r="F555" s="23"/>
      <c r="G555" s="31"/>
    </row>
    <row r="556" spans="1:7" ht="15.75" hidden="1" customHeight="1">
      <c r="A556" s="51"/>
      <c r="B556" s="23"/>
      <c r="C556" s="23"/>
      <c r="D556" s="23"/>
      <c r="E556" s="23"/>
      <c r="F556" s="23"/>
      <c r="G556" s="31"/>
    </row>
    <row r="557" spans="1:7" ht="15.75" hidden="1" customHeight="1">
      <c r="A557" s="51"/>
      <c r="B557" s="23"/>
      <c r="C557" s="23"/>
      <c r="D557" s="23"/>
      <c r="E557" s="23"/>
      <c r="F557" s="23"/>
      <c r="G557" s="31"/>
    </row>
    <row r="558" spans="1:7" ht="15.75" hidden="1" customHeight="1">
      <c r="A558" s="51"/>
      <c r="B558" s="23"/>
      <c r="C558" s="23"/>
      <c r="D558" s="23"/>
      <c r="E558" s="23"/>
      <c r="F558" s="23"/>
      <c r="G558" s="31"/>
    </row>
    <row r="559" spans="1:7" ht="15.75" hidden="1" customHeight="1">
      <c r="A559" s="51"/>
      <c r="B559" s="23"/>
      <c r="C559" s="23"/>
      <c r="D559" s="23"/>
      <c r="E559" s="23"/>
      <c r="F559" s="23"/>
      <c r="G559" s="31"/>
    </row>
    <row r="560" spans="1:7" ht="15.75" hidden="1" customHeight="1">
      <c r="A560" s="51"/>
      <c r="B560" s="23"/>
      <c r="C560" s="23"/>
      <c r="D560" s="23"/>
      <c r="E560" s="23"/>
      <c r="F560" s="23"/>
      <c r="G560" s="31"/>
    </row>
    <row r="561" spans="1:7" ht="15.75" hidden="1" customHeight="1">
      <c r="A561" s="51"/>
      <c r="B561" s="23"/>
      <c r="C561" s="23"/>
      <c r="D561" s="23"/>
      <c r="E561" s="23"/>
      <c r="F561" s="23"/>
      <c r="G561" s="31"/>
    </row>
    <row r="562" spans="1:7" ht="15.75" hidden="1" customHeight="1">
      <c r="A562" s="51"/>
      <c r="B562" s="23"/>
      <c r="C562" s="23"/>
      <c r="D562" s="23"/>
      <c r="E562" s="23"/>
      <c r="F562" s="23"/>
      <c r="G562" s="31"/>
    </row>
    <row r="563" spans="1:7" ht="15.75" hidden="1" customHeight="1">
      <c r="A563" s="51"/>
      <c r="B563" s="23"/>
      <c r="C563" s="23"/>
      <c r="D563" s="23"/>
      <c r="E563" s="23"/>
      <c r="F563" s="23"/>
      <c r="G563" s="31"/>
    </row>
    <row r="564" spans="1:7" ht="15.75" hidden="1" customHeight="1">
      <c r="A564" s="51"/>
      <c r="B564" s="23"/>
      <c r="C564" s="23"/>
      <c r="D564" s="23"/>
      <c r="E564" s="23"/>
      <c r="F564" s="23"/>
      <c r="G564" s="31"/>
    </row>
    <row r="565" spans="1:7" ht="15.75" hidden="1" customHeight="1">
      <c r="A565" s="51"/>
      <c r="B565" s="23"/>
      <c r="C565" s="23"/>
      <c r="D565" s="23"/>
      <c r="E565" s="23"/>
      <c r="F565" s="23"/>
      <c r="G565" s="31"/>
    </row>
    <row r="566" spans="1:7" ht="15.75" hidden="1" customHeight="1">
      <c r="A566" s="51"/>
      <c r="B566" s="23"/>
      <c r="C566" s="23"/>
      <c r="D566" s="23"/>
      <c r="E566" s="23"/>
      <c r="F566" s="23"/>
      <c r="G566" s="31"/>
    </row>
    <row r="567" spans="1:7" ht="15.75" hidden="1" customHeight="1">
      <c r="A567" s="51"/>
      <c r="B567" s="23"/>
      <c r="C567" s="23"/>
      <c r="D567" s="23"/>
      <c r="E567" s="23"/>
      <c r="F567" s="23"/>
      <c r="G567" s="31"/>
    </row>
    <row r="568" spans="1:7" ht="15.75" hidden="1" customHeight="1">
      <c r="A568" s="51"/>
      <c r="B568" s="23"/>
      <c r="C568" s="23"/>
      <c r="D568" s="23"/>
      <c r="E568" s="23"/>
      <c r="F568" s="23"/>
      <c r="G568" s="31"/>
    </row>
    <row r="569" spans="1:7" ht="15.75" hidden="1" customHeight="1">
      <c r="A569" s="51"/>
      <c r="B569" s="23"/>
      <c r="C569" s="23"/>
      <c r="D569" s="23"/>
      <c r="E569" s="23"/>
      <c r="F569" s="23"/>
      <c r="G569" s="31"/>
    </row>
    <row r="570" spans="1:7" ht="15.75" hidden="1" customHeight="1">
      <c r="A570" s="51"/>
      <c r="B570" s="23"/>
      <c r="C570" s="23"/>
      <c r="D570" s="23"/>
      <c r="E570" s="23"/>
      <c r="F570" s="23"/>
      <c r="G570" s="31"/>
    </row>
    <row r="571" spans="1:7" ht="15.75" hidden="1" customHeight="1">
      <c r="A571" s="51"/>
      <c r="B571" s="23"/>
      <c r="C571" s="23"/>
      <c r="D571" s="23"/>
      <c r="E571" s="23"/>
      <c r="F571" s="23"/>
      <c r="G571" s="31"/>
    </row>
    <row r="572" spans="1:7" ht="15.75" hidden="1" customHeight="1">
      <c r="A572" s="51"/>
      <c r="B572" s="23"/>
      <c r="C572" s="23"/>
      <c r="D572" s="23"/>
      <c r="E572" s="23"/>
      <c r="F572" s="23"/>
      <c r="G572" s="31"/>
    </row>
    <row r="573" spans="1:7" ht="15.75" hidden="1" customHeight="1">
      <c r="A573" s="51"/>
      <c r="B573" s="23"/>
      <c r="C573" s="23"/>
      <c r="D573" s="23"/>
      <c r="E573" s="23"/>
      <c r="F573" s="23"/>
      <c r="G573" s="31"/>
    </row>
    <row r="574" spans="1:7" ht="15.75" hidden="1" customHeight="1">
      <c r="A574" s="51"/>
      <c r="B574" s="23"/>
      <c r="C574" s="23"/>
      <c r="D574" s="23"/>
      <c r="E574" s="23"/>
      <c r="F574" s="23"/>
      <c r="G574" s="31"/>
    </row>
    <row r="575" spans="1:7" ht="15.75" hidden="1" customHeight="1">
      <c r="A575" s="51"/>
      <c r="B575" s="23"/>
      <c r="C575" s="23"/>
      <c r="D575" s="23"/>
      <c r="E575" s="23"/>
      <c r="F575" s="23"/>
      <c r="G575" s="31"/>
    </row>
    <row r="576" spans="1:7" ht="15.75" hidden="1" customHeight="1">
      <c r="A576" s="51"/>
      <c r="B576" s="23"/>
      <c r="C576" s="23"/>
      <c r="D576" s="23"/>
      <c r="E576" s="23"/>
      <c r="F576" s="23"/>
      <c r="G576" s="31"/>
    </row>
    <row r="577" spans="1:7" ht="15.75" hidden="1" customHeight="1">
      <c r="A577" s="51"/>
      <c r="B577" s="23"/>
      <c r="C577" s="23"/>
      <c r="D577" s="23"/>
      <c r="E577" s="23"/>
      <c r="F577" s="23"/>
      <c r="G577" s="31"/>
    </row>
    <row r="578" spans="1:7" ht="15.75" hidden="1" customHeight="1">
      <c r="A578" s="51"/>
      <c r="B578" s="23"/>
      <c r="C578" s="23"/>
      <c r="D578" s="23"/>
      <c r="E578" s="23"/>
      <c r="F578" s="23"/>
      <c r="G578" s="31"/>
    </row>
    <row r="579" spans="1:7" ht="15.75" hidden="1" customHeight="1">
      <c r="A579" s="51"/>
      <c r="B579" s="23"/>
      <c r="C579" s="23"/>
      <c r="D579" s="23"/>
      <c r="E579" s="23"/>
      <c r="F579" s="23"/>
      <c r="G579" s="31"/>
    </row>
    <row r="580" spans="1:7" ht="15.75" hidden="1" customHeight="1">
      <c r="A580" s="51"/>
      <c r="B580" s="23"/>
      <c r="C580" s="23"/>
      <c r="D580" s="23"/>
      <c r="E580" s="23"/>
      <c r="F580" s="23"/>
      <c r="G580" s="31"/>
    </row>
    <row r="581" spans="1:7" ht="15.75" hidden="1" customHeight="1">
      <c r="A581" s="51"/>
      <c r="B581" s="23"/>
      <c r="C581" s="23"/>
      <c r="D581" s="23"/>
      <c r="E581" s="23"/>
      <c r="F581" s="23"/>
      <c r="G581" s="31"/>
    </row>
    <row r="582" spans="1:7" ht="15.75" hidden="1" customHeight="1">
      <c r="A582" s="51"/>
      <c r="B582" s="23"/>
      <c r="C582" s="23"/>
      <c r="D582" s="23"/>
      <c r="E582" s="23"/>
      <c r="F582" s="23"/>
      <c r="G582" s="31"/>
    </row>
    <row r="583" spans="1:7" ht="15.75" hidden="1" customHeight="1">
      <c r="A583" s="51"/>
      <c r="B583" s="23"/>
      <c r="C583" s="23"/>
      <c r="D583" s="23"/>
      <c r="E583" s="23"/>
      <c r="F583" s="23"/>
      <c r="G583" s="31"/>
    </row>
    <row r="584" spans="1:7" ht="15.75" hidden="1" customHeight="1">
      <c r="A584" s="51"/>
      <c r="B584" s="23"/>
      <c r="C584" s="23"/>
      <c r="D584" s="23"/>
      <c r="E584" s="23"/>
      <c r="F584" s="23"/>
      <c r="G584" s="31"/>
    </row>
    <row r="585" spans="1:7" ht="15.75" hidden="1" customHeight="1">
      <c r="A585" s="51"/>
      <c r="B585" s="23"/>
      <c r="C585" s="23"/>
      <c r="D585" s="23"/>
      <c r="E585" s="23"/>
      <c r="F585" s="23"/>
      <c r="G585" s="31"/>
    </row>
    <row r="586" spans="1:7" ht="15.75" hidden="1" customHeight="1">
      <c r="A586" s="51"/>
      <c r="B586" s="23"/>
      <c r="C586" s="23"/>
      <c r="D586" s="23"/>
      <c r="E586" s="23"/>
      <c r="F586" s="23"/>
      <c r="G586" s="31"/>
    </row>
    <row r="587" spans="1:7" ht="15.75" hidden="1" customHeight="1">
      <c r="A587" s="51"/>
      <c r="B587" s="23"/>
      <c r="C587" s="23"/>
      <c r="D587" s="23"/>
      <c r="E587" s="23"/>
      <c r="F587" s="23"/>
      <c r="G587" s="31"/>
    </row>
    <row r="588" spans="1:7" ht="15.75" hidden="1" customHeight="1">
      <c r="A588" s="51"/>
      <c r="B588" s="23"/>
      <c r="C588" s="23"/>
      <c r="D588" s="23"/>
      <c r="E588" s="23"/>
      <c r="F588" s="23"/>
      <c r="G588" s="31"/>
    </row>
    <row r="589" spans="1:7" ht="15.75" hidden="1" customHeight="1">
      <c r="A589" s="51"/>
      <c r="B589" s="23"/>
      <c r="C589" s="23"/>
      <c r="D589" s="23"/>
      <c r="E589" s="23"/>
      <c r="F589" s="23"/>
      <c r="G589" s="31"/>
    </row>
    <row r="590" spans="1:7" ht="15.75" hidden="1" customHeight="1">
      <c r="A590" s="51"/>
      <c r="B590" s="23"/>
      <c r="C590" s="23"/>
      <c r="D590" s="23"/>
      <c r="E590" s="23"/>
      <c r="F590" s="23"/>
      <c r="G590" s="31"/>
    </row>
    <row r="591" spans="1:7" ht="15.75" hidden="1" customHeight="1">
      <c r="A591" s="51"/>
      <c r="B591" s="23"/>
      <c r="C591" s="23"/>
      <c r="D591" s="23"/>
      <c r="E591" s="23"/>
      <c r="F591" s="23"/>
      <c r="G591" s="31"/>
    </row>
    <row r="592" spans="1:7" ht="15.75" hidden="1" customHeight="1">
      <c r="A592" s="51"/>
      <c r="B592" s="23"/>
      <c r="C592" s="23"/>
      <c r="D592" s="23"/>
      <c r="E592" s="23"/>
      <c r="F592" s="23"/>
      <c r="G592" s="31"/>
    </row>
    <row r="593" spans="1:7" ht="15.75" hidden="1" customHeight="1">
      <c r="A593" s="51"/>
      <c r="B593" s="23"/>
      <c r="C593" s="23"/>
      <c r="D593" s="23"/>
      <c r="E593" s="23"/>
      <c r="F593" s="23"/>
      <c r="G593" s="31"/>
    </row>
    <row r="594" spans="1:7" ht="15.75" hidden="1" customHeight="1">
      <c r="A594" s="51"/>
      <c r="B594" s="23"/>
      <c r="C594" s="23"/>
      <c r="D594" s="23"/>
      <c r="E594" s="23"/>
      <c r="F594" s="23"/>
      <c r="G594" s="31"/>
    </row>
    <row r="595" spans="1:7" ht="15.75" hidden="1" customHeight="1">
      <c r="A595" s="51"/>
      <c r="B595" s="23"/>
      <c r="C595" s="23"/>
      <c r="D595" s="23"/>
      <c r="E595" s="23"/>
      <c r="F595" s="23"/>
      <c r="G595" s="31"/>
    </row>
    <row r="596" spans="1:7" ht="15.75" hidden="1" customHeight="1">
      <c r="A596" s="51"/>
      <c r="B596" s="23"/>
      <c r="C596" s="23"/>
      <c r="D596" s="23"/>
      <c r="E596" s="23"/>
      <c r="F596" s="23"/>
      <c r="G596" s="31"/>
    </row>
    <row r="597" spans="1:7" ht="15.75" hidden="1" customHeight="1">
      <c r="A597" s="51"/>
      <c r="B597" s="23"/>
      <c r="C597" s="23"/>
      <c r="D597" s="23"/>
      <c r="E597" s="23"/>
      <c r="F597" s="23"/>
      <c r="G597" s="31"/>
    </row>
    <row r="598" spans="1:7" ht="15.75" hidden="1" customHeight="1">
      <c r="A598" s="51"/>
      <c r="B598" s="23"/>
      <c r="C598" s="23"/>
      <c r="D598" s="23"/>
      <c r="E598" s="23"/>
      <c r="F598" s="23"/>
      <c r="G598" s="31"/>
    </row>
    <row r="599" spans="1:7" ht="15.75" hidden="1" customHeight="1">
      <c r="A599" s="51"/>
      <c r="B599" s="23"/>
      <c r="C599" s="23"/>
      <c r="D599" s="23"/>
      <c r="E599" s="23"/>
      <c r="F599" s="23"/>
      <c r="G599" s="31"/>
    </row>
    <row r="600" spans="1:7" ht="15.75" hidden="1" customHeight="1">
      <c r="A600" s="51"/>
      <c r="B600" s="23"/>
      <c r="C600" s="23"/>
      <c r="D600" s="23"/>
      <c r="E600" s="23"/>
      <c r="F600" s="23"/>
      <c r="G600" s="31"/>
    </row>
    <row r="601" spans="1:7" ht="15.75" hidden="1" customHeight="1">
      <c r="A601" s="51"/>
      <c r="B601" s="23"/>
      <c r="C601" s="23"/>
      <c r="D601" s="23"/>
      <c r="E601" s="23"/>
      <c r="F601" s="23"/>
      <c r="G601" s="31"/>
    </row>
    <row r="602" spans="1:7" ht="15.75" hidden="1" customHeight="1">
      <c r="A602" s="51"/>
      <c r="B602" s="23"/>
      <c r="C602" s="23"/>
      <c r="D602" s="23"/>
      <c r="E602" s="23"/>
      <c r="F602" s="23"/>
      <c r="G602" s="31"/>
    </row>
    <row r="603" spans="1:7" ht="15.75" hidden="1" customHeight="1">
      <c r="A603" s="51"/>
      <c r="B603" s="23"/>
      <c r="C603" s="23"/>
      <c r="D603" s="23"/>
      <c r="E603" s="23"/>
      <c r="F603" s="23"/>
      <c r="G603" s="31"/>
    </row>
    <row r="604" spans="1:7" ht="15.75" hidden="1" customHeight="1">
      <c r="A604" s="51"/>
      <c r="B604" s="23"/>
      <c r="C604" s="23"/>
      <c r="D604" s="23"/>
      <c r="E604" s="23"/>
      <c r="F604" s="23"/>
      <c r="G604" s="31"/>
    </row>
    <row r="605" spans="1:7" ht="15.75" hidden="1" customHeight="1">
      <c r="A605" s="51"/>
      <c r="B605" s="23"/>
      <c r="C605" s="23"/>
      <c r="D605" s="23"/>
      <c r="E605" s="23"/>
      <c r="F605" s="23"/>
      <c r="G605" s="31"/>
    </row>
    <row r="606" spans="1:7" ht="15.75" hidden="1" customHeight="1">
      <c r="A606" s="51"/>
      <c r="B606" s="23"/>
      <c r="C606" s="23"/>
      <c r="D606" s="23"/>
      <c r="E606" s="23"/>
      <c r="F606" s="23"/>
      <c r="G606" s="31"/>
    </row>
    <row r="607" spans="1:7" ht="15.75" hidden="1" customHeight="1">
      <c r="A607" s="51"/>
      <c r="B607" s="23"/>
      <c r="C607" s="23"/>
      <c r="D607" s="23"/>
      <c r="E607" s="23"/>
      <c r="F607" s="23"/>
      <c r="G607" s="31"/>
    </row>
    <row r="608" spans="1:7" ht="15.75" hidden="1" customHeight="1">
      <c r="A608" s="51"/>
      <c r="B608" s="23"/>
      <c r="C608" s="23"/>
      <c r="D608" s="23"/>
      <c r="E608" s="23"/>
      <c r="F608" s="23"/>
      <c r="G608" s="31"/>
    </row>
    <row r="609" spans="1:7" ht="15.75" hidden="1" customHeight="1">
      <c r="A609" s="51"/>
      <c r="B609" s="23"/>
      <c r="C609" s="23"/>
      <c r="D609" s="23"/>
      <c r="E609" s="23"/>
      <c r="F609" s="23"/>
      <c r="G609" s="31"/>
    </row>
    <row r="610" spans="1:7" ht="15.75" hidden="1" customHeight="1">
      <c r="A610" s="51"/>
      <c r="B610" s="23"/>
      <c r="C610" s="23"/>
      <c r="D610" s="23"/>
      <c r="E610" s="23"/>
      <c r="F610" s="23"/>
      <c r="G610" s="31"/>
    </row>
    <row r="611" spans="1:7" ht="15.75" hidden="1" customHeight="1">
      <c r="A611" s="51"/>
      <c r="B611" s="23"/>
      <c r="C611" s="23"/>
      <c r="D611" s="23"/>
      <c r="E611" s="23"/>
      <c r="F611" s="23"/>
      <c r="G611" s="31"/>
    </row>
    <row r="612" spans="1:7" ht="15.75" hidden="1" customHeight="1">
      <c r="A612" s="51"/>
      <c r="B612" s="23"/>
      <c r="C612" s="23"/>
      <c r="D612" s="23"/>
      <c r="E612" s="23"/>
      <c r="F612" s="23"/>
      <c r="G612" s="31"/>
    </row>
    <row r="613" spans="1:7" ht="15.75" hidden="1" customHeight="1">
      <c r="A613" s="51"/>
      <c r="B613" s="23"/>
      <c r="C613" s="23"/>
      <c r="D613" s="23"/>
      <c r="E613" s="23"/>
      <c r="F613" s="23"/>
      <c r="G613" s="31"/>
    </row>
    <row r="614" spans="1:7" ht="15.75" hidden="1" customHeight="1">
      <c r="A614" s="51"/>
      <c r="B614" s="23"/>
      <c r="C614" s="23"/>
      <c r="D614" s="23"/>
      <c r="E614" s="23"/>
      <c r="F614" s="23"/>
      <c r="G614" s="31"/>
    </row>
    <row r="615" spans="1:7" ht="15.75" hidden="1" customHeight="1">
      <c r="A615" s="51"/>
      <c r="B615" s="23"/>
      <c r="C615" s="23"/>
      <c r="D615" s="23"/>
      <c r="E615" s="23"/>
      <c r="F615" s="23"/>
      <c r="G615" s="31"/>
    </row>
    <row r="616" spans="1:7" ht="15.75" hidden="1" customHeight="1">
      <c r="A616" s="51"/>
      <c r="B616" s="23"/>
      <c r="C616" s="23"/>
      <c r="D616" s="23"/>
      <c r="E616" s="23"/>
      <c r="F616" s="23"/>
      <c r="G616" s="31"/>
    </row>
    <row r="617" spans="1:7" ht="15.75" hidden="1" customHeight="1">
      <c r="A617" s="51"/>
      <c r="B617" s="23"/>
      <c r="C617" s="23"/>
      <c r="D617" s="23"/>
      <c r="E617" s="23"/>
      <c r="F617" s="23"/>
      <c r="G617" s="31"/>
    </row>
    <row r="618" spans="1:7" ht="15.75" hidden="1" customHeight="1">
      <c r="A618" s="51"/>
      <c r="B618" s="23"/>
      <c r="C618" s="23"/>
      <c r="D618" s="23"/>
      <c r="E618" s="23"/>
      <c r="F618" s="23"/>
      <c r="G618" s="31"/>
    </row>
    <row r="619" spans="1:7" ht="15.75" hidden="1" customHeight="1">
      <c r="A619" s="51"/>
      <c r="B619" s="23"/>
      <c r="C619" s="23"/>
      <c r="D619" s="23"/>
      <c r="E619" s="23"/>
      <c r="F619" s="23"/>
      <c r="G619" s="31"/>
    </row>
    <row r="620" spans="1:7" ht="15.75" hidden="1" customHeight="1">
      <c r="A620" s="51"/>
      <c r="B620" s="23"/>
      <c r="C620" s="23"/>
      <c r="D620" s="23"/>
      <c r="E620" s="23"/>
      <c r="F620" s="23"/>
      <c r="G620" s="31"/>
    </row>
    <row r="621" spans="1:7" ht="15.75" hidden="1" customHeight="1">
      <c r="A621" s="51"/>
      <c r="B621" s="23"/>
      <c r="C621" s="23"/>
      <c r="D621" s="23"/>
      <c r="E621" s="23"/>
      <c r="F621" s="23"/>
      <c r="G621" s="31"/>
    </row>
    <row r="622" spans="1:7" ht="15.75" hidden="1" customHeight="1">
      <c r="A622" s="51"/>
      <c r="B622" s="23"/>
      <c r="C622" s="23"/>
      <c r="D622" s="23"/>
      <c r="E622" s="23"/>
      <c r="F622" s="23"/>
      <c r="G622" s="31"/>
    </row>
    <row r="623" spans="1:7" ht="15.75" hidden="1" customHeight="1">
      <c r="A623" s="51"/>
      <c r="B623" s="23"/>
      <c r="C623" s="23"/>
      <c r="D623" s="23"/>
      <c r="E623" s="23"/>
      <c r="F623" s="23"/>
      <c r="G623" s="31"/>
    </row>
    <row r="624" spans="1:7" ht="15.75" hidden="1" customHeight="1">
      <c r="A624" s="51"/>
      <c r="B624" s="23"/>
      <c r="C624" s="23"/>
      <c r="D624" s="23"/>
      <c r="E624" s="23"/>
      <c r="F624" s="23"/>
      <c r="G624" s="31"/>
    </row>
    <row r="625" spans="1:7" ht="15.75" hidden="1" customHeight="1">
      <c r="A625" s="51"/>
      <c r="B625" s="23"/>
      <c r="C625" s="23"/>
      <c r="D625" s="23"/>
      <c r="E625" s="23"/>
      <c r="F625" s="23"/>
      <c r="G625" s="31"/>
    </row>
    <row r="626" spans="1:7" ht="15.75" hidden="1" customHeight="1">
      <c r="A626" s="51"/>
      <c r="B626" s="23"/>
      <c r="C626" s="23"/>
      <c r="D626" s="23"/>
      <c r="E626" s="23"/>
      <c r="F626" s="23"/>
      <c r="G626" s="31"/>
    </row>
    <row r="627" spans="1:7" ht="15.75" hidden="1" customHeight="1">
      <c r="A627" s="51"/>
      <c r="B627" s="23"/>
      <c r="C627" s="23"/>
      <c r="D627" s="23"/>
      <c r="E627" s="23"/>
      <c r="F627" s="23"/>
      <c r="G627" s="31"/>
    </row>
    <row r="628" spans="1:7" ht="15.75" hidden="1" customHeight="1">
      <c r="A628" s="51"/>
      <c r="B628" s="23"/>
      <c r="C628" s="23"/>
      <c r="D628" s="23"/>
      <c r="E628" s="23"/>
      <c r="F628" s="23"/>
      <c r="G628" s="31"/>
    </row>
    <row r="629" spans="1:7" ht="15.75" hidden="1" customHeight="1">
      <c r="A629" s="51"/>
      <c r="B629" s="23"/>
      <c r="C629" s="23"/>
      <c r="D629" s="23"/>
      <c r="E629" s="23"/>
      <c r="F629" s="23"/>
      <c r="G629" s="31"/>
    </row>
    <row r="630" spans="1:7" ht="15.75" hidden="1" customHeight="1">
      <c r="A630" s="51"/>
      <c r="B630" s="23"/>
      <c r="C630" s="23"/>
      <c r="D630" s="23"/>
      <c r="E630" s="23"/>
      <c r="F630" s="23"/>
      <c r="G630" s="31"/>
    </row>
    <row r="631" spans="1:7" ht="15.75" hidden="1" customHeight="1">
      <c r="A631" s="51"/>
      <c r="B631" s="23"/>
      <c r="C631" s="23"/>
      <c r="D631" s="23"/>
      <c r="E631" s="23"/>
      <c r="F631" s="23"/>
      <c r="G631" s="31"/>
    </row>
    <row r="632" spans="1:7" ht="15.75" hidden="1" customHeight="1">
      <c r="A632" s="51"/>
      <c r="B632" s="23"/>
      <c r="C632" s="23"/>
      <c r="D632" s="23"/>
      <c r="E632" s="23"/>
      <c r="F632" s="23"/>
      <c r="G632" s="31"/>
    </row>
    <row r="633" spans="1:7" ht="15.75" hidden="1" customHeight="1">
      <c r="A633" s="51"/>
      <c r="B633" s="23"/>
      <c r="C633" s="23"/>
      <c r="D633" s="23"/>
      <c r="E633" s="23"/>
      <c r="F633" s="23"/>
      <c r="G633" s="31"/>
    </row>
    <row r="634" spans="1:7" ht="15.75" hidden="1" customHeight="1">
      <c r="A634" s="51"/>
      <c r="B634" s="23"/>
      <c r="C634" s="23"/>
      <c r="D634" s="23"/>
      <c r="E634" s="23"/>
      <c r="F634" s="23"/>
      <c r="G634" s="31"/>
    </row>
    <row r="635" spans="1:7" ht="15.75" hidden="1" customHeight="1">
      <c r="A635" s="51"/>
      <c r="B635" s="23"/>
      <c r="C635" s="23"/>
      <c r="D635" s="23"/>
      <c r="E635" s="23"/>
      <c r="F635" s="23"/>
      <c r="G635" s="31"/>
    </row>
    <row r="636" spans="1:7" ht="15.75" hidden="1" customHeight="1">
      <c r="A636" s="51"/>
      <c r="B636" s="23"/>
      <c r="C636" s="23"/>
      <c r="D636" s="23"/>
      <c r="E636" s="23"/>
      <c r="F636" s="23"/>
      <c r="G636" s="31"/>
    </row>
    <row r="637" spans="1:7" ht="15.75" hidden="1" customHeight="1">
      <c r="A637" s="51"/>
      <c r="B637" s="23"/>
      <c r="C637" s="23"/>
      <c r="D637" s="23"/>
      <c r="E637" s="23"/>
      <c r="F637" s="23"/>
      <c r="G637" s="31"/>
    </row>
    <row r="638" spans="1:7" ht="15.75" hidden="1" customHeight="1">
      <c r="A638" s="51"/>
      <c r="B638" s="23"/>
      <c r="C638" s="23"/>
      <c r="D638" s="23"/>
      <c r="E638" s="23"/>
      <c r="F638" s="23"/>
      <c r="G638" s="31"/>
    </row>
    <row r="639" spans="1:7" ht="15.75" hidden="1" customHeight="1">
      <c r="A639" s="51"/>
      <c r="B639" s="23"/>
      <c r="C639" s="23"/>
      <c r="D639" s="23"/>
      <c r="E639" s="23"/>
      <c r="F639" s="23"/>
      <c r="G639" s="31"/>
    </row>
    <row r="640" spans="1:7" ht="15.75" hidden="1" customHeight="1">
      <c r="A640" s="51"/>
      <c r="B640" s="23"/>
      <c r="C640" s="23"/>
      <c r="D640" s="23"/>
      <c r="E640" s="23"/>
      <c r="F640" s="23"/>
      <c r="G640" s="31"/>
    </row>
    <row r="641" spans="1:7" ht="15.75" hidden="1" customHeight="1">
      <c r="A641" s="51"/>
      <c r="B641" s="23"/>
      <c r="C641" s="23"/>
      <c r="D641" s="23"/>
      <c r="E641" s="23"/>
      <c r="F641" s="23"/>
      <c r="G641" s="31"/>
    </row>
    <row r="642" spans="1:7" ht="15.75" hidden="1" customHeight="1">
      <c r="A642" s="51"/>
      <c r="B642" s="23"/>
      <c r="C642" s="23"/>
      <c r="D642" s="23"/>
      <c r="E642" s="23"/>
      <c r="F642" s="23"/>
      <c r="G642" s="31"/>
    </row>
    <row r="643" spans="1:7" ht="15.75" hidden="1" customHeight="1">
      <c r="A643" s="51"/>
      <c r="B643" s="23"/>
      <c r="C643" s="23"/>
      <c r="D643" s="23"/>
      <c r="E643" s="23"/>
      <c r="F643" s="23"/>
      <c r="G643" s="31"/>
    </row>
    <row r="644" spans="1:7" ht="15.75" hidden="1" customHeight="1">
      <c r="A644" s="51"/>
      <c r="B644" s="23"/>
      <c r="C644" s="23"/>
      <c r="D644" s="23"/>
      <c r="E644" s="23"/>
      <c r="F644" s="23"/>
      <c r="G644" s="31"/>
    </row>
    <row r="645" spans="1:7" ht="15.75" hidden="1" customHeight="1">
      <c r="A645" s="51"/>
      <c r="B645" s="23"/>
      <c r="C645" s="23"/>
      <c r="D645" s="23"/>
      <c r="E645" s="23"/>
      <c r="F645" s="23"/>
      <c r="G645" s="31"/>
    </row>
    <row r="646" spans="1:7" ht="15.75" hidden="1" customHeight="1">
      <c r="A646" s="51"/>
      <c r="B646" s="23"/>
      <c r="C646" s="23"/>
      <c r="D646" s="23"/>
      <c r="E646" s="23"/>
      <c r="F646" s="23"/>
      <c r="G646" s="31"/>
    </row>
    <row r="647" spans="1:7" ht="15.75" hidden="1" customHeight="1">
      <c r="A647" s="51"/>
      <c r="B647" s="23"/>
      <c r="C647" s="23"/>
      <c r="D647" s="23"/>
      <c r="E647" s="23"/>
      <c r="F647" s="23"/>
      <c r="G647" s="31"/>
    </row>
    <row r="648" spans="1:7" ht="15.75" hidden="1" customHeight="1">
      <c r="A648" s="51"/>
      <c r="B648" s="23"/>
      <c r="C648" s="23"/>
      <c r="D648" s="23"/>
      <c r="E648" s="23"/>
      <c r="F648" s="23"/>
      <c r="G648" s="31"/>
    </row>
    <row r="649" spans="1:7" ht="15.75" hidden="1" customHeight="1">
      <c r="A649" s="51"/>
      <c r="B649" s="23"/>
      <c r="C649" s="23"/>
      <c r="D649" s="23"/>
      <c r="E649" s="23"/>
      <c r="F649" s="23"/>
      <c r="G649" s="31"/>
    </row>
    <row r="650" spans="1:7" ht="15.75" hidden="1" customHeight="1">
      <c r="A650" s="51"/>
      <c r="B650" s="23"/>
      <c r="C650" s="23"/>
      <c r="D650" s="23"/>
      <c r="E650" s="23"/>
      <c r="F650" s="23"/>
      <c r="G650" s="31"/>
    </row>
    <row r="651" spans="1:7" ht="15.75" hidden="1" customHeight="1">
      <c r="A651" s="51"/>
      <c r="B651" s="23"/>
      <c r="C651" s="23"/>
      <c r="D651" s="23"/>
      <c r="E651" s="23"/>
      <c r="F651" s="23"/>
      <c r="G651" s="31"/>
    </row>
    <row r="652" spans="1:7" ht="15.75" hidden="1" customHeight="1">
      <c r="A652" s="51"/>
      <c r="B652" s="23"/>
      <c r="C652" s="23"/>
      <c r="D652" s="23"/>
      <c r="E652" s="23"/>
      <c r="F652" s="23"/>
      <c r="G652" s="31"/>
    </row>
    <row r="653" spans="1:7" ht="15.75" hidden="1" customHeight="1">
      <c r="A653" s="51"/>
      <c r="B653" s="23"/>
      <c r="C653" s="23"/>
      <c r="D653" s="23"/>
      <c r="E653" s="23"/>
      <c r="F653" s="23"/>
      <c r="G653" s="31"/>
    </row>
    <row r="654" spans="1:7" ht="15.75" hidden="1" customHeight="1">
      <c r="A654" s="51"/>
      <c r="B654" s="23"/>
      <c r="C654" s="23"/>
      <c r="D654" s="23"/>
      <c r="E654" s="23"/>
      <c r="F654" s="23"/>
      <c r="G654" s="31"/>
    </row>
    <row r="655" spans="1:7" ht="15.75" hidden="1" customHeight="1">
      <c r="A655" s="51"/>
      <c r="B655" s="23"/>
      <c r="C655" s="23"/>
      <c r="D655" s="23"/>
      <c r="E655" s="23"/>
      <c r="F655" s="23"/>
      <c r="G655" s="31"/>
    </row>
    <row r="656" spans="1:7" ht="15.75" hidden="1" customHeight="1">
      <c r="A656" s="51"/>
      <c r="B656" s="23"/>
      <c r="C656" s="23"/>
      <c r="D656" s="23"/>
      <c r="E656" s="23"/>
      <c r="F656" s="23"/>
      <c r="G656" s="31"/>
    </row>
    <row r="657" spans="1:7" ht="15.75" hidden="1" customHeight="1">
      <c r="A657" s="51"/>
      <c r="B657" s="23"/>
      <c r="C657" s="23"/>
      <c r="D657" s="23"/>
      <c r="E657" s="23"/>
      <c r="F657" s="23"/>
      <c r="G657" s="31"/>
    </row>
    <row r="658" spans="1:7" ht="15.75" hidden="1" customHeight="1">
      <c r="A658" s="51"/>
      <c r="B658" s="23"/>
      <c r="C658" s="23"/>
      <c r="D658" s="23"/>
      <c r="E658" s="23"/>
      <c r="F658" s="23"/>
      <c r="G658" s="31"/>
    </row>
    <row r="659" spans="1:7" ht="15.75" hidden="1" customHeight="1">
      <c r="A659" s="51"/>
      <c r="B659" s="23"/>
      <c r="C659" s="23"/>
      <c r="D659" s="23"/>
      <c r="E659" s="23"/>
      <c r="F659" s="23"/>
      <c r="G659" s="31"/>
    </row>
    <row r="660" spans="1:7" ht="15.75" hidden="1" customHeight="1">
      <c r="A660" s="51"/>
      <c r="B660" s="23"/>
      <c r="C660" s="23"/>
      <c r="D660" s="23"/>
      <c r="E660" s="23"/>
      <c r="F660" s="23"/>
      <c r="G660" s="31"/>
    </row>
    <row r="661" spans="1:7" ht="15.75" hidden="1" customHeight="1">
      <c r="A661" s="51"/>
      <c r="B661" s="23"/>
      <c r="C661" s="23"/>
      <c r="D661" s="23"/>
      <c r="E661" s="23"/>
      <c r="F661" s="23"/>
      <c r="G661" s="31"/>
    </row>
    <row r="662" spans="1:7" ht="15.75" hidden="1" customHeight="1">
      <c r="A662" s="51"/>
      <c r="B662" s="23"/>
      <c r="C662" s="23"/>
      <c r="D662" s="23"/>
      <c r="E662" s="23"/>
      <c r="F662" s="23"/>
      <c r="G662" s="31"/>
    </row>
    <row r="663" spans="1:7" ht="15.75" hidden="1" customHeight="1">
      <c r="A663" s="51"/>
      <c r="B663" s="23"/>
      <c r="C663" s="23"/>
      <c r="D663" s="23"/>
      <c r="E663" s="23"/>
      <c r="F663" s="23"/>
      <c r="G663" s="31"/>
    </row>
    <row r="664" spans="1:7" ht="15.75" hidden="1" customHeight="1">
      <c r="A664" s="51"/>
      <c r="B664" s="23"/>
      <c r="C664" s="23"/>
      <c r="D664" s="23"/>
      <c r="E664" s="23"/>
      <c r="F664" s="23"/>
      <c r="G664" s="31"/>
    </row>
    <row r="665" spans="1:7" ht="15.75" hidden="1" customHeight="1">
      <c r="A665" s="51"/>
      <c r="B665" s="23"/>
      <c r="C665" s="23"/>
      <c r="D665" s="23"/>
      <c r="E665" s="23"/>
      <c r="F665" s="23"/>
      <c r="G665" s="31"/>
    </row>
    <row r="666" spans="1:7" ht="15.75" hidden="1" customHeight="1">
      <c r="A666" s="51"/>
      <c r="B666" s="23"/>
      <c r="C666" s="23"/>
      <c r="D666" s="23"/>
      <c r="E666" s="23"/>
      <c r="F666" s="23"/>
      <c r="G666" s="31"/>
    </row>
    <row r="667" spans="1:7" ht="15.75" hidden="1" customHeight="1">
      <c r="A667" s="51"/>
      <c r="B667" s="23"/>
      <c r="C667" s="23"/>
      <c r="D667" s="23"/>
      <c r="E667" s="23"/>
      <c r="F667" s="23"/>
      <c r="G667" s="31"/>
    </row>
    <row r="668" spans="1:7" ht="15.75" hidden="1" customHeight="1">
      <c r="A668" s="51"/>
      <c r="B668" s="23"/>
      <c r="C668" s="23"/>
      <c r="D668" s="23"/>
      <c r="E668" s="23"/>
      <c r="F668" s="23"/>
      <c r="G668" s="31"/>
    </row>
    <row r="669" spans="1:7" ht="15.75" hidden="1" customHeight="1">
      <c r="A669" s="51"/>
      <c r="B669" s="23"/>
      <c r="C669" s="23"/>
      <c r="D669" s="23"/>
      <c r="E669" s="23"/>
      <c r="F669" s="23"/>
      <c r="G669" s="31"/>
    </row>
    <row r="670" spans="1:7" ht="15.75" hidden="1" customHeight="1">
      <c r="A670" s="51"/>
      <c r="B670" s="23"/>
      <c r="C670" s="23"/>
      <c r="D670" s="23"/>
      <c r="E670" s="23"/>
      <c r="F670" s="23"/>
      <c r="G670" s="31"/>
    </row>
    <row r="671" spans="1:7" ht="15.75" hidden="1" customHeight="1">
      <c r="A671" s="51"/>
      <c r="B671" s="23"/>
      <c r="C671" s="23"/>
      <c r="D671" s="23"/>
      <c r="E671" s="23"/>
      <c r="F671" s="23"/>
      <c r="G671" s="31"/>
    </row>
    <row r="672" spans="1:7" ht="15.75" hidden="1" customHeight="1">
      <c r="A672" s="51"/>
      <c r="B672" s="23"/>
      <c r="C672" s="23"/>
      <c r="D672" s="23"/>
      <c r="E672" s="23"/>
      <c r="F672" s="23"/>
      <c r="G672" s="31"/>
    </row>
    <row r="673" spans="1:7" ht="15.75" hidden="1" customHeight="1">
      <c r="A673" s="51"/>
      <c r="B673" s="23"/>
      <c r="C673" s="23"/>
      <c r="D673" s="23"/>
      <c r="E673" s="23"/>
      <c r="F673" s="23"/>
      <c r="G673" s="31"/>
    </row>
    <row r="674" spans="1:7" ht="15.75" hidden="1" customHeight="1">
      <c r="A674" s="51"/>
      <c r="B674" s="23"/>
      <c r="C674" s="23"/>
      <c r="D674" s="23"/>
      <c r="E674" s="23"/>
      <c r="F674" s="23"/>
      <c r="G674" s="31"/>
    </row>
    <row r="675" spans="1:7" ht="15.75" hidden="1" customHeight="1">
      <c r="A675" s="51"/>
      <c r="B675" s="23"/>
      <c r="C675" s="23"/>
      <c r="D675" s="23"/>
      <c r="E675" s="23"/>
      <c r="F675" s="23"/>
      <c r="G675" s="31"/>
    </row>
    <row r="676" spans="1:7" ht="15.75" hidden="1" customHeight="1">
      <c r="A676" s="51"/>
      <c r="B676" s="23"/>
      <c r="C676" s="23"/>
      <c r="D676" s="23"/>
      <c r="E676" s="23"/>
      <c r="F676" s="23"/>
      <c r="G676" s="31"/>
    </row>
    <row r="677" spans="1:7" ht="15.75" hidden="1" customHeight="1">
      <c r="A677" s="51"/>
      <c r="B677" s="23"/>
      <c r="C677" s="23"/>
      <c r="D677" s="23"/>
      <c r="E677" s="23"/>
      <c r="F677" s="23"/>
      <c r="G677" s="31"/>
    </row>
    <row r="678" spans="1:7" ht="15.75" hidden="1" customHeight="1">
      <c r="A678" s="51"/>
      <c r="B678" s="23"/>
      <c r="C678" s="23"/>
      <c r="D678" s="23"/>
      <c r="E678" s="23"/>
      <c r="F678" s="23"/>
      <c r="G678" s="31"/>
    </row>
    <row r="679" spans="1:7" ht="15.75" hidden="1" customHeight="1">
      <c r="A679" s="51"/>
      <c r="B679" s="23"/>
      <c r="C679" s="23"/>
      <c r="D679" s="23"/>
      <c r="E679" s="23"/>
      <c r="F679" s="23"/>
      <c r="G679" s="31"/>
    </row>
    <row r="680" spans="1:7" ht="15.75" hidden="1" customHeight="1">
      <c r="A680" s="51"/>
      <c r="B680" s="23"/>
      <c r="C680" s="23"/>
      <c r="D680" s="23"/>
      <c r="E680" s="23"/>
      <c r="F680" s="23"/>
      <c r="G680" s="31"/>
    </row>
    <row r="681" spans="1:7" ht="15.75" hidden="1" customHeight="1">
      <c r="A681" s="51"/>
      <c r="B681" s="23"/>
      <c r="C681" s="23"/>
      <c r="D681" s="23"/>
      <c r="E681" s="23"/>
      <c r="F681" s="23"/>
      <c r="G681" s="31"/>
    </row>
    <row r="682" spans="1:7" ht="15.75" hidden="1" customHeight="1">
      <c r="A682" s="51"/>
      <c r="B682" s="23"/>
      <c r="C682" s="23"/>
      <c r="D682" s="23"/>
      <c r="E682" s="23"/>
      <c r="F682" s="23"/>
      <c r="G682" s="31"/>
    </row>
    <row r="683" spans="1:7" ht="15.75" hidden="1" customHeight="1">
      <c r="A683" s="51"/>
      <c r="B683" s="23"/>
      <c r="C683" s="23"/>
      <c r="D683" s="23"/>
      <c r="E683" s="23"/>
      <c r="F683" s="23"/>
      <c r="G683" s="31"/>
    </row>
    <row r="684" spans="1:7" ht="15.75" hidden="1" customHeight="1">
      <c r="A684" s="51"/>
      <c r="B684" s="23"/>
      <c r="C684" s="23"/>
      <c r="D684" s="23"/>
      <c r="E684" s="23"/>
      <c r="F684" s="23"/>
      <c r="G684" s="31"/>
    </row>
    <row r="685" spans="1:7" ht="15.75" hidden="1" customHeight="1">
      <c r="A685" s="51"/>
      <c r="B685" s="23"/>
      <c r="C685" s="23"/>
      <c r="D685" s="23"/>
      <c r="E685" s="23"/>
      <c r="F685" s="23"/>
      <c r="G685" s="31"/>
    </row>
    <row r="686" spans="1:7" ht="15.75" hidden="1" customHeight="1">
      <c r="A686" s="51"/>
      <c r="B686" s="23"/>
      <c r="C686" s="23"/>
      <c r="D686" s="23"/>
      <c r="E686" s="23"/>
      <c r="F686" s="23"/>
      <c r="G686" s="31"/>
    </row>
    <row r="687" spans="1:7" ht="15.75" hidden="1" customHeight="1">
      <c r="A687" s="51"/>
      <c r="B687" s="23"/>
      <c r="C687" s="23"/>
      <c r="D687" s="23"/>
      <c r="E687" s="23"/>
      <c r="F687" s="23"/>
      <c r="G687" s="31"/>
    </row>
    <row r="688" spans="1:7" ht="15.75" hidden="1" customHeight="1">
      <c r="A688" s="51"/>
      <c r="B688" s="23"/>
      <c r="C688" s="23"/>
      <c r="D688" s="23"/>
      <c r="E688" s="23"/>
      <c r="F688" s="23"/>
      <c r="G688" s="31"/>
    </row>
    <row r="689" spans="1:7" ht="15.75" hidden="1" customHeight="1">
      <c r="A689" s="51"/>
      <c r="B689" s="23"/>
      <c r="C689" s="23"/>
      <c r="D689" s="23"/>
      <c r="E689" s="23"/>
      <c r="F689" s="23"/>
      <c r="G689" s="31"/>
    </row>
    <row r="690" spans="1:7" ht="15.75" hidden="1" customHeight="1">
      <c r="A690" s="51"/>
      <c r="B690" s="23"/>
      <c r="C690" s="23"/>
      <c r="D690" s="23"/>
      <c r="E690" s="23"/>
      <c r="F690" s="23"/>
      <c r="G690" s="31"/>
    </row>
    <row r="691" spans="1:7" ht="15.75" hidden="1" customHeight="1">
      <c r="A691" s="51"/>
      <c r="B691" s="23"/>
      <c r="C691" s="23"/>
      <c r="D691" s="23"/>
      <c r="E691" s="23"/>
      <c r="F691" s="23"/>
      <c r="G691" s="31"/>
    </row>
    <row r="692" spans="1:7" ht="15.75" hidden="1" customHeight="1">
      <c r="A692" s="51"/>
      <c r="B692" s="23"/>
      <c r="C692" s="23"/>
      <c r="D692" s="23"/>
      <c r="E692" s="23"/>
      <c r="F692" s="23"/>
      <c r="G692" s="31"/>
    </row>
    <row r="693" spans="1:7" ht="15.75" hidden="1" customHeight="1">
      <c r="A693" s="51"/>
      <c r="B693" s="23"/>
      <c r="C693" s="23"/>
      <c r="D693" s="23"/>
      <c r="E693" s="23"/>
      <c r="F693" s="23"/>
      <c r="G693" s="31"/>
    </row>
    <row r="694" spans="1:7" ht="15.75" hidden="1" customHeight="1">
      <c r="A694" s="51"/>
      <c r="B694" s="23"/>
      <c r="C694" s="23"/>
      <c r="D694" s="23"/>
      <c r="E694" s="23"/>
      <c r="F694" s="23"/>
      <c r="G694" s="31"/>
    </row>
    <row r="695" spans="1:7" ht="15.75" hidden="1" customHeight="1">
      <c r="A695" s="51"/>
      <c r="B695" s="23"/>
      <c r="C695" s="23"/>
      <c r="D695" s="23"/>
      <c r="E695" s="23"/>
      <c r="F695" s="23"/>
      <c r="G695" s="31"/>
    </row>
    <row r="696" spans="1:7" ht="15.75" hidden="1" customHeight="1">
      <c r="A696" s="51"/>
      <c r="B696" s="23"/>
      <c r="C696" s="23"/>
      <c r="D696" s="23"/>
      <c r="E696" s="23"/>
      <c r="F696" s="23"/>
      <c r="G696" s="31"/>
    </row>
    <row r="697" spans="1:7" ht="15.75" hidden="1" customHeight="1">
      <c r="A697" s="51"/>
      <c r="B697" s="23"/>
      <c r="C697" s="23"/>
      <c r="D697" s="23"/>
      <c r="E697" s="23"/>
      <c r="F697" s="23"/>
      <c r="G697" s="31"/>
    </row>
    <row r="698" spans="1:7" ht="15.75" hidden="1" customHeight="1">
      <c r="A698" s="51"/>
      <c r="B698" s="23"/>
      <c r="C698" s="23"/>
      <c r="D698" s="23"/>
      <c r="E698" s="23"/>
      <c r="F698" s="23"/>
      <c r="G698" s="31"/>
    </row>
    <row r="699" spans="1:7" ht="15.75" hidden="1" customHeight="1">
      <c r="A699" s="51"/>
      <c r="B699" s="23"/>
      <c r="C699" s="23"/>
      <c r="D699" s="23"/>
      <c r="E699" s="23"/>
      <c r="F699" s="23"/>
      <c r="G699" s="31"/>
    </row>
    <row r="700" spans="1:7" ht="15.75" hidden="1" customHeight="1">
      <c r="A700" s="51"/>
      <c r="B700" s="23"/>
      <c r="C700" s="23"/>
      <c r="D700" s="23"/>
      <c r="E700" s="23"/>
      <c r="F700" s="23"/>
      <c r="G700" s="31"/>
    </row>
    <row r="701" spans="1:7" ht="15.75" hidden="1" customHeight="1">
      <c r="A701" s="51"/>
      <c r="B701" s="23"/>
      <c r="C701" s="23"/>
      <c r="D701" s="23"/>
      <c r="E701" s="23"/>
      <c r="F701" s="23"/>
      <c r="G701" s="31"/>
    </row>
    <row r="702" spans="1:7" ht="15.75" hidden="1" customHeight="1">
      <c r="A702" s="51"/>
      <c r="B702" s="23"/>
      <c r="C702" s="23"/>
      <c r="D702" s="23"/>
      <c r="E702" s="23"/>
      <c r="F702" s="23"/>
      <c r="G702" s="31"/>
    </row>
    <row r="703" spans="1:7" ht="15.75" hidden="1" customHeight="1">
      <c r="A703" s="51"/>
      <c r="B703" s="23"/>
      <c r="C703" s="23"/>
      <c r="D703" s="23"/>
      <c r="E703" s="23"/>
      <c r="F703" s="23"/>
      <c r="G703" s="31"/>
    </row>
    <row r="704" spans="1:7" ht="15.75" hidden="1" customHeight="1">
      <c r="A704" s="51"/>
      <c r="B704" s="23"/>
      <c r="C704" s="23"/>
      <c r="D704" s="23"/>
      <c r="E704" s="23"/>
      <c r="F704" s="23"/>
      <c r="G704" s="31"/>
    </row>
    <row r="705" spans="1:7" ht="15.75" hidden="1" customHeight="1">
      <c r="A705" s="51"/>
      <c r="B705" s="23"/>
      <c r="C705" s="23"/>
      <c r="D705" s="23"/>
      <c r="E705" s="23"/>
      <c r="F705" s="23"/>
      <c r="G705" s="31"/>
    </row>
    <row r="706" spans="1:7" ht="15.75" hidden="1" customHeight="1">
      <c r="A706" s="51"/>
      <c r="B706" s="23"/>
      <c r="C706" s="23"/>
      <c r="D706" s="23"/>
      <c r="E706" s="23"/>
      <c r="F706" s="23"/>
      <c r="G706" s="31"/>
    </row>
    <row r="707" spans="1:7" ht="15.75" hidden="1" customHeight="1">
      <c r="A707" s="51"/>
      <c r="B707" s="23"/>
      <c r="C707" s="23"/>
      <c r="D707" s="23"/>
      <c r="E707" s="23"/>
      <c r="F707" s="23"/>
      <c r="G707" s="31"/>
    </row>
    <row r="708" spans="1:7" ht="15.75" hidden="1" customHeight="1">
      <c r="A708" s="51"/>
      <c r="B708" s="23"/>
      <c r="C708" s="23"/>
      <c r="D708" s="23"/>
      <c r="E708" s="23"/>
      <c r="F708" s="23"/>
      <c r="G708" s="31"/>
    </row>
    <row r="709" spans="1:7" ht="15.75" hidden="1" customHeight="1">
      <c r="A709" s="51"/>
      <c r="B709" s="23"/>
      <c r="C709" s="23"/>
      <c r="D709" s="23"/>
      <c r="E709" s="23"/>
      <c r="F709" s="23"/>
      <c r="G709" s="31"/>
    </row>
    <row r="710" spans="1:7" ht="15.75" hidden="1" customHeight="1">
      <c r="A710" s="51"/>
      <c r="B710" s="23"/>
      <c r="C710" s="23"/>
      <c r="D710" s="23"/>
      <c r="E710" s="23"/>
      <c r="F710" s="23"/>
      <c r="G710" s="31"/>
    </row>
    <row r="711" spans="1:7" ht="15.75" hidden="1" customHeight="1">
      <c r="A711" s="51"/>
      <c r="B711" s="23"/>
      <c r="C711" s="23"/>
      <c r="D711" s="23"/>
      <c r="E711" s="23"/>
      <c r="F711" s="23"/>
      <c r="G711" s="31"/>
    </row>
    <row r="712" spans="1:7" ht="15.75" hidden="1" customHeight="1">
      <c r="A712" s="51"/>
      <c r="B712" s="23"/>
      <c r="C712" s="23"/>
      <c r="D712" s="23"/>
      <c r="E712" s="23"/>
      <c r="F712" s="23"/>
      <c r="G712" s="31"/>
    </row>
    <row r="713" spans="1:7" ht="15.75" hidden="1" customHeight="1">
      <c r="A713" s="51"/>
      <c r="B713" s="23"/>
      <c r="C713" s="23"/>
      <c r="D713" s="23"/>
      <c r="E713" s="23"/>
      <c r="F713" s="23"/>
      <c r="G713" s="31"/>
    </row>
    <row r="714" spans="1:7" ht="15.75" hidden="1" customHeight="1">
      <c r="A714" s="51"/>
      <c r="B714" s="23"/>
      <c r="C714" s="23"/>
      <c r="D714" s="23"/>
      <c r="E714" s="23"/>
      <c r="F714" s="23"/>
      <c r="G714" s="31"/>
    </row>
    <row r="715" spans="1:7" ht="15.75" hidden="1" customHeight="1">
      <c r="A715" s="51"/>
      <c r="B715" s="23"/>
      <c r="C715" s="23"/>
      <c r="D715" s="23"/>
      <c r="E715" s="23"/>
      <c r="F715" s="23"/>
      <c r="G715" s="31"/>
    </row>
    <row r="716" spans="1:7" ht="15.75" hidden="1" customHeight="1">
      <c r="A716" s="51"/>
      <c r="B716" s="23"/>
      <c r="C716" s="23"/>
      <c r="D716" s="23"/>
      <c r="E716" s="23"/>
      <c r="F716" s="23"/>
      <c r="G716" s="31"/>
    </row>
    <row r="717" spans="1:7" ht="15.75" hidden="1" customHeight="1">
      <c r="A717" s="51"/>
      <c r="B717" s="23"/>
      <c r="C717" s="23"/>
      <c r="D717" s="23"/>
      <c r="E717" s="23"/>
      <c r="F717" s="23"/>
      <c r="G717" s="31"/>
    </row>
    <row r="718" spans="1:7" ht="15.75" hidden="1" customHeight="1">
      <c r="A718" s="51"/>
      <c r="B718" s="23"/>
      <c r="C718" s="23"/>
      <c r="D718" s="23"/>
      <c r="E718" s="23"/>
      <c r="F718" s="23"/>
      <c r="G718" s="31"/>
    </row>
    <row r="719" spans="1:7" ht="15.75" hidden="1" customHeight="1">
      <c r="A719" s="51"/>
      <c r="B719" s="23"/>
      <c r="C719" s="23"/>
      <c r="D719" s="23"/>
      <c r="E719" s="23"/>
      <c r="F719" s="23"/>
      <c r="G719" s="31"/>
    </row>
    <row r="720" spans="1:7" ht="15.75" hidden="1" customHeight="1">
      <c r="A720" s="51"/>
      <c r="B720" s="23"/>
      <c r="C720" s="23"/>
      <c r="D720" s="23"/>
      <c r="E720" s="23"/>
      <c r="F720" s="23"/>
      <c r="G720" s="31"/>
    </row>
    <row r="721" spans="1:7" ht="15.75" hidden="1" customHeight="1">
      <c r="A721" s="51"/>
      <c r="B721" s="23"/>
      <c r="C721" s="23"/>
      <c r="D721" s="23"/>
      <c r="E721" s="23"/>
      <c r="F721" s="23"/>
      <c r="G721" s="31"/>
    </row>
    <row r="722" spans="1:7" ht="15.75" hidden="1" customHeight="1">
      <c r="A722" s="51"/>
      <c r="B722" s="23"/>
      <c r="C722" s="23"/>
      <c r="D722" s="23"/>
      <c r="E722" s="23"/>
      <c r="F722" s="23"/>
      <c r="G722" s="31"/>
    </row>
    <row r="723" spans="1:7" ht="15.75" hidden="1" customHeight="1">
      <c r="A723" s="51"/>
      <c r="B723" s="23"/>
      <c r="C723" s="23"/>
      <c r="D723" s="23"/>
      <c r="E723" s="23"/>
      <c r="F723" s="23"/>
      <c r="G723" s="31"/>
    </row>
    <row r="724" spans="1:7" ht="15.75" hidden="1" customHeight="1">
      <c r="A724" s="51"/>
      <c r="B724" s="23"/>
      <c r="C724" s="23"/>
      <c r="D724" s="23"/>
      <c r="E724" s="23"/>
      <c r="F724" s="23"/>
      <c r="G724" s="31"/>
    </row>
    <row r="725" spans="1:7" ht="15.75" hidden="1" customHeight="1">
      <c r="A725" s="51"/>
      <c r="B725" s="23"/>
      <c r="C725" s="23"/>
      <c r="D725" s="23"/>
      <c r="E725" s="23"/>
      <c r="F725" s="23"/>
      <c r="G725" s="31"/>
    </row>
    <row r="726" spans="1:7" ht="15.75" hidden="1" customHeight="1">
      <c r="A726" s="51"/>
      <c r="B726" s="23"/>
      <c r="C726" s="23"/>
      <c r="D726" s="23"/>
      <c r="E726" s="23"/>
      <c r="F726" s="23"/>
      <c r="G726" s="31"/>
    </row>
    <row r="727" spans="1:7" ht="15.75" hidden="1" customHeight="1">
      <c r="A727" s="51"/>
      <c r="B727" s="23"/>
      <c r="C727" s="23"/>
      <c r="D727" s="23"/>
      <c r="E727" s="23"/>
      <c r="F727" s="23"/>
      <c r="G727" s="31"/>
    </row>
    <row r="728" spans="1:7" ht="15.75" hidden="1" customHeight="1">
      <c r="A728" s="51"/>
      <c r="B728" s="23"/>
      <c r="C728" s="23"/>
      <c r="D728" s="23"/>
      <c r="E728" s="23"/>
      <c r="F728" s="23"/>
      <c r="G728" s="31"/>
    </row>
    <row r="729" spans="1:7" ht="15.75" hidden="1" customHeight="1">
      <c r="A729" s="51"/>
      <c r="B729" s="23"/>
      <c r="C729" s="23"/>
      <c r="D729" s="23"/>
      <c r="E729" s="23"/>
      <c r="F729" s="23"/>
      <c r="G729" s="31"/>
    </row>
    <row r="730" spans="1:7" ht="15.75" hidden="1" customHeight="1">
      <c r="A730" s="51"/>
      <c r="B730" s="23"/>
      <c r="C730" s="23"/>
      <c r="D730" s="23"/>
      <c r="E730" s="23"/>
      <c r="F730" s="23"/>
      <c r="G730" s="31"/>
    </row>
    <row r="731" spans="1:7" ht="15.75" hidden="1" customHeight="1">
      <c r="A731" s="51"/>
      <c r="B731" s="23"/>
      <c r="C731" s="23"/>
      <c r="D731" s="23"/>
      <c r="E731" s="23"/>
      <c r="F731" s="23"/>
      <c r="G731" s="31"/>
    </row>
    <row r="732" spans="1:7" ht="15.75" hidden="1" customHeight="1">
      <c r="A732" s="51"/>
      <c r="B732" s="23"/>
      <c r="C732" s="23"/>
      <c r="D732" s="23"/>
      <c r="E732" s="23"/>
      <c r="F732" s="23"/>
      <c r="G732" s="31"/>
    </row>
    <row r="733" spans="1:7" ht="15.75" hidden="1" customHeight="1">
      <c r="A733" s="51"/>
      <c r="B733" s="23"/>
      <c r="C733" s="23"/>
      <c r="D733" s="23"/>
      <c r="E733" s="23"/>
      <c r="F733" s="23"/>
      <c r="G733" s="31"/>
    </row>
    <row r="734" spans="1:7" ht="15.75" hidden="1" customHeight="1">
      <c r="A734" s="51"/>
      <c r="B734" s="23"/>
      <c r="C734" s="23"/>
      <c r="D734" s="23"/>
      <c r="E734" s="23"/>
      <c r="F734" s="23"/>
      <c r="G734" s="31"/>
    </row>
    <row r="735" spans="1:7" ht="15.75" hidden="1" customHeight="1">
      <c r="A735" s="51"/>
      <c r="B735" s="23"/>
      <c r="C735" s="23"/>
      <c r="D735" s="23"/>
      <c r="E735" s="23"/>
      <c r="F735" s="23"/>
      <c r="G735" s="31"/>
    </row>
    <row r="736" spans="1:7" ht="15.75" hidden="1" customHeight="1">
      <c r="A736" s="51"/>
      <c r="B736" s="23"/>
      <c r="C736" s="23"/>
      <c r="D736" s="23"/>
      <c r="E736" s="23"/>
      <c r="F736" s="23"/>
      <c r="G736" s="31"/>
    </row>
    <row r="737" spans="1:7" ht="15.75" hidden="1" customHeight="1">
      <c r="A737" s="51"/>
      <c r="B737" s="23"/>
      <c r="C737" s="23"/>
      <c r="D737" s="23"/>
      <c r="E737" s="23"/>
      <c r="F737" s="23"/>
      <c r="G737" s="31"/>
    </row>
    <row r="738" spans="1:7" ht="15.75" hidden="1" customHeight="1">
      <c r="A738" s="51"/>
      <c r="B738" s="23"/>
      <c r="C738" s="23"/>
      <c r="D738" s="23"/>
      <c r="E738" s="23"/>
      <c r="F738" s="23"/>
      <c r="G738" s="31"/>
    </row>
    <row r="739" spans="1:7" ht="15.75" hidden="1" customHeight="1">
      <c r="A739" s="51"/>
      <c r="B739" s="23"/>
      <c r="C739" s="23"/>
      <c r="D739" s="23"/>
      <c r="E739" s="23"/>
      <c r="F739" s="23"/>
      <c r="G739" s="31"/>
    </row>
    <row r="740" spans="1:7" ht="15.75" hidden="1" customHeight="1">
      <c r="A740" s="51"/>
      <c r="B740" s="23"/>
      <c r="C740" s="23"/>
      <c r="D740" s="23"/>
      <c r="E740" s="23"/>
      <c r="F740" s="23"/>
      <c r="G740" s="31"/>
    </row>
    <row r="741" spans="1:7" ht="15.75" hidden="1" customHeight="1">
      <c r="A741" s="51"/>
      <c r="B741" s="23"/>
      <c r="C741" s="23"/>
      <c r="D741" s="23"/>
      <c r="E741" s="23"/>
      <c r="F741" s="23"/>
      <c r="G741" s="31"/>
    </row>
    <row r="742" spans="1:7" ht="15.75" hidden="1" customHeight="1">
      <c r="A742" s="51"/>
      <c r="B742" s="23"/>
      <c r="C742" s="23"/>
      <c r="D742" s="23"/>
      <c r="E742" s="23"/>
      <c r="F742" s="23"/>
      <c r="G742" s="31"/>
    </row>
    <row r="743" spans="1:7" ht="15.75" hidden="1" customHeight="1">
      <c r="A743" s="51"/>
      <c r="B743" s="23"/>
      <c r="C743" s="23"/>
      <c r="D743" s="23"/>
      <c r="E743" s="23"/>
      <c r="F743" s="23"/>
      <c r="G743" s="31"/>
    </row>
    <row r="744" spans="1:7" ht="15.75" hidden="1" customHeight="1">
      <c r="A744" s="51"/>
      <c r="B744" s="23"/>
      <c r="C744" s="23"/>
      <c r="D744" s="23"/>
      <c r="E744" s="23"/>
      <c r="F744" s="23"/>
      <c r="G744" s="31"/>
    </row>
    <row r="745" spans="1:7" ht="15.75" hidden="1" customHeight="1">
      <c r="A745" s="51"/>
      <c r="B745" s="23"/>
      <c r="C745" s="23"/>
      <c r="D745" s="23"/>
      <c r="E745" s="23"/>
      <c r="F745" s="23"/>
      <c r="G745" s="31"/>
    </row>
    <row r="746" spans="1:7" ht="15.75" hidden="1" customHeight="1">
      <c r="A746" s="51"/>
      <c r="B746" s="23"/>
      <c r="C746" s="23"/>
      <c r="D746" s="23"/>
      <c r="E746" s="23"/>
      <c r="F746" s="23"/>
      <c r="G746" s="31"/>
    </row>
    <row r="747" spans="1:7" ht="15.75" hidden="1" customHeight="1">
      <c r="A747" s="51"/>
      <c r="B747" s="23"/>
      <c r="C747" s="23"/>
      <c r="D747" s="23"/>
      <c r="E747" s="23"/>
      <c r="F747" s="23"/>
      <c r="G747" s="31"/>
    </row>
    <row r="748" spans="1:7" ht="15.75" hidden="1" customHeight="1">
      <c r="A748" s="51"/>
      <c r="B748" s="23"/>
      <c r="C748" s="23"/>
      <c r="D748" s="23"/>
      <c r="E748" s="23"/>
      <c r="F748" s="23"/>
      <c r="G748" s="31"/>
    </row>
    <row r="749" spans="1:7" ht="15.75" hidden="1" customHeight="1">
      <c r="A749" s="51"/>
      <c r="B749" s="23"/>
      <c r="C749" s="23"/>
      <c r="D749" s="23"/>
      <c r="E749" s="23"/>
      <c r="F749" s="23"/>
      <c r="G749" s="31"/>
    </row>
    <row r="750" spans="1:7" ht="15.75" hidden="1" customHeight="1">
      <c r="A750" s="51"/>
      <c r="B750" s="23"/>
      <c r="C750" s="23"/>
      <c r="D750" s="23"/>
      <c r="E750" s="23"/>
      <c r="F750" s="23"/>
      <c r="G750" s="31"/>
    </row>
    <row r="751" spans="1:7" ht="15.75" hidden="1" customHeight="1">
      <c r="A751" s="51"/>
      <c r="B751" s="23"/>
      <c r="C751" s="23"/>
      <c r="D751" s="23"/>
      <c r="E751" s="23"/>
      <c r="F751" s="23"/>
      <c r="G751" s="31"/>
    </row>
    <row r="752" spans="1:7" ht="15.75" hidden="1" customHeight="1">
      <c r="A752" s="51"/>
      <c r="B752" s="23"/>
      <c r="C752" s="23"/>
      <c r="D752" s="23"/>
      <c r="E752" s="23"/>
      <c r="F752" s="23"/>
      <c r="G752" s="31"/>
    </row>
    <row r="753" spans="1:7" ht="15.75" hidden="1" customHeight="1">
      <c r="A753" s="51"/>
      <c r="B753" s="23"/>
      <c r="C753" s="23"/>
      <c r="D753" s="23"/>
      <c r="E753" s="23"/>
      <c r="F753" s="23"/>
      <c r="G753" s="31"/>
    </row>
    <row r="754" spans="1:7" ht="15.75" hidden="1" customHeight="1">
      <c r="A754" s="51"/>
      <c r="B754" s="23"/>
      <c r="C754" s="23"/>
      <c r="D754" s="23"/>
      <c r="E754" s="23"/>
      <c r="F754" s="23"/>
      <c r="G754" s="31"/>
    </row>
    <row r="755" spans="1:7" ht="15.75" hidden="1" customHeight="1">
      <c r="A755" s="51"/>
      <c r="B755" s="23"/>
      <c r="C755" s="23"/>
      <c r="D755" s="23"/>
      <c r="E755" s="23"/>
      <c r="F755" s="23"/>
      <c r="G755" s="31"/>
    </row>
    <row r="756" spans="1:7" ht="15.75" hidden="1" customHeight="1">
      <c r="A756" s="51"/>
      <c r="B756" s="23"/>
      <c r="C756" s="23"/>
      <c r="D756" s="23"/>
      <c r="E756" s="23"/>
      <c r="F756" s="23"/>
      <c r="G756" s="31"/>
    </row>
    <row r="757" spans="1:7" ht="15.75" hidden="1" customHeight="1">
      <c r="A757" s="51"/>
      <c r="B757" s="23"/>
      <c r="C757" s="23"/>
      <c r="D757" s="23"/>
      <c r="E757" s="23"/>
      <c r="F757" s="23"/>
      <c r="G757" s="31"/>
    </row>
    <row r="758" spans="1:7" ht="15.75" hidden="1" customHeight="1">
      <c r="A758" s="51"/>
      <c r="B758" s="23"/>
      <c r="C758" s="23"/>
      <c r="D758" s="23"/>
      <c r="E758" s="23"/>
      <c r="F758" s="23"/>
      <c r="G758" s="31"/>
    </row>
    <row r="759" spans="1:7" ht="15.75" hidden="1" customHeight="1">
      <c r="A759" s="51"/>
      <c r="B759" s="23"/>
      <c r="C759" s="23"/>
      <c r="D759" s="23"/>
      <c r="E759" s="23"/>
      <c r="F759" s="23"/>
      <c r="G759" s="31"/>
    </row>
    <row r="760" spans="1:7" ht="15.75" hidden="1" customHeight="1">
      <c r="A760" s="51"/>
      <c r="B760" s="23"/>
      <c r="C760" s="23"/>
      <c r="D760" s="23"/>
      <c r="E760" s="23"/>
      <c r="F760" s="23"/>
      <c r="G760" s="31"/>
    </row>
    <row r="761" spans="1:7" ht="15.75" hidden="1" customHeight="1">
      <c r="A761" s="51"/>
      <c r="B761" s="23"/>
      <c r="C761" s="23"/>
      <c r="D761" s="23"/>
      <c r="E761" s="23"/>
      <c r="F761" s="23"/>
      <c r="G761" s="31"/>
    </row>
    <row r="762" spans="1:7" ht="15.75" hidden="1" customHeight="1">
      <c r="A762" s="51"/>
      <c r="B762" s="23"/>
      <c r="C762" s="23"/>
      <c r="D762" s="23"/>
      <c r="E762" s="23"/>
      <c r="F762" s="23"/>
      <c r="G762" s="31"/>
    </row>
    <row r="763" spans="1:7" ht="15.75" hidden="1" customHeight="1">
      <c r="A763" s="51"/>
      <c r="B763" s="23"/>
      <c r="C763" s="23"/>
      <c r="D763" s="23"/>
      <c r="E763" s="23"/>
      <c r="F763" s="23"/>
      <c r="G763" s="31"/>
    </row>
    <row r="764" spans="1:7" ht="15.75" hidden="1" customHeight="1">
      <c r="A764" s="51"/>
      <c r="B764" s="23"/>
      <c r="C764" s="23"/>
      <c r="D764" s="23"/>
      <c r="E764" s="23"/>
      <c r="F764" s="23"/>
      <c r="G764" s="31"/>
    </row>
    <row r="765" spans="1:7" ht="15.75" hidden="1" customHeight="1">
      <c r="A765" s="51"/>
      <c r="B765" s="23"/>
      <c r="C765" s="23"/>
      <c r="D765" s="23"/>
      <c r="E765" s="23"/>
      <c r="F765" s="23"/>
      <c r="G765" s="31"/>
    </row>
    <row r="766" spans="1:7" ht="15.75" hidden="1" customHeight="1">
      <c r="A766" s="51"/>
      <c r="B766" s="23"/>
      <c r="C766" s="23"/>
      <c r="D766" s="23"/>
      <c r="E766" s="23"/>
      <c r="F766" s="23"/>
      <c r="G766" s="31"/>
    </row>
    <row r="767" spans="1:7" ht="15.75" hidden="1" customHeight="1">
      <c r="A767" s="51"/>
      <c r="B767" s="23"/>
      <c r="C767" s="23"/>
      <c r="D767" s="23"/>
      <c r="E767" s="23"/>
      <c r="F767" s="23"/>
      <c r="G767" s="31"/>
    </row>
    <row r="768" spans="1:7" ht="15.75" hidden="1" customHeight="1">
      <c r="A768" s="51"/>
      <c r="B768" s="23"/>
      <c r="C768" s="23"/>
      <c r="D768" s="23"/>
      <c r="E768" s="23"/>
      <c r="F768" s="23"/>
      <c r="G768" s="31"/>
    </row>
    <row r="769" spans="1:7" ht="15.75" hidden="1" customHeight="1">
      <c r="A769" s="51"/>
      <c r="B769" s="23"/>
      <c r="C769" s="23"/>
      <c r="D769" s="23"/>
      <c r="E769" s="23"/>
      <c r="F769" s="23"/>
      <c r="G769" s="31"/>
    </row>
    <row r="770" spans="1:7" ht="15.75" hidden="1" customHeight="1">
      <c r="A770" s="51"/>
      <c r="B770" s="23"/>
      <c r="C770" s="23"/>
      <c r="D770" s="23"/>
      <c r="E770" s="23"/>
      <c r="F770" s="23"/>
      <c r="G770" s="31"/>
    </row>
    <row r="771" spans="1:7" ht="15.75" hidden="1" customHeight="1">
      <c r="A771" s="51"/>
      <c r="B771" s="23"/>
      <c r="C771" s="23"/>
      <c r="D771" s="23"/>
      <c r="E771" s="23"/>
      <c r="F771" s="23"/>
      <c r="G771" s="31"/>
    </row>
    <row r="772" spans="1:7" ht="15.75" hidden="1" customHeight="1">
      <c r="A772" s="51"/>
      <c r="B772" s="23"/>
      <c r="C772" s="23"/>
      <c r="D772" s="23"/>
      <c r="E772" s="23"/>
      <c r="F772" s="23"/>
      <c r="G772" s="31"/>
    </row>
    <row r="773" spans="1:7" ht="15.75" hidden="1" customHeight="1">
      <c r="A773" s="51"/>
      <c r="B773" s="23"/>
      <c r="C773" s="23"/>
      <c r="D773" s="23"/>
      <c r="E773" s="23"/>
      <c r="F773" s="23"/>
      <c r="G773" s="31"/>
    </row>
    <row r="774" spans="1:7" ht="15.75" hidden="1" customHeight="1">
      <c r="A774" s="51"/>
      <c r="B774" s="23"/>
      <c r="C774" s="23"/>
      <c r="D774" s="23"/>
      <c r="E774" s="23"/>
      <c r="F774" s="23"/>
      <c r="G774" s="31"/>
    </row>
    <row r="775" spans="1:7" ht="15.75" hidden="1" customHeight="1">
      <c r="A775" s="51"/>
      <c r="B775" s="23"/>
      <c r="C775" s="23"/>
      <c r="D775" s="23"/>
      <c r="E775" s="23"/>
      <c r="F775" s="23"/>
      <c r="G775" s="31"/>
    </row>
    <row r="776" spans="1:7" ht="15.75" hidden="1" customHeight="1">
      <c r="A776" s="51"/>
      <c r="B776" s="23"/>
      <c r="C776" s="23"/>
      <c r="D776" s="23"/>
      <c r="E776" s="23"/>
      <c r="F776" s="23"/>
      <c r="G776" s="31"/>
    </row>
    <row r="777" spans="1:7" ht="15.75" hidden="1" customHeight="1">
      <c r="A777" s="51"/>
      <c r="B777" s="23"/>
      <c r="C777" s="23"/>
      <c r="D777" s="23"/>
      <c r="E777" s="23"/>
      <c r="F777" s="23"/>
      <c r="G777" s="31"/>
    </row>
    <row r="778" spans="1:7" ht="15.75" hidden="1" customHeight="1">
      <c r="A778" s="51"/>
      <c r="B778" s="23"/>
      <c r="C778" s="23"/>
      <c r="D778" s="23"/>
      <c r="E778" s="23"/>
      <c r="F778" s="23"/>
      <c r="G778" s="31"/>
    </row>
    <row r="779" spans="1:7" ht="15.75" hidden="1" customHeight="1">
      <c r="A779" s="51"/>
      <c r="B779" s="23"/>
      <c r="C779" s="23"/>
      <c r="D779" s="23"/>
      <c r="E779" s="23"/>
      <c r="F779" s="23"/>
      <c r="G779" s="31"/>
    </row>
    <row r="780" spans="1:7" ht="15.75" hidden="1" customHeight="1">
      <c r="A780" s="51"/>
      <c r="B780" s="23"/>
      <c r="C780" s="23"/>
      <c r="D780" s="23"/>
      <c r="E780" s="23"/>
      <c r="F780" s="23"/>
      <c r="G780" s="31"/>
    </row>
    <row r="781" spans="1:7" ht="15.75" hidden="1" customHeight="1">
      <c r="A781" s="51"/>
      <c r="B781" s="23"/>
      <c r="C781" s="23"/>
      <c r="D781" s="23"/>
      <c r="E781" s="23"/>
      <c r="F781" s="23"/>
      <c r="G781" s="31"/>
    </row>
    <row r="782" spans="1:7" ht="15.75" hidden="1" customHeight="1">
      <c r="A782" s="51"/>
      <c r="B782" s="23"/>
      <c r="C782" s="23"/>
      <c r="D782" s="23"/>
      <c r="E782" s="23"/>
      <c r="F782" s="23"/>
      <c r="G782" s="31"/>
    </row>
    <row r="783" spans="1:7" ht="15.75" hidden="1" customHeight="1">
      <c r="A783" s="51"/>
      <c r="B783" s="23"/>
      <c r="C783" s="23"/>
      <c r="D783" s="23"/>
      <c r="E783" s="23"/>
      <c r="F783" s="23"/>
      <c r="G783" s="31"/>
    </row>
    <row r="784" spans="1:7" ht="15.75" hidden="1" customHeight="1">
      <c r="A784" s="51"/>
      <c r="B784" s="23"/>
      <c r="C784" s="23"/>
      <c r="D784" s="23"/>
      <c r="E784" s="23"/>
      <c r="F784" s="23"/>
      <c r="G784" s="31"/>
    </row>
    <row r="785" spans="1:7" ht="15.75" hidden="1" customHeight="1">
      <c r="A785" s="51"/>
      <c r="B785" s="23"/>
      <c r="C785" s="23"/>
      <c r="D785" s="23"/>
      <c r="E785" s="23"/>
      <c r="F785" s="23"/>
      <c r="G785" s="31"/>
    </row>
    <row r="786" spans="1:7" ht="15.75" hidden="1" customHeight="1">
      <c r="A786" s="51"/>
      <c r="B786" s="23"/>
      <c r="C786" s="23"/>
      <c r="D786" s="23"/>
      <c r="E786" s="23"/>
      <c r="F786" s="23"/>
      <c r="G786" s="31"/>
    </row>
    <row r="787" spans="1:7" ht="15.75" hidden="1" customHeight="1">
      <c r="A787" s="51"/>
      <c r="B787" s="23"/>
      <c r="C787" s="23"/>
      <c r="D787" s="23"/>
      <c r="E787" s="23"/>
      <c r="F787" s="23"/>
      <c r="G787" s="31"/>
    </row>
    <row r="788" spans="1:7" ht="15.75" hidden="1" customHeight="1">
      <c r="A788" s="51"/>
      <c r="B788" s="23"/>
      <c r="C788" s="23"/>
      <c r="D788" s="23"/>
      <c r="E788" s="23"/>
      <c r="F788" s="23"/>
      <c r="G788" s="31"/>
    </row>
    <row r="789" spans="1:7" ht="15.75" hidden="1" customHeight="1">
      <c r="A789" s="51"/>
      <c r="B789" s="23"/>
      <c r="C789" s="23"/>
      <c r="D789" s="23"/>
      <c r="E789" s="23"/>
      <c r="F789" s="23"/>
      <c r="G789" s="31"/>
    </row>
    <row r="790" spans="1:7" ht="15.75" hidden="1" customHeight="1">
      <c r="A790" s="51"/>
      <c r="B790" s="23"/>
      <c r="C790" s="23"/>
      <c r="D790" s="23"/>
      <c r="E790" s="23"/>
      <c r="F790" s="23"/>
      <c r="G790" s="31"/>
    </row>
    <row r="791" spans="1:7" ht="15.75" hidden="1" customHeight="1">
      <c r="A791" s="51"/>
      <c r="B791" s="23"/>
      <c r="C791" s="23"/>
      <c r="D791" s="23"/>
      <c r="E791" s="23"/>
      <c r="F791" s="23"/>
      <c r="G791" s="31"/>
    </row>
    <row r="792" spans="1:7" ht="15.75" hidden="1" customHeight="1">
      <c r="A792" s="51"/>
      <c r="B792" s="23"/>
      <c r="C792" s="23"/>
      <c r="D792" s="23"/>
      <c r="E792" s="23"/>
      <c r="F792" s="23"/>
      <c r="G792" s="31"/>
    </row>
    <row r="793" spans="1:7" ht="15.75" hidden="1" customHeight="1">
      <c r="A793" s="51"/>
      <c r="B793" s="23"/>
      <c r="C793" s="23"/>
      <c r="D793" s="23"/>
      <c r="E793" s="23"/>
      <c r="F793" s="23"/>
      <c r="G793" s="31"/>
    </row>
    <row r="794" spans="1:7" ht="15.75" hidden="1" customHeight="1">
      <c r="A794" s="51"/>
      <c r="B794" s="23"/>
      <c r="C794" s="23"/>
      <c r="D794" s="23"/>
      <c r="E794" s="23"/>
      <c r="F794" s="23"/>
      <c r="G794" s="31"/>
    </row>
    <row r="795" spans="1:7" ht="15.75" hidden="1" customHeight="1">
      <c r="A795" s="51"/>
      <c r="B795" s="23"/>
      <c r="C795" s="23"/>
      <c r="D795" s="23"/>
      <c r="E795" s="23"/>
      <c r="F795" s="23"/>
      <c r="G795" s="31"/>
    </row>
    <row r="796" spans="1:7" ht="15.75" hidden="1" customHeight="1">
      <c r="A796" s="51"/>
      <c r="B796" s="23"/>
      <c r="C796" s="23"/>
      <c r="D796" s="23"/>
      <c r="E796" s="23"/>
      <c r="F796" s="23"/>
      <c r="G796" s="31"/>
    </row>
    <row r="797" spans="1:7" ht="15.75" hidden="1" customHeight="1">
      <c r="A797" s="51"/>
      <c r="B797" s="23"/>
      <c r="C797" s="23"/>
      <c r="D797" s="23"/>
      <c r="E797" s="23"/>
      <c r="F797" s="23"/>
      <c r="G797" s="31"/>
    </row>
    <row r="798" spans="1:7" ht="15.75" hidden="1" customHeight="1">
      <c r="A798" s="51"/>
      <c r="B798" s="23"/>
      <c r="C798" s="23"/>
      <c r="D798" s="23"/>
      <c r="E798" s="23"/>
      <c r="F798" s="23"/>
      <c r="G798" s="31"/>
    </row>
    <row r="799" spans="1:7" ht="15.75" hidden="1" customHeight="1">
      <c r="A799" s="51"/>
      <c r="B799" s="23"/>
      <c r="C799" s="23"/>
      <c r="D799" s="23"/>
      <c r="E799" s="23"/>
      <c r="F799" s="23"/>
      <c r="G799" s="31"/>
    </row>
    <row r="800" spans="1:7" ht="15.75" hidden="1" customHeight="1">
      <c r="A800" s="51"/>
      <c r="B800" s="23"/>
      <c r="C800" s="23"/>
      <c r="D800" s="23"/>
      <c r="E800" s="23"/>
      <c r="F800" s="23"/>
      <c r="G800" s="31"/>
    </row>
    <row r="801" spans="1:7" ht="15.75" hidden="1" customHeight="1">
      <c r="A801" s="51"/>
      <c r="B801" s="23"/>
      <c r="C801" s="23"/>
      <c r="D801" s="23"/>
      <c r="E801" s="23"/>
      <c r="F801" s="23"/>
      <c r="G801" s="31"/>
    </row>
    <row r="802" spans="1:7" ht="15.75" hidden="1" customHeight="1">
      <c r="A802" s="51"/>
      <c r="B802" s="23"/>
      <c r="C802" s="23"/>
      <c r="D802" s="23"/>
      <c r="E802" s="23"/>
      <c r="F802" s="23"/>
      <c r="G802" s="31"/>
    </row>
    <row r="803" spans="1:7" ht="15.75" hidden="1" customHeight="1">
      <c r="A803" s="51"/>
      <c r="B803" s="23"/>
      <c r="C803" s="23"/>
      <c r="D803" s="23"/>
      <c r="E803" s="23"/>
      <c r="F803" s="23"/>
      <c r="G803" s="31"/>
    </row>
    <row r="804" spans="1:7" ht="15.75" hidden="1" customHeight="1">
      <c r="A804" s="51"/>
      <c r="B804" s="23"/>
      <c r="C804" s="23"/>
      <c r="D804" s="23"/>
      <c r="E804" s="23"/>
      <c r="F804" s="23"/>
      <c r="G804" s="31"/>
    </row>
    <row r="805" spans="1:7" ht="15.75" hidden="1" customHeight="1">
      <c r="A805" s="51"/>
      <c r="B805" s="23"/>
      <c r="C805" s="23"/>
      <c r="D805" s="23"/>
      <c r="E805" s="23"/>
      <c r="F805" s="23"/>
      <c r="G805" s="31"/>
    </row>
    <row r="806" spans="1:7" ht="15.75" hidden="1" customHeight="1">
      <c r="A806" s="51"/>
      <c r="B806" s="23"/>
      <c r="C806" s="23"/>
      <c r="D806" s="23"/>
      <c r="E806" s="23"/>
      <c r="F806" s="23"/>
      <c r="G806" s="31"/>
    </row>
    <row r="807" spans="1:7" ht="15.75" hidden="1" customHeight="1">
      <c r="A807" s="51"/>
      <c r="B807" s="23"/>
      <c r="C807" s="23"/>
      <c r="D807" s="23"/>
      <c r="E807" s="23"/>
      <c r="F807" s="23"/>
      <c r="G807" s="31"/>
    </row>
    <row r="808" spans="1:7" ht="15.75" hidden="1" customHeight="1">
      <c r="A808" s="51"/>
      <c r="B808" s="23"/>
      <c r="C808" s="23"/>
      <c r="D808" s="23"/>
      <c r="E808" s="23"/>
      <c r="F808" s="23"/>
      <c r="G808" s="31"/>
    </row>
    <row r="809" spans="1:7" ht="15.75" hidden="1" customHeight="1">
      <c r="A809" s="51"/>
      <c r="B809" s="23"/>
      <c r="C809" s="23"/>
      <c r="D809" s="23"/>
      <c r="E809" s="23"/>
      <c r="F809" s="23"/>
      <c r="G809" s="31"/>
    </row>
    <row r="810" spans="1:7" ht="15.75" hidden="1" customHeight="1">
      <c r="A810" s="51"/>
      <c r="B810" s="23"/>
      <c r="C810" s="23"/>
      <c r="D810" s="23"/>
      <c r="E810" s="23"/>
      <c r="F810" s="23"/>
      <c r="G810" s="31"/>
    </row>
    <row r="811" spans="1:7" ht="15.75" hidden="1" customHeight="1">
      <c r="A811" s="51"/>
      <c r="B811" s="23"/>
      <c r="C811" s="23"/>
      <c r="D811" s="23"/>
      <c r="E811" s="23"/>
      <c r="F811" s="23"/>
      <c r="G811" s="31"/>
    </row>
    <row r="812" spans="1:7" ht="15.75" hidden="1" customHeight="1">
      <c r="A812" s="51"/>
      <c r="B812" s="23"/>
      <c r="C812" s="23"/>
      <c r="D812" s="23"/>
      <c r="E812" s="23"/>
      <c r="F812" s="23"/>
      <c r="G812" s="31"/>
    </row>
    <row r="813" spans="1:7" ht="15.75" hidden="1" customHeight="1">
      <c r="A813" s="51"/>
      <c r="B813" s="23"/>
      <c r="C813" s="23"/>
      <c r="D813" s="23"/>
      <c r="E813" s="23"/>
      <c r="F813" s="23"/>
      <c r="G813" s="31"/>
    </row>
    <row r="814" spans="1:7" ht="15.75" hidden="1" customHeight="1">
      <c r="A814" s="51"/>
      <c r="B814" s="23"/>
      <c r="C814" s="23"/>
      <c r="D814" s="23"/>
      <c r="E814" s="23"/>
      <c r="F814" s="23"/>
      <c r="G814" s="31"/>
    </row>
    <row r="815" spans="1:7" ht="15.75" hidden="1" customHeight="1">
      <c r="A815" s="51"/>
      <c r="B815" s="23"/>
      <c r="C815" s="23"/>
      <c r="D815" s="23"/>
      <c r="E815" s="23"/>
      <c r="F815" s="23"/>
      <c r="G815" s="31"/>
    </row>
    <row r="816" spans="1:7" ht="15.75" hidden="1" customHeight="1">
      <c r="A816" s="51"/>
      <c r="B816" s="23"/>
      <c r="C816" s="23"/>
      <c r="D816" s="23"/>
      <c r="E816" s="23"/>
      <c r="F816" s="23"/>
      <c r="G816" s="31"/>
    </row>
    <row r="817" spans="1:7" ht="15.75" hidden="1" customHeight="1">
      <c r="A817" s="51"/>
      <c r="B817" s="23"/>
      <c r="C817" s="23"/>
      <c r="D817" s="23"/>
      <c r="E817" s="23"/>
      <c r="F817" s="23"/>
      <c r="G817" s="31"/>
    </row>
    <row r="818" spans="1:7" ht="15.75" hidden="1" customHeight="1">
      <c r="A818" s="51"/>
      <c r="B818" s="23"/>
      <c r="C818" s="23"/>
      <c r="D818" s="23"/>
      <c r="E818" s="23"/>
      <c r="F818" s="23"/>
      <c r="G818" s="31"/>
    </row>
    <row r="819" spans="1:7" ht="15.75" hidden="1" customHeight="1">
      <c r="A819" s="51"/>
      <c r="B819" s="23"/>
      <c r="C819" s="23"/>
      <c r="D819" s="23"/>
      <c r="E819" s="23"/>
      <c r="F819" s="23"/>
      <c r="G819" s="31"/>
    </row>
    <row r="820" spans="1:7" ht="15.75" hidden="1" customHeight="1">
      <c r="A820" s="51"/>
      <c r="B820" s="23"/>
      <c r="C820" s="23"/>
      <c r="D820" s="23"/>
      <c r="E820" s="23"/>
      <c r="F820" s="23"/>
      <c r="G820" s="31"/>
    </row>
    <row r="821" spans="1:7" ht="15.75" hidden="1" customHeight="1">
      <c r="A821" s="51"/>
      <c r="B821" s="23"/>
      <c r="C821" s="23"/>
      <c r="D821" s="23"/>
      <c r="E821" s="23"/>
      <c r="F821" s="23"/>
      <c r="G821" s="31"/>
    </row>
    <row r="822" spans="1:7" ht="15.75" hidden="1" customHeight="1">
      <c r="A822" s="51"/>
      <c r="B822" s="23"/>
      <c r="C822" s="23"/>
      <c r="D822" s="23"/>
      <c r="E822" s="23"/>
      <c r="F822" s="23"/>
      <c r="G822" s="31"/>
    </row>
    <row r="823" spans="1:7" ht="15.75" hidden="1" customHeight="1">
      <c r="A823" s="51"/>
      <c r="B823" s="23"/>
      <c r="C823" s="23"/>
      <c r="D823" s="23"/>
      <c r="E823" s="23"/>
      <c r="F823" s="23"/>
      <c r="G823" s="31"/>
    </row>
    <row r="824" spans="1:7" ht="15.75" hidden="1" customHeight="1">
      <c r="A824" s="51"/>
      <c r="B824" s="23"/>
      <c r="C824" s="23"/>
      <c r="D824" s="23"/>
      <c r="E824" s="23"/>
      <c r="F824" s="23"/>
      <c r="G824" s="31"/>
    </row>
    <row r="825" spans="1:7" ht="15.75" hidden="1" customHeight="1">
      <c r="A825" s="51"/>
      <c r="B825" s="23"/>
      <c r="C825" s="23"/>
      <c r="D825" s="23"/>
      <c r="E825" s="23"/>
      <c r="F825" s="23"/>
      <c r="G825" s="31"/>
    </row>
    <row r="826" spans="1:7" ht="15.75" hidden="1" customHeight="1">
      <c r="A826" s="51"/>
      <c r="B826" s="23"/>
      <c r="C826" s="23"/>
      <c r="D826" s="23"/>
      <c r="E826" s="23"/>
      <c r="F826" s="23"/>
      <c r="G826" s="31"/>
    </row>
    <row r="827" spans="1:7" ht="15.75" hidden="1" customHeight="1">
      <c r="A827" s="51"/>
      <c r="B827" s="23"/>
      <c r="C827" s="23"/>
      <c r="D827" s="23"/>
      <c r="E827" s="23"/>
      <c r="F827" s="23"/>
      <c r="G827" s="31"/>
    </row>
    <row r="828" spans="1:7" ht="15.75" hidden="1" customHeight="1">
      <c r="A828" s="51"/>
      <c r="B828" s="23"/>
      <c r="C828" s="23"/>
      <c r="D828" s="23"/>
      <c r="E828" s="23"/>
      <c r="F828" s="23"/>
      <c r="G828" s="31"/>
    </row>
    <row r="829" spans="1:7" ht="15.75" hidden="1" customHeight="1">
      <c r="A829" s="51"/>
      <c r="B829" s="23"/>
      <c r="C829" s="23"/>
      <c r="D829" s="23"/>
      <c r="E829" s="23"/>
      <c r="F829" s="23"/>
      <c r="G829" s="31"/>
    </row>
    <row r="830" spans="1:7" ht="15.75" hidden="1" customHeight="1">
      <c r="A830" s="51"/>
      <c r="B830" s="23"/>
      <c r="C830" s="23"/>
      <c r="D830" s="23"/>
      <c r="E830" s="23"/>
      <c r="F830" s="23"/>
      <c r="G830" s="31"/>
    </row>
    <row r="831" spans="1:7" ht="15.75" hidden="1" customHeight="1">
      <c r="A831" s="51"/>
      <c r="B831" s="23"/>
      <c r="C831" s="23"/>
      <c r="D831" s="23"/>
      <c r="E831" s="23"/>
      <c r="F831" s="23"/>
      <c r="G831" s="31"/>
    </row>
    <row r="832" spans="1:7" ht="15.75" hidden="1" customHeight="1">
      <c r="A832" s="51"/>
      <c r="B832" s="23"/>
      <c r="C832" s="23"/>
      <c r="D832" s="23"/>
      <c r="E832" s="23"/>
      <c r="F832" s="23"/>
      <c r="G832" s="31"/>
    </row>
    <row r="833" spans="1:7" ht="15.75" hidden="1" customHeight="1">
      <c r="A833" s="51"/>
      <c r="B833" s="23"/>
      <c r="C833" s="23"/>
      <c r="D833" s="23"/>
      <c r="E833" s="23"/>
      <c r="F833" s="23"/>
      <c r="G833" s="31"/>
    </row>
    <row r="834" spans="1:7" ht="15.75" hidden="1" customHeight="1">
      <c r="A834" s="51"/>
      <c r="B834" s="23"/>
      <c r="C834" s="23"/>
      <c r="D834" s="23"/>
      <c r="E834" s="23"/>
      <c r="F834" s="23"/>
      <c r="G834" s="31"/>
    </row>
    <row r="835" spans="1:7" ht="15.75" hidden="1" customHeight="1">
      <c r="A835" s="51"/>
      <c r="B835" s="23"/>
      <c r="C835" s="23"/>
      <c r="D835" s="23"/>
      <c r="E835" s="23"/>
      <c r="F835" s="23"/>
      <c r="G835" s="31"/>
    </row>
    <row r="836" spans="1:7" ht="15.75" hidden="1" customHeight="1">
      <c r="A836" s="51"/>
      <c r="B836" s="23"/>
      <c r="C836" s="23"/>
      <c r="D836" s="23"/>
      <c r="E836" s="23"/>
      <c r="F836" s="23"/>
      <c r="G836" s="31"/>
    </row>
    <row r="837" spans="1:7" ht="15.75" hidden="1" customHeight="1">
      <c r="A837" s="51"/>
      <c r="B837" s="23"/>
      <c r="C837" s="23"/>
      <c r="D837" s="23"/>
      <c r="E837" s="23"/>
      <c r="F837" s="23"/>
      <c r="G837" s="31"/>
    </row>
    <row r="838" spans="1:7" ht="15.75" hidden="1" customHeight="1">
      <c r="A838" s="51"/>
      <c r="B838" s="23"/>
      <c r="C838" s="23"/>
      <c r="D838" s="23"/>
      <c r="E838" s="23"/>
      <c r="F838" s="23"/>
      <c r="G838" s="31"/>
    </row>
    <row r="839" spans="1:7" ht="15.75" hidden="1" customHeight="1">
      <c r="A839" s="51"/>
      <c r="B839" s="23"/>
      <c r="C839" s="23"/>
      <c r="D839" s="23"/>
      <c r="E839" s="23"/>
      <c r="F839" s="23"/>
      <c r="G839" s="31"/>
    </row>
    <row r="840" spans="1:7" ht="15.75" hidden="1" customHeight="1">
      <c r="A840" s="51"/>
      <c r="B840" s="23"/>
      <c r="C840" s="23"/>
      <c r="D840" s="23"/>
      <c r="E840" s="23"/>
      <c r="F840" s="23"/>
      <c r="G840" s="31"/>
    </row>
    <row r="841" spans="1:7" ht="15.75" hidden="1" customHeight="1">
      <c r="A841" s="51"/>
      <c r="B841" s="23"/>
      <c r="C841" s="23"/>
      <c r="D841" s="23"/>
      <c r="E841" s="23"/>
      <c r="F841" s="23"/>
      <c r="G841" s="31"/>
    </row>
    <row r="842" spans="1:7" ht="15.75" hidden="1" customHeight="1">
      <c r="A842" s="51"/>
      <c r="B842" s="23"/>
      <c r="C842" s="23"/>
      <c r="D842" s="23"/>
      <c r="E842" s="23"/>
      <c r="F842" s="23"/>
      <c r="G842" s="31"/>
    </row>
    <row r="843" spans="1:7" ht="15.75" hidden="1" customHeight="1">
      <c r="A843" s="51"/>
      <c r="B843" s="23"/>
      <c r="C843" s="23"/>
      <c r="D843" s="23"/>
      <c r="E843" s="23"/>
      <c r="F843" s="23"/>
      <c r="G843" s="31"/>
    </row>
    <row r="844" spans="1:7" ht="15.75" hidden="1" customHeight="1">
      <c r="A844" s="51"/>
      <c r="B844" s="23"/>
      <c r="C844" s="23"/>
      <c r="D844" s="23"/>
      <c r="E844" s="23"/>
      <c r="F844" s="23"/>
      <c r="G844" s="31"/>
    </row>
    <row r="845" spans="1:7" ht="15.75" hidden="1" customHeight="1">
      <c r="A845" s="51"/>
      <c r="B845" s="23"/>
      <c r="C845" s="23"/>
      <c r="D845" s="23"/>
      <c r="E845" s="23"/>
      <c r="F845" s="23"/>
      <c r="G845" s="31"/>
    </row>
    <row r="846" spans="1:7" ht="15.75" hidden="1" customHeight="1">
      <c r="A846" s="51"/>
      <c r="B846" s="23"/>
      <c r="C846" s="23"/>
      <c r="D846" s="23"/>
      <c r="E846" s="23"/>
      <c r="F846" s="23"/>
      <c r="G846" s="31"/>
    </row>
    <row r="847" spans="1:7" ht="15.75" hidden="1" customHeight="1">
      <c r="A847" s="51"/>
      <c r="B847" s="23"/>
      <c r="C847" s="23"/>
      <c r="D847" s="23"/>
      <c r="E847" s="23"/>
      <c r="F847" s="23"/>
      <c r="G847" s="31"/>
    </row>
    <row r="848" spans="1:7" ht="15.75" hidden="1" customHeight="1">
      <c r="A848" s="51"/>
      <c r="B848" s="23"/>
      <c r="C848" s="23"/>
      <c r="D848" s="23"/>
      <c r="E848" s="23"/>
      <c r="F848" s="23"/>
      <c r="G848" s="31"/>
    </row>
    <row r="849" spans="1:7" ht="15.75" hidden="1" customHeight="1">
      <c r="A849" s="51"/>
      <c r="B849" s="23"/>
      <c r="C849" s="23"/>
      <c r="D849" s="23"/>
      <c r="E849" s="23"/>
      <c r="F849" s="23"/>
      <c r="G849" s="31"/>
    </row>
    <row r="850" spans="1:7" ht="15.75" hidden="1" customHeight="1">
      <c r="A850" s="51"/>
      <c r="B850" s="23"/>
      <c r="C850" s="23"/>
      <c r="D850" s="23"/>
      <c r="E850" s="23"/>
      <c r="F850" s="23"/>
      <c r="G850" s="31"/>
    </row>
    <row r="851" spans="1:7" ht="15.75" hidden="1" customHeight="1">
      <c r="A851" s="51"/>
      <c r="B851" s="23"/>
      <c r="C851" s="23"/>
      <c r="D851" s="23"/>
      <c r="E851" s="23"/>
      <c r="F851" s="23"/>
      <c r="G851" s="31"/>
    </row>
    <row r="852" spans="1:7" ht="15.75" hidden="1" customHeight="1">
      <c r="A852" s="51"/>
      <c r="B852" s="23"/>
      <c r="C852" s="23"/>
      <c r="D852" s="23"/>
      <c r="E852" s="23"/>
      <c r="F852" s="23"/>
      <c r="G852" s="31"/>
    </row>
    <row r="853" spans="1:7" ht="15.75" hidden="1" customHeight="1">
      <c r="A853" s="51"/>
      <c r="B853" s="23"/>
      <c r="C853" s="23"/>
      <c r="D853" s="23"/>
      <c r="E853" s="23"/>
      <c r="F853" s="23"/>
      <c r="G853" s="31"/>
    </row>
    <row r="854" spans="1:7" ht="15.75" hidden="1" customHeight="1">
      <c r="A854" s="51"/>
      <c r="B854" s="23"/>
      <c r="C854" s="23"/>
      <c r="D854" s="23"/>
      <c r="E854" s="23"/>
      <c r="F854" s="23"/>
      <c r="G854" s="31"/>
    </row>
    <row r="855" spans="1:7" ht="15.75" hidden="1" customHeight="1">
      <c r="A855" s="51"/>
      <c r="B855" s="23"/>
      <c r="C855" s="23"/>
      <c r="D855" s="23"/>
      <c r="E855" s="23"/>
      <c r="F855" s="23"/>
      <c r="G855" s="31"/>
    </row>
    <row r="856" spans="1:7" ht="15.75" hidden="1" customHeight="1">
      <c r="A856" s="51"/>
      <c r="B856" s="23"/>
      <c r="C856" s="23"/>
      <c r="D856" s="23"/>
      <c r="E856" s="23"/>
      <c r="F856" s="23"/>
      <c r="G856" s="31"/>
    </row>
    <row r="857" spans="1:7" ht="15.75" hidden="1" customHeight="1">
      <c r="A857" s="51"/>
      <c r="B857" s="23"/>
      <c r="C857" s="23"/>
      <c r="D857" s="23"/>
      <c r="E857" s="23"/>
      <c r="F857" s="23"/>
      <c r="G857" s="31"/>
    </row>
    <row r="858" spans="1:7" ht="15.75" hidden="1" customHeight="1">
      <c r="A858" s="51"/>
      <c r="B858" s="23"/>
      <c r="C858" s="23"/>
      <c r="D858" s="23"/>
      <c r="E858" s="23"/>
      <c r="F858" s="23"/>
      <c r="G858" s="31"/>
    </row>
    <row r="859" spans="1:7" ht="15.75" hidden="1" customHeight="1">
      <c r="A859" s="51"/>
      <c r="B859" s="23"/>
      <c r="C859" s="23"/>
      <c r="D859" s="23"/>
      <c r="E859" s="23"/>
      <c r="F859" s="23"/>
      <c r="G859" s="31"/>
    </row>
    <row r="860" spans="1:7" ht="15.75" hidden="1" customHeight="1">
      <c r="A860" s="51"/>
      <c r="B860" s="23"/>
      <c r="C860" s="23"/>
      <c r="D860" s="23"/>
      <c r="E860" s="23"/>
      <c r="F860" s="23"/>
      <c r="G860" s="31"/>
    </row>
    <row r="861" spans="1:7" ht="15.75" hidden="1" customHeight="1">
      <c r="A861" s="51"/>
      <c r="B861" s="23"/>
      <c r="C861" s="23"/>
      <c r="D861" s="23"/>
      <c r="E861" s="23"/>
      <c r="F861" s="23"/>
      <c r="G861" s="31"/>
    </row>
    <row r="862" spans="1:7" ht="15.75" hidden="1" customHeight="1">
      <c r="A862" s="51"/>
      <c r="B862" s="23"/>
      <c r="C862" s="23"/>
      <c r="D862" s="23"/>
      <c r="E862" s="23"/>
      <c r="F862" s="23"/>
      <c r="G862" s="31"/>
    </row>
    <row r="863" spans="1:7" ht="15.75" hidden="1" customHeight="1">
      <c r="A863" s="51"/>
      <c r="B863" s="23"/>
      <c r="C863" s="23"/>
      <c r="D863" s="23"/>
      <c r="E863" s="23"/>
      <c r="F863" s="23"/>
      <c r="G863" s="31"/>
    </row>
    <row r="864" spans="1:7" ht="15.75" hidden="1" customHeight="1">
      <c r="A864" s="51"/>
      <c r="B864" s="23"/>
      <c r="C864" s="23"/>
      <c r="D864" s="23"/>
      <c r="E864" s="23"/>
      <c r="F864" s="23"/>
      <c r="G864" s="31"/>
    </row>
    <row r="865" spans="1:7" ht="15.75" hidden="1" customHeight="1">
      <c r="A865" s="51"/>
      <c r="B865" s="23"/>
      <c r="C865" s="23"/>
      <c r="D865" s="23"/>
      <c r="E865" s="23"/>
      <c r="F865" s="23"/>
      <c r="G865" s="31"/>
    </row>
    <row r="866" spans="1:7" ht="15.75" hidden="1" customHeight="1">
      <c r="A866" s="51"/>
      <c r="B866" s="23"/>
      <c r="C866" s="23"/>
      <c r="D866" s="23"/>
      <c r="E866" s="23"/>
      <c r="F866" s="23"/>
      <c r="G866" s="31"/>
    </row>
    <row r="867" spans="1:7" ht="15.75" hidden="1" customHeight="1">
      <c r="A867" s="51"/>
      <c r="B867" s="23"/>
      <c r="C867" s="23"/>
      <c r="D867" s="23"/>
      <c r="E867" s="23"/>
      <c r="F867" s="23"/>
      <c r="G867" s="31"/>
    </row>
    <row r="868" spans="1:7" ht="15.75" hidden="1" customHeight="1">
      <c r="A868" s="51"/>
      <c r="B868" s="23"/>
      <c r="C868" s="23"/>
      <c r="D868" s="23"/>
      <c r="E868" s="23"/>
      <c r="F868" s="23"/>
      <c r="G868" s="31"/>
    </row>
    <row r="869" spans="1:7" ht="15.75" hidden="1" customHeight="1">
      <c r="A869" s="51"/>
      <c r="B869" s="23"/>
      <c r="C869" s="23"/>
      <c r="D869" s="23"/>
      <c r="E869" s="23"/>
      <c r="F869" s="23"/>
      <c r="G869" s="31"/>
    </row>
    <row r="870" spans="1:7" ht="15.75" hidden="1" customHeight="1">
      <c r="A870" s="51"/>
      <c r="B870" s="23"/>
      <c r="C870" s="23"/>
      <c r="D870" s="23"/>
      <c r="E870" s="23"/>
      <c r="F870" s="23"/>
      <c r="G870" s="31"/>
    </row>
    <row r="871" spans="1:7" ht="15.75" hidden="1" customHeight="1">
      <c r="A871" s="51"/>
      <c r="B871" s="23"/>
      <c r="C871" s="23"/>
      <c r="D871" s="23"/>
      <c r="E871" s="23"/>
      <c r="F871" s="23"/>
      <c r="G871" s="31"/>
    </row>
    <row r="872" spans="1:7" ht="15.75" hidden="1" customHeight="1">
      <c r="A872" s="51"/>
      <c r="B872" s="23"/>
      <c r="C872" s="23"/>
      <c r="D872" s="23"/>
      <c r="E872" s="23"/>
      <c r="F872" s="23"/>
      <c r="G872" s="31"/>
    </row>
    <row r="873" spans="1:7" ht="15.75" hidden="1" customHeight="1">
      <c r="A873" s="51"/>
      <c r="B873" s="23"/>
      <c r="C873" s="23"/>
      <c r="D873" s="23"/>
      <c r="E873" s="23"/>
      <c r="F873" s="23"/>
      <c r="G873" s="31"/>
    </row>
    <row r="874" spans="1:7" ht="15.75" hidden="1" customHeight="1">
      <c r="A874" s="51"/>
      <c r="B874" s="23"/>
      <c r="C874" s="23"/>
      <c r="D874" s="23"/>
      <c r="E874" s="23"/>
      <c r="F874" s="23"/>
      <c r="G874" s="31"/>
    </row>
    <row r="875" spans="1:7" ht="15.75" hidden="1" customHeight="1">
      <c r="A875" s="51"/>
      <c r="B875" s="23"/>
      <c r="C875" s="23"/>
      <c r="D875" s="23"/>
      <c r="E875" s="23"/>
      <c r="F875" s="23"/>
      <c r="G875" s="31"/>
    </row>
    <row r="876" spans="1:7" ht="15.75" hidden="1" customHeight="1">
      <c r="A876" s="51"/>
      <c r="B876" s="23"/>
      <c r="C876" s="23"/>
      <c r="D876" s="23"/>
      <c r="E876" s="23"/>
      <c r="F876" s="23"/>
      <c r="G876" s="31"/>
    </row>
    <row r="877" spans="1:7" ht="15.75" hidden="1" customHeight="1">
      <c r="A877" s="51"/>
      <c r="B877" s="23"/>
      <c r="C877" s="23"/>
      <c r="D877" s="23"/>
      <c r="E877" s="23"/>
      <c r="F877" s="23"/>
      <c r="G877" s="31"/>
    </row>
    <row r="878" spans="1:7" ht="15.75" hidden="1" customHeight="1">
      <c r="A878" s="51"/>
      <c r="B878" s="23"/>
      <c r="C878" s="23"/>
      <c r="D878" s="23"/>
      <c r="E878" s="23"/>
      <c r="F878" s="23"/>
      <c r="G878" s="31"/>
    </row>
    <row r="879" spans="1:7" ht="15.75" hidden="1" customHeight="1">
      <c r="A879" s="51"/>
      <c r="B879" s="23"/>
      <c r="C879" s="23"/>
      <c r="D879" s="23"/>
      <c r="E879" s="23"/>
      <c r="F879" s="23"/>
      <c r="G879" s="31"/>
    </row>
    <row r="880" spans="1:7" ht="15.75" hidden="1" customHeight="1">
      <c r="A880" s="51"/>
      <c r="B880" s="23"/>
      <c r="C880" s="23"/>
      <c r="D880" s="23"/>
      <c r="E880" s="23"/>
      <c r="F880" s="23"/>
      <c r="G880" s="31"/>
    </row>
    <row r="881" spans="1:7" ht="15.75" hidden="1" customHeight="1">
      <c r="A881" s="51"/>
      <c r="B881" s="23"/>
      <c r="C881" s="23"/>
      <c r="D881" s="23"/>
      <c r="E881" s="23"/>
      <c r="F881" s="23"/>
      <c r="G881" s="31"/>
    </row>
    <row r="882" spans="1:7" ht="15.75" hidden="1" customHeight="1">
      <c r="A882" s="51"/>
      <c r="B882" s="23"/>
      <c r="C882" s="23"/>
      <c r="D882" s="23"/>
      <c r="E882" s="23"/>
      <c r="F882" s="23"/>
      <c r="G882" s="31"/>
    </row>
    <row r="883" spans="1:7" ht="15.75" hidden="1" customHeight="1">
      <c r="A883" s="51"/>
      <c r="B883" s="23"/>
      <c r="C883" s="23"/>
      <c r="D883" s="23"/>
      <c r="E883" s="23"/>
      <c r="F883" s="23"/>
      <c r="G883" s="31"/>
    </row>
    <row r="884" spans="1:7" ht="15.75" hidden="1" customHeight="1">
      <c r="A884" s="51"/>
      <c r="B884" s="23"/>
      <c r="C884" s="23"/>
      <c r="D884" s="23"/>
      <c r="E884" s="23"/>
      <c r="F884" s="23"/>
      <c r="G884" s="31"/>
    </row>
    <row r="885" spans="1:7" ht="15.75" hidden="1" customHeight="1">
      <c r="A885" s="51"/>
      <c r="B885" s="23"/>
      <c r="C885" s="23"/>
      <c r="D885" s="23"/>
      <c r="E885" s="23"/>
      <c r="F885" s="23"/>
      <c r="G885" s="31"/>
    </row>
    <row r="886" spans="1:7" ht="15.75" hidden="1" customHeight="1">
      <c r="A886" s="51"/>
      <c r="B886" s="23"/>
      <c r="C886" s="23"/>
      <c r="D886" s="23"/>
      <c r="E886" s="23"/>
      <c r="F886" s="23"/>
      <c r="G886" s="31"/>
    </row>
    <row r="887" spans="1:7" ht="15.75" hidden="1" customHeight="1">
      <c r="A887" s="51"/>
      <c r="B887" s="23"/>
      <c r="C887" s="23"/>
      <c r="D887" s="23"/>
      <c r="E887" s="23"/>
      <c r="F887" s="23"/>
      <c r="G887" s="31"/>
    </row>
    <row r="888" spans="1:7" ht="15.75" hidden="1" customHeight="1">
      <c r="A888" s="51"/>
      <c r="B888" s="23"/>
      <c r="C888" s="23"/>
      <c r="D888" s="23"/>
      <c r="E888" s="23"/>
      <c r="F888" s="23"/>
      <c r="G888" s="31"/>
    </row>
    <row r="889" spans="1:7" ht="15.75" hidden="1" customHeight="1">
      <c r="A889" s="51"/>
      <c r="B889" s="23"/>
      <c r="C889" s="23"/>
      <c r="D889" s="23"/>
      <c r="E889" s="23"/>
      <c r="F889" s="23"/>
      <c r="G889" s="31"/>
    </row>
    <row r="890" spans="1:7" ht="15.75" hidden="1" customHeight="1">
      <c r="A890" s="51"/>
      <c r="B890" s="23"/>
      <c r="C890" s="23"/>
      <c r="D890" s="23"/>
      <c r="E890" s="23"/>
      <c r="F890" s="23"/>
      <c r="G890" s="31"/>
    </row>
    <row r="891" spans="1:7" ht="15.75" hidden="1" customHeight="1">
      <c r="A891" s="51"/>
      <c r="B891" s="23"/>
      <c r="C891" s="23"/>
      <c r="D891" s="23"/>
      <c r="E891" s="23"/>
      <c r="F891" s="23"/>
      <c r="G891" s="31"/>
    </row>
    <row r="892" spans="1:7" ht="15.75" hidden="1" customHeight="1">
      <c r="A892" s="51"/>
      <c r="B892" s="23"/>
      <c r="C892" s="23"/>
      <c r="D892" s="23"/>
      <c r="E892" s="23"/>
      <c r="F892" s="23"/>
      <c r="G892" s="31"/>
    </row>
    <row r="893" spans="1:7" ht="15.75" hidden="1" customHeight="1">
      <c r="A893" s="51"/>
      <c r="B893" s="23"/>
      <c r="C893" s="23"/>
      <c r="D893" s="23"/>
      <c r="E893" s="23"/>
      <c r="F893" s="23"/>
      <c r="G893" s="31"/>
    </row>
    <row r="894" spans="1:7" ht="15.75" hidden="1" customHeight="1">
      <c r="A894" s="51"/>
      <c r="B894" s="23"/>
      <c r="C894" s="23"/>
      <c r="D894" s="23"/>
      <c r="E894" s="23"/>
      <c r="F894" s="23"/>
      <c r="G894" s="31"/>
    </row>
    <row r="895" spans="1:7" ht="15.75" hidden="1" customHeight="1">
      <c r="A895" s="51"/>
      <c r="B895" s="23"/>
      <c r="C895" s="23"/>
      <c r="D895" s="23"/>
      <c r="E895" s="23"/>
      <c r="F895" s="23"/>
      <c r="G895" s="31"/>
    </row>
    <row r="896" spans="1:7" ht="15.75" hidden="1" customHeight="1">
      <c r="A896" s="51"/>
      <c r="B896" s="23"/>
      <c r="C896" s="23"/>
      <c r="D896" s="23"/>
      <c r="E896" s="23"/>
      <c r="F896" s="23"/>
      <c r="G896" s="31"/>
    </row>
    <row r="897" spans="1:7" ht="15.75" hidden="1" customHeight="1">
      <c r="A897" s="51"/>
      <c r="B897" s="23"/>
      <c r="C897" s="23"/>
      <c r="D897" s="23"/>
      <c r="E897" s="23"/>
      <c r="F897" s="23"/>
      <c r="G897" s="31"/>
    </row>
    <row r="898" spans="1:7" ht="15.75" hidden="1" customHeight="1">
      <c r="A898" s="51"/>
      <c r="B898" s="23"/>
      <c r="C898" s="23"/>
      <c r="D898" s="23"/>
      <c r="E898" s="23"/>
      <c r="F898" s="23"/>
      <c r="G898" s="31"/>
    </row>
    <row r="899" spans="1:7" ht="15.75" hidden="1" customHeight="1">
      <c r="A899" s="51"/>
      <c r="B899" s="23"/>
      <c r="C899" s="23"/>
      <c r="D899" s="23"/>
      <c r="E899" s="23"/>
      <c r="F899" s="23"/>
      <c r="G899" s="31"/>
    </row>
    <row r="900" spans="1:7" ht="15.75" hidden="1" customHeight="1">
      <c r="A900" s="51"/>
      <c r="B900" s="23"/>
      <c r="C900" s="23"/>
      <c r="D900" s="23"/>
      <c r="E900" s="23"/>
      <c r="F900" s="23"/>
      <c r="G900" s="31"/>
    </row>
    <row r="901" spans="1:7" ht="15.75" hidden="1" customHeight="1">
      <c r="A901" s="51"/>
      <c r="B901" s="23"/>
      <c r="C901" s="23"/>
      <c r="D901" s="23"/>
      <c r="E901" s="23"/>
      <c r="F901" s="23"/>
      <c r="G901" s="31"/>
    </row>
    <row r="902" spans="1:7" ht="15.75" hidden="1" customHeight="1">
      <c r="A902" s="51"/>
      <c r="B902" s="23"/>
      <c r="C902" s="23"/>
      <c r="D902" s="23"/>
      <c r="E902" s="23"/>
      <c r="F902" s="23"/>
      <c r="G902" s="31"/>
    </row>
    <row r="903" spans="1:7" ht="15.75" hidden="1" customHeight="1">
      <c r="A903" s="51"/>
      <c r="B903" s="23"/>
      <c r="C903" s="23"/>
      <c r="D903" s="23"/>
      <c r="E903" s="23"/>
      <c r="F903" s="23"/>
      <c r="G903" s="31"/>
    </row>
    <row r="904" spans="1:7" ht="15.75" hidden="1" customHeight="1">
      <c r="A904" s="51"/>
      <c r="B904" s="23"/>
      <c r="C904" s="23"/>
      <c r="D904" s="23"/>
      <c r="E904" s="23"/>
      <c r="F904" s="23"/>
      <c r="G904" s="31"/>
    </row>
    <row r="905" spans="1:7" ht="15.75" hidden="1" customHeight="1">
      <c r="A905" s="51"/>
      <c r="B905" s="23"/>
      <c r="C905" s="23"/>
      <c r="D905" s="23"/>
      <c r="E905" s="23"/>
      <c r="F905" s="23"/>
      <c r="G905" s="31"/>
    </row>
    <row r="906" spans="1:7" ht="15.75" hidden="1" customHeight="1">
      <c r="A906" s="51"/>
      <c r="B906" s="23"/>
      <c r="C906" s="23"/>
      <c r="D906" s="23"/>
      <c r="E906" s="23"/>
      <c r="F906" s="23"/>
      <c r="G906" s="31"/>
    </row>
    <row r="907" spans="1:7" ht="15.75" hidden="1" customHeight="1">
      <c r="A907" s="51"/>
      <c r="B907" s="23"/>
      <c r="C907" s="23"/>
      <c r="D907" s="23"/>
      <c r="E907" s="23"/>
      <c r="F907" s="23"/>
      <c r="G907" s="31"/>
    </row>
    <row r="908" spans="1:7" ht="15.75" hidden="1" customHeight="1">
      <c r="A908" s="51"/>
      <c r="B908" s="23"/>
      <c r="C908" s="23"/>
      <c r="D908" s="23"/>
      <c r="E908" s="23"/>
      <c r="F908" s="23"/>
      <c r="G908" s="31"/>
    </row>
    <row r="909" spans="1:7" ht="15.75" hidden="1" customHeight="1">
      <c r="A909" s="51"/>
      <c r="B909" s="23"/>
      <c r="C909" s="23"/>
      <c r="D909" s="23"/>
      <c r="E909" s="23"/>
      <c r="F909" s="23"/>
      <c r="G909" s="31"/>
    </row>
    <row r="910" spans="1:7" ht="15.75" hidden="1" customHeight="1">
      <c r="A910" s="51"/>
      <c r="B910" s="23"/>
      <c r="C910" s="23"/>
      <c r="D910" s="23"/>
      <c r="E910" s="23"/>
      <c r="F910" s="23"/>
      <c r="G910" s="31"/>
    </row>
    <row r="911" spans="1:7" ht="15.75" hidden="1" customHeight="1">
      <c r="A911" s="51"/>
      <c r="B911" s="23"/>
      <c r="C911" s="23"/>
      <c r="D911" s="23"/>
      <c r="E911" s="23"/>
      <c r="F911" s="23"/>
      <c r="G911" s="31"/>
    </row>
    <row r="912" spans="1:7" ht="15.75" hidden="1" customHeight="1">
      <c r="A912" s="51"/>
      <c r="B912" s="23"/>
      <c r="C912" s="23"/>
      <c r="D912" s="23"/>
      <c r="E912" s="23"/>
      <c r="F912" s="23"/>
      <c r="G912" s="31"/>
    </row>
    <row r="913" spans="1:7" ht="15.75" hidden="1" customHeight="1">
      <c r="A913" s="51"/>
      <c r="B913" s="23"/>
      <c r="C913" s="23"/>
      <c r="D913" s="23"/>
      <c r="E913" s="23"/>
      <c r="F913" s="23"/>
      <c r="G913" s="31"/>
    </row>
    <row r="914" spans="1:7" ht="15.75" hidden="1" customHeight="1">
      <c r="A914" s="51"/>
      <c r="B914" s="23"/>
      <c r="C914" s="23"/>
      <c r="D914" s="23"/>
      <c r="E914" s="23"/>
      <c r="F914" s="23"/>
      <c r="G914" s="31"/>
    </row>
    <row r="915" spans="1:7" ht="15.75" hidden="1" customHeight="1">
      <c r="A915" s="51"/>
      <c r="B915" s="23"/>
      <c r="C915" s="23"/>
      <c r="D915" s="23"/>
      <c r="E915" s="23"/>
      <c r="F915" s="23"/>
      <c r="G915" s="31"/>
    </row>
    <row r="916" spans="1:7" ht="15.75" hidden="1" customHeight="1">
      <c r="A916" s="51"/>
      <c r="B916" s="23"/>
      <c r="C916" s="23"/>
      <c r="D916" s="23"/>
      <c r="E916" s="23"/>
      <c r="F916" s="23"/>
      <c r="G916" s="31"/>
    </row>
    <row r="917" spans="1:7" ht="15.75" hidden="1" customHeight="1">
      <c r="A917" s="51"/>
      <c r="B917" s="23"/>
      <c r="C917" s="23"/>
      <c r="D917" s="23"/>
      <c r="E917" s="23"/>
      <c r="F917" s="23"/>
      <c r="G917" s="31"/>
    </row>
    <row r="918" spans="1:7" ht="15.75" hidden="1" customHeight="1">
      <c r="A918" s="51"/>
      <c r="B918" s="23"/>
      <c r="C918" s="23"/>
      <c r="D918" s="23"/>
      <c r="E918" s="23"/>
      <c r="F918" s="23"/>
      <c r="G918" s="31"/>
    </row>
    <row r="919" spans="1:7" ht="15.75" hidden="1" customHeight="1">
      <c r="A919" s="51"/>
      <c r="B919" s="23"/>
      <c r="C919" s="23"/>
      <c r="D919" s="23"/>
      <c r="E919" s="23"/>
      <c r="F919" s="23"/>
      <c r="G919" s="31"/>
    </row>
    <row r="920" spans="1:7" ht="15.75" hidden="1" customHeight="1">
      <c r="A920" s="51"/>
      <c r="B920" s="23"/>
      <c r="C920" s="23"/>
      <c r="D920" s="23"/>
      <c r="E920" s="23"/>
      <c r="F920" s="23"/>
      <c r="G920" s="31"/>
    </row>
    <row r="921" spans="1:7" ht="15.75" hidden="1" customHeight="1">
      <c r="A921" s="51"/>
      <c r="B921" s="23"/>
      <c r="C921" s="23"/>
      <c r="D921" s="23"/>
      <c r="E921" s="23"/>
      <c r="F921" s="23"/>
      <c r="G921" s="31"/>
    </row>
    <row r="922" spans="1:7" ht="15.75" hidden="1" customHeight="1">
      <c r="A922" s="51"/>
      <c r="B922" s="23"/>
      <c r="C922" s="23"/>
      <c r="D922" s="23"/>
      <c r="E922" s="23"/>
      <c r="F922" s="23"/>
      <c r="G922" s="31"/>
    </row>
    <row r="923" spans="1:7" ht="15.75" hidden="1" customHeight="1">
      <c r="A923" s="51"/>
      <c r="B923" s="23"/>
      <c r="C923" s="23"/>
      <c r="D923" s="23"/>
      <c r="E923" s="23"/>
      <c r="F923" s="23"/>
      <c r="G923" s="31"/>
    </row>
    <row r="924" spans="1:7" ht="15.75" hidden="1" customHeight="1">
      <c r="A924" s="51"/>
      <c r="B924" s="23"/>
      <c r="C924" s="23"/>
      <c r="D924" s="23"/>
      <c r="E924" s="23"/>
      <c r="F924" s="23"/>
      <c r="G924" s="31"/>
    </row>
    <row r="925" spans="1:7" ht="15.75" hidden="1" customHeight="1">
      <c r="A925" s="51"/>
      <c r="B925" s="23"/>
      <c r="C925" s="23"/>
      <c r="D925" s="23"/>
      <c r="E925" s="23"/>
      <c r="F925" s="23"/>
      <c r="G925" s="31"/>
    </row>
    <row r="926" spans="1:7" ht="15.75" hidden="1" customHeight="1">
      <c r="A926" s="51"/>
      <c r="B926" s="23"/>
      <c r="C926" s="23"/>
      <c r="D926" s="23"/>
      <c r="E926" s="23"/>
      <c r="F926" s="23"/>
      <c r="G926" s="31"/>
    </row>
    <row r="927" spans="1:7" ht="15.75" hidden="1" customHeight="1">
      <c r="A927" s="51"/>
      <c r="B927" s="23"/>
      <c r="C927" s="23"/>
      <c r="D927" s="23"/>
      <c r="E927" s="23"/>
      <c r="F927" s="23"/>
      <c r="G927" s="31"/>
    </row>
    <row r="928" spans="1:7" ht="15.75" hidden="1" customHeight="1">
      <c r="A928" s="51"/>
      <c r="B928" s="23"/>
      <c r="C928" s="23"/>
      <c r="D928" s="23"/>
      <c r="E928" s="23"/>
      <c r="F928" s="23"/>
      <c r="G928" s="31"/>
    </row>
    <row r="929" spans="1:7" ht="15.75" hidden="1" customHeight="1">
      <c r="A929" s="51"/>
      <c r="B929" s="23"/>
      <c r="C929" s="23"/>
      <c r="D929" s="23"/>
      <c r="E929" s="23"/>
      <c r="F929" s="23"/>
      <c r="G929" s="31"/>
    </row>
    <row r="930" spans="1:7" ht="15.75" hidden="1" customHeight="1">
      <c r="A930" s="51"/>
      <c r="B930" s="23"/>
      <c r="C930" s="23"/>
      <c r="D930" s="23"/>
      <c r="E930" s="23"/>
      <c r="F930" s="23"/>
      <c r="G930" s="31"/>
    </row>
    <row r="931" spans="1:7" ht="15.75" hidden="1" customHeight="1">
      <c r="A931" s="51"/>
      <c r="B931" s="23"/>
      <c r="C931" s="23"/>
      <c r="D931" s="23"/>
      <c r="E931" s="23"/>
      <c r="F931" s="23"/>
      <c r="G931" s="31"/>
    </row>
    <row r="932" spans="1:7" ht="15.75" hidden="1" customHeight="1">
      <c r="A932" s="51"/>
      <c r="B932" s="23"/>
      <c r="C932" s="23"/>
      <c r="D932" s="23"/>
      <c r="E932" s="23"/>
      <c r="F932" s="23"/>
      <c r="G932" s="31"/>
    </row>
    <row r="933" spans="1:7" ht="15.75" hidden="1" customHeight="1">
      <c r="A933" s="51"/>
      <c r="B933" s="23"/>
      <c r="C933" s="23"/>
      <c r="D933" s="23"/>
      <c r="E933" s="23"/>
      <c r="F933" s="23"/>
      <c r="G933" s="31"/>
    </row>
    <row r="934" spans="1:7" ht="15.75" hidden="1" customHeight="1">
      <c r="A934" s="51"/>
      <c r="B934" s="23"/>
      <c r="C934" s="23"/>
      <c r="D934" s="23"/>
      <c r="E934" s="23"/>
      <c r="F934" s="23"/>
      <c r="G934" s="31"/>
    </row>
    <row r="935" spans="1:7" ht="15.75" hidden="1" customHeight="1">
      <c r="A935" s="51"/>
      <c r="B935" s="23"/>
      <c r="C935" s="23"/>
      <c r="D935" s="23"/>
      <c r="E935" s="23"/>
      <c r="F935" s="23"/>
      <c r="G935" s="31"/>
    </row>
    <row r="936" spans="1:7" ht="15.75" hidden="1" customHeight="1">
      <c r="A936" s="51"/>
      <c r="B936" s="23"/>
      <c r="C936" s="23"/>
      <c r="D936" s="23"/>
      <c r="E936" s="23"/>
      <c r="F936" s="23"/>
      <c r="G936" s="31"/>
    </row>
    <row r="937" spans="1:7" ht="15.75" hidden="1" customHeight="1">
      <c r="A937" s="51"/>
      <c r="B937" s="23"/>
      <c r="C937" s="23"/>
      <c r="D937" s="23"/>
      <c r="E937" s="23"/>
      <c r="F937" s="23"/>
      <c r="G937" s="31"/>
    </row>
    <row r="938" spans="1:7" ht="15.75" hidden="1" customHeight="1">
      <c r="A938" s="51"/>
      <c r="B938" s="23"/>
      <c r="C938" s="23"/>
      <c r="D938" s="23"/>
      <c r="E938" s="23"/>
      <c r="F938" s="23"/>
      <c r="G938" s="31"/>
    </row>
    <row r="939" spans="1:7" ht="15.75" hidden="1" customHeight="1">
      <c r="A939" s="51"/>
      <c r="B939" s="23"/>
      <c r="C939" s="23"/>
      <c r="D939" s="23"/>
      <c r="E939" s="23"/>
      <c r="F939" s="23"/>
      <c r="G939" s="31"/>
    </row>
    <row r="940" spans="1:7" ht="15.75" hidden="1" customHeight="1">
      <c r="A940" s="51"/>
      <c r="B940" s="23"/>
      <c r="C940" s="23"/>
      <c r="D940" s="23"/>
      <c r="E940" s="23"/>
      <c r="F940" s="23"/>
      <c r="G940" s="31"/>
    </row>
    <row r="941" spans="1:7" ht="15.75" hidden="1" customHeight="1">
      <c r="A941" s="51"/>
      <c r="B941" s="23"/>
      <c r="C941" s="23"/>
      <c r="D941" s="23"/>
      <c r="E941" s="23"/>
      <c r="F941" s="23"/>
      <c r="G941" s="31"/>
    </row>
    <row r="942" spans="1:7" ht="15.75" hidden="1" customHeight="1">
      <c r="A942" s="51"/>
      <c r="B942" s="23"/>
      <c r="C942" s="23"/>
      <c r="D942" s="23"/>
      <c r="E942" s="23"/>
      <c r="F942" s="23"/>
      <c r="G942" s="31"/>
    </row>
    <row r="943" spans="1:7" ht="15.75" hidden="1" customHeight="1">
      <c r="A943" s="51"/>
      <c r="B943" s="23"/>
      <c r="C943" s="23"/>
      <c r="D943" s="23"/>
      <c r="E943" s="23"/>
      <c r="F943" s="23"/>
      <c r="G943" s="31"/>
    </row>
    <row r="944" spans="1:7" ht="15.75" hidden="1" customHeight="1">
      <c r="A944" s="51"/>
      <c r="B944" s="23"/>
      <c r="C944" s="23"/>
      <c r="D944" s="23"/>
      <c r="E944" s="23"/>
      <c r="F944" s="23"/>
      <c r="G944" s="31"/>
    </row>
    <row r="945" spans="1:7" ht="15.75" hidden="1" customHeight="1">
      <c r="A945" s="51"/>
      <c r="B945" s="23"/>
      <c r="C945" s="23"/>
      <c r="D945" s="23"/>
      <c r="E945" s="23"/>
      <c r="F945" s="23"/>
      <c r="G945" s="31"/>
    </row>
    <row r="946" spans="1:7" ht="15.75" hidden="1" customHeight="1">
      <c r="A946" s="51"/>
      <c r="B946" s="23"/>
      <c r="C946" s="23"/>
      <c r="D946" s="23"/>
      <c r="E946" s="23"/>
      <c r="F946" s="23"/>
      <c r="G946" s="31"/>
    </row>
    <row r="947" spans="1:7" ht="15.75" hidden="1" customHeight="1">
      <c r="A947" s="51"/>
      <c r="B947" s="23"/>
      <c r="C947" s="23"/>
      <c r="D947" s="23"/>
      <c r="E947" s="23"/>
      <c r="F947" s="23"/>
      <c r="G947" s="31"/>
    </row>
    <row r="948" spans="1:7" ht="15.75" hidden="1" customHeight="1">
      <c r="A948" s="51"/>
      <c r="B948" s="23"/>
      <c r="C948" s="23"/>
      <c r="D948" s="23"/>
      <c r="E948" s="23"/>
      <c r="F948" s="23"/>
      <c r="G948" s="31"/>
    </row>
    <row r="949" spans="1:7" ht="15.75" hidden="1" customHeight="1">
      <c r="A949" s="51"/>
      <c r="B949" s="23"/>
      <c r="C949" s="23"/>
      <c r="D949" s="23"/>
      <c r="E949" s="23"/>
      <c r="F949" s="23"/>
      <c r="G949" s="31"/>
    </row>
    <row r="950" spans="1:7" ht="15.75" hidden="1" customHeight="1">
      <c r="A950" s="51"/>
      <c r="B950" s="23"/>
      <c r="C950" s="23"/>
      <c r="D950" s="23"/>
      <c r="E950" s="23"/>
      <c r="F950" s="23"/>
      <c r="G950" s="31"/>
    </row>
    <row r="951" spans="1:7" ht="15.75" hidden="1" customHeight="1">
      <c r="A951" s="51"/>
      <c r="B951" s="23"/>
      <c r="C951" s="23"/>
      <c r="D951" s="23"/>
      <c r="E951" s="23"/>
      <c r="F951" s="23"/>
      <c r="G951" s="31"/>
    </row>
    <row r="952" spans="1:7" ht="15.75" hidden="1" customHeight="1">
      <c r="A952" s="51"/>
      <c r="B952" s="23"/>
      <c r="C952" s="23"/>
      <c r="D952" s="23"/>
      <c r="E952" s="23"/>
      <c r="F952" s="23"/>
      <c r="G952" s="31"/>
    </row>
    <row r="953" spans="1:7" ht="15.75" hidden="1" customHeight="1">
      <c r="A953" s="51"/>
      <c r="B953" s="23"/>
      <c r="C953" s="23"/>
      <c r="D953" s="23"/>
      <c r="E953" s="23"/>
      <c r="F953" s="23"/>
      <c r="G953" s="31"/>
    </row>
    <row r="954" spans="1:7" ht="15.75" hidden="1" customHeight="1">
      <c r="A954" s="51"/>
      <c r="B954" s="23"/>
      <c r="C954" s="23"/>
      <c r="D954" s="23"/>
      <c r="E954" s="23"/>
      <c r="F954" s="23"/>
      <c r="G954" s="31"/>
    </row>
    <row r="955" spans="1:7" ht="15.75" hidden="1" customHeight="1">
      <c r="A955" s="51"/>
      <c r="B955" s="23"/>
      <c r="C955" s="23"/>
      <c r="D955" s="23"/>
      <c r="E955" s="23"/>
      <c r="F955" s="23"/>
      <c r="G955" s="31"/>
    </row>
    <row r="956" spans="1:7" ht="15.75" hidden="1" customHeight="1">
      <c r="A956" s="51"/>
      <c r="B956" s="23"/>
      <c r="C956" s="23"/>
      <c r="D956" s="23"/>
      <c r="E956" s="23"/>
      <c r="F956" s="23"/>
      <c r="G956" s="31"/>
    </row>
    <row r="957" spans="1:7" ht="15.75" hidden="1" customHeight="1">
      <c r="A957" s="51"/>
      <c r="B957" s="23"/>
      <c r="C957" s="23"/>
      <c r="D957" s="23"/>
      <c r="E957" s="23"/>
      <c r="F957" s="23"/>
      <c r="G957" s="31"/>
    </row>
    <row r="958" spans="1:7" ht="15.75" hidden="1" customHeight="1">
      <c r="A958" s="51"/>
      <c r="B958" s="23"/>
      <c r="C958" s="23"/>
      <c r="D958" s="23"/>
      <c r="E958" s="23"/>
      <c r="F958" s="23"/>
      <c r="G958" s="31"/>
    </row>
    <row r="959" spans="1:7" ht="15.75" hidden="1" customHeight="1">
      <c r="A959" s="51"/>
      <c r="B959" s="23"/>
      <c r="C959" s="23"/>
      <c r="D959" s="23"/>
      <c r="E959" s="23"/>
      <c r="F959" s="23"/>
      <c r="G959" s="31"/>
    </row>
    <row r="960" spans="1:7" ht="15.75" hidden="1" customHeight="1">
      <c r="A960" s="51"/>
      <c r="B960" s="23"/>
      <c r="C960" s="23"/>
      <c r="D960" s="23"/>
      <c r="E960" s="23"/>
      <c r="F960" s="23"/>
      <c r="G960" s="31"/>
    </row>
    <row r="961" spans="1:7" ht="15.75" hidden="1" customHeight="1">
      <c r="A961" s="51"/>
      <c r="B961" s="23"/>
      <c r="C961" s="23"/>
      <c r="D961" s="23"/>
      <c r="E961" s="23"/>
      <c r="F961" s="23"/>
      <c r="G961" s="31"/>
    </row>
    <row r="962" spans="1:7" ht="15.75" hidden="1" customHeight="1">
      <c r="A962" s="51"/>
      <c r="B962" s="23"/>
      <c r="C962" s="23"/>
      <c r="D962" s="23"/>
      <c r="E962" s="23"/>
      <c r="F962" s="23"/>
      <c r="G962" s="31"/>
    </row>
    <row r="963" spans="1:7" ht="15.75" hidden="1" customHeight="1">
      <c r="A963" s="51"/>
      <c r="B963" s="23"/>
      <c r="C963" s="23"/>
      <c r="D963" s="23"/>
      <c r="E963" s="23"/>
      <c r="F963" s="23"/>
      <c r="G963" s="31"/>
    </row>
    <row r="964" spans="1:7" ht="15.75" hidden="1" customHeight="1">
      <c r="A964" s="51"/>
      <c r="B964" s="23"/>
      <c r="C964" s="23"/>
      <c r="D964" s="23"/>
      <c r="E964" s="23"/>
      <c r="F964" s="23"/>
      <c r="G964" s="31"/>
    </row>
    <row r="965" spans="1:7" ht="15.75" hidden="1" customHeight="1">
      <c r="A965" s="51"/>
      <c r="B965" s="23"/>
      <c r="C965" s="23"/>
      <c r="D965" s="23"/>
      <c r="E965" s="23"/>
      <c r="F965" s="23"/>
      <c r="G965" s="31"/>
    </row>
    <row r="966" spans="1:7" ht="15.75" hidden="1" customHeight="1">
      <c r="A966" s="51"/>
      <c r="B966" s="23"/>
      <c r="C966" s="23"/>
      <c r="D966" s="23"/>
      <c r="E966" s="23"/>
      <c r="F966" s="23"/>
      <c r="G966" s="31"/>
    </row>
    <row r="967" spans="1:7" ht="15.75" hidden="1" customHeight="1">
      <c r="A967" s="51"/>
      <c r="B967" s="23"/>
      <c r="C967" s="23"/>
      <c r="D967" s="23"/>
      <c r="E967" s="23"/>
      <c r="F967" s="23"/>
      <c r="G967" s="31"/>
    </row>
    <row r="968" spans="1:7" ht="15.75" hidden="1" customHeight="1">
      <c r="A968" s="51"/>
      <c r="B968" s="23"/>
      <c r="C968" s="23"/>
      <c r="D968" s="23"/>
      <c r="E968" s="23"/>
      <c r="F968" s="23"/>
      <c r="G968" s="31"/>
    </row>
    <row r="969" spans="1:7" ht="15.75" hidden="1" customHeight="1">
      <c r="A969" s="51"/>
      <c r="B969" s="23"/>
      <c r="C969" s="23"/>
      <c r="D969" s="23"/>
      <c r="E969" s="23"/>
      <c r="F969" s="23"/>
      <c r="G969" s="31"/>
    </row>
    <row r="970" spans="1:7" ht="15.75" hidden="1" customHeight="1">
      <c r="A970" s="51"/>
      <c r="B970" s="23"/>
      <c r="C970" s="23"/>
      <c r="D970" s="23"/>
      <c r="E970" s="23"/>
      <c r="F970" s="23"/>
      <c r="G970" s="31"/>
    </row>
    <row r="971" spans="1:7" ht="15.75" hidden="1" customHeight="1">
      <c r="A971" s="51"/>
      <c r="B971" s="23"/>
      <c r="C971" s="23"/>
      <c r="D971" s="23"/>
      <c r="E971" s="23"/>
      <c r="F971" s="23"/>
      <c r="G971" s="31"/>
    </row>
    <row r="972" spans="1:7" ht="15.75" hidden="1" customHeight="1">
      <c r="A972" s="51"/>
      <c r="B972" s="23"/>
      <c r="C972" s="23"/>
      <c r="D972" s="23"/>
      <c r="E972" s="23"/>
      <c r="F972" s="23"/>
      <c r="G972" s="31"/>
    </row>
    <row r="973" spans="1:7" ht="15.75" hidden="1" customHeight="1">
      <c r="A973" s="51"/>
      <c r="B973" s="23"/>
      <c r="C973" s="23"/>
      <c r="D973" s="23"/>
      <c r="E973" s="23"/>
      <c r="F973" s="23"/>
      <c r="G973" s="31"/>
    </row>
    <row r="974" spans="1:7" ht="15.75" hidden="1" customHeight="1">
      <c r="A974" s="51"/>
      <c r="B974" s="23"/>
      <c r="C974" s="23"/>
      <c r="D974" s="23"/>
      <c r="E974" s="23"/>
      <c r="F974" s="23"/>
      <c r="G974" s="31"/>
    </row>
    <row r="975" spans="1:7" ht="15.75" hidden="1" customHeight="1">
      <c r="A975" s="51"/>
      <c r="B975" s="23"/>
      <c r="C975" s="23"/>
      <c r="D975" s="23"/>
      <c r="E975" s="23"/>
      <c r="F975" s="23"/>
      <c r="G975" s="31"/>
    </row>
    <row r="976" spans="1:7" ht="15.75" hidden="1" customHeight="1">
      <c r="A976" s="51"/>
      <c r="B976" s="23"/>
      <c r="C976" s="23"/>
      <c r="D976" s="23"/>
      <c r="E976" s="23"/>
      <c r="F976" s="23"/>
      <c r="G976" s="31"/>
    </row>
    <row r="977" spans="1:7" ht="15.75" hidden="1" customHeight="1">
      <c r="A977" s="51"/>
      <c r="B977" s="23"/>
      <c r="C977" s="23"/>
      <c r="D977" s="23"/>
      <c r="E977" s="23"/>
      <c r="F977" s="23"/>
      <c r="G977" s="31"/>
    </row>
    <row r="978" spans="1:7" ht="15.75" hidden="1" customHeight="1">
      <c r="A978" s="51"/>
      <c r="B978" s="23"/>
      <c r="C978" s="23"/>
      <c r="D978" s="23"/>
      <c r="E978" s="23"/>
      <c r="F978" s="23"/>
      <c r="G978" s="31"/>
    </row>
    <row r="979" spans="1:7" ht="15.75" hidden="1" customHeight="1">
      <c r="A979" s="51"/>
      <c r="B979" s="23"/>
      <c r="C979" s="23"/>
      <c r="D979" s="23"/>
      <c r="E979" s="23"/>
      <c r="F979" s="23"/>
      <c r="G979" s="31"/>
    </row>
    <row r="980" spans="1:7" ht="15.75" hidden="1" customHeight="1">
      <c r="A980" s="51"/>
      <c r="B980" s="23"/>
      <c r="C980" s="23"/>
      <c r="D980" s="23"/>
      <c r="E980" s="23"/>
      <c r="F980" s="23"/>
      <c r="G980" s="31"/>
    </row>
    <row r="981" spans="1:7" ht="15.75" hidden="1" customHeight="1">
      <c r="A981" s="51"/>
      <c r="B981" s="23"/>
      <c r="C981" s="23"/>
      <c r="D981" s="23"/>
      <c r="E981" s="23"/>
      <c r="F981" s="23"/>
      <c r="G981" s="31"/>
    </row>
    <row r="982" spans="1:7" ht="15.75" hidden="1" customHeight="1">
      <c r="A982" s="51"/>
      <c r="B982" s="23"/>
      <c r="C982" s="23"/>
      <c r="D982" s="23"/>
      <c r="E982" s="23"/>
      <c r="F982" s="23"/>
      <c r="G982" s="31"/>
    </row>
    <row r="983" spans="1:7" ht="15.75" hidden="1" customHeight="1">
      <c r="A983" s="51"/>
      <c r="B983" s="23"/>
      <c r="C983" s="23"/>
      <c r="D983" s="23"/>
      <c r="E983" s="23"/>
      <c r="F983" s="23"/>
      <c r="G983" s="31"/>
    </row>
    <row r="984" spans="1:7" ht="15.75" hidden="1" customHeight="1">
      <c r="A984" s="51"/>
      <c r="B984" s="23"/>
      <c r="C984" s="23"/>
      <c r="D984" s="23"/>
      <c r="E984" s="23"/>
      <c r="F984" s="23"/>
      <c r="G984" s="31"/>
    </row>
    <row r="985" spans="1:7" ht="15.75" hidden="1" customHeight="1">
      <c r="A985" s="51"/>
      <c r="B985" s="23"/>
      <c r="C985" s="23"/>
      <c r="D985" s="23"/>
      <c r="E985" s="23"/>
      <c r="F985" s="23"/>
      <c r="G985" s="31"/>
    </row>
    <row r="986" spans="1:7" ht="15.75" hidden="1" customHeight="1">
      <c r="A986" s="51"/>
      <c r="B986" s="23"/>
      <c r="C986" s="23"/>
      <c r="D986" s="23"/>
      <c r="E986" s="23"/>
      <c r="F986" s="23"/>
      <c r="G986" s="31"/>
    </row>
    <row r="987" spans="1:7" ht="15.75" hidden="1" customHeight="1">
      <c r="A987" s="51"/>
      <c r="B987" s="23"/>
      <c r="C987" s="23"/>
      <c r="D987" s="23"/>
      <c r="E987" s="23"/>
      <c r="F987" s="23"/>
      <c r="G987" s="31"/>
    </row>
    <row r="988" spans="1:7" ht="15.75" hidden="1" customHeight="1">
      <c r="A988" s="51"/>
      <c r="B988" s="23"/>
      <c r="C988" s="23"/>
      <c r="D988" s="23"/>
      <c r="E988" s="23"/>
      <c r="F988" s="23"/>
      <c r="G988" s="31"/>
    </row>
    <row r="989" spans="1:7" ht="15.75" hidden="1" customHeight="1">
      <c r="A989" s="51"/>
      <c r="B989" s="23"/>
      <c r="C989" s="23"/>
      <c r="D989" s="23"/>
      <c r="E989" s="23"/>
      <c r="F989" s="23"/>
      <c r="G989" s="31"/>
    </row>
    <row r="990" spans="1:7" ht="15.75" hidden="1" customHeight="1">
      <c r="A990" s="51"/>
      <c r="B990" s="23"/>
      <c r="C990" s="23"/>
      <c r="D990" s="23"/>
      <c r="E990" s="23"/>
      <c r="F990" s="23"/>
      <c r="G990" s="31"/>
    </row>
    <row r="991" spans="1:7" ht="15.75" hidden="1" customHeight="1">
      <c r="A991" s="51"/>
      <c r="B991" s="23"/>
      <c r="C991" s="23"/>
      <c r="D991" s="23"/>
      <c r="E991" s="23"/>
      <c r="F991" s="23"/>
      <c r="G991" s="31"/>
    </row>
    <row r="992" spans="1:7" ht="15.75" hidden="1" customHeight="1">
      <c r="A992" s="51"/>
      <c r="B992" s="23"/>
      <c r="C992" s="23"/>
      <c r="D992" s="23"/>
      <c r="E992" s="23"/>
      <c r="F992" s="23"/>
      <c r="G992" s="31"/>
    </row>
    <row r="993" spans="1:7" ht="24" hidden="1" customHeight="1">
      <c r="A993" s="51"/>
      <c r="B993" s="23"/>
      <c r="C993" s="23"/>
      <c r="D993" s="23"/>
      <c r="E993" s="23"/>
      <c r="F993" s="23"/>
      <c r="G993" s="31"/>
    </row>
    <row r="994" spans="1:7" ht="15.5">
      <c r="G994" s="53"/>
    </row>
  </sheetData>
  <mergeCells count="65">
    <mergeCell ref="A1:F1"/>
    <mergeCell ref="A2:B2"/>
    <mergeCell ref="B3:F3"/>
    <mergeCell ref="B4:F4"/>
    <mergeCell ref="A5:A6"/>
    <mergeCell ref="B5:B6"/>
    <mergeCell ref="C5:C6"/>
    <mergeCell ref="D5:F5"/>
    <mergeCell ref="A52:F52"/>
    <mergeCell ref="A7:F7"/>
    <mergeCell ref="A8:A36"/>
    <mergeCell ref="D8:F12"/>
    <mergeCell ref="A37:F37"/>
    <mergeCell ref="A38:A39"/>
    <mergeCell ref="D38:F39"/>
    <mergeCell ref="A40:F40"/>
    <mergeCell ref="A42:A44"/>
    <mergeCell ref="A45:F45"/>
    <mergeCell ref="A48:F48"/>
    <mergeCell ref="A50:A51"/>
    <mergeCell ref="A88:F88"/>
    <mergeCell ref="A55:F55"/>
    <mergeCell ref="A57:A59"/>
    <mergeCell ref="A60:F60"/>
    <mergeCell ref="A63:F63"/>
    <mergeCell ref="A65:A68"/>
    <mergeCell ref="A69:F69"/>
    <mergeCell ref="A71:A73"/>
    <mergeCell ref="A74:F74"/>
    <mergeCell ref="A76:A80"/>
    <mergeCell ref="A81:F81"/>
    <mergeCell ref="A83:A87"/>
    <mergeCell ref="A127:A136"/>
    <mergeCell ref="A90:A92"/>
    <mergeCell ref="A95:F95"/>
    <mergeCell ref="A97:A103"/>
    <mergeCell ref="A104:F104"/>
    <mergeCell ref="A106:A110"/>
    <mergeCell ref="A112:F112"/>
    <mergeCell ref="A114:A115"/>
    <mergeCell ref="A116:F116"/>
    <mergeCell ref="A118:A120"/>
    <mergeCell ref="A121:F121"/>
    <mergeCell ref="A125:F125"/>
    <mergeCell ref="A168:A169"/>
    <mergeCell ref="A137:F137"/>
    <mergeCell ref="A139:A141"/>
    <mergeCell ref="A142:F142"/>
    <mergeCell ref="A144:A145"/>
    <mergeCell ref="A146:F146"/>
    <mergeCell ref="A149:F149"/>
    <mergeCell ref="A152:F152"/>
    <mergeCell ref="A155:F155"/>
    <mergeCell ref="A158:F158"/>
    <mergeCell ref="A161:F161"/>
    <mergeCell ref="A166:F166"/>
    <mergeCell ref="A185:A187"/>
    <mergeCell ref="A188:F188"/>
    <mergeCell ref="A191:F191"/>
    <mergeCell ref="A172:F172"/>
    <mergeCell ref="A174:A175"/>
    <mergeCell ref="A176:F176"/>
    <mergeCell ref="A179:F179"/>
    <mergeCell ref="A181:A182"/>
    <mergeCell ref="A183:F183"/>
  </mergeCells>
  <dataValidations count="1">
    <dataValidation type="list" allowBlank="1" showErrorMessage="1" sqref="E41:E44 E46:E47 E49:E51 E53:E54 E56:E59 E61:E62 E13:E36 E70:E73 E64:E68 E82:E87 E89:E94 E105:E111 E113:E115 E117:E120 E122:E124 E126:E136 E138:E141 E143:E145 E147:E148 E150:E151 E153:E154 E156:E157 E159:E160 E162:E165 E167:E171 E173:E175 E177:E178 E180:E182 E184:E187 E189:E190 E192:E193 E75:E80 E96:E103" xr:uid="{E98282DD-C41C-49F0-A41F-F2E9B59050E2}">
      <formula1>"Not applicable,Legal prohibitions,Confidentiality constraints,Information unavailable/incomplete"</formula1>
    </dataValidation>
  </dataValidations>
  <hyperlinks>
    <hyperlink ref="C147" r:id="rId1" xr:uid="{8FCD2CE6-C8E6-4BB0-9EFA-0F298B5EB7AE}"/>
    <hyperlink ref="C153" r:id="rId2" xr:uid="{62D7A2F9-EA98-49F7-8F74-6EF651ED2000}"/>
    <hyperlink ref="C156" r:id="rId3" xr:uid="{4FCE17B2-5761-4206-BA66-F49DA7850AAB}"/>
    <hyperlink ref="C159" r:id="rId4" xr:uid="{F4755E51-F3EE-437A-B72E-0CCBB4643CB0}"/>
    <hyperlink ref="F65" r:id="rId5" xr:uid="{ACD87CCE-E253-424E-AA55-076B110A0A1D}"/>
    <hyperlink ref="F66" r:id="rId6" xr:uid="{F0551284-5928-4153-8F2B-9444E164BE9E}"/>
    <hyperlink ref="F67" r:id="rId7" xr:uid="{20BDD082-8698-4CEB-9B0B-F83675013959}"/>
    <hyperlink ref="F123" r:id="rId8" xr:uid="{A47A1778-E071-45D2-A2D0-C025FAA1ABC2}"/>
  </hyperlinks>
  <pageMargins left="0.7" right="0.7" top="0.75" bottom="0.75" header="0.3" footer="0.3"/>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795A-4FC5-441E-A150-FFD68605F218}">
  <dimension ref="A1:Z1007"/>
  <sheetViews>
    <sheetView showGridLines="0" topLeftCell="A6" zoomScale="65" workbookViewId="0">
      <selection activeCell="D12" sqref="D12"/>
    </sheetView>
  </sheetViews>
  <sheetFormatPr baseColWidth="10" defaultColWidth="12.26953125" defaultRowHeight="15" customHeight="1"/>
  <cols>
    <col min="1" max="1" width="20.453125" customWidth="1"/>
    <col min="2" max="2" width="54" customWidth="1"/>
    <col min="3" max="3" width="17.54296875" customWidth="1"/>
    <col min="4" max="4" width="38.54296875" customWidth="1"/>
    <col min="5" max="5" width="52.81640625" customWidth="1"/>
    <col min="6" max="6" width="12" customWidth="1"/>
    <col min="7" max="26" width="12" hidden="1" customWidth="1"/>
  </cols>
  <sheetData>
    <row r="1" spans="1:26" ht="24.75" customHeight="1">
      <c r="A1" s="475"/>
      <c r="B1" s="476"/>
      <c r="C1" s="476"/>
      <c r="D1" s="476"/>
      <c r="E1" s="476"/>
      <c r="F1" s="476"/>
      <c r="G1" s="23"/>
      <c r="H1" s="23"/>
      <c r="I1" s="23"/>
      <c r="J1" s="23"/>
      <c r="K1" s="23"/>
      <c r="L1" s="23"/>
      <c r="M1" s="23"/>
      <c r="N1" s="23"/>
      <c r="O1" s="23"/>
      <c r="P1" s="23"/>
      <c r="Q1" s="23"/>
      <c r="R1" s="23"/>
      <c r="S1" s="23"/>
      <c r="T1" s="23"/>
      <c r="U1" s="23"/>
      <c r="V1" s="23"/>
      <c r="W1" s="23"/>
      <c r="X1" s="23"/>
      <c r="Y1" s="23"/>
      <c r="Z1" s="23"/>
    </row>
    <row r="2" spans="1:26" ht="36.75" customHeight="1">
      <c r="A2" s="501" t="s">
        <v>366</v>
      </c>
      <c r="B2" s="476"/>
      <c r="C2" s="476"/>
      <c r="D2" s="476"/>
      <c r="E2" s="476"/>
      <c r="F2" s="476"/>
      <c r="G2" s="476"/>
      <c r="H2" s="476"/>
      <c r="I2" s="476"/>
      <c r="J2" s="476"/>
      <c r="K2" s="476"/>
      <c r="L2" s="476"/>
      <c r="M2" s="476"/>
      <c r="N2" s="476"/>
      <c r="O2" s="476"/>
      <c r="P2" s="476"/>
      <c r="Q2" s="476"/>
      <c r="R2" s="476"/>
      <c r="S2" s="476"/>
      <c r="T2" s="476"/>
      <c r="U2" s="476"/>
      <c r="V2" s="476"/>
      <c r="W2" s="476"/>
      <c r="X2" s="476"/>
      <c r="Y2" s="476"/>
      <c r="Z2" s="52"/>
    </row>
    <row r="3" spans="1:26" ht="34" customHeight="1">
      <c r="A3" s="524" t="s">
        <v>367</v>
      </c>
      <c r="B3" s="476"/>
      <c r="C3" s="476"/>
      <c r="D3" s="476"/>
      <c r="E3" s="476"/>
      <c r="F3" s="27"/>
      <c r="G3" s="51"/>
      <c r="H3" s="51"/>
      <c r="I3" s="51"/>
      <c r="J3" s="51"/>
      <c r="K3" s="51"/>
      <c r="L3" s="51"/>
      <c r="M3" s="51"/>
      <c r="N3" s="51"/>
      <c r="O3" s="51"/>
      <c r="P3" s="51"/>
      <c r="Q3" s="51"/>
      <c r="R3" s="51"/>
      <c r="S3" s="51"/>
      <c r="T3" s="51"/>
      <c r="U3" s="51"/>
      <c r="V3" s="51"/>
      <c r="W3" s="51"/>
      <c r="X3" s="51"/>
      <c r="Y3" s="51"/>
      <c r="Z3" s="51"/>
    </row>
    <row r="4" spans="1:26" ht="15.5">
      <c r="A4" s="525" t="s">
        <v>368</v>
      </c>
      <c r="B4" s="487"/>
      <c r="C4" s="487"/>
      <c r="D4" s="487"/>
      <c r="E4" s="488"/>
      <c r="F4" s="52"/>
      <c r="G4" s="52"/>
      <c r="H4" s="52"/>
      <c r="I4" s="52"/>
      <c r="J4" s="52"/>
      <c r="K4" s="52"/>
      <c r="L4" s="52"/>
      <c r="M4" s="52"/>
      <c r="N4" s="52"/>
      <c r="O4" s="52"/>
      <c r="P4" s="52"/>
      <c r="Q4" s="52"/>
      <c r="R4" s="52"/>
      <c r="S4" s="52"/>
      <c r="T4" s="52"/>
      <c r="U4" s="52"/>
      <c r="V4" s="52"/>
      <c r="W4" s="52"/>
      <c r="X4" s="52"/>
      <c r="Y4" s="52"/>
      <c r="Z4" s="52"/>
    </row>
    <row r="5" spans="1:26" ht="42">
      <c r="A5" s="55" t="s">
        <v>369</v>
      </c>
      <c r="B5" s="56" t="s">
        <v>370</v>
      </c>
      <c r="C5" s="56" t="s">
        <v>371</v>
      </c>
      <c r="D5" s="56" t="s">
        <v>372</v>
      </c>
      <c r="E5" s="56" t="s">
        <v>373</v>
      </c>
      <c r="F5" s="52"/>
      <c r="G5" s="52"/>
      <c r="H5" s="52"/>
      <c r="I5" s="52"/>
      <c r="J5" s="52"/>
      <c r="K5" s="52"/>
      <c r="L5" s="52"/>
      <c r="M5" s="52"/>
      <c r="N5" s="52"/>
      <c r="O5" s="52"/>
      <c r="P5" s="52"/>
      <c r="Q5" s="52"/>
      <c r="R5" s="52"/>
      <c r="S5" s="52"/>
      <c r="T5" s="52"/>
      <c r="U5" s="52"/>
      <c r="V5" s="52"/>
      <c r="W5" s="52"/>
      <c r="X5" s="52"/>
      <c r="Y5" s="52"/>
      <c r="Z5" s="52"/>
    </row>
    <row r="6" spans="1:26" ht="15.5">
      <c r="A6" s="519" t="s">
        <v>374</v>
      </c>
      <c r="B6" s="487"/>
      <c r="C6" s="487"/>
      <c r="D6" s="487"/>
      <c r="E6" s="488"/>
      <c r="F6" s="57"/>
      <c r="G6" s="57"/>
      <c r="H6" s="57"/>
      <c r="I6" s="57"/>
      <c r="J6" s="57"/>
      <c r="K6" s="57"/>
      <c r="L6" s="57"/>
      <c r="M6" s="57"/>
      <c r="N6" s="57"/>
      <c r="O6" s="57"/>
      <c r="P6" s="57"/>
      <c r="Q6" s="57"/>
      <c r="R6" s="57"/>
      <c r="S6" s="57"/>
      <c r="T6" s="57"/>
      <c r="U6" s="57"/>
      <c r="V6" s="57"/>
      <c r="W6" s="57"/>
      <c r="X6" s="57"/>
      <c r="Y6" s="57"/>
      <c r="Z6" s="57"/>
    </row>
    <row r="7" spans="1:26" ht="42.75" customHeight="1">
      <c r="A7" s="58" t="s">
        <v>375</v>
      </c>
      <c r="B7" s="36" t="s">
        <v>376</v>
      </c>
      <c r="C7" s="33" t="s">
        <v>377</v>
      </c>
      <c r="D7" s="379" t="s">
        <v>378</v>
      </c>
      <c r="E7" s="33"/>
      <c r="F7" s="59"/>
      <c r="G7" s="59"/>
      <c r="H7" s="59"/>
      <c r="I7" s="59"/>
      <c r="J7" s="59"/>
      <c r="K7" s="59"/>
      <c r="L7" s="59"/>
      <c r="M7" s="59"/>
      <c r="N7" s="59"/>
      <c r="O7" s="59"/>
      <c r="P7" s="59"/>
      <c r="Q7" s="59"/>
      <c r="R7" s="59"/>
      <c r="S7" s="59"/>
      <c r="T7" s="59"/>
      <c r="U7" s="59"/>
      <c r="V7" s="59"/>
      <c r="W7" s="59"/>
      <c r="X7" s="59"/>
      <c r="Y7" s="59"/>
      <c r="Z7" s="59"/>
    </row>
    <row r="8" spans="1:26" ht="37.5">
      <c r="A8" s="58" t="s">
        <v>379</v>
      </c>
      <c r="B8" s="36" t="s">
        <v>380</v>
      </c>
      <c r="C8" s="33" t="s">
        <v>381</v>
      </c>
      <c r="D8" s="33" t="s">
        <v>382</v>
      </c>
      <c r="E8" s="33"/>
      <c r="F8" s="59"/>
      <c r="G8" s="59"/>
      <c r="H8" s="59"/>
      <c r="I8" s="59"/>
      <c r="J8" s="59"/>
      <c r="K8" s="59"/>
      <c r="L8" s="59"/>
      <c r="M8" s="59"/>
      <c r="N8" s="59"/>
      <c r="O8" s="59"/>
      <c r="P8" s="59"/>
      <c r="Q8" s="59"/>
      <c r="R8" s="59"/>
      <c r="S8" s="59"/>
      <c r="T8" s="59"/>
      <c r="U8" s="59"/>
      <c r="V8" s="59"/>
      <c r="W8" s="59"/>
      <c r="X8" s="59"/>
      <c r="Y8" s="59"/>
      <c r="Z8" s="59"/>
    </row>
    <row r="9" spans="1:26" ht="15.5">
      <c r="A9" s="519" t="s">
        <v>383</v>
      </c>
      <c r="B9" s="487"/>
      <c r="C9" s="487"/>
      <c r="D9" s="487"/>
      <c r="E9" s="488"/>
      <c r="F9" s="52"/>
      <c r="G9" s="52"/>
      <c r="H9" s="52"/>
      <c r="I9" s="52"/>
      <c r="J9" s="52"/>
      <c r="K9" s="52"/>
      <c r="L9" s="52"/>
      <c r="M9" s="52"/>
      <c r="N9" s="52"/>
      <c r="O9" s="52"/>
      <c r="P9" s="52"/>
      <c r="Q9" s="52"/>
      <c r="R9" s="52"/>
      <c r="S9" s="52"/>
      <c r="T9" s="52"/>
      <c r="U9" s="52"/>
      <c r="V9" s="52"/>
      <c r="W9" s="52"/>
      <c r="X9" s="52"/>
      <c r="Y9" s="52"/>
      <c r="Z9" s="52"/>
    </row>
    <row r="10" spans="1:26" ht="102" customHeight="1">
      <c r="A10" s="37" t="s">
        <v>384</v>
      </c>
      <c r="B10" s="36" t="s">
        <v>385</v>
      </c>
      <c r="C10" s="33" t="s">
        <v>386</v>
      </c>
      <c r="D10" s="375" t="s">
        <v>387</v>
      </c>
      <c r="E10" s="328" t="s">
        <v>18</v>
      </c>
      <c r="F10" s="59"/>
      <c r="G10" s="59"/>
      <c r="H10" s="59"/>
      <c r="I10" s="59"/>
      <c r="J10" s="59"/>
      <c r="K10" s="59"/>
      <c r="L10" s="59"/>
      <c r="M10" s="59"/>
      <c r="N10" s="59"/>
      <c r="O10" s="59"/>
      <c r="P10" s="59"/>
      <c r="Q10" s="59"/>
      <c r="R10" s="59"/>
      <c r="S10" s="59"/>
      <c r="T10" s="59"/>
      <c r="U10" s="59"/>
      <c r="V10" s="59"/>
      <c r="W10" s="59"/>
      <c r="X10" s="59"/>
      <c r="Y10" s="59"/>
      <c r="Z10" s="59"/>
    </row>
    <row r="11" spans="1:26" ht="15.5">
      <c r="A11" s="519" t="s">
        <v>388</v>
      </c>
      <c r="B11" s="487"/>
      <c r="C11" s="487"/>
      <c r="D11" s="487"/>
      <c r="E11" s="488"/>
      <c r="F11" s="52"/>
      <c r="G11" s="52"/>
      <c r="H11" s="52"/>
      <c r="I11" s="52"/>
      <c r="J11" s="52"/>
      <c r="K11" s="52"/>
      <c r="L11" s="52"/>
      <c r="M11" s="52"/>
      <c r="N11" s="52"/>
      <c r="O11" s="52"/>
      <c r="P11" s="52"/>
      <c r="Q11" s="52"/>
      <c r="R11" s="52"/>
      <c r="S11" s="52"/>
      <c r="T11" s="52"/>
      <c r="U11" s="52"/>
      <c r="V11" s="52"/>
      <c r="W11" s="52"/>
      <c r="X11" s="52"/>
      <c r="Y11" s="52"/>
      <c r="Z11" s="52"/>
    </row>
    <row r="12" spans="1:26" ht="37.5">
      <c r="A12" s="37" t="s">
        <v>389</v>
      </c>
      <c r="B12" s="33" t="s">
        <v>390</v>
      </c>
      <c r="C12" s="33" t="s">
        <v>391</v>
      </c>
      <c r="D12" s="33" t="s">
        <v>392</v>
      </c>
      <c r="E12" s="328" t="s">
        <v>13</v>
      </c>
      <c r="F12" s="59"/>
      <c r="G12" s="59"/>
      <c r="H12" s="59"/>
      <c r="I12" s="59"/>
      <c r="J12" s="59"/>
      <c r="K12" s="59"/>
      <c r="L12" s="59"/>
      <c r="M12" s="59"/>
      <c r="N12" s="59"/>
      <c r="O12" s="59"/>
      <c r="P12" s="59"/>
      <c r="Q12" s="59"/>
      <c r="R12" s="59"/>
      <c r="S12" s="59"/>
      <c r="T12" s="59"/>
      <c r="U12" s="59"/>
      <c r="V12" s="59"/>
      <c r="W12" s="59"/>
      <c r="X12" s="59"/>
      <c r="Y12" s="59"/>
      <c r="Z12" s="59"/>
    </row>
    <row r="13" spans="1:26" ht="15.5">
      <c r="A13" s="519" t="s">
        <v>393</v>
      </c>
      <c r="B13" s="487"/>
      <c r="C13" s="487"/>
      <c r="D13" s="487"/>
      <c r="E13" s="488"/>
      <c r="F13" s="52"/>
      <c r="G13" s="52"/>
      <c r="H13" s="52"/>
      <c r="I13" s="52"/>
      <c r="J13" s="52"/>
      <c r="K13" s="52"/>
      <c r="L13" s="52"/>
      <c r="M13" s="52"/>
      <c r="N13" s="52"/>
      <c r="O13" s="52"/>
      <c r="P13" s="52"/>
      <c r="Q13" s="52"/>
      <c r="R13" s="52"/>
      <c r="S13" s="52"/>
      <c r="T13" s="52"/>
      <c r="U13" s="52"/>
      <c r="V13" s="52"/>
      <c r="W13" s="52"/>
      <c r="X13" s="52"/>
      <c r="Y13" s="52"/>
      <c r="Z13" s="52"/>
    </row>
    <row r="14" spans="1:26" ht="62.5">
      <c r="A14" s="37" t="s">
        <v>394</v>
      </c>
      <c r="B14" s="36" t="s">
        <v>395</v>
      </c>
      <c r="C14" s="33" t="s">
        <v>396</v>
      </c>
      <c r="D14" s="33" t="s">
        <v>397</v>
      </c>
      <c r="E14" s="379"/>
      <c r="F14" s="59"/>
      <c r="G14" s="59"/>
      <c r="H14" s="59"/>
      <c r="I14" s="59"/>
      <c r="J14" s="59"/>
      <c r="K14" s="59"/>
      <c r="L14" s="59"/>
      <c r="M14" s="59"/>
      <c r="N14" s="59"/>
      <c r="O14" s="59"/>
      <c r="P14" s="59"/>
      <c r="Q14" s="59"/>
      <c r="R14" s="59"/>
      <c r="S14" s="59"/>
      <c r="T14" s="59"/>
      <c r="U14" s="59"/>
      <c r="V14" s="59"/>
      <c r="W14" s="59"/>
      <c r="X14" s="59"/>
      <c r="Y14" s="59"/>
      <c r="Z14" s="59"/>
    </row>
    <row r="15" spans="1:26" ht="37.5">
      <c r="A15" s="58" t="s">
        <v>398</v>
      </c>
      <c r="B15" s="36" t="s">
        <v>399</v>
      </c>
      <c r="C15" s="33" t="s">
        <v>400</v>
      </c>
      <c r="D15" s="339">
        <v>0</v>
      </c>
      <c r="E15" s="33" t="s">
        <v>401</v>
      </c>
      <c r="F15" s="59"/>
      <c r="G15" s="59"/>
      <c r="H15" s="59"/>
      <c r="I15" s="59"/>
      <c r="J15" s="59"/>
      <c r="K15" s="59"/>
      <c r="L15" s="59"/>
      <c r="M15" s="59"/>
      <c r="N15" s="59"/>
      <c r="O15" s="59"/>
      <c r="P15" s="59"/>
      <c r="Q15" s="59"/>
      <c r="R15" s="59"/>
      <c r="S15" s="59"/>
      <c r="T15" s="59"/>
      <c r="U15" s="59"/>
      <c r="V15" s="59"/>
      <c r="W15" s="59"/>
      <c r="X15" s="59"/>
      <c r="Y15" s="59"/>
      <c r="Z15" s="59"/>
    </row>
    <row r="16" spans="1:26" ht="15.5">
      <c r="A16" s="519" t="s">
        <v>402</v>
      </c>
      <c r="B16" s="487"/>
      <c r="C16" s="487"/>
      <c r="D16" s="487"/>
      <c r="E16" s="495"/>
      <c r="F16" s="52"/>
      <c r="G16" s="52"/>
      <c r="H16" s="52"/>
      <c r="I16" s="52"/>
      <c r="J16" s="52"/>
      <c r="K16" s="52"/>
      <c r="L16" s="52"/>
      <c r="M16" s="52"/>
      <c r="N16" s="52"/>
      <c r="O16" s="52"/>
      <c r="P16" s="52"/>
      <c r="Q16" s="52"/>
      <c r="R16" s="52"/>
      <c r="S16" s="52"/>
      <c r="T16" s="52"/>
      <c r="U16" s="52"/>
      <c r="V16" s="52"/>
      <c r="W16" s="52"/>
      <c r="X16" s="52"/>
      <c r="Y16" s="52"/>
      <c r="Z16" s="52"/>
    </row>
    <row r="17" spans="1:26" ht="37.5">
      <c r="A17" s="58" t="s">
        <v>403</v>
      </c>
      <c r="B17" s="36" t="s">
        <v>404</v>
      </c>
      <c r="C17" s="33" t="s">
        <v>386</v>
      </c>
      <c r="D17" s="34" t="s">
        <v>405</v>
      </c>
      <c r="E17" s="330" t="s">
        <v>15</v>
      </c>
      <c r="F17" s="59"/>
      <c r="G17" s="59"/>
      <c r="H17" s="59"/>
      <c r="I17" s="59"/>
      <c r="J17" s="59"/>
      <c r="K17" s="59"/>
      <c r="L17" s="59"/>
      <c r="M17" s="59"/>
      <c r="N17" s="59"/>
      <c r="O17" s="59"/>
      <c r="P17" s="59"/>
      <c r="Q17" s="59"/>
      <c r="R17" s="59"/>
      <c r="S17" s="59"/>
      <c r="T17" s="59"/>
      <c r="U17" s="59"/>
      <c r="V17" s="59"/>
      <c r="W17" s="59"/>
      <c r="X17" s="59"/>
      <c r="Y17" s="59"/>
      <c r="Z17" s="59"/>
    </row>
    <row r="18" spans="1:26" ht="25">
      <c r="A18" s="37" t="s">
        <v>406</v>
      </c>
      <c r="B18" s="36" t="s">
        <v>407</v>
      </c>
      <c r="C18" s="33" t="s">
        <v>386</v>
      </c>
      <c r="D18" s="34" t="s">
        <v>408</v>
      </c>
      <c r="E18" s="330" t="s">
        <v>14</v>
      </c>
      <c r="F18" s="59"/>
      <c r="G18" s="59"/>
      <c r="H18" s="59"/>
      <c r="I18" s="59"/>
      <c r="J18" s="59"/>
      <c r="K18" s="59"/>
      <c r="L18" s="59"/>
      <c r="M18" s="59"/>
      <c r="N18" s="59"/>
      <c r="O18" s="59"/>
      <c r="P18" s="59"/>
      <c r="Q18" s="59"/>
      <c r="R18" s="59"/>
      <c r="S18" s="59"/>
      <c r="T18" s="59"/>
      <c r="U18" s="59"/>
      <c r="V18" s="59"/>
      <c r="W18" s="59"/>
      <c r="X18" s="59"/>
      <c r="Y18" s="59"/>
      <c r="Z18" s="59"/>
    </row>
    <row r="19" spans="1:26" ht="25">
      <c r="A19" s="37" t="s">
        <v>409</v>
      </c>
      <c r="B19" s="36" t="s">
        <v>410</v>
      </c>
      <c r="C19" s="33" t="s">
        <v>386</v>
      </c>
      <c r="D19" s="34" t="s">
        <v>411</v>
      </c>
      <c r="E19" s="330" t="s">
        <v>15</v>
      </c>
      <c r="F19" s="59"/>
      <c r="G19" s="59"/>
      <c r="H19" s="59"/>
      <c r="I19" s="59"/>
      <c r="J19" s="59"/>
      <c r="K19" s="59"/>
      <c r="L19" s="59"/>
      <c r="M19" s="59"/>
      <c r="N19" s="59"/>
      <c r="O19" s="59"/>
      <c r="P19" s="59"/>
      <c r="Q19" s="59"/>
      <c r="R19" s="59"/>
      <c r="S19" s="59"/>
      <c r="T19" s="59"/>
      <c r="U19" s="59"/>
      <c r="V19" s="59"/>
      <c r="W19" s="59"/>
      <c r="X19" s="59"/>
      <c r="Y19" s="59"/>
      <c r="Z19" s="59"/>
    </row>
    <row r="20" spans="1:26" ht="25">
      <c r="A20" s="58" t="s">
        <v>412</v>
      </c>
      <c r="B20" s="36" t="s">
        <v>413</v>
      </c>
      <c r="C20" s="33" t="s">
        <v>386</v>
      </c>
      <c r="D20" s="34" t="s">
        <v>414</v>
      </c>
      <c r="E20" s="330" t="s">
        <v>15</v>
      </c>
      <c r="F20" s="59"/>
      <c r="G20" s="59"/>
      <c r="H20" s="59"/>
      <c r="I20" s="59"/>
      <c r="J20" s="59"/>
      <c r="K20" s="59"/>
      <c r="L20" s="59"/>
      <c r="M20" s="59"/>
      <c r="N20" s="59"/>
      <c r="O20" s="59"/>
      <c r="P20" s="59"/>
      <c r="Q20" s="59"/>
      <c r="R20" s="59"/>
      <c r="S20" s="59"/>
      <c r="T20" s="59"/>
      <c r="U20" s="59"/>
      <c r="V20" s="59"/>
      <c r="W20" s="59"/>
      <c r="X20" s="59"/>
      <c r="Y20" s="59"/>
      <c r="Z20" s="59"/>
    </row>
    <row r="21" spans="1:26" ht="14.5">
      <c r="A21" s="37" t="s">
        <v>415</v>
      </c>
      <c r="B21" s="36" t="s">
        <v>416</v>
      </c>
      <c r="C21" s="33" t="s">
        <v>386</v>
      </c>
      <c r="D21" s="34" t="s">
        <v>417</v>
      </c>
      <c r="E21" s="330" t="s">
        <v>15</v>
      </c>
      <c r="F21" s="59"/>
      <c r="G21" s="59"/>
      <c r="H21" s="59"/>
      <c r="I21" s="59"/>
      <c r="J21" s="59"/>
      <c r="K21" s="59"/>
      <c r="L21" s="59"/>
      <c r="M21" s="59"/>
      <c r="N21" s="59"/>
      <c r="O21" s="59"/>
      <c r="P21" s="59"/>
      <c r="Q21" s="59"/>
      <c r="R21" s="59"/>
      <c r="S21" s="59"/>
      <c r="T21" s="59"/>
      <c r="U21" s="59"/>
      <c r="V21" s="59"/>
      <c r="W21" s="59"/>
      <c r="X21" s="59"/>
      <c r="Y21" s="59"/>
      <c r="Z21" s="59"/>
    </row>
    <row r="22" spans="1:26" ht="37.5">
      <c r="A22" s="37" t="s">
        <v>418</v>
      </c>
      <c r="B22" s="36" t="s">
        <v>419</v>
      </c>
      <c r="C22" s="33" t="s">
        <v>420</v>
      </c>
      <c r="D22" s="59" t="s">
        <v>421</v>
      </c>
      <c r="E22" s="331"/>
      <c r="F22" s="59"/>
      <c r="G22" s="59"/>
      <c r="H22" s="59"/>
      <c r="I22" s="59"/>
      <c r="J22" s="59"/>
      <c r="K22" s="59"/>
      <c r="L22" s="59"/>
      <c r="M22" s="59"/>
      <c r="N22" s="59"/>
      <c r="O22" s="59"/>
      <c r="P22" s="59"/>
      <c r="Q22" s="59"/>
      <c r="R22" s="59"/>
      <c r="S22" s="59"/>
      <c r="T22" s="59"/>
      <c r="U22" s="59"/>
      <c r="V22" s="59"/>
      <c r="W22" s="59"/>
      <c r="X22" s="59"/>
      <c r="Y22" s="59"/>
      <c r="Z22" s="59"/>
    </row>
    <row r="23" spans="1:26" ht="37.5">
      <c r="A23" s="37" t="s">
        <v>422</v>
      </c>
      <c r="B23" s="33" t="s">
        <v>423</v>
      </c>
      <c r="C23" s="34" t="s">
        <v>381</v>
      </c>
      <c r="D23" s="337" t="s">
        <v>424</v>
      </c>
      <c r="E23" s="332" t="s">
        <v>425</v>
      </c>
      <c r="F23" s="59"/>
      <c r="G23" s="59"/>
      <c r="H23" s="59"/>
      <c r="I23" s="59"/>
      <c r="J23" s="59"/>
      <c r="K23" s="59"/>
      <c r="L23" s="59"/>
      <c r="M23" s="59"/>
      <c r="N23" s="59"/>
      <c r="O23" s="59"/>
      <c r="P23" s="59"/>
      <c r="Q23" s="59"/>
      <c r="R23" s="59"/>
      <c r="S23" s="59"/>
      <c r="T23" s="59"/>
      <c r="U23" s="59"/>
      <c r="V23" s="59"/>
      <c r="W23" s="59"/>
      <c r="X23" s="59"/>
      <c r="Y23" s="59"/>
      <c r="Z23" s="59"/>
    </row>
    <row r="24" spans="1:26" ht="15.5">
      <c r="A24" s="519" t="s">
        <v>426</v>
      </c>
      <c r="B24" s="487"/>
      <c r="C24" s="487"/>
      <c r="D24" s="487"/>
      <c r="E24" s="488"/>
      <c r="F24" s="52"/>
      <c r="G24" s="52"/>
      <c r="H24" s="52"/>
      <c r="I24" s="52"/>
      <c r="J24" s="52"/>
      <c r="K24" s="52"/>
      <c r="L24" s="52"/>
      <c r="M24" s="52"/>
      <c r="N24" s="52"/>
      <c r="O24" s="52"/>
      <c r="P24" s="52"/>
      <c r="Q24" s="52"/>
      <c r="R24" s="52"/>
      <c r="S24" s="52"/>
      <c r="T24" s="52"/>
      <c r="U24" s="52"/>
      <c r="V24" s="52"/>
      <c r="W24" s="52"/>
      <c r="X24" s="52"/>
      <c r="Y24" s="52"/>
      <c r="Z24" s="52"/>
    </row>
    <row r="25" spans="1:26" ht="25">
      <c r="A25" s="37" t="s">
        <v>427</v>
      </c>
      <c r="B25" s="36" t="s">
        <v>428</v>
      </c>
      <c r="C25" s="33" t="s">
        <v>381</v>
      </c>
      <c r="D25" s="33" t="s">
        <v>429</v>
      </c>
      <c r="E25" s="332" t="s">
        <v>425</v>
      </c>
      <c r="F25" s="59"/>
      <c r="G25" s="59"/>
      <c r="H25" s="59"/>
      <c r="I25" s="59"/>
      <c r="J25" s="59"/>
      <c r="K25" s="59"/>
      <c r="L25" s="59"/>
      <c r="M25" s="59"/>
      <c r="N25" s="59"/>
      <c r="O25" s="59"/>
      <c r="P25" s="59"/>
      <c r="Q25" s="59"/>
      <c r="R25" s="59"/>
      <c r="S25" s="59"/>
      <c r="T25" s="59"/>
      <c r="U25" s="59"/>
      <c r="V25" s="59"/>
      <c r="W25" s="59"/>
      <c r="X25" s="59"/>
      <c r="Y25" s="59"/>
      <c r="Z25" s="59"/>
    </row>
    <row r="26" spans="1:26" ht="50">
      <c r="A26" s="37" t="s">
        <v>430</v>
      </c>
      <c r="B26" s="36" t="s">
        <v>431</v>
      </c>
      <c r="C26" s="33" t="s">
        <v>432</v>
      </c>
      <c r="D26" s="339">
        <v>0</v>
      </c>
      <c r="E26" s="33" t="s">
        <v>433</v>
      </c>
      <c r="F26" s="59"/>
      <c r="G26" s="59"/>
      <c r="H26" s="59"/>
      <c r="I26" s="59"/>
      <c r="J26" s="59"/>
      <c r="K26" s="59"/>
      <c r="L26" s="59"/>
      <c r="M26" s="59"/>
      <c r="N26" s="59"/>
      <c r="O26" s="59"/>
      <c r="P26" s="59"/>
      <c r="Q26" s="59"/>
      <c r="R26" s="59"/>
      <c r="S26" s="59"/>
      <c r="T26" s="59"/>
      <c r="U26" s="59"/>
      <c r="V26" s="59"/>
      <c r="W26" s="59"/>
      <c r="X26" s="59"/>
      <c r="Y26" s="59"/>
      <c r="Z26" s="59"/>
    </row>
    <row r="27" spans="1:26" ht="162.5">
      <c r="A27" s="58" t="s">
        <v>434</v>
      </c>
      <c r="B27" s="36" t="s">
        <v>435</v>
      </c>
      <c r="C27" s="33" t="s">
        <v>432</v>
      </c>
      <c r="D27" s="33" t="s">
        <v>436</v>
      </c>
      <c r="E27" s="33" t="s">
        <v>437</v>
      </c>
      <c r="F27" s="59"/>
      <c r="G27" s="59"/>
      <c r="H27" s="59"/>
      <c r="I27" s="59"/>
      <c r="J27" s="59"/>
      <c r="K27" s="59"/>
      <c r="L27" s="59"/>
      <c r="M27" s="59"/>
      <c r="N27" s="59"/>
      <c r="O27" s="59"/>
      <c r="P27" s="59"/>
      <c r="Q27" s="59"/>
      <c r="R27" s="59"/>
      <c r="S27" s="59"/>
      <c r="T27" s="59"/>
      <c r="U27" s="59"/>
      <c r="V27" s="59"/>
      <c r="W27" s="59"/>
      <c r="X27" s="59"/>
      <c r="Y27" s="59"/>
      <c r="Z27" s="59"/>
    </row>
    <row r="28" spans="1:26" ht="15.5">
      <c r="A28" s="519" t="s">
        <v>438</v>
      </c>
      <c r="B28" s="487"/>
      <c r="C28" s="487"/>
      <c r="D28" s="487"/>
      <c r="E28" s="488"/>
      <c r="F28" s="52"/>
      <c r="G28" s="52"/>
      <c r="H28" s="52"/>
      <c r="I28" s="52"/>
      <c r="J28" s="52"/>
      <c r="K28" s="52"/>
      <c r="L28" s="52"/>
      <c r="M28" s="52"/>
      <c r="N28" s="52"/>
      <c r="O28" s="52"/>
      <c r="P28" s="52"/>
      <c r="Q28" s="52"/>
      <c r="R28" s="52"/>
      <c r="S28" s="52"/>
      <c r="T28" s="52"/>
      <c r="U28" s="52"/>
      <c r="V28" s="52"/>
      <c r="W28" s="52"/>
      <c r="X28" s="52"/>
      <c r="Y28" s="52"/>
      <c r="Z28" s="52"/>
    </row>
    <row r="29" spans="1:26" ht="25">
      <c r="A29" s="37" t="s">
        <v>439</v>
      </c>
      <c r="B29" s="36" t="s">
        <v>440</v>
      </c>
      <c r="C29" s="33" t="s">
        <v>432</v>
      </c>
      <c r="D29" s="33" t="s">
        <v>441</v>
      </c>
      <c r="E29" s="33" t="s">
        <v>442</v>
      </c>
      <c r="F29" s="59"/>
      <c r="G29" s="59"/>
      <c r="H29" s="59"/>
      <c r="I29" s="59"/>
      <c r="J29" s="59"/>
      <c r="K29" s="59"/>
      <c r="L29" s="59"/>
      <c r="M29" s="59"/>
      <c r="N29" s="59"/>
      <c r="O29" s="59"/>
      <c r="P29" s="59"/>
      <c r="Q29" s="59"/>
      <c r="R29" s="59"/>
      <c r="S29" s="59"/>
      <c r="T29" s="59"/>
      <c r="U29" s="59"/>
      <c r="V29" s="59"/>
      <c r="W29" s="59"/>
      <c r="X29" s="59"/>
      <c r="Y29" s="59"/>
      <c r="Z29" s="59"/>
    </row>
    <row r="30" spans="1:26" ht="62.5">
      <c r="A30" s="329" t="s">
        <v>443</v>
      </c>
      <c r="B30" s="333" t="s">
        <v>444</v>
      </c>
      <c r="C30" s="334" t="s">
        <v>432</v>
      </c>
      <c r="D30" s="334" t="s">
        <v>445</v>
      </c>
      <c r="E30" s="334" t="s">
        <v>446</v>
      </c>
      <c r="F30" s="59"/>
      <c r="G30" s="59"/>
      <c r="H30" s="59"/>
      <c r="I30" s="59"/>
      <c r="J30" s="59"/>
      <c r="K30" s="59"/>
      <c r="L30" s="59"/>
      <c r="M30" s="59"/>
      <c r="N30" s="59"/>
      <c r="O30" s="59"/>
      <c r="P30" s="59"/>
      <c r="Q30" s="59"/>
      <c r="R30" s="59"/>
      <c r="S30" s="59"/>
      <c r="T30" s="59"/>
      <c r="U30" s="59"/>
      <c r="V30" s="59"/>
      <c r="W30" s="59"/>
      <c r="X30" s="59"/>
      <c r="Y30" s="59"/>
      <c r="Z30" s="59"/>
    </row>
    <row r="31" spans="1:26" ht="29">
      <c r="A31" s="526" t="s">
        <v>447</v>
      </c>
      <c r="B31" s="527" t="s">
        <v>448</v>
      </c>
      <c r="C31" s="527" t="s">
        <v>381</v>
      </c>
      <c r="D31" s="337" t="s">
        <v>449</v>
      </c>
      <c r="E31" s="335" t="s">
        <v>450</v>
      </c>
      <c r="F31" s="59"/>
      <c r="G31" s="59"/>
      <c r="H31" s="59"/>
      <c r="I31" s="59"/>
      <c r="J31" s="59"/>
      <c r="K31" s="59"/>
      <c r="L31" s="59"/>
      <c r="M31" s="59"/>
      <c r="N31" s="59"/>
      <c r="O31" s="59"/>
      <c r="P31" s="59"/>
      <c r="Q31" s="59"/>
      <c r="R31" s="59"/>
      <c r="S31" s="59"/>
      <c r="T31" s="59"/>
      <c r="U31" s="59"/>
      <c r="V31" s="59"/>
      <c r="W31" s="59"/>
      <c r="X31" s="59"/>
      <c r="Y31" s="59"/>
      <c r="Z31" s="59"/>
    </row>
    <row r="32" spans="1:26" ht="14.5">
      <c r="A32" s="526"/>
      <c r="B32" s="527"/>
      <c r="C32" s="527"/>
      <c r="D32" s="337" t="s">
        <v>451</v>
      </c>
      <c r="E32" s="509" t="s">
        <v>452</v>
      </c>
      <c r="F32" s="59"/>
      <c r="G32" s="59"/>
      <c r="H32" s="59"/>
      <c r="I32" s="59"/>
      <c r="J32" s="59"/>
      <c r="K32" s="59"/>
      <c r="L32" s="59"/>
      <c r="M32" s="59"/>
      <c r="N32" s="59"/>
      <c r="O32" s="59"/>
      <c r="P32" s="59"/>
      <c r="Q32" s="59"/>
      <c r="R32" s="59"/>
      <c r="S32" s="59"/>
      <c r="T32" s="59"/>
      <c r="U32" s="59"/>
      <c r="V32" s="59"/>
      <c r="W32" s="59"/>
      <c r="X32" s="59"/>
      <c r="Y32" s="59"/>
      <c r="Z32" s="59"/>
    </row>
    <row r="33" spans="1:26" ht="14.5">
      <c r="A33" s="526"/>
      <c r="B33" s="527"/>
      <c r="C33" s="527"/>
      <c r="D33" s="337" t="s">
        <v>453</v>
      </c>
      <c r="E33" s="509"/>
      <c r="F33" s="59"/>
      <c r="G33" s="59"/>
      <c r="H33" s="59"/>
      <c r="I33" s="59"/>
      <c r="J33" s="59"/>
      <c r="K33" s="59"/>
      <c r="L33" s="59"/>
      <c r="M33" s="59"/>
      <c r="N33" s="59"/>
      <c r="O33" s="59"/>
      <c r="P33" s="59"/>
      <c r="Q33" s="59"/>
      <c r="R33" s="59"/>
      <c r="S33" s="59"/>
      <c r="T33" s="59"/>
      <c r="U33" s="59"/>
      <c r="V33" s="59"/>
      <c r="W33" s="59"/>
      <c r="X33" s="59"/>
      <c r="Y33" s="59"/>
      <c r="Z33" s="59"/>
    </row>
    <row r="34" spans="1:26" ht="15.5">
      <c r="A34" s="519" t="s">
        <v>454</v>
      </c>
      <c r="B34" s="487"/>
      <c r="C34" s="487"/>
      <c r="D34" s="487"/>
      <c r="E34" s="488"/>
      <c r="F34" s="52"/>
      <c r="G34" s="52"/>
      <c r="H34" s="52"/>
      <c r="I34" s="52"/>
      <c r="J34" s="52"/>
      <c r="K34" s="52"/>
      <c r="L34" s="52"/>
      <c r="M34" s="52"/>
      <c r="N34" s="52"/>
      <c r="O34" s="52"/>
      <c r="P34" s="52"/>
      <c r="Q34" s="52"/>
      <c r="R34" s="52"/>
      <c r="S34" s="52"/>
      <c r="T34" s="52"/>
      <c r="U34" s="52"/>
      <c r="V34" s="52"/>
      <c r="W34" s="52"/>
      <c r="X34" s="52"/>
      <c r="Y34" s="52"/>
      <c r="Z34" s="52"/>
    </row>
    <row r="35" spans="1:26" ht="29">
      <c r="A35" s="510" t="s">
        <v>455</v>
      </c>
      <c r="B35" s="513" t="s">
        <v>456</v>
      </c>
      <c r="C35" s="516" t="s">
        <v>381</v>
      </c>
      <c r="D35" s="337" t="s">
        <v>449</v>
      </c>
      <c r="E35" s="335" t="s">
        <v>450</v>
      </c>
      <c r="F35" s="59"/>
      <c r="G35" s="59"/>
      <c r="H35" s="59"/>
      <c r="I35" s="59"/>
      <c r="J35" s="59"/>
      <c r="K35" s="59"/>
      <c r="L35" s="59"/>
      <c r="M35" s="59"/>
      <c r="N35" s="59"/>
      <c r="O35" s="59"/>
      <c r="P35" s="59"/>
      <c r="Q35" s="59"/>
      <c r="R35" s="59"/>
      <c r="S35" s="59"/>
      <c r="T35" s="59"/>
      <c r="U35" s="59"/>
      <c r="V35" s="59"/>
      <c r="W35" s="59"/>
      <c r="X35" s="59"/>
      <c r="Y35" s="59"/>
      <c r="Z35" s="59"/>
    </row>
    <row r="36" spans="1:26" ht="14.5">
      <c r="A36" s="511"/>
      <c r="B36" s="514"/>
      <c r="C36" s="517"/>
      <c r="D36" s="337" t="s">
        <v>451</v>
      </c>
      <c r="E36" s="509" t="s">
        <v>452</v>
      </c>
      <c r="F36" s="59"/>
      <c r="G36" s="59"/>
      <c r="H36" s="59"/>
      <c r="I36" s="59"/>
      <c r="J36" s="59"/>
      <c r="K36" s="59"/>
      <c r="L36" s="59"/>
      <c r="M36" s="59"/>
      <c r="N36" s="59"/>
      <c r="O36" s="59"/>
      <c r="P36" s="59"/>
      <c r="Q36" s="59"/>
      <c r="R36" s="59"/>
      <c r="S36" s="59"/>
      <c r="T36" s="59"/>
      <c r="U36" s="59"/>
      <c r="V36" s="59"/>
      <c r="W36" s="59"/>
      <c r="X36" s="59"/>
      <c r="Y36" s="59"/>
      <c r="Z36" s="59"/>
    </row>
    <row r="37" spans="1:26" ht="14.5">
      <c r="A37" s="512"/>
      <c r="B37" s="515"/>
      <c r="C37" s="518"/>
      <c r="D37" s="337" t="s">
        <v>453</v>
      </c>
      <c r="E37" s="509"/>
      <c r="F37" s="59"/>
      <c r="G37" s="59"/>
      <c r="H37" s="59"/>
      <c r="I37" s="59"/>
      <c r="J37" s="59"/>
      <c r="K37" s="59"/>
      <c r="L37" s="59"/>
      <c r="M37" s="59"/>
      <c r="N37" s="59"/>
      <c r="O37" s="59"/>
      <c r="P37" s="59"/>
      <c r="Q37" s="59"/>
      <c r="R37" s="59"/>
      <c r="S37" s="59"/>
      <c r="T37" s="59"/>
      <c r="U37" s="59"/>
      <c r="V37" s="59"/>
      <c r="W37" s="59"/>
      <c r="X37" s="59"/>
      <c r="Y37" s="59"/>
      <c r="Z37" s="59"/>
    </row>
    <row r="38" spans="1:26" ht="32.25" customHeight="1">
      <c r="A38" s="37" t="s">
        <v>457</v>
      </c>
      <c r="B38" s="36" t="s">
        <v>458</v>
      </c>
      <c r="C38" s="33" t="s">
        <v>420</v>
      </c>
      <c r="D38" s="339">
        <v>0</v>
      </c>
      <c r="E38" s="33" t="s">
        <v>459</v>
      </c>
      <c r="F38" s="59"/>
      <c r="G38" s="59"/>
      <c r="H38" s="59"/>
      <c r="I38" s="59"/>
      <c r="J38" s="59"/>
      <c r="K38" s="59"/>
      <c r="L38" s="59"/>
      <c r="M38" s="59"/>
      <c r="N38" s="59"/>
      <c r="O38" s="59"/>
      <c r="P38" s="59"/>
      <c r="Q38" s="59"/>
      <c r="R38" s="59"/>
      <c r="S38" s="59"/>
      <c r="T38" s="59"/>
      <c r="U38" s="59"/>
      <c r="V38" s="59"/>
      <c r="W38" s="59"/>
      <c r="X38" s="59"/>
      <c r="Y38" s="59"/>
      <c r="Z38" s="59"/>
    </row>
    <row r="39" spans="1:26" ht="15.5">
      <c r="A39" s="519" t="s">
        <v>460</v>
      </c>
      <c r="B39" s="487"/>
      <c r="C39" s="487"/>
      <c r="D39" s="487"/>
      <c r="E39" s="488"/>
      <c r="F39" s="52"/>
      <c r="G39" s="52"/>
      <c r="H39" s="52"/>
      <c r="I39" s="52"/>
      <c r="J39" s="52"/>
      <c r="K39" s="52"/>
      <c r="L39" s="52"/>
      <c r="M39" s="52"/>
      <c r="N39" s="52"/>
      <c r="O39" s="52"/>
      <c r="P39" s="52"/>
      <c r="Q39" s="52"/>
      <c r="R39" s="52"/>
      <c r="S39" s="52"/>
      <c r="T39" s="52"/>
      <c r="U39" s="52"/>
      <c r="V39" s="52"/>
      <c r="W39" s="52"/>
      <c r="X39" s="52"/>
      <c r="Y39" s="52"/>
      <c r="Z39" s="52"/>
    </row>
    <row r="40" spans="1:26" ht="37.5">
      <c r="A40" s="37" t="s">
        <v>461</v>
      </c>
      <c r="B40" s="36" t="s">
        <v>462</v>
      </c>
      <c r="C40" s="33" t="s">
        <v>432</v>
      </c>
      <c r="D40" s="380">
        <v>0.64</v>
      </c>
      <c r="E40" s="340" t="s">
        <v>11</v>
      </c>
      <c r="F40" s="59"/>
      <c r="G40" s="59"/>
      <c r="H40" s="59"/>
      <c r="I40" s="59"/>
      <c r="J40" s="59"/>
      <c r="K40" s="59"/>
      <c r="L40" s="59"/>
      <c r="M40" s="59"/>
      <c r="N40" s="59"/>
      <c r="O40" s="59"/>
      <c r="P40" s="59"/>
      <c r="Q40" s="59"/>
      <c r="R40" s="59"/>
      <c r="S40" s="59"/>
      <c r="T40" s="59"/>
      <c r="U40" s="59"/>
      <c r="V40" s="59"/>
      <c r="W40" s="59"/>
      <c r="X40" s="59"/>
      <c r="Y40" s="59"/>
      <c r="Z40" s="59"/>
    </row>
    <row r="41" spans="1:26" ht="36.75" customHeight="1">
      <c r="A41" s="58" t="s">
        <v>463</v>
      </c>
      <c r="B41" s="36" t="s">
        <v>464</v>
      </c>
      <c r="C41" s="33" t="s">
        <v>465</v>
      </c>
      <c r="D41" s="339">
        <v>0</v>
      </c>
      <c r="E41" s="33" t="s">
        <v>466</v>
      </c>
      <c r="F41" s="59"/>
      <c r="G41" s="59"/>
      <c r="H41" s="59"/>
      <c r="I41" s="59"/>
      <c r="J41" s="59"/>
      <c r="K41" s="59"/>
      <c r="L41" s="59"/>
      <c r="M41" s="59"/>
      <c r="N41" s="59"/>
      <c r="O41" s="59"/>
      <c r="P41" s="59"/>
      <c r="Q41" s="59"/>
      <c r="R41" s="59"/>
      <c r="S41" s="59"/>
      <c r="T41" s="59"/>
      <c r="U41" s="59"/>
      <c r="V41" s="59"/>
      <c r="W41" s="59"/>
      <c r="X41" s="59"/>
      <c r="Y41" s="59"/>
      <c r="Z41" s="59"/>
    </row>
    <row r="42" spans="1:26" ht="15.5">
      <c r="A42" s="519" t="s">
        <v>467</v>
      </c>
      <c r="B42" s="487"/>
      <c r="C42" s="487"/>
      <c r="D42" s="487"/>
      <c r="E42" s="488"/>
      <c r="F42" s="52"/>
      <c r="G42" s="52"/>
      <c r="H42" s="52"/>
      <c r="I42" s="52"/>
      <c r="J42" s="52"/>
      <c r="K42" s="52"/>
      <c r="L42" s="52"/>
      <c r="M42" s="52"/>
      <c r="N42" s="52"/>
      <c r="O42" s="52"/>
      <c r="P42" s="52"/>
      <c r="Q42" s="52"/>
      <c r="R42" s="52"/>
      <c r="S42" s="52"/>
      <c r="T42" s="52"/>
      <c r="U42" s="52"/>
      <c r="V42" s="52"/>
      <c r="W42" s="52"/>
      <c r="X42" s="52"/>
      <c r="Y42" s="52"/>
      <c r="Z42" s="52"/>
    </row>
    <row r="43" spans="1:26" ht="132.75" customHeight="1">
      <c r="A43" s="37" t="s">
        <v>468</v>
      </c>
      <c r="B43" s="33" t="s">
        <v>469</v>
      </c>
      <c r="C43" s="33" t="s">
        <v>470</v>
      </c>
      <c r="D43" s="33" t="s">
        <v>471</v>
      </c>
      <c r="E43" s="328" t="s">
        <v>472</v>
      </c>
      <c r="F43" s="59"/>
      <c r="G43" s="59"/>
      <c r="H43" s="59"/>
      <c r="I43" s="59"/>
      <c r="J43" s="59"/>
      <c r="K43" s="59"/>
      <c r="L43" s="59"/>
      <c r="M43" s="59"/>
      <c r="N43" s="59"/>
      <c r="O43" s="59"/>
      <c r="P43" s="59"/>
      <c r="Q43" s="59"/>
      <c r="R43" s="59"/>
      <c r="S43" s="59"/>
      <c r="T43" s="59"/>
      <c r="U43" s="59"/>
      <c r="V43" s="59"/>
      <c r="W43" s="59"/>
      <c r="X43" s="59"/>
      <c r="Y43" s="59"/>
      <c r="Z43" s="59"/>
    </row>
    <row r="44" spans="1:26" ht="15.5">
      <c r="A44" s="519" t="s">
        <v>473</v>
      </c>
      <c r="B44" s="487"/>
      <c r="C44" s="487"/>
      <c r="D44" s="499"/>
      <c r="E44" s="495"/>
      <c r="F44" s="52"/>
      <c r="G44" s="52"/>
      <c r="H44" s="52"/>
      <c r="I44" s="52"/>
      <c r="J44" s="52"/>
      <c r="K44" s="52"/>
      <c r="L44" s="52"/>
      <c r="M44" s="52"/>
      <c r="N44" s="52"/>
      <c r="O44" s="52"/>
      <c r="P44" s="52"/>
      <c r="Q44" s="52"/>
      <c r="R44" s="52"/>
      <c r="S44" s="52"/>
      <c r="T44" s="52"/>
      <c r="U44" s="52"/>
      <c r="V44" s="52"/>
      <c r="W44" s="52"/>
      <c r="X44" s="52"/>
      <c r="Y44" s="52"/>
      <c r="Z44" s="52"/>
    </row>
    <row r="45" spans="1:26" ht="25">
      <c r="A45" s="37" t="s">
        <v>474</v>
      </c>
      <c r="B45" s="36" t="s">
        <v>475</v>
      </c>
      <c r="C45" s="34" t="s">
        <v>381</v>
      </c>
      <c r="D45" s="337" t="s">
        <v>476</v>
      </c>
      <c r="E45" s="338" t="s">
        <v>477</v>
      </c>
      <c r="F45" s="59"/>
      <c r="G45" s="59"/>
      <c r="H45" s="59"/>
      <c r="I45" s="59"/>
      <c r="J45" s="59"/>
      <c r="K45" s="59"/>
      <c r="L45" s="59"/>
      <c r="M45" s="59"/>
      <c r="N45" s="59"/>
      <c r="O45" s="59"/>
      <c r="P45" s="59"/>
      <c r="Q45" s="59"/>
      <c r="R45" s="59"/>
      <c r="S45" s="59"/>
      <c r="T45" s="59"/>
      <c r="U45" s="59"/>
      <c r="V45" s="59"/>
      <c r="W45" s="59"/>
      <c r="X45" s="59"/>
      <c r="Y45" s="59"/>
      <c r="Z45" s="59"/>
    </row>
    <row r="46" spans="1:26" ht="51" customHeight="1">
      <c r="A46" s="37" t="s">
        <v>478</v>
      </c>
      <c r="B46" s="33" t="s">
        <v>479</v>
      </c>
      <c r="C46" s="34" t="s">
        <v>480</v>
      </c>
      <c r="D46" s="336">
        <v>0</v>
      </c>
      <c r="E46" s="337" t="s">
        <v>481</v>
      </c>
      <c r="F46" s="59"/>
      <c r="G46" s="59"/>
      <c r="H46" s="59"/>
      <c r="I46" s="59"/>
      <c r="J46" s="59"/>
      <c r="K46" s="59"/>
      <c r="L46" s="59"/>
      <c r="M46" s="59"/>
      <c r="N46" s="59"/>
      <c r="O46" s="59"/>
      <c r="P46" s="59"/>
      <c r="Q46" s="59"/>
      <c r="R46" s="59"/>
      <c r="S46" s="59"/>
      <c r="T46" s="59"/>
      <c r="U46" s="59"/>
      <c r="V46" s="59"/>
      <c r="W46" s="59"/>
      <c r="X46" s="59"/>
      <c r="Y46" s="59"/>
      <c r="Z46" s="59"/>
    </row>
    <row r="47" spans="1:26" ht="15.5">
      <c r="A47" s="519" t="s">
        <v>482</v>
      </c>
      <c r="B47" s="487"/>
      <c r="C47" s="487"/>
      <c r="D47" s="487"/>
      <c r="E47" s="488"/>
      <c r="F47" s="52"/>
      <c r="G47" s="52"/>
      <c r="H47" s="52"/>
      <c r="I47" s="52"/>
      <c r="J47" s="52"/>
      <c r="K47" s="52"/>
      <c r="L47" s="52"/>
      <c r="M47" s="52"/>
      <c r="N47" s="52"/>
      <c r="O47" s="52"/>
      <c r="P47" s="52"/>
      <c r="Q47" s="52"/>
      <c r="R47" s="52"/>
      <c r="S47" s="52"/>
      <c r="T47" s="52"/>
      <c r="U47" s="52"/>
      <c r="V47" s="52"/>
      <c r="W47" s="52"/>
      <c r="X47" s="52"/>
      <c r="Y47" s="52"/>
      <c r="Z47" s="52"/>
    </row>
    <row r="48" spans="1:26" ht="369" customHeight="1">
      <c r="A48" s="37" t="s">
        <v>483</v>
      </c>
      <c r="B48" s="33" t="s">
        <v>484</v>
      </c>
      <c r="C48" s="33" t="s">
        <v>485</v>
      </c>
      <c r="D48" s="520" t="s">
        <v>486</v>
      </c>
      <c r="E48" s="521"/>
      <c r="F48" s="59"/>
      <c r="G48" s="59"/>
      <c r="H48" s="59"/>
      <c r="I48" s="59"/>
      <c r="J48" s="59"/>
      <c r="K48" s="59"/>
      <c r="L48" s="59"/>
      <c r="M48" s="59"/>
      <c r="N48" s="59"/>
      <c r="O48" s="59"/>
      <c r="P48" s="59"/>
      <c r="Q48" s="59"/>
      <c r="R48" s="59"/>
      <c r="S48" s="59"/>
      <c r="T48" s="59"/>
      <c r="U48" s="59"/>
      <c r="V48" s="59"/>
      <c r="W48" s="59"/>
      <c r="X48" s="59"/>
      <c r="Y48" s="59"/>
      <c r="Z48" s="59"/>
    </row>
    <row r="49" spans="1:26" ht="409.5" customHeight="1">
      <c r="A49" s="37" t="s">
        <v>483</v>
      </c>
      <c r="B49" s="33" t="s">
        <v>484</v>
      </c>
      <c r="C49" s="33" t="s">
        <v>485</v>
      </c>
      <c r="D49" s="522" t="s">
        <v>487</v>
      </c>
      <c r="E49" s="523"/>
      <c r="F49" s="59"/>
      <c r="G49" s="59"/>
      <c r="H49" s="59"/>
      <c r="I49" s="59"/>
      <c r="J49" s="59"/>
      <c r="K49" s="59"/>
      <c r="L49" s="59"/>
      <c r="M49" s="59"/>
      <c r="N49" s="59"/>
      <c r="O49" s="59"/>
      <c r="P49" s="59"/>
      <c r="Q49" s="59"/>
      <c r="R49" s="59"/>
      <c r="S49" s="59"/>
      <c r="T49" s="59"/>
      <c r="U49" s="59"/>
      <c r="V49" s="59"/>
      <c r="W49" s="59"/>
      <c r="X49" s="59"/>
      <c r="Y49" s="59"/>
      <c r="Z49" s="59"/>
    </row>
    <row r="50" spans="1:26" ht="85" customHeight="1">
      <c r="A50" s="37" t="s">
        <v>488</v>
      </c>
      <c r="B50" s="36" t="s">
        <v>489</v>
      </c>
      <c r="C50" s="33" t="s">
        <v>381</v>
      </c>
      <c r="D50" s="522" t="s">
        <v>490</v>
      </c>
      <c r="E50" s="523"/>
      <c r="F50" s="59"/>
      <c r="G50" s="59"/>
      <c r="H50" s="59"/>
      <c r="I50" s="59"/>
      <c r="J50" s="59"/>
      <c r="K50" s="59"/>
      <c r="L50" s="59"/>
      <c r="M50" s="59"/>
      <c r="N50" s="59"/>
      <c r="O50" s="59"/>
      <c r="P50" s="59"/>
      <c r="Q50" s="59"/>
      <c r="R50" s="59"/>
      <c r="S50" s="59"/>
      <c r="T50" s="59"/>
      <c r="U50" s="59"/>
      <c r="V50" s="59"/>
      <c r="W50" s="59"/>
      <c r="X50" s="59"/>
      <c r="Y50" s="59"/>
      <c r="Z50" s="59"/>
    </row>
    <row r="51" spans="1:26" ht="81" customHeight="1">
      <c r="A51" s="37" t="s">
        <v>491</v>
      </c>
      <c r="B51" s="36" t="s">
        <v>492</v>
      </c>
      <c r="C51" s="33" t="s">
        <v>381</v>
      </c>
      <c r="D51" s="522" t="s">
        <v>493</v>
      </c>
      <c r="E51" s="523"/>
      <c r="F51" s="59"/>
      <c r="G51" s="59"/>
      <c r="H51" s="59"/>
      <c r="I51" s="59"/>
      <c r="J51" s="59"/>
      <c r="K51" s="59"/>
      <c r="L51" s="59"/>
      <c r="M51" s="59"/>
      <c r="N51" s="59"/>
      <c r="O51" s="59"/>
      <c r="P51" s="59"/>
      <c r="Q51" s="59"/>
      <c r="R51" s="59"/>
      <c r="S51" s="59"/>
      <c r="T51" s="59"/>
      <c r="U51" s="59"/>
      <c r="V51" s="59"/>
      <c r="W51" s="59"/>
      <c r="X51" s="59"/>
      <c r="Y51" s="59"/>
      <c r="Z51" s="59"/>
    </row>
    <row r="52" spans="1:26" ht="15.5">
      <c r="A52" s="519" t="s">
        <v>454</v>
      </c>
      <c r="B52" s="487"/>
      <c r="C52" s="487"/>
      <c r="D52" s="487"/>
      <c r="E52" s="488"/>
      <c r="F52" s="52"/>
      <c r="G52" s="52"/>
      <c r="H52" s="52"/>
      <c r="I52" s="52"/>
      <c r="J52" s="52"/>
      <c r="K52" s="52"/>
      <c r="L52" s="52"/>
      <c r="M52" s="52"/>
      <c r="N52" s="52"/>
      <c r="O52" s="52"/>
      <c r="P52" s="52"/>
      <c r="Q52" s="52"/>
      <c r="R52" s="52"/>
      <c r="S52" s="52"/>
      <c r="T52" s="52"/>
      <c r="U52" s="52"/>
      <c r="V52" s="52"/>
      <c r="W52" s="52"/>
      <c r="X52" s="52"/>
      <c r="Y52" s="52"/>
      <c r="Z52" s="52"/>
    </row>
    <row r="53" spans="1:26" ht="50">
      <c r="A53" s="37" t="s">
        <v>494</v>
      </c>
      <c r="B53" s="36" t="s">
        <v>495</v>
      </c>
      <c r="C53" s="33" t="s">
        <v>480</v>
      </c>
      <c r="D53" s="33" t="s">
        <v>496</v>
      </c>
      <c r="E53" s="341" t="s">
        <v>8</v>
      </c>
      <c r="F53" s="59"/>
      <c r="G53" s="59"/>
      <c r="H53" s="59"/>
      <c r="I53" s="59"/>
      <c r="J53" s="59"/>
      <c r="K53" s="59"/>
      <c r="L53" s="59"/>
      <c r="M53" s="59"/>
      <c r="N53" s="59"/>
      <c r="O53" s="59"/>
      <c r="P53" s="59"/>
      <c r="Q53" s="59"/>
      <c r="R53" s="59"/>
      <c r="S53" s="59"/>
      <c r="T53" s="59"/>
      <c r="U53" s="59"/>
      <c r="V53" s="59"/>
      <c r="W53" s="59"/>
      <c r="X53" s="59"/>
      <c r="Y53" s="59"/>
      <c r="Z53" s="59"/>
    </row>
    <row r="54" spans="1:26" ht="37.5">
      <c r="A54" s="37" t="s">
        <v>497</v>
      </c>
      <c r="B54" s="36" t="s">
        <v>498</v>
      </c>
      <c r="C54" s="33" t="s">
        <v>499</v>
      </c>
      <c r="D54" s="33" t="s">
        <v>500</v>
      </c>
      <c r="E54" s="341" t="s">
        <v>11</v>
      </c>
      <c r="F54" s="59"/>
      <c r="G54" s="59"/>
      <c r="H54" s="59"/>
      <c r="I54" s="59"/>
      <c r="J54" s="59"/>
      <c r="K54" s="59"/>
      <c r="L54" s="59"/>
      <c r="M54" s="59"/>
      <c r="N54" s="59"/>
      <c r="O54" s="59"/>
      <c r="P54" s="59"/>
      <c r="Q54" s="59"/>
      <c r="R54" s="59"/>
      <c r="S54" s="59"/>
      <c r="T54" s="59"/>
      <c r="U54" s="59"/>
      <c r="V54" s="59"/>
      <c r="W54" s="59"/>
      <c r="X54" s="59"/>
      <c r="Y54" s="59"/>
      <c r="Z54" s="59"/>
    </row>
    <row r="55" spans="1:26" ht="26">
      <c r="A55" s="60" t="s">
        <v>369</v>
      </c>
      <c r="B55" s="60" t="s">
        <v>501</v>
      </c>
      <c r="C55" s="60" t="s">
        <v>371</v>
      </c>
      <c r="D55" s="60" t="s">
        <v>502</v>
      </c>
      <c r="E55" s="60" t="s">
        <v>373</v>
      </c>
      <c r="F55" s="57"/>
      <c r="G55" s="57"/>
      <c r="H55" s="57"/>
      <c r="I55" s="57"/>
      <c r="J55" s="57"/>
      <c r="K55" s="57"/>
      <c r="L55" s="57"/>
      <c r="M55" s="57"/>
      <c r="N55" s="57"/>
      <c r="O55" s="57"/>
      <c r="P55" s="57"/>
      <c r="Q55" s="57"/>
      <c r="R55" s="57"/>
      <c r="S55" s="57"/>
      <c r="T55" s="57"/>
      <c r="U55" s="57"/>
      <c r="V55" s="57"/>
      <c r="W55" s="57"/>
      <c r="X55" s="57"/>
      <c r="Y55" s="23"/>
      <c r="Z55" s="57"/>
    </row>
    <row r="56" spans="1:26" ht="50">
      <c r="A56" s="61" t="s">
        <v>503</v>
      </c>
      <c r="B56" s="61" t="s">
        <v>504</v>
      </c>
      <c r="C56" s="61" t="s">
        <v>480</v>
      </c>
      <c r="D56" s="61" t="s">
        <v>505</v>
      </c>
      <c r="E56" s="341" t="s">
        <v>8</v>
      </c>
      <c r="F56" s="59"/>
      <c r="G56" s="59"/>
      <c r="H56" s="59"/>
      <c r="I56" s="59"/>
      <c r="J56" s="59"/>
      <c r="K56" s="59"/>
      <c r="L56" s="59"/>
      <c r="M56" s="59"/>
      <c r="N56" s="59"/>
      <c r="O56" s="59"/>
      <c r="P56" s="59"/>
      <c r="Q56" s="59"/>
      <c r="R56" s="59"/>
      <c r="S56" s="59"/>
      <c r="T56" s="59"/>
      <c r="U56" s="59"/>
      <c r="V56" s="59"/>
      <c r="W56" s="59"/>
      <c r="X56" s="59"/>
      <c r="Y56" s="51"/>
      <c r="Z56" s="59"/>
    </row>
    <row r="57" spans="1:26" ht="37.5">
      <c r="A57" s="62" t="s">
        <v>506</v>
      </c>
      <c r="B57" s="61" t="s">
        <v>507</v>
      </c>
      <c r="C57" s="61" t="s">
        <v>499</v>
      </c>
      <c r="D57" s="33" t="s">
        <v>500</v>
      </c>
      <c r="E57" s="341" t="s">
        <v>11</v>
      </c>
      <c r="F57" s="59"/>
      <c r="G57" s="59"/>
      <c r="H57" s="59"/>
      <c r="I57" s="59"/>
      <c r="J57" s="59"/>
      <c r="K57" s="59"/>
      <c r="L57" s="59"/>
      <c r="M57" s="59"/>
      <c r="N57" s="59"/>
      <c r="O57" s="59"/>
      <c r="P57" s="59"/>
      <c r="Q57" s="59"/>
      <c r="R57" s="59"/>
      <c r="S57" s="59"/>
      <c r="T57" s="59"/>
      <c r="U57" s="59"/>
      <c r="V57" s="59"/>
      <c r="W57" s="59"/>
      <c r="X57" s="59"/>
      <c r="Y57" s="51"/>
      <c r="Z57" s="59"/>
    </row>
    <row r="58" spans="1:26" ht="15.5">
      <c r="A58" s="27"/>
      <c r="B58" s="27"/>
      <c r="C58" s="27"/>
      <c r="D58" s="27"/>
      <c r="E58" s="27"/>
      <c r="F58" s="59"/>
      <c r="G58" s="59"/>
      <c r="H58" s="59"/>
      <c r="I58" s="59"/>
      <c r="J58" s="59"/>
      <c r="K58" s="59"/>
      <c r="L58" s="59"/>
      <c r="M58" s="59"/>
      <c r="N58" s="59"/>
      <c r="O58" s="59"/>
      <c r="P58" s="59"/>
      <c r="Q58" s="59"/>
      <c r="R58" s="59"/>
      <c r="S58" s="59"/>
      <c r="T58" s="59"/>
      <c r="U58" s="59"/>
      <c r="V58" s="59"/>
      <c r="W58" s="59"/>
      <c r="X58" s="59"/>
      <c r="Y58" s="51"/>
      <c r="Z58" s="24"/>
    </row>
    <row r="59" spans="1:26" ht="15.5">
      <c r="A59" s="59"/>
      <c r="B59" s="59"/>
      <c r="C59" s="59"/>
      <c r="D59" s="59"/>
      <c r="E59" s="59"/>
      <c r="F59" s="59"/>
      <c r="G59" s="59"/>
      <c r="H59" s="59"/>
      <c r="I59" s="59"/>
      <c r="J59" s="59"/>
      <c r="K59" s="59"/>
      <c r="L59" s="59"/>
      <c r="M59" s="59"/>
      <c r="N59" s="59"/>
      <c r="O59" s="59"/>
      <c r="P59" s="59"/>
      <c r="Q59" s="59"/>
      <c r="R59" s="59"/>
      <c r="S59" s="59"/>
      <c r="T59" s="59"/>
      <c r="U59" s="59"/>
      <c r="V59" s="59"/>
      <c r="W59" s="59"/>
      <c r="X59" s="59"/>
      <c r="Y59" s="51"/>
      <c r="Z59" s="24"/>
    </row>
    <row r="60" spans="1:26" ht="15.5">
      <c r="A60" s="59"/>
      <c r="B60" s="59"/>
      <c r="C60" s="59"/>
      <c r="D60" s="59"/>
      <c r="E60" s="59"/>
      <c r="F60" s="59"/>
      <c r="G60" s="59"/>
      <c r="H60" s="59"/>
      <c r="I60" s="59"/>
      <c r="J60" s="59"/>
      <c r="K60" s="59"/>
      <c r="L60" s="59"/>
      <c r="M60" s="59"/>
      <c r="N60" s="59"/>
      <c r="O60" s="59"/>
      <c r="P60" s="59"/>
      <c r="Q60" s="59"/>
      <c r="R60" s="59"/>
      <c r="S60" s="59"/>
      <c r="T60" s="59"/>
      <c r="U60" s="59"/>
      <c r="V60" s="59"/>
      <c r="W60" s="59"/>
      <c r="X60" s="59"/>
      <c r="Y60" s="51"/>
      <c r="Z60" s="24"/>
    </row>
    <row r="61" spans="1:26" ht="15.5">
      <c r="A61" s="59"/>
      <c r="B61" s="59"/>
      <c r="C61" s="59"/>
      <c r="D61" s="59"/>
      <c r="E61" s="59"/>
      <c r="F61" s="59"/>
      <c r="G61" s="59"/>
      <c r="H61" s="59"/>
      <c r="I61" s="59"/>
      <c r="J61" s="59"/>
      <c r="K61" s="59"/>
      <c r="L61" s="59"/>
      <c r="M61" s="59"/>
      <c r="N61" s="59"/>
      <c r="O61" s="59"/>
      <c r="P61" s="59"/>
      <c r="Q61" s="59"/>
      <c r="R61" s="59"/>
      <c r="S61" s="59"/>
      <c r="T61" s="59"/>
      <c r="U61" s="59"/>
      <c r="V61" s="59"/>
      <c r="W61" s="59"/>
      <c r="X61" s="59"/>
      <c r="Y61" s="51"/>
      <c r="Z61" s="24"/>
    </row>
    <row r="62" spans="1:26" ht="15.75" hidden="1" customHeight="1">
      <c r="A62" s="57"/>
      <c r="B62" s="57"/>
      <c r="C62" s="57"/>
      <c r="D62" s="57"/>
      <c r="E62" s="57"/>
      <c r="F62" s="57"/>
      <c r="G62" s="57"/>
      <c r="H62" s="57"/>
      <c r="I62" s="57"/>
      <c r="J62" s="57"/>
      <c r="K62" s="57"/>
      <c r="L62" s="57"/>
      <c r="M62" s="57"/>
      <c r="N62" s="57"/>
      <c r="O62" s="57"/>
      <c r="P62" s="57"/>
      <c r="Q62" s="57"/>
      <c r="R62" s="57"/>
      <c r="S62" s="57"/>
      <c r="T62" s="57"/>
      <c r="U62" s="57"/>
      <c r="V62" s="57"/>
      <c r="W62" s="57"/>
      <c r="X62" s="57"/>
      <c r="Y62" s="23"/>
      <c r="Z62" s="52"/>
    </row>
    <row r="63" spans="1:26" ht="15.75" hidden="1" customHeight="1">
      <c r="A63" s="57"/>
      <c r="B63" s="57"/>
      <c r="C63" s="57"/>
      <c r="D63" s="57"/>
      <c r="E63" s="57"/>
      <c r="F63" s="57"/>
      <c r="G63" s="57"/>
      <c r="H63" s="57"/>
      <c r="I63" s="57"/>
      <c r="J63" s="57"/>
      <c r="K63" s="57"/>
      <c r="L63" s="57"/>
      <c r="M63" s="57"/>
      <c r="N63" s="57"/>
      <c r="O63" s="57"/>
      <c r="P63" s="57"/>
      <c r="Q63" s="57"/>
      <c r="R63" s="57"/>
      <c r="S63" s="57"/>
      <c r="T63" s="57"/>
      <c r="U63" s="57"/>
      <c r="V63" s="57"/>
      <c r="W63" s="57"/>
      <c r="X63" s="57"/>
      <c r="Y63" s="23"/>
      <c r="Z63" s="52"/>
    </row>
    <row r="64" spans="1:26" ht="15.75" hidden="1" customHeight="1">
      <c r="A64" s="57"/>
      <c r="B64" s="57"/>
      <c r="C64" s="57"/>
      <c r="D64" s="57"/>
      <c r="E64" s="57"/>
      <c r="F64" s="57"/>
      <c r="G64" s="57"/>
      <c r="H64" s="57"/>
      <c r="I64" s="57"/>
      <c r="J64" s="57"/>
      <c r="K64" s="57"/>
      <c r="L64" s="57"/>
      <c r="M64" s="57"/>
      <c r="N64" s="57"/>
      <c r="O64" s="57"/>
      <c r="P64" s="57"/>
      <c r="Q64" s="57"/>
      <c r="R64" s="57"/>
      <c r="S64" s="57"/>
      <c r="T64" s="57"/>
      <c r="U64" s="57"/>
      <c r="V64" s="57"/>
      <c r="W64" s="57"/>
      <c r="X64" s="57"/>
      <c r="Y64" s="23"/>
      <c r="Z64" s="52"/>
    </row>
    <row r="65" spans="1:26" ht="15.75" hidden="1" customHeight="1">
      <c r="A65" s="57"/>
      <c r="B65" s="57"/>
      <c r="C65" s="57"/>
      <c r="D65" s="57"/>
      <c r="E65" s="57"/>
      <c r="F65" s="57"/>
      <c r="G65" s="57"/>
      <c r="H65" s="57"/>
      <c r="I65" s="57"/>
      <c r="J65" s="57"/>
      <c r="K65" s="57"/>
      <c r="L65" s="57"/>
      <c r="M65" s="57"/>
      <c r="N65" s="57"/>
      <c r="O65" s="57"/>
      <c r="P65" s="57"/>
      <c r="Q65" s="57"/>
      <c r="R65" s="57"/>
      <c r="S65" s="57"/>
      <c r="T65" s="57"/>
      <c r="U65" s="57"/>
      <c r="V65" s="57"/>
      <c r="W65" s="57"/>
      <c r="X65" s="57"/>
      <c r="Y65" s="23"/>
      <c r="Z65" s="52"/>
    </row>
    <row r="66" spans="1:26" ht="15.75" hidden="1" customHeight="1">
      <c r="A66" s="57"/>
      <c r="B66" s="57"/>
      <c r="C66" s="57"/>
      <c r="D66" s="57"/>
      <c r="E66" s="57"/>
      <c r="F66" s="57"/>
      <c r="G66" s="57"/>
      <c r="H66" s="57"/>
      <c r="I66" s="57"/>
      <c r="J66" s="57"/>
      <c r="K66" s="57"/>
      <c r="L66" s="57"/>
      <c r="M66" s="57"/>
      <c r="N66" s="57"/>
      <c r="O66" s="57"/>
      <c r="P66" s="57"/>
      <c r="Q66" s="57"/>
      <c r="R66" s="57"/>
      <c r="S66" s="57"/>
      <c r="T66" s="57"/>
      <c r="U66" s="57"/>
      <c r="V66" s="57"/>
      <c r="W66" s="57"/>
      <c r="X66" s="57"/>
      <c r="Y66" s="23"/>
      <c r="Z66" s="52"/>
    </row>
    <row r="67" spans="1:26" ht="15.75" hidden="1" customHeight="1">
      <c r="A67" s="57"/>
      <c r="B67" s="57"/>
      <c r="C67" s="57"/>
      <c r="D67" s="57"/>
      <c r="E67" s="57"/>
      <c r="F67" s="57"/>
      <c r="G67" s="57"/>
      <c r="H67" s="57"/>
      <c r="I67" s="57"/>
      <c r="J67" s="57"/>
      <c r="K67" s="57"/>
      <c r="L67" s="57"/>
      <c r="M67" s="57"/>
      <c r="N67" s="57"/>
      <c r="O67" s="57"/>
      <c r="P67" s="57"/>
      <c r="Q67" s="57"/>
      <c r="R67" s="57"/>
      <c r="S67" s="57"/>
      <c r="T67" s="57"/>
      <c r="U67" s="57"/>
      <c r="V67" s="57"/>
      <c r="W67" s="57"/>
      <c r="X67" s="57"/>
      <c r="Y67" s="23"/>
      <c r="Z67" s="52"/>
    </row>
    <row r="68" spans="1:26" ht="15.75" hidden="1" customHeight="1">
      <c r="A68" s="57"/>
      <c r="B68" s="57"/>
      <c r="C68" s="57"/>
      <c r="D68" s="57"/>
      <c r="E68" s="57"/>
      <c r="F68" s="57"/>
      <c r="G68" s="57"/>
      <c r="H68" s="57"/>
      <c r="I68" s="57"/>
      <c r="J68" s="57"/>
      <c r="K68" s="57"/>
      <c r="L68" s="57"/>
      <c r="M68" s="57"/>
      <c r="N68" s="57"/>
      <c r="O68" s="57"/>
      <c r="P68" s="57"/>
      <c r="Q68" s="57"/>
      <c r="R68" s="57"/>
      <c r="S68" s="57"/>
      <c r="T68" s="57"/>
      <c r="U68" s="57"/>
      <c r="V68" s="57"/>
      <c r="W68" s="57"/>
      <c r="X68" s="57"/>
      <c r="Y68" s="23"/>
      <c r="Z68" s="52"/>
    </row>
    <row r="69" spans="1:26" ht="15.75" hidden="1" customHeight="1">
      <c r="A69" s="57"/>
      <c r="B69" s="57"/>
      <c r="C69" s="57"/>
      <c r="D69" s="57"/>
      <c r="E69" s="57"/>
      <c r="F69" s="57"/>
      <c r="G69" s="57"/>
      <c r="H69" s="57"/>
      <c r="I69" s="57"/>
      <c r="J69" s="57"/>
      <c r="K69" s="57"/>
      <c r="L69" s="57"/>
      <c r="M69" s="57"/>
      <c r="N69" s="57"/>
      <c r="O69" s="57"/>
      <c r="P69" s="57"/>
      <c r="Q69" s="57"/>
      <c r="R69" s="57"/>
      <c r="S69" s="57"/>
      <c r="T69" s="57"/>
      <c r="U69" s="57"/>
      <c r="V69" s="57"/>
      <c r="W69" s="57"/>
      <c r="X69" s="57"/>
      <c r="Y69" s="23"/>
      <c r="Z69" s="52"/>
    </row>
    <row r="70" spans="1:26" ht="15.75" hidden="1" customHeight="1">
      <c r="A70" s="57"/>
      <c r="B70" s="57"/>
      <c r="C70" s="57"/>
      <c r="D70" s="57"/>
      <c r="E70" s="57"/>
      <c r="F70" s="57"/>
      <c r="G70" s="57"/>
      <c r="H70" s="57"/>
      <c r="I70" s="57"/>
      <c r="J70" s="57"/>
      <c r="K70" s="57"/>
      <c r="L70" s="57"/>
      <c r="M70" s="57"/>
      <c r="N70" s="57"/>
      <c r="O70" s="57"/>
      <c r="P70" s="57"/>
      <c r="Q70" s="57"/>
      <c r="R70" s="57"/>
      <c r="S70" s="57"/>
      <c r="T70" s="57"/>
      <c r="U70" s="57"/>
      <c r="V70" s="57"/>
      <c r="W70" s="57"/>
      <c r="X70" s="57"/>
      <c r="Y70" s="23"/>
      <c r="Z70" s="52"/>
    </row>
    <row r="71" spans="1:26" ht="15.75" hidden="1" customHeight="1">
      <c r="A71" s="57"/>
      <c r="B71" s="57"/>
      <c r="C71" s="57"/>
      <c r="D71" s="57"/>
      <c r="E71" s="57"/>
      <c r="F71" s="57"/>
      <c r="G71" s="57"/>
      <c r="H71" s="57"/>
      <c r="I71" s="57"/>
      <c r="J71" s="57"/>
      <c r="K71" s="57"/>
      <c r="L71" s="57"/>
      <c r="M71" s="57"/>
      <c r="N71" s="57"/>
      <c r="O71" s="57"/>
      <c r="P71" s="57"/>
      <c r="Q71" s="57"/>
      <c r="R71" s="57"/>
      <c r="S71" s="57"/>
      <c r="T71" s="57"/>
      <c r="U71" s="57"/>
      <c r="V71" s="57"/>
      <c r="W71" s="57"/>
      <c r="X71" s="57"/>
      <c r="Y71" s="23"/>
      <c r="Z71" s="52"/>
    </row>
    <row r="72" spans="1:26" ht="15.75" hidden="1" customHeight="1">
      <c r="A72" s="57"/>
      <c r="B72" s="57"/>
      <c r="C72" s="57"/>
      <c r="D72" s="57"/>
      <c r="E72" s="57"/>
      <c r="F72" s="57"/>
      <c r="G72" s="57"/>
      <c r="H72" s="57"/>
      <c r="I72" s="57"/>
      <c r="J72" s="57"/>
      <c r="K72" s="57"/>
      <c r="L72" s="57"/>
      <c r="M72" s="57"/>
      <c r="N72" s="57"/>
      <c r="O72" s="57"/>
      <c r="P72" s="57"/>
      <c r="Q72" s="57"/>
      <c r="R72" s="57"/>
      <c r="S72" s="57"/>
      <c r="T72" s="57"/>
      <c r="U72" s="57"/>
      <c r="V72" s="57"/>
      <c r="W72" s="57"/>
      <c r="X72" s="57"/>
      <c r="Y72" s="23"/>
      <c r="Z72" s="52"/>
    </row>
    <row r="73" spans="1:26" ht="15.75" hidden="1" customHeight="1">
      <c r="A73" s="57"/>
      <c r="B73" s="57"/>
      <c r="C73" s="57"/>
      <c r="D73" s="57"/>
      <c r="E73" s="57"/>
      <c r="F73" s="57"/>
      <c r="G73" s="57"/>
      <c r="H73" s="57"/>
      <c r="I73" s="57"/>
      <c r="J73" s="57"/>
      <c r="K73" s="57"/>
      <c r="L73" s="57"/>
      <c r="M73" s="57"/>
      <c r="N73" s="57"/>
      <c r="O73" s="57"/>
      <c r="P73" s="57"/>
      <c r="Q73" s="57"/>
      <c r="R73" s="57"/>
      <c r="S73" s="57"/>
      <c r="T73" s="57"/>
      <c r="U73" s="57"/>
      <c r="V73" s="57"/>
      <c r="W73" s="57"/>
      <c r="X73" s="57"/>
      <c r="Y73" s="23"/>
      <c r="Z73" s="52"/>
    </row>
    <row r="74" spans="1:26" ht="15.75" hidden="1" customHeight="1">
      <c r="A74" s="57"/>
      <c r="B74" s="57"/>
      <c r="C74" s="57"/>
      <c r="D74" s="57"/>
      <c r="E74" s="57"/>
      <c r="F74" s="57"/>
      <c r="G74" s="57"/>
      <c r="H74" s="57"/>
      <c r="I74" s="57"/>
      <c r="J74" s="57"/>
      <c r="K74" s="57"/>
      <c r="L74" s="57"/>
      <c r="M74" s="57"/>
      <c r="N74" s="57"/>
      <c r="O74" s="57"/>
      <c r="P74" s="57"/>
      <c r="Q74" s="57"/>
      <c r="R74" s="57"/>
      <c r="S74" s="57"/>
      <c r="T74" s="57"/>
      <c r="U74" s="57"/>
      <c r="V74" s="57"/>
      <c r="W74" s="57"/>
      <c r="X74" s="57"/>
      <c r="Y74" s="23"/>
      <c r="Z74" s="52"/>
    </row>
    <row r="75" spans="1:26" ht="15.75" hidden="1" customHeight="1">
      <c r="A75" s="57"/>
      <c r="B75" s="57"/>
      <c r="C75" s="57"/>
      <c r="D75" s="57"/>
      <c r="E75" s="57"/>
      <c r="F75" s="57"/>
      <c r="G75" s="57"/>
      <c r="H75" s="57"/>
      <c r="I75" s="57"/>
      <c r="J75" s="57"/>
      <c r="K75" s="57"/>
      <c r="L75" s="57"/>
      <c r="M75" s="57"/>
      <c r="N75" s="57"/>
      <c r="O75" s="57"/>
      <c r="P75" s="57"/>
      <c r="Q75" s="57"/>
      <c r="R75" s="57"/>
      <c r="S75" s="57"/>
      <c r="T75" s="57"/>
      <c r="U75" s="57"/>
      <c r="V75" s="57"/>
      <c r="W75" s="57"/>
      <c r="X75" s="57"/>
      <c r="Y75" s="23"/>
      <c r="Z75" s="52"/>
    </row>
    <row r="76" spans="1:26" ht="15.75" hidden="1" customHeight="1">
      <c r="A76" s="57"/>
      <c r="B76" s="57"/>
      <c r="C76" s="57"/>
      <c r="D76" s="57"/>
      <c r="E76" s="57"/>
      <c r="F76" s="57"/>
      <c r="G76" s="57"/>
      <c r="H76" s="57"/>
      <c r="I76" s="57"/>
      <c r="J76" s="57"/>
      <c r="K76" s="57"/>
      <c r="L76" s="57"/>
      <c r="M76" s="57"/>
      <c r="N76" s="57"/>
      <c r="O76" s="57"/>
      <c r="P76" s="57"/>
      <c r="Q76" s="57"/>
      <c r="R76" s="57"/>
      <c r="S76" s="57"/>
      <c r="T76" s="57"/>
      <c r="U76" s="57"/>
      <c r="V76" s="57"/>
      <c r="W76" s="57"/>
      <c r="X76" s="57"/>
      <c r="Y76" s="23"/>
      <c r="Z76" s="52"/>
    </row>
    <row r="77" spans="1:26" ht="15.75" hidden="1" customHeight="1">
      <c r="A77" s="57"/>
      <c r="B77" s="57"/>
      <c r="C77" s="57"/>
      <c r="D77" s="57"/>
      <c r="E77" s="57"/>
      <c r="F77" s="57"/>
      <c r="G77" s="57"/>
      <c r="H77" s="57"/>
      <c r="I77" s="57"/>
      <c r="J77" s="57"/>
      <c r="K77" s="57"/>
      <c r="L77" s="57"/>
      <c r="M77" s="57"/>
      <c r="N77" s="57"/>
      <c r="O77" s="57"/>
      <c r="P77" s="57"/>
      <c r="Q77" s="57"/>
      <c r="R77" s="57"/>
      <c r="S77" s="57"/>
      <c r="T77" s="57"/>
      <c r="U77" s="57"/>
      <c r="V77" s="57"/>
      <c r="W77" s="57"/>
      <c r="X77" s="57"/>
      <c r="Y77" s="23"/>
      <c r="Z77" s="52"/>
    </row>
    <row r="78" spans="1:26" ht="15.75" hidden="1" customHeight="1">
      <c r="A78" s="57"/>
      <c r="B78" s="57"/>
      <c r="C78" s="57"/>
      <c r="D78" s="57"/>
      <c r="E78" s="57"/>
      <c r="F78" s="57"/>
      <c r="G78" s="57"/>
      <c r="H78" s="57"/>
      <c r="I78" s="57"/>
      <c r="J78" s="57"/>
      <c r="K78" s="57"/>
      <c r="L78" s="57"/>
      <c r="M78" s="57"/>
      <c r="N78" s="57"/>
      <c r="O78" s="57"/>
      <c r="P78" s="57"/>
      <c r="Q78" s="57"/>
      <c r="R78" s="57"/>
      <c r="S78" s="57"/>
      <c r="T78" s="57"/>
      <c r="U78" s="57"/>
      <c r="V78" s="57"/>
      <c r="W78" s="57"/>
      <c r="X78" s="57"/>
      <c r="Y78" s="23"/>
      <c r="Z78" s="52"/>
    </row>
    <row r="79" spans="1:26" ht="15.75" hidden="1" customHeight="1">
      <c r="A79" s="57"/>
      <c r="B79" s="57"/>
      <c r="C79" s="57"/>
      <c r="D79" s="57"/>
      <c r="E79" s="57"/>
      <c r="F79" s="57"/>
      <c r="G79" s="57"/>
      <c r="H79" s="57"/>
      <c r="I79" s="57"/>
      <c r="J79" s="57"/>
      <c r="K79" s="57"/>
      <c r="L79" s="57"/>
      <c r="M79" s="57"/>
      <c r="N79" s="57"/>
      <c r="O79" s="57"/>
      <c r="P79" s="57"/>
      <c r="Q79" s="57"/>
      <c r="R79" s="57"/>
      <c r="S79" s="57"/>
      <c r="T79" s="57"/>
      <c r="U79" s="57"/>
      <c r="V79" s="57"/>
      <c r="W79" s="57"/>
      <c r="X79" s="57"/>
      <c r="Y79" s="23"/>
      <c r="Z79" s="52"/>
    </row>
    <row r="80" spans="1:26" ht="15.75" hidden="1" customHeight="1">
      <c r="A80" s="57"/>
      <c r="B80" s="57"/>
      <c r="C80" s="57"/>
      <c r="D80" s="57"/>
      <c r="E80" s="57"/>
      <c r="F80" s="57"/>
      <c r="G80" s="57"/>
      <c r="H80" s="57"/>
      <c r="I80" s="57"/>
      <c r="J80" s="57"/>
      <c r="K80" s="57"/>
      <c r="L80" s="57"/>
      <c r="M80" s="57"/>
      <c r="N80" s="57"/>
      <c r="O80" s="57"/>
      <c r="P80" s="57"/>
      <c r="Q80" s="57"/>
      <c r="R80" s="57"/>
      <c r="S80" s="57"/>
      <c r="T80" s="57"/>
      <c r="U80" s="57"/>
      <c r="V80" s="57"/>
      <c r="W80" s="57"/>
      <c r="X80" s="57"/>
      <c r="Y80" s="23"/>
      <c r="Z80" s="52"/>
    </row>
    <row r="81" spans="1:26" ht="15.75" hidden="1" customHeight="1">
      <c r="A81" s="57"/>
      <c r="B81" s="57"/>
      <c r="C81" s="57"/>
      <c r="D81" s="57"/>
      <c r="E81" s="57"/>
      <c r="F81" s="57"/>
      <c r="G81" s="57"/>
      <c r="H81" s="57"/>
      <c r="I81" s="57"/>
      <c r="J81" s="57"/>
      <c r="K81" s="57"/>
      <c r="L81" s="57"/>
      <c r="M81" s="57"/>
      <c r="N81" s="57"/>
      <c r="O81" s="57"/>
      <c r="P81" s="57"/>
      <c r="Q81" s="57"/>
      <c r="R81" s="57"/>
      <c r="S81" s="57"/>
      <c r="T81" s="57"/>
      <c r="U81" s="57"/>
      <c r="V81" s="57"/>
      <c r="W81" s="57"/>
      <c r="X81" s="57"/>
      <c r="Y81" s="23"/>
      <c r="Z81" s="52"/>
    </row>
    <row r="82" spans="1:26" ht="15.75" hidden="1" customHeight="1">
      <c r="A82" s="57"/>
      <c r="B82" s="57"/>
      <c r="C82" s="57"/>
      <c r="D82" s="57"/>
      <c r="E82" s="57"/>
      <c r="F82" s="57"/>
      <c r="G82" s="57"/>
      <c r="H82" s="57"/>
      <c r="I82" s="57"/>
      <c r="J82" s="57"/>
      <c r="K82" s="57"/>
      <c r="L82" s="57"/>
      <c r="M82" s="57"/>
      <c r="N82" s="57"/>
      <c r="O82" s="57"/>
      <c r="P82" s="57"/>
      <c r="Q82" s="57"/>
      <c r="R82" s="57"/>
      <c r="S82" s="57"/>
      <c r="T82" s="57"/>
      <c r="U82" s="57"/>
      <c r="V82" s="57"/>
      <c r="W82" s="57"/>
      <c r="X82" s="57"/>
      <c r="Y82" s="23"/>
      <c r="Z82" s="52"/>
    </row>
    <row r="83" spans="1:26" ht="15.75" hidden="1" customHeight="1">
      <c r="A83" s="57"/>
      <c r="B83" s="57"/>
      <c r="C83" s="57"/>
      <c r="D83" s="57"/>
      <c r="E83" s="57"/>
      <c r="F83" s="57"/>
      <c r="G83" s="57"/>
      <c r="H83" s="57"/>
      <c r="I83" s="57"/>
      <c r="J83" s="57"/>
      <c r="K83" s="57"/>
      <c r="L83" s="57"/>
      <c r="M83" s="57"/>
      <c r="N83" s="57"/>
      <c r="O83" s="57"/>
      <c r="P83" s="57"/>
      <c r="Q83" s="57"/>
      <c r="R83" s="57"/>
      <c r="S83" s="57"/>
      <c r="T83" s="57"/>
      <c r="U83" s="57"/>
      <c r="V83" s="57"/>
      <c r="W83" s="57"/>
      <c r="X83" s="57"/>
      <c r="Y83" s="23"/>
      <c r="Z83" s="52"/>
    </row>
    <row r="84" spans="1:26" ht="15.75" hidden="1" customHeight="1">
      <c r="A84" s="57"/>
      <c r="B84" s="57"/>
      <c r="C84" s="57"/>
      <c r="D84" s="57"/>
      <c r="E84" s="57"/>
      <c r="F84" s="57"/>
      <c r="G84" s="57"/>
      <c r="H84" s="57"/>
      <c r="I84" s="57"/>
      <c r="J84" s="57"/>
      <c r="K84" s="57"/>
      <c r="L84" s="57"/>
      <c r="M84" s="57"/>
      <c r="N84" s="57"/>
      <c r="O84" s="57"/>
      <c r="P84" s="57"/>
      <c r="Q84" s="57"/>
      <c r="R84" s="57"/>
      <c r="S84" s="57"/>
      <c r="T84" s="57"/>
      <c r="U84" s="57"/>
      <c r="V84" s="57"/>
      <c r="W84" s="57"/>
      <c r="X84" s="57"/>
      <c r="Y84" s="23"/>
      <c r="Z84" s="52"/>
    </row>
    <row r="85" spans="1:26" ht="15.75" hidden="1" customHeight="1">
      <c r="A85" s="57"/>
      <c r="B85" s="57"/>
      <c r="C85" s="57"/>
      <c r="D85" s="57"/>
      <c r="E85" s="57"/>
      <c r="F85" s="57"/>
      <c r="G85" s="57"/>
      <c r="H85" s="57"/>
      <c r="I85" s="57"/>
      <c r="J85" s="57"/>
      <c r="K85" s="57"/>
      <c r="L85" s="57"/>
      <c r="M85" s="57"/>
      <c r="N85" s="57"/>
      <c r="O85" s="57"/>
      <c r="P85" s="57"/>
      <c r="Q85" s="57"/>
      <c r="R85" s="57"/>
      <c r="S85" s="57"/>
      <c r="T85" s="57"/>
      <c r="U85" s="57"/>
      <c r="V85" s="57"/>
      <c r="W85" s="57"/>
      <c r="X85" s="57"/>
      <c r="Y85" s="23"/>
      <c r="Z85" s="52"/>
    </row>
    <row r="86" spans="1:26" ht="15.75" hidden="1" customHeight="1">
      <c r="A86" s="57"/>
      <c r="B86" s="57"/>
      <c r="C86" s="57"/>
      <c r="D86" s="57"/>
      <c r="E86" s="57"/>
      <c r="F86" s="57"/>
      <c r="G86" s="57"/>
      <c r="H86" s="57"/>
      <c r="I86" s="57"/>
      <c r="J86" s="57"/>
      <c r="K86" s="57"/>
      <c r="L86" s="57"/>
      <c r="M86" s="57"/>
      <c r="N86" s="57"/>
      <c r="O86" s="57"/>
      <c r="P86" s="57"/>
      <c r="Q86" s="57"/>
      <c r="R86" s="57"/>
      <c r="S86" s="57"/>
      <c r="T86" s="57"/>
      <c r="U86" s="57"/>
      <c r="V86" s="57"/>
      <c r="W86" s="57"/>
      <c r="X86" s="57"/>
      <c r="Y86" s="23"/>
      <c r="Z86" s="52"/>
    </row>
    <row r="87" spans="1:26" ht="15.75" hidden="1" customHeight="1">
      <c r="A87" s="57"/>
      <c r="B87" s="57"/>
      <c r="C87" s="57"/>
      <c r="D87" s="57"/>
      <c r="E87" s="57"/>
      <c r="F87" s="57"/>
      <c r="G87" s="57"/>
      <c r="H87" s="57"/>
      <c r="I87" s="57"/>
      <c r="J87" s="57"/>
      <c r="K87" s="57"/>
      <c r="L87" s="57"/>
      <c r="M87" s="57"/>
      <c r="N87" s="57"/>
      <c r="O87" s="57"/>
      <c r="P87" s="57"/>
      <c r="Q87" s="57"/>
      <c r="R87" s="57"/>
      <c r="S87" s="57"/>
      <c r="T87" s="57"/>
      <c r="U87" s="57"/>
      <c r="V87" s="57"/>
      <c r="W87" s="57"/>
      <c r="X87" s="57"/>
      <c r="Y87" s="23"/>
      <c r="Z87" s="52"/>
    </row>
    <row r="88" spans="1:26" ht="15.75" hidden="1" customHeight="1">
      <c r="A88" s="57"/>
      <c r="B88" s="57"/>
      <c r="C88" s="57"/>
      <c r="D88" s="57"/>
      <c r="E88" s="57"/>
      <c r="F88" s="57"/>
      <c r="G88" s="57"/>
      <c r="H88" s="57"/>
      <c r="I88" s="57"/>
      <c r="J88" s="57"/>
      <c r="K88" s="57"/>
      <c r="L88" s="57"/>
      <c r="M88" s="57"/>
      <c r="N88" s="57"/>
      <c r="O88" s="57"/>
      <c r="P88" s="57"/>
      <c r="Q88" s="57"/>
      <c r="R88" s="57"/>
      <c r="S88" s="57"/>
      <c r="T88" s="57"/>
      <c r="U88" s="57"/>
      <c r="V88" s="57"/>
      <c r="W88" s="57"/>
      <c r="X88" s="57"/>
      <c r="Y88" s="23"/>
      <c r="Z88" s="52"/>
    </row>
    <row r="89" spans="1:26" ht="15.75" hidden="1" customHeight="1">
      <c r="A89" s="57"/>
      <c r="B89" s="57"/>
      <c r="C89" s="57"/>
      <c r="D89" s="57"/>
      <c r="E89" s="57"/>
      <c r="F89" s="57"/>
      <c r="G89" s="57"/>
      <c r="H89" s="57"/>
      <c r="I89" s="57"/>
      <c r="J89" s="57"/>
      <c r="K89" s="57"/>
      <c r="L89" s="57"/>
      <c r="M89" s="57"/>
      <c r="N89" s="57"/>
      <c r="O89" s="57"/>
      <c r="P89" s="57"/>
      <c r="Q89" s="57"/>
      <c r="R89" s="57"/>
      <c r="S89" s="57"/>
      <c r="T89" s="57"/>
      <c r="U89" s="57"/>
      <c r="V89" s="57"/>
      <c r="W89" s="57"/>
      <c r="X89" s="57"/>
      <c r="Y89" s="23"/>
      <c r="Z89" s="52"/>
    </row>
    <row r="90" spans="1:26" ht="15.75" hidden="1" customHeight="1">
      <c r="A90" s="57"/>
      <c r="B90" s="57"/>
      <c r="C90" s="57"/>
      <c r="D90" s="57"/>
      <c r="E90" s="57"/>
      <c r="F90" s="57"/>
      <c r="G90" s="57"/>
      <c r="H90" s="57"/>
      <c r="I90" s="57"/>
      <c r="J90" s="57"/>
      <c r="K90" s="57"/>
      <c r="L90" s="57"/>
      <c r="M90" s="57"/>
      <c r="N90" s="57"/>
      <c r="O90" s="57"/>
      <c r="P90" s="57"/>
      <c r="Q90" s="57"/>
      <c r="R90" s="57"/>
      <c r="S90" s="57"/>
      <c r="T90" s="57"/>
      <c r="U90" s="57"/>
      <c r="V90" s="57"/>
      <c r="W90" s="57"/>
      <c r="X90" s="57"/>
      <c r="Y90" s="23"/>
      <c r="Z90" s="52"/>
    </row>
    <row r="91" spans="1:26" ht="15.75" hidden="1" customHeight="1">
      <c r="A91" s="57"/>
      <c r="B91" s="57"/>
      <c r="C91" s="57"/>
      <c r="D91" s="57"/>
      <c r="E91" s="57"/>
      <c r="F91" s="57"/>
      <c r="G91" s="57"/>
      <c r="H91" s="57"/>
      <c r="I91" s="57"/>
      <c r="J91" s="57"/>
      <c r="K91" s="57"/>
      <c r="L91" s="57"/>
      <c r="M91" s="57"/>
      <c r="N91" s="57"/>
      <c r="O91" s="57"/>
      <c r="P91" s="57"/>
      <c r="Q91" s="57"/>
      <c r="R91" s="57"/>
      <c r="S91" s="57"/>
      <c r="T91" s="57"/>
      <c r="U91" s="57"/>
      <c r="V91" s="57"/>
      <c r="W91" s="57"/>
      <c r="X91" s="57"/>
      <c r="Y91" s="23"/>
      <c r="Z91" s="52"/>
    </row>
    <row r="92" spans="1:26" ht="15.75" hidden="1" customHeight="1">
      <c r="A92" s="57"/>
      <c r="B92" s="57"/>
      <c r="C92" s="57"/>
      <c r="D92" s="57"/>
      <c r="E92" s="57"/>
      <c r="F92" s="57"/>
      <c r="G92" s="57"/>
      <c r="H92" s="57"/>
      <c r="I92" s="57"/>
      <c r="J92" s="57"/>
      <c r="K92" s="57"/>
      <c r="L92" s="57"/>
      <c r="M92" s="57"/>
      <c r="N92" s="57"/>
      <c r="O92" s="57"/>
      <c r="P92" s="57"/>
      <c r="Q92" s="57"/>
      <c r="R92" s="57"/>
      <c r="S92" s="57"/>
      <c r="T92" s="57"/>
      <c r="U92" s="57"/>
      <c r="V92" s="57"/>
      <c r="W92" s="57"/>
      <c r="X92" s="57"/>
      <c r="Y92" s="23"/>
      <c r="Z92" s="52"/>
    </row>
    <row r="93" spans="1:26" ht="15.75" hidden="1" customHeight="1">
      <c r="A93" s="57"/>
      <c r="B93" s="57"/>
      <c r="C93" s="57"/>
      <c r="D93" s="57"/>
      <c r="E93" s="57"/>
      <c r="F93" s="57"/>
      <c r="G93" s="57"/>
      <c r="H93" s="57"/>
      <c r="I93" s="57"/>
      <c r="J93" s="57"/>
      <c r="K93" s="57"/>
      <c r="L93" s="57"/>
      <c r="M93" s="57"/>
      <c r="N93" s="57"/>
      <c r="O93" s="57"/>
      <c r="P93" s="57"/>
      <c r="Q93" s="57"/>
      <c r="R93" s="57"/>
      <c r="S93" s="57"/>
      <c r="T93" s="57"/>
      <c r="U93" s="57"/>
      <c r="V93" s="57"/>
      <c r="W93" s="57"/>
      <c r="X93" s="57"/>
      <c r="Y93" s="23"/>
      <c r="Z93" s="52"/>
    </row>
    <row r="94" spans="1:26" ht="15.75" hidden="1" customHeight="1">
      <c r="A94" s="57"/>
      <c r="B94" s="57"/>
      <c r="C94" s="57"/>
      <c r="D94" s="57"/>
      <c r="E94" s="57"/>
      <c r="F94" s="57"/>
      <c r="G94" s="57"/>
      <c r="H94" s="57"/>
      <c r="I94" s="57"/>
      <c r="J94" s="57"/>
      <c r="K94" s="57"/>
      <c r="L94" s="57"/>
      <c r="M94" s="57"/>
      <c r="N94" s="57"/>
      <c r="O94" s="57"/>
      <c r="P94" s="57"/>
      <c r="Q94" s="57"/>
      <c r="R94" s="57"/>
      <c r="S94" s="57"/>
      <c r="T94" s="57"/>
      <c r="U94" s="57"/>
      <c r="V94" s="57"/>
      <c r="W94" s="57"/>
      <c r="X94" s="57"/>
      <c r="Y94" s="23"/>
      <c r="Z94" s="52"/>
    </row>
    <row r="95" spans="1:26" ht="15.75" hidden="1" customHeight="1">
      <c r="A95" s="57"/>
      <c r="B95" s="57"/>
      <c r="C95" s="57"/>
      <c r="D95" s="57"/>
      <c r="E95" s="57"/>
      <c r="F95" s="57"/>
      <c r="G95" s="57"/>
      <c r="H95" s="57"/>
      <c r="I95" s="57"/>
      <c r="J95" s="57"/>
      <c r="K95" s="57"/>
      <c r="L95" s="57"/>
      <c r="M95" s="57"/>
      <c r="N95" s="57"/>
      <c r="O95" s="57"/>
      <c r="P95" s="57"/>
      <c r="Q95" s="57"/>
      <c r="R95" s="57"/>
      <c r="S95" s="57"/>
      <c r="T95" s="57"/>
      <c r="U95" s="57"/>
      <c r="V95" s="57"/>
      <c r="W95" s="57"/>
      <c r="X95" s="57"/>
      <c r="Y95" s="23"/>
      <c r="Z95" s="52"/>
    </row>
    <row r="96" spans="1:26" ht="15.75" hidden="1"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23"/>
      <c r="Z96" s="52"/>
    </row>
    <row r="97" spans="1:26" ht="15.75" hidden="1" customHeight="1">
      <c r="A97" s="57"/>
      <c r="B97" s="57"/>
      <c r="C97" s="57"/>
      <c r="D97" s="57"/>
      <c r="E97" s="57"/>
      <c r="F97" s="57"/>
      <c r="G97" s="57"/>
      <c r="H97" s="57"/>
      <c r="I97" s="57"/>
      <c r="J97" s="57"/>
      <c r="K97" s="57"/>
      <c r="L97" s="57"/>
      <c r="M97" s="57"/>
      <c r="N97" s="57"/>
      <c r="O97" s="57"/>
      <c r="P97" s="57"/>
      <c r="Q97" s="57"/>
      <c r="R97" s="57"/>
      <c r="S97" s="57"/>
      <c r="T97" s="57"/>
      <c r="U97" s="57"/>
      <c r="V97" s="57"/>
      <c r="W97" s="57"/>
      <c r="X97" s="57"/>
      <c r="Y97" s="23"/>
      <c r="Z97" s="52"/>
    </row>
    <row r="98" spans="1:26" ht="15.75" hidden="1" customHeight="1">
      <c r="A98" s="57"/>
      <c r="B98" s="57"/>
      <c r="C98" s="57"/>
      <c r="D98" s="57"/>
      <c r="E98" s="57"/>
      <c r="F98" s="57"/>
      <c r="G98" s="57"/>
      <c r="H98" s="57"/>
      <c r="I98" s="57"/>
      <c r="J98" s="57"/>
      <c r="K98" s="57"/>
      <c r="L98" s="57"/>
      <c r="M98" s="57"/>
      <c r="N98" s="57"/>
      <c r="O98" s="57"/>
      <c r="P98" s="57"/>
      <c r="Q98" s="57"/>
      <c r="R98" s="57"/>
      <c r="S98" s="57"/>
      <c r="T98" s="57"/>
      <c r="U98" s="57"/>
      <c r="V98" s="57"/>
      <c r="W98" s="57"/>
      <c r="X98" s="57"/>
      <c r="Y98" s="23"/>
      <c r="Z98" s="52"/>
    </row>
    <row r="99" spans="1:26" ht="15.75" hidden="1" customHeight="1">
      <c r="A99" s="57"/>
      <c r="B99" s="57"/>
      <c r="C99" s="57"/>
      <c r="D99" s="57"/>
      <c r="E99" s="57"/>
      <c r="F99" s="57"/>
      <c r="G99" s="57"/>
      <c r="H99" s="57"/>
      <c r="I99" s="57"/>
      <c r="J99" s="57"/>
      <c r="K99" s="57"/>
      <c r="L99" s="57"/>
      <c r="M99" s="57"/>
      <c r="N99" s="57"/>
      <c r="O99" s="57"/>
      <c r="P99" s="57"/>
      <c r="Q99" s="57"/>
      <c r="R99" s="57"/>
      <c r="S99" s="57"/>
      <c r="T99" s="57"/>
      <c r="U99" s="57"/>
      <c r="V99" s="57"/>
      <c r="W99" s="57"/>
      <c r="X99" s="57"/>
      <c r="Y99" s="23"/>
      <c r="Z99" s="52"/>
    </row>
    <row r="100" spans="1:26" ht="15.75" hidden="1" customHeight="1">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23"/>
      <c r="Z100" s="52"/>
    </row>
    <row r="101" spans="1:26" ht="15.75" hidden="1" customHeight="1">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23"/>
      <c r="Z101" s="52"/>
    </row>
    <row r="102" spans="1:26" ht="15.75" hidden="1" customHeight="1">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23"/>
      <c r="Z102" s="52"/>
    </row>
    <row r="103" spans="1:26" ht="15.75" hidden="1" customHeight="1">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23"/>
      <c r="Z103" s="52"/>
    </row>
    <row r="104" spans="1:26" ht="15.75" hidden="1" customHeight="1">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23"/>
      <c r="Z104" s="52"/>
    </row>
    <row r="105" spans="1:26" ht="15.75" hidden="1" customHeight="1">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23"/>
      <c r="Z105" s="52"/>
    </row>
    <row r="106" spans="1:26" ht="15.75" hidden="1" customHeight="1">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23"/>
      <c r="Z106" s="52"/>
    </row>
    <row r="107" spans="1:26" ht="15.75" hidden="1" customHeight="1">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23"/>
      <c r="Z107" s="52"/>
    </row>
    <row r="108" spans="1:26" ht="15.75" hidden="1" customHeight="1">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23"/>
      <c r="Z108" s="52"/>
    </row>
    <row r="109" spans="1:26" ht="15.75" hidden="1" customHeight="1">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23"/>
      <c r="Z109" s="52"/>
    </row>
    <row r="110" spans="1:26" ht="15.75" hidden="1" customHeight="1">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23"/>
      <c r="Z110" s="52"/>
    </row>
    <row r="111" spans="1:26" ht="15.75" hidden="1" customHeight="1">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23"/>
      <c r="Z111" s="52"/>
    </row>
    <row r="112" spans="1:26" ht="15.75" hidden="1" customHeight="1">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23"/>
      <c r="Z112" s="52"/>
    </row>
    <row r="113" spans="1:26" ht="15.75" hidden="1" customHeight="1">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23"/>
      <c r="Z113" s="52"/>
    </row>
    <row r="114" spans="1:26" ht="15.75" hidden="1" customHeight="1">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23"/>
      <c r="Z114" s="52"/>
    </row>
    <row r="115" spans="1:26" ht="15.75" hidden="1" customHeight="1">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23"/>
      <c r="Z115" s="52"/>
    </row>
    <row r="116" spans="1:26" ht="15.75" hidden="1" customHeight="1">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23"/>
      <c r="Z116" s="52"/>
    </row>
    <row r="117" spans="1:26" ht="15.75" hidden="1" customHeight="1">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23"/>
      <c r="Z117" s="52"/>
    </row>
    <row r="118" spans="1:26" ht="15.75" hidden="1" customHeight="1">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23"/>
      <c r="Z118" s="52"/>
    </row>
    <row r="119" spans="1:26" ht="15.75" hidden="1" customHeight="1">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23"/>
      <c r="Z119" s="52"/>
    </row>
    <row r="120" spans="1:26" ht="15.75" hidden="1" customHeight="1">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23"/>
      <c r="Z120" s="52"/>
    </row>
    <row r="121" spans="1:26" ht="15.75" hidden="1" customHeight="1">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23"/>
      <c r="Z121" s="52"/>
    </row>
    <row r="122" spans="1:26" ht="15.75" hidden="1" customHeight="1">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23"/>
      <c r="Z122" s="52"/>
    </row>
    <row r="123" spans="1:26" ht="15.75" hidden="1" customHeight="1">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23"/>
      <c r="Z123" s="52"/>
    </row>
    <row r="124" spans="1:26" ht="15.75" hidden="1" customHeight="1">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23"/>
      <c r="Z124" s="52"/>
    </row>
    <row r="125" spans="1:26" ht="15.75" hidden="1" customHeight="1">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23"/>
      <c r="Z125" s="52"/>
    </row>
    <row r="126" spans="1:26" ht="15.75" hidden="1" customHeight="1">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23"/>
      <c r="Z126" s="52"/>
    </row>
    <row r="127" spans="1:26" ht="15.75" hidden="1" customHeight="1">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23"/>
      <c r="Z127" s="52"/>
    </row>
    <row r="128" spans="1:26" ht="15.75" hidden="1" customHeight="1">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23"/>
      <c r="Z128" s="52"/>
    </row>
    <row r="129" spans="1:26" ht="15.75" hidden="1" customHeight="1">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23"/>
      <c r="Z129" s="52"/>
    </row>
    <row r="130" spans="1:26" ht="15.75" hidden="1" customHeight="1">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23"/>
      <c r="Z130" s="52"/>
    </row>
    <row r="131" spans="1:26" ht="15.75" hidden="1" customHeight="1">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23"/>
      <c r="Z131" s="52"/>
    </row>
    <row r="132" spans="1:26" ht="15.75" hidden="1" customHeight="1">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23"/>
      <c r="Z132" s="52"/>
    </row>
    <row r="133" spans="1:26" ht="15.75" hidden="1" customHeight="1">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23"/>
      <c r="Z133" s="52"/>
    </row>
    <row r="134" spans="1:26" ht="15.75" hidden="1" customHeight="1">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23"/>
      <c r="Z134" s="52"/>
    </row>
    <row r="135" spans="1:26" ht="15.75" hidden="1" customHeight="1">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23"/>
      <c r="Z135" s="52"/>
    </row>
    <row r="136" spans="1:26" ht="15.75" hidden="1" customHeight="1">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23"/>
      <c r="Z136" s="52"/>
    </row>
    <row r="137" spans="1:26" ht="15.75" hidden="1" customHeight="1">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23"/>
      <c r="Z137" s="52"/>
    </row>
    <row r="138" spans="1:26" ht="15.75" hidden="1" customHeight="1">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23"/>
      <c r="Z138" s="52"/>
    </row>
    <row r="139" spans="1:26" ht="15.75" hidden="1" customHeight="1">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23"/>
      <c r="Z139" s="52"/>
    </row>
    <row r="140" spans="1:26" ht="15.75" hidden="1" customHeight="1">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23"/>
      <c r="Z140" s="52"/>
    </row>
    <row r="141" spans="1:26" ht="15.75" hidden="1" customHeight="1">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23"/>
      <c r="Z141" s="52"/>
    </row>
    <row r="142" spans="1:26" ht="15.75" hidden="1" customHeight="1">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23"/>
      <c r="Z142" s="52"/>
    </row>
    <row r="143" spans="1:26" ht="15.75" hidden="1" customHeight="1">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23"/>
      <c r="Z143" s="52"/>
    </row>
    <row r="144" spans="1:26" ht="15.75" hidden="1" customHeight="1">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23"/>
      <c r="Z144" s="52"/>
    </row>
    <row r="145" spans="1:26" ht="15.75" hidden="1" customHeight="1">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23"/>
      <c r="Z145" s="52"/>
    </row>
    <row r="146" spans="1:26" ht="15.75" hidden="1" customHeight="1">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23"/>
      <c r="Z146" s="52"/>
    </row>
    <row r="147" spans="1:26" ht="15.75" hidden="1" customHeight="1">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23"/>
      <c r="Z147" s="52"/>
    </row>
    <row r="148" spans="1:26" ht="15.75" hidden="1" customHeight="1">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23"/>
      <c r="Z148" s="52"/>
    </row>
    <row r="149" spans="1:26" ht="15.75" hidden="1" customHeight="1">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23"/>
      <c r="Z149" s="52"/>
    </row>
    <row r="150" spans="1:26" ht="15.75" hidden="1" customHeight="1">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23"/>
      <c r="Z150" s="52"/>
    </row>
    <row r="151" spans="1:26" ht="15.75" hidden="1" customHeight="1">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23"/>
      <c r="Z151" s="52"/>
    </row>
    <row r="152" spans="1:26" ht="15.75" hidden="1" customHeight="1">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23"/>
      <c r="Z152" s="52"/>
    </row>
    <row r="153" spans="1:26" ht="15.75" hidden="1" customHeight="1">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23"/>
      <c r="Z153" s="52"/>
    </row>
    <row r="154" spans="1:26" ht="15.75" hidden="1" customHeight="1">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23"/>
      <c r="Z154" s="52"/>
    </row>
    <row r="155" spans="1:26" ht="15.75" hidden="1" customHeight="1">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23"/>
      <c r="Z155" s="52"/>
    </row>
    <row r="156" spans="1:26" ht="15.75" hidden="1" customHeight="1">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23"/>
      <c r="Z156" s="52"/>
    </row>
    <row r="157" spans="1:26" ht="15.75" hidden="1" customHeight="1">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23"/>
      <c r="Z157" s="52"/>
    </row>
    <row r="158" spans="1:26" ht="15.75" hidden="1" customHeight="1">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23"/>
      <c r="Z158" s="52"/>
    </row>
    <row r="159" spans="1:26" ht="15.75" hidden="1" customHeight="1">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23"/>
      <c r="Z159" s="52"/>
    </row>
    <row r="160" spans="1:26" ht="15.75" hidden="1" customHeight="1">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23"/>
      <c r="Z160" s="52"/>
    </row>
    <row r="161" spans="1:26" ht="15.75" hidden="1" customHeight="1">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23"/>
      <c r="Z161" s="52"/>
    </row>
    <row r="162" spans="1:26" ht="15.75" hidden="1" customHeight="1">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23"/>
      <c r="Z162" s="52"/>
    </row>
    <row r="163" spans="1:26" ht="15.75" hidden="1" customHeight="1">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23"/>
      <c r="Z163" s="52"/>
    </row>
    <row r="164" spans="1:26" ht="15.75" hidden="1" customHeight="1">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23"/>
      <c r="Z164" s="52"/>
    </row>
    <row r="165" spans="1:26" ht="15.75" hidden="1" customHeight="1">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23"/>
      <c r="Z165" s="52"/>
    </row>
    <row r="166" spans="1:26" ht="15.75" hidden="1" customHeight="1">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23"/>
      <c r="Z166" s="52"/>
    </row>
    <row r="167" spans="1:26" ht="15.75" hidden="1" customHeight="1">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23"/>
      <c r="Z167" s="52"/>
    </row>
    <row r="168" spans="1:26" ht="15.75" hidden="1" customHeight="1">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23"/>
      <c r="Z168" s="52"/>
    </row>
    <row r="169" spans="1:26" ht="15.75" hidden="1" customHeight="1">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23"/>
      <c r="Z169" s="52"/>
    </row>
    <row r="170" spans="1:26" ht="15.75" hidden="1" customHeight="1">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23"/>
      <c r="Z170" s="52"/>
    </row>
    <row r="171" spans="1:26" ht="15.75" hidden="1" customHeight="1">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23"/>
      <c r="Z171" s="52"/>
    </row>
    <row r="172" spans="1:26" ht="15.75" hidden="1" customHeight="1">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23"/>
      <c r="Z172" s="52"/>
    </row>
    <row r="173" spans="1:26" ht="15.75" hidden="1" customHeight="1">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23"/>
      <c r="Z173" s="52"/>
    </row>
    <row r="174" spans="1:26" ht="15.75" hidden="1" customHeight="1">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23"/>
      <c r="Z174" s="52"/>
    </row>
    <row r="175" spans="1:26" ht="15.75" hidden="1" customHeight="1">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23"/>
      <c r="Z175" s="52"/>
    </row>
    <row r="176" spans="1:26" ht="15.75" hidden="1" customHeight="1">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23"/>
      <c r="Z176" s="52"/>
    </row>
    <row r="177" spans="1:26" ht="15.75" hidden="1" customHeight="1">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23"/>
      <c r="Z177" s="52"/>
    </row>
    <row r="178" spans="1:26" ht="15.75" hidden="1" customHeight="1">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23"/>
      <c r="Z178" s="52"/>
    </row>
    <row r="179" spans="1:26" ht="15.75" hidden="1" customHeight="1">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23"/>
      <c r="Z179" s="52"/>
    </row>
    <row r="180" spans="1:26" ht="15.75" hidden="1" customHeight="1">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23"/>
      <c r="Z180" s="52"/>
    </row>
    <row r="181" spans="1:26" ht="15.75" hidden="1" customHeight="1">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23"/>
      <c r="Z181" s="52"/>
    </row>
    <row r="182" spans="1:26" ht="15.75" hidden="1" customHeight="1">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23"/>
      <c r="Z182" s="52"/>
    </row>
    <row r="183" spans="1:26" ht="15.75" hidden="1" customHeight="1">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23"/>
      <c r="Z183" s="52"/>
    </row>
    <row r="184" spans="1:26" ht="15.75" hidden="1" customHeight="1">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23"/>
      <c r="Z184" s="52"/>
    </row>
    <row r="185" spans="1:26" ht="15.75" hidden="1" customHeight="1">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23"/>
      <c r="Z185" s="52"/>
    </row>
    <row r="186" spans="1:26" ht="15.75" hidden="1" customHeight="1">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23"/>
      <c r="Z186" s="52"/>
    </row>
    <row r="187" spans="1:26" ht="15.75" hidden="1" customHeight="1">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23"/>
      <c r="Z187" s="52"/>
    </row>
    <row r="188" spans="1:26" ht="15.75" hidden="1" customHeight="1">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23"/>
      <c r="Z188" s="52"/>
    </row>
    <row r="189" spans="1:26" ht="15.75" hidden="1" customHeight="1">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23"/>
      <c r="Z189" s="52"/>
    </row>
    <row r="190" spans="1:26" ht="15.75" hidden="1" customHeight="1">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23"/>
      <c r="Z190" s="52"/>
    </row>
    <row r="191" spans="1:26" ht="15.75" hidden="1" customHeight="1">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23"/>
      <c r="Z191" s="52"/>
    </row>
    <row r="192" spans="1:26" ht="15.75" hidden="1" customHeight="1">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23"/>
      <c r="Z192" s="52"/>
    </row>
    <row r="193" spans="1:26" ht="15.75" hidden="1" customHeight="1">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23"/>
      <c r="Z193" s="52"/>
    </row>
    <row r="194" spans="1:26" ht="15.75" hidden="1" customHeight="1">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23"/>
      <c r="Z194" s="52"/>
    </row>
    <row r="195" spans="1:26" ht="15.75" hidden="1" customHeight="1">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23"/>
      <c r="Z195" s="52"/>
    </row>
    <row r="196" spans="1:26" ht="15.75" hidden="1" customHeight="1">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23"/>
      <c r="Z196" s="52"/>
    </row>
    <row r="197" spans="1:26" ht="15.75" hidden="1" customHeight="1">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23"/>
      <c r="Z197" s="52"/>
    </row>
    <row r="198" spans="1:26" ht="15.75" hidden="1" customHeight="1">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23"/>
      <c r="Z198" s="52"/>
    </row>
    <row r="199" spans="1:26" ht="15.75" hidden="1" customHeight="1">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23"/>
      <c r="Z199" s="52"/>
    </row>
    <row r="200" spans="1:26" ht="15.75" hidden="1" customHeight="1">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23"/>
      <c r="Z200" s="52"/>
    </row>
    <row r="201" spans="1:26" ht="15.75" hidden="1" customHeight="1">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23"/>
      <c r="Z201" s="52"/>
    </row>
    <row r="202" spans="1:26" ht="15.75" hidden="1" customHeight="1">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23"/>
      <c r="Z202" s="52"/>
    </row>
    <row r="203" spans="1:26" ht="15.75" hidden="1" customHeight="1">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23"/>
      <c r="Z203" s="52"/>
    </row>
    <row r="204" spans="1:26" ht="15.75" hidden="1" customHeight="1">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23"/>
      <c r="Z204" s="52"/>
    </row>
    <row r="205" spans="1:26" ht="15.75" hidden="1" customHeight="1">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23"/>
      <c r="Z205" s="52"/>
    </row>
    <row r="206" spans="1:26" ht="15.75" hidden="1" customHeight="1">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23"/>
      <c r="Z206" s="52"/>
    </row>
    <row r="207" spans="1:26" ht="15.75" hidden="1" customHeight="1">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23"/>
      <c r="Z207" s="52"/>
    </row>
    <row r="208" spans="1:26" ht="15.75" hidden="1" customHeight="1">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23"/>
      <c r="Z208" s="52"/>
    </row>
    <row r="209" spans="1:26" ht="15.75" hidden="1" customHeight="1">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23"/>
      <c r="Z209" s="52"/>
    </row>
    <row r="210" spans="1:26" ht="15.75" hidden="1" customHeight="1">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23"/>
      <c r="Z210" s="52"/>
    </row>
    <row r="211" spans="1:26" ht="15.75" hidden="1" customHeight="1">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23"/>
      <c r="Z211" s="52"/>
    </row>
    <row r="212" spans="1:26" ht="15.75" hidden="1" customHeight="1">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23"/>
      <c r="Z212" s="52"/>
    </row>
    <row r="213" spans="1:26" ht="15.75" hidden="1" customHeight="1">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23"/>
      <c r="Z213" s="52"/>
    </row>
    <row r="214" spans="1:26" ht="15.75" hidden="1" customHeight="1">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23"/>
      <c r="Z214" s="52"/>
    </row>
    <row r="215" spans="1:26" ht="15.75" hidden="1" customHeight="1">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23"/>
      <c r="Z215" s="52"/>
    </row>
    <row r="216" spans="1:26" ht="15.75" hidden="1" customHeight="1">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23"/>
      <c r="Z216" s="52"/>
    </row>
    <row r="217" spans="1:26" ht="15.75" hidden="1" customHeight="1">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23"/>
      <c r="Z217" s="52"/>
    </row>
    <row r="218" spans="1:26" ht="15.75" hidden="1" customHeight="1">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23"/>
      <c r="Z218" s="52"/>
    </row>
    <row r="219" spans="1:26" ht="15.75" hidden="1" customHeight="1">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23"/>
      <c r="Z219" s="52"/>
    </row>
    <row r="220" spans="1:26" ht="15.75" hidden="1" customHeight="1">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23"/>
      <c r="Z220" s="52"/>
    </row>
    <row r="221" spans="1:26" ht="15.75" hidden="1" customHeight="1">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23"/>
      <c r="Z221" s="52"/>
    </row>
    <row r="222" spans="1:26" ht="15.75" hidden="1" customHeight="1">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23"/>
      <c r="Z222" s="52"/>
    </row>
    <row r="223" spans="1:26" ht="15.75" hidden="1" customHeight="1">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23"/>
      <c r="Z223" s="52"/>
    </row>
    <row r="224" spans="1:26" ht="15.75" hidden="1" customHeight="1">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23"/>
      <c r="Z224" s="52"/>
    </row>
    <row r="225" spans="1:26" ht="15.75" hidden="1" customHeight="1">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23"/>
      <c r="Z225" s="52"/>
    </row>
    <row r="226" spans="1:26" ht="15.75" hidden="1" customHeight="1">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23"/>
      <c r="Z226" s="52"/>
    </row>
    <row r="227" spans="1:26" ht="15.75" hidden="1" customHeight="1">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23"/>
      <c r="Z227" s="52"/>
    </row>
    <row r="228" spans="1:26" ht="15.75" hidden="1" customHeight="1">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23"/>
      <c r="Z228" s="52"/>
    </row>
    <row r="229" spans="1:26" ht="15.75" hidden="1" customHeight="1">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23"/>
      <c r="Z229" s="52"/>
    </row>
    <row r="230" spans="1:26" ht="15.75" hidden="1" customHeight="1">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23"/>
      <c r="Z230" s="52"/>
    </row>
    <row r="231" spans="1:26" ht="15.75" hidden="1" customHeight="1">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23"/>
      <c r="Z231" s="52"/>
    </row>
    <row r="232" spans="1:26" ht="15.75" hidden="1" customHeight="1">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23"/>
      <c r="Z232" s="52"/>
    </row>
    <row r="233" spans="1:26" ht="15.75" hidden="1" customHeight="1">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23"/>
      <c r="Z233" s="52"/>
    </row>
    <row r="234" spans="1:26" ht="15.75" hidden="1" customHeight="1">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23"/>
      <c r="Z234" s="52"/>
    </row>
    <row r="235" spans="1:26" ht="15.75" hidden="1" customHeight="1">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23"/>
      <c r="Z235" s="52"/>
    </row>
    <row r="236" spans="1:26" ht="15.75" hidden="1" customHeight="1">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23"/>
      <c r="Z236" s="52"/>
    </row>
    <row r="237" spans="1:26" ht="15.75" hidden="1" customHeight="1">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23"/>
      <c r="Z237" s="52"/>
    </row>
    <row r="238" spans="1:26" ht="15.75" hidden="1" customHeight="1">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23"/>
      <c r="Z238" s="52"/>
    </row>
    <row r="239" spans="1:26" ht="15.75" hidden="1" customHeight="1">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23"/>
      <c r="Z239" s="52"/>
    </row>
    <row r="240" spans="1:26" ht="15.75" hidden="1" customHeight="1">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23"/>
      <c r="Z240" s="52"/>
    </row>
    <row r="241" spans="1:26" ht="15.75" hidden="1" customHeight="1">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23"/>
      <c r="Z241" s="52"/>
    </row>
    <row r="242" spans="1:26" ht="15.75" hidden="1" customHeight="1">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23"/>
      <c r="Z242" s="52"/>
    </row>
    <row r="243" spans="1:26" ht="15.75" hidden="1" customHeight="1">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23"/>
      <c r="Z243" s="52"/>
    </row>
    <row r="244" spans="1:26" ht="15.75" hidden="1" customHeight="1">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23"/>
      <c r="Z244" s="52"/>
    </row>
    <row r="245" spans="1:26" ht="15.75" hidden="1" customHeight="1">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23"/>
      <c r="Z245" s="52"/>
    </row>
    <row r="246" spans="1:26" ht="15.75" hidden="1" customHeight="1">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23"/>
      <c r="Z246" s="52"/>
    </row>
    <row r="247" spans="1:26" ht="15.75" hidden="1" customHeight="1">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23"/>
      <c r="Z247" s="52"/>
    </row>
    <row r="248" spans="1:26" ht="15.75" hidden="1" customHeight="1">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23"/>
      <c r="Z248" s="52"/>
    </row>
    <row r="249" spans="1:26" ht="15.75" hidden="1" customHeight="1">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23"/>
      <c r="Z249" s="52"/>
    </row>
    <row r="250" spans="1:26" ht="15.75" hidden="1" customHeight="1">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23"/>
      <c r="Z250" s="52"/>
    </row>
    <row r="251" spans="1:26" ht="15.75" hidden="1" customHeight="1">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23"/>
      <c r="Z251" s="52"/>
    </row>
    <row r="252" spans="1:26" ht="15.75" hidden="1" customHeight="1">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23"/>
      <c r="Z252" s="52"/>
    </row>
    <row r="253" spans="1:26" ht="15.75" hidden="1" customHeight="1">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23"/>
      <c r="Z253" s="52"/>
    </row>
    <row r="254" spans="1:26" ht="15.75" hidden="1" customHeight="1">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23"/>
      <c r="Z254" s="52"/>
    </row>
    <row r="255" spans="1:26" ht="15.75" hidden="1" customHeight="1">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23"/>
      <c r="Z255" s="52"/>
    </row>
    <row r="256" spans="1:26" ht="15.75" hidden="1" customHeight="1">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23"/>
      <c r="Z256" s="52"/>
    </row>
    <row r="257" spans="1:26" ht="15.75" hidden="1" customHeight="1">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23"/>
      <c r="Z257" s="52"/>
    </row>
    <row r="258" spans="1:26" ht="15.75" hidden="1"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52"/>
    </row>
    <row r="259" spans="1:26" ht="15.75" hidden="1"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52"/>
    </row>
    <row r="260" spans="1:26" ht="15.75" hidden="1"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52"/>
    </row>
    <row r="261" spans="1:26" ht="15.75" hidden="1"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52"/>
    </row>
    <row r="262" spans="1:26" ht="15.75" hidden="1"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52"/>
    </row>
    <row r="263" spans="1:26" ht="15.75" hidden="1"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52"/>
    </row>
    <row r="264" spans="1:26" ht="15.75" hidden="1"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52"/>
    </row>
    <row r="265" spans="1:26" ht="15.75" hidden="1"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52"/>
    </row>
    <row r="266" spans="1:26" ht="15.75" hidden="1"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52"/>
    </row>
    <row r="267" spans="1:26" ht="15.75" hidden="1"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52"/>
    </row>
    <row r="268" spans="1:26" ht="15.75" hidden="1"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52"/>
    </row>
    <row r="269" spans="1:26" ht="15.75" hidden="1"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52"/>
    </row>
    <row r="270" spans="1:26" ht="15.75" hidden="1"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52"/>
    </row>
    <row r="271" spans="1:26" ht="15.75" hidden="1"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52"/>
    </row>
    <row r="272" spans="1:26" ht="15.75" hidden="1"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52"/>
    </row>
    <row r="273" spans="1:26" ht="15.75" hidden="1"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52"/>
    </row>
    <row r="274" spans="1:26" ht="15.75" hidden="1"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52"/>
    </row>
    <row r="275" spans="1:26" ht="15.75" hidden="1"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52"/>
    </row>
    <row r="276" spans="1:26" ht="15.75" hidden="1"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52"/>
    </row>
    <row r="277" spans="1:26" ht="15.75" hidden="1"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52"/>
    </row>
    <row r="278" spans="1:26" ht="15.75" hidden="1"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52"/>
    </row>
    <row r="279" spans="1:26" ht="15.75" hidden="1"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52"/>
    </row>
    <row r="280" spans="1:26" ht="15.75" hidden="1"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52"/>
    </row>
    <row r="281" spans="1:26" ht="15.75" hidden="1"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52"/>
    </row>
    <row r="282" spans="1:26" ht="15.75" hidden="1"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52"/>
    </row>
    <row r="283" spans="1:26" ht="15.75" hidden="1"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52"/>
    </row>
    <row r="284" spans="1:26" ht="15.75" hidden="1"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52"/>
    </row>
    <row r="285" spans="1:26" ht="15.75" hidden="1"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52"/>
    </row>
    <row r="286" spans="1:26" ht="15.75" hidden="1"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52"/>
    </row>
    <row r="287" spans="1:26" ht="15.75" hidden="1"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52"/>
    </row>
    <row r="288" spans="1:26" ht="15.75" hidden="1"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52"/>
    </row>
    <row r="289" spans="1:26" ht="15.75" hidden="1"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52"/>
    </row>
    <row r="290" spans="1:26" ht="15.75" hidden="1"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52"/>
    </row>
    <row r="291" spans="1:26" ht="15.75" hidden="1"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52"/>
    </row>
    <row r="292" spans="1:26" ht="15.75" hidden="1"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52"/>
    </row>
    <row r="293" spans="1:26" ht="15.75" hidden="1"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52"/>
    </row>
    <row r="294" spans="1:26" ht="15.75" hidden="1"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52"/>
    </row>
    <row r="295" spans="1:26" ht="15.75" hidden="1"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52"/>
    </row>
    <row r="296" spans="1:26" ht="15.75" hidden="1"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52"/>
    </row>
    <row r="297" spans="1:26" ht="15.75" hidden="1"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52"/>
    </row>
    <row r="298" spans="1:26" ht="15.75" hidden="1"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52"/>
    </row>
    <row r="299" spans="1:26" ht="15.75" hidden="1"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52"/>
    </row>
    <row r="300" spans="1:26" ht="15.75" hidden="1"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52"/>
    </row>
    <row r="301" spans="1:26" ht="15.75" hidden="1"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52"/>
    </row>
    <row r="302" spans="1:26" ht="15.75" hidden="1"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52"/>
    </row>
    <row r="303" spans="1:26" ht="15.75" hidden="1"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52"/>
    </row>
    <row r="304" spans="1:26" ht="15.75" hidden="1"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52"/>
    </row>
    <row r="305" spans="1:26" ht="15.75" hidden="1"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52"/>
    </row>
    <row r="306" spans="1:26" ht="15.75" hidden="1"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52"/>
    </row>
    <row r="307" spans="1:26" ht="15.75" hidden="1"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52"/>
    </row>
    <row r="308" spans="1:26" ht="15.75" hidden="1"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52"/>
    </row>
    <row r="309" spans="1:26" ht="15.75" hidden="1"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52"/>
    </row>
    <row r="310" spans="1:26" ht="15.75" hidden="1"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52"/>
    </row>
    <row r="311" spans="1:26" ht="15.75" hidden="1"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52"/>
    </row>
    <row r="312" spans="1:26" ht="15.75" hidden="1"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52"/>
    </row>
    <row r="313" spans="1:26" ht="15.75" hidden="1"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52"/>
    </row>
    <row r="314" spans="1:26" ht="15.75" hidden="1"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52"/>
    </row>
    <row r="315" spans="1:26" ht="15.75" hidden="1"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52"/>
    </row>
    <row r="316" spans="1:26" ht="15.75" hidden="1"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52"/>
    </row>
    <row r="317" spans="1:26" ht="15.75" hidden="1"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52"/>
    </row>
    <row r="318" spans="1:26" ht="15.75" hidden="1"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52"/>
    </row>
    <row r="319" spans="1:26" ht="15.75" hidden="1"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52"/>
    </row>
    <row r="320" spans="1:26" ht="15.75" hidden="1"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52"/>
    </row>
    <row r="321" spans="1:26" ht="15.75" hidden="1"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52"/>
    </row>
    <row r="322" spans="1:26" ht="15.75" hidden="1"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52"/>
    </row>
    <row r="323" spans="1:26" ht="15.75" hidden="1"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52"/>
    </row>
    <row r="324" spans="1:26" ht="15.75" hidden="1"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52"/>
    </row>
    <row r="325" spans="1:26" ht="15.75" hidden="1"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52"/>
    </row>
    <row r="326" spans="1:26" ht="15.75" hidden="1"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52"/>
    </row>
    <row r="327" spans="1:26" ht="15.75" hidden="1"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52"/>
    </row>
    <row r="328" spans="1:26" ht="15.75" hidden="1"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52"/>
    </row>
    <row r="329" spans="1:26" ht="15.75" hidden="1"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52"/>
    </row>
    <row r="330" spans="1:26" ht="15.75" hidden="1"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52"/>
    </row>
    <row r="331" spans="1:26" ht="15.75" hidden="1"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52"/>
    </row>
    <row r="332" spans="1:26" ht="15.75" hidden="1"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52"/>
    </row>
    <row r="333" spans="1:26" ht="15.75" hidden="1"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52"/>
    </row>
    <row r="334" spans="1:26" ht="15.75" hidden="1"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52"/>
    </row>
    <row r="335" spans="1:26" ht="15.75" hidden="1"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52"/>
    </row>
    <row r="336" spans="1:26" ht="15.75" hidden="1"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52"/>
    </row>
    <row r="337" spans="1:26" ht="15.75" hidden="1"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52"/>
    </row>
    <row r="338" spans="1:26" ht="15.75" hidden="1"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52"/>
    </row>
    <row r="339" spans="1:26" ht="15.75" hidden="1"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52"/>
    </row>
    <row r="340" spans="1:26" ht="15.75" hidden="1"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52"/>
    </row>
    <row r="341" spans="1:26" ht="15.75" hidden="1"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52"/>
    </row>
    <row r="342" spans="1:26" ht="15.75" hidden="1"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52"/>
    </row>
    <row r="343" spans="1:26" ht="15.75" hidden="1"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52"/>
    </row>
    <row r="344" spans="1:26" ht="15.75" hidden="1"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52"/>
    </row>
    <row r="345" spans="1:26" ht="15.75" hidden="1"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52"/>
    </row>
    <row r="346" spans="1:26" ht="15.75" hidden="1"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52"/>
    </row>
    <row r="347" spans="1:26" ht="15.75" hidden="1"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52"/>
    </row>
    <row r="348" spans="1:26" ht="15.75" hidden="1"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52"/>
    </row>
    <row r="349" spans="1:26" ht="15.75" hidden="1"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52"/>
    </row>
    <row r="350" spans="1:26" ht="15.75" hidden="1"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52"/>
    </row>
    <row r="351" spans="1:26" ht="15.75" hidden="1"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52"/>
    </row>
    <row r="352" spans="1:26" ht="15.75" hidden="1"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52"/>
    </row>
    <row r="353" spans="1:26" ht="15.75" hidden="1"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52"/>
    </row>
    <row r="354" spans="1:26" ht="15.75" hidden="1"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52"/>
    </row>
    <row r="355" spans="1:26" ht="15.75" hidden="1"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52"/>
    </row>
    <row r="356" spans="1:26" ht="15.75" hidden="1"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52"/>
    </row>
    <row r="357" spans="1:26" ht="15.75" hidden="1"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52"/>
    </row>
    <row r="358" spans="1:26" ht="15.75" hidden="1"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52"/>
    </row>
    <row r="359" spans="1:26" ht="15.75" hidden="1"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52"/>
    </row>
    <row r="360" spans="1:26" ht="15.75" hidden="1"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52"/>
    </row>
    <row r="361" spans="1:26" ht="15.75" hidden="1"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52"/>
    </row>
    <row r="362" spans="1:26" ht="15.75" hidden="1"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52"/>
    </row>
    <row r="363" spans="1:26" ht="15.75" hidden="1"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52"/>
    </row>
    <row r="364" spans="1:26" ht="15.75" hidden="1"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52"/>
    </row>
    <row r="365" spans="1:26" ht="15.75" hidden="1"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52"/>
    </row>
    <row r="366" spans="1:26" ht="15.75" hidden="1"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52"/>
    </row>
    <row r="367" spans="1:26" ht="15.75" hidden="1"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52"/>
    </row>
    <row r="368" spans="1:26" ht="15.75" hidden="1"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52"/>
    </row>
    <row r="369" spans="1:26" ht="15.75" hidden="1"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52"/>
    </row>
    <row r="370" spans="1:26" ht="15.75" hidden="1"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52"/>
    </row>
    <row r="371" spans="1:26" ht="15.75" hidden="1"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52"/>
    </row>
    <row r="372" spans="1:26" ht="15.75" hidden="1"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52"/>
    </row>
    <row r="373" spans="1:26" ht="15.75" hidden="1"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52"/>
    </row>
    <row r="374" spans="1:26" ht="15.75" hidden="1"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52"/>
    </row>
    <row r="375" spans="1:26" ht="15.75" hidden="1"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52"/>
    </row>
    <row r="376" spans="1:26" ht="15.75" hidden="1"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52"/>
    </row>
    <row r="377" spans="1:26" ht="15.75" hidden="1"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52"/>
    </row>
    <row r="378" spans="1:26" ht="15.75" hidden="1"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52"/>
    </row>
    <row r="379" spans="1:26" ht="15.75" hidden="1"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52"/>
    </row>
    <row r="380" spans="1:26" ht="15.75" hidden="1"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52"/>
    </row>
    <row r="381" spans="1:26" ht="15.75" hidden="1"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52"/>
    </row>
    <row r="382" spans="1:26" ht="15.75" hidden="1"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52"/>
    </row>
    <row r="383" spans="1:26" ht="15.75" hidden="1"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52"/>
    </row>
    <row r="384" spans="1:26" ht="15.75" hidden="1"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52"/>
    </row>
    <row r="385" spans="1:26" ht="15.75" hidden="1"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52"/>
    </row>
    <row r="386" spans="1:26" ht="15.75" hidden="1"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52"/>
    </row>
    <row r="387" spans="1:26" ht="15.75" hidden="1"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52"/>
    </row>
    <row r="388" spans="1:26" ht="15.75" hidden="1"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52"/>
    </row>
    <row r="389" spans="1:26" ht="15.75" hidden="1"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52"/>
    </row>
    <row r="390" spans="1:26" ht="15.75" hidden="1"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52"/>
    </row>
    <row r="391" spans="1:26" ht="15.75" hidden="1"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52"/>
    </row>
    <row r="392" spans="1:26" ht="15.75" hidden="1"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52"/>
    </row>
    <row r="393" spans="1:26" ht="15.75" hidden="1"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52"/>
    </row>
    <row r="394" spans="1:26" ht="15.75" hidden="1"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52"/>
    </row>
    <row r="395" spans="1:26" ht="15.75" hidden="1"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52"/>
    </row>
    <row r="396" spans="1:26" ht="15.75" hidden="1"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52"/>
    </row>
    <row r="397" spans="1:26" ht="15.75" hidden="1"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52"/>
    </row>
    <row r="398" spans="1:26" ht="15.75" hidden="1"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52"/>
    </row>
    <row r="399" spans="1:26" ht="15.75" hidden="1"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52"/>
    </row>
    <row r="400" spans="1:26" ht="15.75" hidden="1"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52"/>
    </row>
    <row r="401" spans="1:26" ht="15.75" hidden="1"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52"/>
    </row>
    <row r="402" spans="1:26" ht="15.75" hidden="1"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52"/>
    </row>
    <row r="403" spans="1:26" ht="15.75" hidden="1"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52"/>
    </row>
    <row r="404" spans="1:26" ht="15.75" hidden="1"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52"/>
    </row>
    <row r="405" spans="1:26" ht="15.75" hidden="1"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52"/>
    </row>
    <row r="406" spans="1:26" ht="15.75" hidden="1"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52"/>
    </row>
    <row r="407" spans="1:26" ht="15.75" hidden="1"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52"/>
    </row>
    <row r="408" spans="1:26" ht="15.75" hidden="1"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52"/>
    </row>
    <row r="409" spans="1:26" ht="15.75" hidden="1"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52"/>
    </row>
    <row r="410" spans="1:26" ht="15.75" hidden="1"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52"/>
    </row>
    <row r="411" spans="1:26" ht="15.75" hidden="1"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52"/>
    </row>
    <row r="412" spans="1:26" ht="15.75" hidden="1"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52"/>
    </row>
    <row r="413" spans="1:26" ht="15.75" hidden="1"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52"/>
    </row>
    <row r="414" spans="1:26" ht="15.75" hidden="1"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52"/>
    </row>
    <row r="415" spans="1:26" ht="15.75" hidden="1"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52"/>
    </row>
    <row r="416" spans="1:26" ht="15.75" hidden="1"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52"/>
    </row>
    <row r="417" spans="1:26" ht="15.75" hidden="1"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52"/>
    </row>
    <row r="418" spans="1:26" ht="15.75" hidden="1"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52"/>
    </row>
    <row r="419" spans="1:26" ht="15.75" hidden="1"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52"/>
    </row>
    <row r="420" spans="1:26" ht="15.75" hidden="1"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52"/>
    </row>
    <row r="421" spans="1:26" ht="15.75" hidden="1"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52"/>
    </row>
    <row r="422" spans="1:26" ht="15.75" hidden="1"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52"/>
    </row>
    <row r="423" spans="1:26" ht="15.75" hidden="1"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52"/>
    </row>
    <row r="424" spans="1:26" ht="15.75" hidden="1"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52"/>
    </row>
    <row r="425" spans="1:26" ht="15.75" hidden="1"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52"/>
    </row>
    <row r="426" spans="1:26" ht="15.75" hidden="1"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52"/>
    </row>
    <row r="427" spans="1:26" ht="15.75" hidden="1"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52"/>
    </row>
    <row r="428" spans="1:26" ht="15.75" hidden="1"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52"/>
    </row>
    <row r="429" spans="1:26" ht="15.75" hidden="1"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52"/>
    </row>
    <row r="430" spans="1:26" ht="15.75" hidden="1"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52"/>
    </row>
    <row r="431" spans="1:26" ht="15.75" hidden="1"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52"/>
    </row>
    <row r="432" spans="1:26" ht="15.75" hidden="1"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52"/>
    </row>
    <row r="433" spans="1:26" ht="15.75" hidden="1"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52"/>
    </row>
    <row r="434" spans="1:26" ht="15.75" hidden="1"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52"/>
    </row>
    <row r="435" spans="1:26" ht="15.75" hidden="1"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52"/>
    </row>
    <row r="436" spans="1:26" ht="15.75" hidden="1"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52"/>
    </row>
    <row r="437" spans="1:26" ht="15.75" hidden="1"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52"/>
    </row>
    <row r="438" spans="1:26" ht="15.75" hidden="1"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52"/>
    </row>
    <row r="439" spans="1:26" ht="15.75" hidden="1"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52"/>
    </row>
    <row r="440" spans="1:26" ht="15.75" hidden="1"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52"/>
    </row>
    <row r="441" spans="1:26" ht="15.75" hidden="1"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52"/>
    </row>
    <row r="442" spans="1:26" ht="15.75" hidden="1"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52"/>
    </row>
    <row r="443" spans="1:26" ht="15.75" hidden="1"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52"/>
    </row>
    <row r="444" spans="1:26" ht="15.75" hidden="1"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52"/>
    </row>
    <row r="445" spans="1:26" ht="15.75" hidden="1"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52"/>
    </row>
    <row r="446" spans="1:26" ht="15.75" hidden="1"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52"/>
    </row>
    <row r="447" spans="1:26" ht="15.75" hidden="1"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52"/>
    </row>
    <row r="448" spans="1:26" ht="15.75" hidden="1"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52"/>
    </row>
    <row r="449" spans="1:26" ht="15.75" hidden="1"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52"/>
    </row>
    <row r="450" spans="1:26" ht="15.75" hidden="1"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52"/>
    </row>
    <row r="451" spans="1:26" ht="15.75" hidden="1"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52"/>
    </row>
    <row r="452" spans="1:26" ht="15.75" hidden="1"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52"/>
    </row>
    <row r="453" spans="1:26" ht="15.75" hidden="1"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52"/>
    </row>
    <row r="454" spans="1:26" ht="15.75" hidden="1"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52"/>
    </row>
    <row r="455" spans="1:26" ht="15.75" hidden="1"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52"/>
    </row>
    <row r="456" spans="1:26" ht="15.75" hidden="1"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52"/>
    </row>
    <row r="457" spans="1:26" ht="15.75" hidden="1"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52"/>
    </row>
    <row r="458" spans="1:26" ht="15.75" hidden="1"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52"/>
    </row>
    <row r="459" spans="1:26" ht="15.75" hidden="1"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52"/>
    </row>
    <row r="460" spans="1:26" ht="15.75" hidden="1"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52"/>
    </row>
    <row r="461" spans="1:26" ht="15.75" hidden="1"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52"/>
    </row>
    <row r="462" spans="1:26" ht="15.75" hidden="1"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52"/>
    </row>
    <row r="463" spans="1:26" ht="15.75" hidden="1"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52"/>
    </row>
    <row r="464" spans="1:26" ht="15.75" hidden="1"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52"/>
    </row>
    <row r="465" spans="1:26" ht="15.75" hidden="1"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52"/>
    </row>
    <row r="466" spans="1:26" ht="15.75" hidden="1"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52"/>
    </row>
    <row r="467" spans="1:26" ht="15.75" hidden="1"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52"/>
    </row>
    <row r="468" spans="1:26" ht="15.75" hidden="1"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52"/>
    </row>
    <row r="469" spans="1:26" ht="15.75" hidden="1"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52"/>
    </row>
    <row r="470" spans="1:26" ht="15.75" hidden="1"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52"/>
    </row>
    <row r="471" spans="1:26" ht="15.75" hidden="1"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52"/>
    </row>
    <row r="472" spans="1:26" ht="15.75" hidden="1"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52"/>
    </row>
    <row r="473" spans="1:26" ht="15.75" hidden="1"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52"/>
    </row>
    <row r="474" spans="1:26" ht="15.75" hidden="1"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52"/>
    </row>
    <row r="475" spans="1:26" ht="15.75" hidden="1"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52"/>
    </row>
    <row r="476" spans="1:26" ht="15.75" hidden="1"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52"/>
    </row>
    <row r="477" spans="1:26" ht="15.75" hidden="1"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52"/>
    </row>
    <row r="478" spans="1:26" ht="15.75" hidden="1"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52"/>
    </row>
    <row r="479" spans="1:26" ht="15.75" hidden="1"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52"/>
    </row>
    <row r="480" spans="1:26" ht="15.75" hidden="1"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52"/>
    </row>
    <row r="481" spans="1:26" ht="15.75" hidden="1"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52"/>
    </row>
    <row r="482" spans="1:26" ht="15.75" hidden="1"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52"/>
    </row>
    <row r="483" spans="1:26" ht="15.75" hidden="1"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52"/>
    </row>
    <row r="484" spans="1:26" ht="15.75" hidden="1"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52"/>
    </row>
    <row r="485" spans="1:26" ht="15.75" hidden="1"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52"/>
    </row>
    <row r="486" spans="1:26" ht="15.75" hidden="1"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52"/>
    </row>
    <row r="487" spans="1:26" ht="15.75" hidden="1"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52"/>
    </row>
    <row r="488" spans="1:26" ht="15.75" hidden="1"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52"/>
    </row>
    <row r="489" spans="1:26" ht="15.75" hidden="1"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52"/>
    </row>
    <row r="490" spans="1:26" ht="15.75" hidden="1"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52"/>
    </row>
    <row r="491" spans="1:26" ht="15.75" hidden="1"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52"/>
    </row>
    <row r="492" spans="1:26" ht="15.75" hidden="1"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52"/>
    </row>
    <row r="493" spans="1:26" ht="15.75" hidden="1"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52"/>
    </row>
    <row r="494" spans="1:26" ht="15.75" hidden="1"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52"/>
    </row>
    <row r="495" spans="1:26" ht="15.75" hidden="1"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52"/>
    </row>
    <row r="496" spans="1:26" ht="15.75" hidden="1"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52"/>
    </row>
    <row r="497" spans="1:26" ht="15.75" hidden="1"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52"/>
    </row>
    <row r="498" spans="1:26" ht="15.75" hidden="1"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52"/>
    </row>
    <row r="499" spans="1:26" ht="15.75" hidden="1"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52"/>
    </row>
    <row r="500" spans="1:26" ht="15.75" hidden="1"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52"/>
    </row>
    <row r="501" spans="1:26" ht="15.75" hidden="1"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52"/>
    </row>
    <row r="502" spans="1:26" ht="15.75" hidden="1"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52"/>
    </row>
    <row r="503" spans="1:26" ht="15.75" hidden="1"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52"/>
    </row>
    <row r="504" spans="1:26" ht="15.75" hidden="1"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52"/>
    </row>
    <row r="505" spans="1:26" ht="15.75" hidden="1"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52"/>
    </row>
    <row r="506" spans="1:26" ht="15.75" hidden="1"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52"/>
    </row>
    <row r="507" spans="1:26" ht="15.75" hidden="1"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52"/>
    </row>
    <row r="508" spans="1:26" ht="15.75" hidden="1"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52"/>
    </row>
    <row r="509" spans="1:26" ht="15.75" hidden="1"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52"/>
    </row>
    <row r="510" spans="1:26" ht="15.75" hidden="1"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52"/>
    </row>
    <row r="511" spans="1:26" ht="15.75" hidden="1"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52"/>
    </row>
    <row r="512" spans="1:26" ht="15.75" hidden="1"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52"/>
    </row>
    <row r="513" spans="1:26" ht="15.75" hidden="1"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52"/>
    </row>
    <row r="514" spans="1:26" ht="15.75" hidden="1"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52"/>
    </row>
    <row r="515" spans="1:26" ht="15.75" hidden="1"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52"/>
    </row>
    <row r="516" spans="1:26" ht="15.75" hidden="1"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52"/>
    </row>
    <row r="517" spans="1:26" ht="15.75" hidden="1"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52"/>
    </row>
    <row r="518" spans="1:26" ht="15.75" hidden="1"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52"/>
    </row>
    <row r="519" spans="1:26" ht="15.75" hidden="1"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52"/>
    </row>
    <row r="520" spans="1:26" ht="15.75" hidden="1"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52"/>
    </row>
    <row r="521" spans="1:26" ht="15.75" hidden="1"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52"/>
    </row>
    <row r="522" spans="1:26" ht="15.75" hidden="1"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52"/>
    </row>
    <row r="523" spans="1:26" ht="15.75" hidden="1"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52"/>
    </row>
    <row r="524" spans="1:26" ht="15.75" hidden="1"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52"/>
    </row>
    <row r="525" spans="1:26" ht="15.75" hidden="1"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52"/>
    </row>
    <row r="526" spans="1:26" ht="15.75" hidden="1"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52"/>
    </row>
    <row r="527" spans="1:26" ht="15.75" hidden="1"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52"/>
    </row>
    <row r="528" spans="1:26" ht="15.75" hidden="1"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52"/>
    </row>
    <row r="529" spans="1:26" ht="15.75" hidden="1"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52"/>
    </row>
    <row r="530" spans="1:26" ht="15.75" hidden="1"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52"/>
    </row>
    <row r="531" spans="1:26" ht="15.75" hidden="1"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52"/>
    </row>
    <row r="532" spans="1:26" ht="15.75" hidden="1"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52"/>
    </row>
    <row r="533" spans="1:26" ht="15.75" hidden="1"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52"/>
    </row>
    <row r="534" spans="1:26" ht="15.75" hidden="1"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52"/>
    </row>
    <row r="535" spans="1:26" ht="15.75" hidden="1"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52"/>
    </row>
    <row r="536" spans="1:26" ht="15.75" hidden="1"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52"/>
    </row>
    <row r="537" spans="1:26" ht="15.75" hidden="1"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52"/>
    </row>
    <row r="538" spans="1:26" ht="15.75" hidden="1"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52"/>
    </row>
    <row r="539" spans="1:26" ht="15.75" hidden="1"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52"/>
    </row>
    <row r="540" spans="1:26" ht="15.75" hidden="1"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52"/>
    </row>
    <row r="541" spans="1:26" ht="15.75" hidden="1"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52"/>
    </row>
    <row r="542" spans="1:26" ht="15.75" hidden="1"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52"/>
    </row>
    <row r="543" spans="1:26" ht="15.75" hidden="1"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52"/>
    </row>
    <row r="544" spans="1:26" ht="15.75" hidden="1"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52"/>
    </row>
    <row r="545" spans="1:26" ht="15.75" hidden="1"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52"/>
    </row>
    <row r="546" spans="1:26" ht="15.75" hidden="1"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52"/>
    </row>
    <row r="547" spans="1:26" ht="15.75" hidden="1"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52"/>
    </row>
    <row r="548" spans="1:26" ht="15.75" hidden="1"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52"/>
    </row>
    <row r="549" spans="1:26" ht="15.75" hidden="1"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52"/>
    </row>
    <row r="550" spans="1:26" ht="15.75" hidden="1"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52"/>
    </row>
    <row r="551" spans="1:26" ht="15.75" hidden="1"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52"/>
    </row>
    <row r="552" spans="1:26" ht="15.75" hidden="1"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52"/>
    </row>
    <row r="553" spans="1:26" ht="15.75" hidden="1"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52"/>
    </row>
    <row r="554" spans="1:26" ht="15.75" hidden="1"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52"/>
    </row>
    <row r="555" spans="1:26" ht="15.75" hidden="1"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52"/>
    </row>
    <row r="556" spans="1:26" ht="15.75" hidden="1"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52"/>
    </row>
    <row r="557" spans="1:26" ht="15.75" hidden="1"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52"/>
    </row>
    <row r="558" spans="1:26" ht="15.75" hidden="1"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52"/>
    </row>
    <row r="559" spans="1:26" ht="15.75" hidden="1"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52"/>
    </row>
    <row r="560" spans="1:26" ht="15.75" hidden="1"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52"/>
    </row>
    <row r="561" spans="1:26" ht="15.75" hidden="1"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52"/>
    </row>
    <row r="562" spans="1:26" ht="15.75" hidden="1"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52"/>
    </row>
    <row r="563" spans="1:26" ht="15.75" hidden="1"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52"/>
    </row>
    <row r="564" spans="1:26" ht="15.75" hidden="1"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52"/>
    </row>
    <row r="565" spans="1:26" ht="15.75" hidden="1"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52"/>
    </row>
    <row r="566" spans="1:26" ht="15.75" hidden="1"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52"/>
    </row>
    <row r="567" spans="1:26" ht="15.75" hidden="1"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52"/>
    </row>
    <row r="568" spans="1:26" ht="15.75" hidden="1"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52"/>
    </row>
    <row r="569" spans="1:26" ht="15.75" hidden="1"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52"/>
    </row>
    <row r="570" spans="1:26" ht="15.75" hidden="1"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52"/>
    </row>
    <row r="571" spans="1:26" ht="15.75" hidden="1"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52"/>
    </row>
    <row r="572" spans="1:26" ht="15.75" hidden="1"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52"/>
    </row>
    <row r="573" spans="1:26" ht="15.75" hidden="1"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52"/>
    </row>
    <row r="574" spans="1:26" ht="15.75" hidden="1"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52"/>
    </row>
    <row r="575" spans="1:26" ht="15.75" hidden="1"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52"/>
    </row>
    <row r="576" spans="1:26" ht="15.75" hidden="1"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52"/>
    </row>
    <row r="577" spans="1:26" ht="15.75" hidden="1"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52"/>
    </row>
    <row r="578" spans="1:26" ht="15.75" hidden="1"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52"/>
    </row>
    <row r="579" spans="1:26" ht="15.75" hidden="1"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52"/>
    </row>
    <row r="580" spans="1:26" ht="15.75" hidden="1"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52"/>
    </row>
    <row r="581" spans="1:26" ht="15.75" hidden="1"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52"/>
    </row>
    <row r="582" spans="1:26" ht="15.75" hidden="1"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52"/>
    </row>
    <row r="583" spans="1:26" ht="15.75" hidden="1"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52"/>
    </row>
    <row r="584" spans="1:26" ht="15.75" hidden="1"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52"/>
    </row>
    <row r="585" spans="1:26" ht="15.75" hidden="1"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52"/>
    </row>
    <row r="586" spans="1:26" ht="15.75" hidden="1"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52"/>
    </row>
    <row r="587" spans="1:26" ht="15.75" hidden="1"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52"/>
    </row>
    <row r="588" spans="1:26" ht="15.75" hidden="1"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52"/>
    </row>
    <row r="589" spans="1:26" ht="15.75" hidden="1"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52"/>
    </row>
    <row r="590" spans="1:26" ht="15.75" hidden="1"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52"/>
    </row>
    <row r="591" spans="1:26" ht="15.75" hidden="1"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52"/>
    </row>
    <row r="592" spans="1:26" ht="15.75" hidden="1"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52"/>
    </row>
    <row r="593" spans="1:26" ht="15.75" hidden="1"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52"/>
    </row>
    <row r="594" spans="1:26" ht="15.75" hidden="1"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52"/>
    </row>
    <row r="595" spans="1:26" ht="15.75" hidden="1"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52"/>
    </row>
    <row r="596" spans="1:26" ht="15.75" hidden="1"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52"/>
    </row>
    <row r="597" spans="1:26" ht="15.75" hidden="1"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52"/>
    </row>
    <row r="598" spans="1:26" ht="15.75" hidden="1"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52"/>
    </row>
    <row r="599" spans="1:26" ht="15.75" hidden="1"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52"/>
    </row>
    <row r="600" spans="1:26" ht="15.75" hidden="1"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52"/>
    </row>
    <row r="601" spans="1:26" ht="15.75" hidden="1"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52"/>
    </row>
    <row r="602" spans="1:26" ht="15.75" hidden="1"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52"/>
    </row>
    <row r="603" spans="1:26" ht="15.75" hidden="1"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52"/>
    </row>
    <row r="604" spans="1:26" ht="15.75" hidden="1"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52"/>
    </row>
    <row r="605" spans="1:26" ht="15.75" hidden="1"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52"/>
    </row>
    <row r="606" spans="1:26" ht="15.75" hidden="1"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52"/>
    </row>
    <row r="607" spans="1:26" ht="15.75" hidden="1"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52"/>
    </row>
    <row r="608" spans="1:26" ht="15.75" hidden="1"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52"/>
    </row>
    <row r="609" spans="1:26" ht="15.75" hidden="1"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52"/>
    </row>
    <row r="610" spans="1:26" ht="15.75" hidden="1"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52"/>
    </row>
    <row r="611" spans="1:26" ht="15.75" hidden="1"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52"/>
    </row>
    <row r="612" spans="1:26" ht="15.75" hidden="1"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52"/>
    </row>
    <row r="613" spans="1:26" ht="15.75" hidden="1"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52"/>
    </row>
    <row r="614" spans="1:26" ht="15.75" hidden="1"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52"/>
    </row>
    <row r="615" spans="1:26" ht="15.75" hidden="1"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52"/>
    </row>
    <row r="616" spans="1:26" ht="15.75" hidden="1"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52"/>
    </row>
    <row r="617" spans="1:26" ht="15.75" hidden="1"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52"/>
    </row>
    <row r="618" spans="1:26" ht="15.75" hidden="1"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52"/>
    </row>
    <row r="619" spans="1:26" ht="15.75" hidden="1"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52"/>
    </row>
    <row r="620" spans="1:26" ht="15.75" hidden="1"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52"/>
    </row>
    <row r="621" spans="1:26" ht="15.75" hidden="1"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52"/>
    </row>
    <row r="622" spans="1:26" ht="15.75" hidden="1"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52"/>
    </row>
    <row r="623" spans="1:26" ht="15.75" hidden="1"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52"/>
    </row>
    <row r="624" spans="1:26" ht="15.75" hidden="1"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52"/>
    </row>
    <row r="625" spans="1:26" ht="15.75" hidden="1"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52"/>
    </row>
    <row r="626" spans="1:26" ht="15.75" hidden="1"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52"/>
    </row>
    <row r="627" spans="1:26" ht="15.75" hidden="1"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52"/>
    </row>
    <row r="628" spans="1:26" ht="15.75" hidden="1"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52"/>
    </row>
    <row r="629" spans="1:26" ht="15.75" hidden="1"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52"/>
    </row>
    <row r="630" spans="1:26" ht="15.75" hidden="1"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52"/>
    </row>
    <row r="631" spans="1:26" ht="15.75" hidden="1"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52"/>
    </row>
    <row r="632" spans="1:26" ht="15.75" hidden="1"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52"/>
    </row>
    <row r="633" spans="1:26" ht="15.75" hidden="1"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52"/>
    </row>
    <row r="634" spans="1:26" ht="15.75" hidden="1"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52"/>
    </row>
    <row r="635" spans="1:26" ht="15.75" hidden="1"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52"/>
    </row>
    <row r="636" spans="1:26" ht="15.75" hidden="1"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52"/>
    </row>
    <row r="637" spans="1:26" ht="15.75" hidden="1"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52"/>
    </row>
    <row r="638" spans="1:26" ht="15.75" hidden="1"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52"/>
    </row>
    <row r="639" spans="1:26" ht="15.75" hidden="1"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52"/>
    </row>
    <row r="640" spans="1:26" ht="15.75" hidden="1"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52"/>
    </row>
    <row r="641" spans="1:26" ht="15.75" hidden="1"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52"/>
    </row>
    <row r="642" spans="1:26" ht="15.75" hidden="1"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52"/>
    </row>
    <row r="643" spans="1:26" ht="15.75" hidden="1"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52"/>
    </row>
    <row r="644" spans="1:26" ht="15.75" hidden="1"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52"/>
    </row>
    <row r="645" spans="1:26" ht="15.75" hidden="1"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52"/>
    </row>
    <row r="646" spans="1:26" ht="15.75" hidden="1"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52"/>
    </row>
    <row r="647" spans="1:26" ht="15.75" hidden="1"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52"/>
    </row>
    <row r="648" spans="1:26" ht="15.75" hidden="1"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52"/>
    </row>
    <row r="649" spans="1:26" ht="15.75" hidden="1"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52"/>
    </row>
    <row r="650" spans="1:26" ht="15.75" hidden="1"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52"/>
    </row>
    <row r="651" spans="1:26" ht="15.75" hidden="1"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52"/>
    </row>
    <row r="652" spans="1:26" ht="15.75" hidden="1"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52"/>
    </row>
    <row r="653" spans="1:26" ht="15.75" hidden="1"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52"/>
    </row>
    <row r="654" spans="1:26" ht="15.75" hidden="1"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52"/>
    </row>
    <row r="655" spans="1:26" ht="15.75" hidden="1"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52"/>
    </row>
    <row r="656" spans="1:26" ht="15.75" hidden="1"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52"/>
    </row>
    <row r="657" spans="1:26" ht="15.75" hidden="1"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52"/>
    </row>
    <row r="658" spans="1:26" ht="15.75" hidden="1"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52"/>
    </row>
    <row r="659" spans="1:26" ht="15.75" hidden="1"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52"/>
    </row>
    <row r="660" spans="1:26" ht="15.75" hidden="1"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52"/>
    </row>
    <row r="661" spans="1:26" ht="15.75" hidden="1"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52"/>
    </row>
    <row r="662" spans="1:26" ht="15.75" hidden="1"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52"/>
    </row>
    <row r="663" spans="1:26" ht="15.75" hidden="1"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52"/>
    </row>
    <row r="664" spans="1:26" ht="15.75" hidden="1"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52"/>
    </row>
    <row r="665" spans="1:26" ht="15.75" hidden="1"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52"/>
    </row>
    <row r="666" spans="1:26" ht="15.75" hidden="1"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52"/>
    </row>
    <row r="667" spans="1:26" ht="15.75" hidden="1"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52"/>
    </row>
    <row r="668" spans="1:26" ht="15.75" hidden="1"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52"/>
    </row>
    <row r="669" spans="1:26" ht="15.75" hidden="1"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52"/>
    </row>
    <row r="670" spans="1:26" ht="15.75" hidden="1"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52"/>
    </row>
    <row r="671" spans="1:26" ht="15.75" hidden="1"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52"/>
    </row>
    <row r="672" spans="1:26" ht="15.75" hidden="1"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52"/>
    </row>
    <row r="673" spans="1:26" ht="15.75" hidden="1"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52"/>
    </row>
    <row r="674" spans="1:26" ht="15.75" hidden="1"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52"/>
    </row>
    <row r="675" spans="1:26" ht="15.75" hidden="1"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52"/>
    </row>
    <row r="676" spans="1:26" ht="15.75" hidden="1"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52"/>
    </row>
    <row r="677" spans="1:26" ht="15.75" hidden="1"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52"/>
    </row>
    <row r="678" spans="1:26" ht="15.75" hidden="1"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52"/>
    </row>
    <row r="679" spans="1:26" ht="15.75" hidden="1"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52"/>
    </row>
    <row r="680" spans="1:26" ht="15.75" hidden="1"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52"/>
    </row>
    <row r="681" spans="1:26" ht="15.75" hidden="1"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52"/>
    </row>
    <row r="682" spans="1:26" ht="15.75" hidden="1"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52"/>
    </row>
    <row r="683" spans="1:26" ht="15.75" hidden="1"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52"/>
    </row>
    <row r="684" spans="1:26" ht="15.75" hidden="1"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52"/>
    </row>
    <row r="685" spans="1:26" ht="15.75" hidden="1"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52"/>
    </row>
    <row r="686" spans="1:26" ht="15.75" hidden="1"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52"/>
    </row>
    <row r="687" spans="1:26" ht="15.75" hidden="1"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52"/>
    </row>
    <row r="688" spans="1:26" ht="15.75" hidden="1"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52"/>
    </row>
    <row r="689" spans="1:26" ht="15.75" hidden="1"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52"/>
    </row>
    <row r="690" spans="1:26" ht="15.75" hidden="1"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52"/>
    </row>
    <row r="691" spans="1:26" ht="15.75" hidden="1"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52"/>
    </row>
    <row r="692" spans="1:26" ht="15.75" hidden="1"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52"/>
    </row>
    <row r="693" spans="1:26" ht="15.75" hidden="1"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52"/>
    </row>
    <row r="694" spans="1:26" ht="15.75" hidden="1"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52"/>
    </row>
    <row r="695" spans="1:26" ht="15.75" hidden="1"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52"/>
    </row>
    <row r="696" spans="1:26" ht="15.75" hidden="1"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52"/>
    </row>
    <row r="697" spans="1:26" ht="15.75" hidden="1"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52"/>
    </row>
    <row r="698" spans="1:26" ht="15.75" hidden="1"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52"/>
    </row>
    <row r="699" spans="1:26" ht="15.75" hidden="1"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52"/>
    </row>
    <row r="700" spans="1:26" ht="15.75" hidden="1"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52"/>
    </row>
    <row r="701" spans="1:26" ht="15.75" hidden="1"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52"/>
    </row>
    <row r="702" spans="1:26" ht="15.75" hidden="1"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52"/>
    </row>
    <row r="703" spans="1:26" ht="15.75" hidden="1"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52"/>
    </row>
    <row r="704" spans="1:26" ht="15.75" hidden="1"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52"/>
    </row>
    <row r="705" spans="1:26" ht="15.75" hidden="1"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52"/>
    </row>
    <row r="706" spans="1:26" ht="15.75" hidden="1"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52"/>
    </row>
    <row r="707" spans="1:26" ht="15.75" hidden="1"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52"/>
    </row>
    <row r="708" spans="1:26" ht="15.75" hidden="1"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52"/>
    </row>
    <row r="709" spans="1:26" ht="15.75" hidden="1"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52"/>
    </row>
    <row r="710" spans="1:26" ht="15.75" hidden="1"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52"/>
    </row>
    <row r="711" spans="1:26" ht="15.75" hidden="1"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52"/>
    </row>
    <row r="712" spans="1:26" ht="15.75" hidden="1"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52"/>
    </row>
    <row r="713" spans="1:26" ht="15.75" hidden="1"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52"/>
    </row>
    <row r="714" spans="1:26" ht="15.75" hidden="1"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52"/>
    </row>
    <row r="715" spans="1:26" ht="15.75" hidden="1"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52"/>
    </row>
    <row r="716" spans="1:26" ht="15.75" hidden="1"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52"/>
    </row>
    <row r="717" spans="1:26" ht="15.75" hidden="1"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52"/>
    </row>
    <row r="718" spans="1:26" ht="15.75" hidden="1"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52"/>
    </row>
    <row r="719" spans="1:26" ht="15.75" hidden="1"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52"/>
    </row>
    <row r="720" spans="1:26" ht="15.75" hidden="1"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52"/>
    </row>
    <row r="721" spans="1:26" ht="15.75" hidden="1"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52"/>
    </row>
    <row r="722" spans="1:26" ht="15.75" hidden="1"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52"/>
    </row>
    <row r="723" spans="1:26" ht="15.75" hidden="1"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52"/>
    </row>
    <row r="724" spans="1:26" ht="15.75" hidden="1"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52"/>
    </row>
    <row r="725" spans="1:26" ht="15.75" hidden="1"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52"/>
    </row>
    <row r="726" spans="1:26" ht="15.75" hidden="1"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52"/>
    </row>
    <row r="727" spans="1:26" ht="15.75" hidden="1"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52"/>
    </row>
    <row r="728" spans="1:26" ht="15.75" hidden="1"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52"/>
    </row>
    <row r="729" spans="1:26" ht="15.75" hidden="1"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52"/>
    </row>
    <row r="730" spans="1:26" ht="15.75" hidden="1"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52"/>
    </row>
    <row r="731" spans="1:26" ht="15.75" hidden="1"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52"/>
    </row>
    <row r="732" spans="1:26" ht="15.75" hidden="1"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52"/>
    </row>
    <row r="733" spans="1:26" ht="15.75" hidden="1"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52"/>
    </row>
    <row r="734" spans="1:26" ht="15.75" hidden="1"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52"/>
    </row>
    <row r="735" spans="1:26" ht="15.75" hidden="1"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52"/>
    </row>
    <row r="736" spans="1:26" ht="15.75" hidden="1"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52"/>
    </row>
    <row r="737" spans="1:26" ht="15.75" hidden="1"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52"/>
    </row>
    <row r="738" spans="1:26" ht="15.75" hidden="1"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52"/>
    </row>
    <row r="739" spans="1:26" ht="15.75" hidden="1"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52"/>
    </row>
    <row r="740" spans="1:26" ht="15.75" hidden="1"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52"/>
    </row>
    <row r="741" spans="1:26" ht="15.75" hidden="1"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52"/>
    </row>
    <row r="742" spans="1:26" ht="15.75" hidden="1"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52"/>
    </row>
    <row r="743" spans="1:26" ht="15.75" hidden="1"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52"/>
    </row>
    <row r="744" spans="1:26" ht="15.75" hidden="1"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52"/>
    </row>
    <row r="745" spans="1:26" ht="15.75" hidden="1"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52"/>
    </row>
    <row r="746" spans="1:26" ht="15.75" hidden="1"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52"/>
    </row>
    <row r="747" spans="1:26" ht="15.75" hidden="1"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52"/>
    </row>
    <row r="748" spans="1:26" ht="15.75" hidden="1"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52"/>
    </row>
    <row r="749" spans="1:26" ht="15.75" hidden="1"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52"/>
    </row>
    <row r="750" spans="1:26" ht="15.75" hidden="1"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52"/>
    </row>
    <row r="751" spans="1:26" ht="15.75" hidden="1"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52"/>
    </row>
    <row r="752" spans="1:26" ht="15.75" hidden="1"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52"/>
    </row>
    <row r="753" spans="1:26" ht="15.75" hidden="1"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52"/>
    </row>
    <row r="754" spans="1:26" ht="15.75" hidden="1"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52"/>
    </row>
    <row r="755" spans="1:26" ht="15.75" hidden="1"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52"/>
    </row>
    <row r="756" spans="1:26" ht="15.75" hidden="1"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52"/>
    </row>
    <row r="757" spans="1:26" ht="15.75" hidden="1"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52"/>
    </row>
    <row r="758" spans="1:26" ht="15.75" hidden="1"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52"/>
    </row>
    <row r="759" spans="1:26" ht="15.75" hidden="1"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52"/>
    </row>
    <row r="760" spans="1:26" ht="15.75" hidden="1"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52"/>
    </row>
    <row r="761" spans="1:26" ht="15.75" hidden="1"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52"/>
    </row>
    <row r="762" spans="1:26" ht="15.75" hidden="1"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52"/>
    </row>
    <row r="763" spans="1:26" ht="15.75" hidden="1"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52"/>
    </row>
    <row r="764" spans="1:26" ht="15.75" hidden="1"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52"/>
    </row>
    <row r="765" spans="1:26" ht="15.75" hidden="1"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52"/>
    </row>
    <row r="766" spans="1:26" ht="15.75" hidden="1"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52"/>
    </row>
    <row r="767" spans="1:26" ht="15.75" hidden="1"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52"/>
    </row>
    <row r="768" spans="1:26" ht="15.75" hidden="1"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52"/>
    </row>
    <row r="769" spans="1:26" ht="15.75" hidden="1"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52"/>
    </row>
    <row r="770" spans="1:26" ht="15.75" hidden="1"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52"/>
    </row>
    <row r="771" spans="1:26" ht="15.75" hidden="1"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52"/>
    </row>
    <row r="772" spans="1:26" ht="15.75" hidden="1"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52"/>
    </row>
    <row r="773" spans="1:26" ht="15.75" hidden="1"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52"/>
    </row>
    <row r="774" spans="1:26" ht="15.75" hidden="1"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52"/>
    </row>
    <row r="775" spans="1:26" ht="15.75" hidden="1"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52"/>
    </row>
    <row r="776" spans="1:26" ht="15.75" hidden="1"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52"/>
    </row>
    <row r="777" spans="1:26" ht="15.75" hidden="1"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52"/>
    </row>
    <row r="778" spans="1:26" ht="15.75" hidden="1"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52"/>
    </row>
    <row r="779" spans="1:26" ht="15.75" hidden="1"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52"/>
    </row>
    <row r="780" spans="1:26" ht="15.75" hidden="1"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52"/>
    </row>
    <row r="781" spans="1:26" ht="15.75" hidden="1"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52"/>
    </row>
    <row r="782" spans="1:26" ht="15.75" hidden="1"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52"/>
    </row>
    <row r="783" spans="1:26" ht="15.75" hidden="1"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52"/>
    </row>
    <row r="784" spans="1:26" ht="15.75" hidden="1"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52"/>
    </row>
    <row r="785" spans="1:26" ht="15.75" hidden="1"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52"/>
    </row>
    <row r="786" spans="1:26" ht="15.75" hidden="1"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52"/>
    </row>
    <row r="787" spans="1:26" ht="15.75" hidden="1"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52"/>
    </row>
    <row r="788" spans="1:26" ht="15.75" hidden="1"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52"/>
    </row>
    <row r="789" spans="1:26" ht="15.75" hidden="1"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52"/>
    </row>
    <row r="790" spans="1:26" ht="15.75" hidden="1"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52"/>
    </row>
    <row r="791" spans="1:26" ht="15.75" hidden="1"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52"/>
    </row>
    <row r="792" spans="1:26" ht="15.75" hidden="1"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52"/>
    </row>
    <row r="793" spans="1:26" ht="15.75" hidden="1"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52"/>
    </row>
    <row r="794" spans="1:26" ht="15.75" hidden="1"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52"/>
    </row>
    <row r="795" spans="1:26" ht="15.75" hidden="1"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52"/>
    </row>
    <row r="796" spans="1:26" ht="15.75" hidden="1"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52"/>
    </row>
    <row r="797" spans="1:26" ht="15.75" hidden="1"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52"/>
    </row>
    <row r="798" spans="1:26" ht="15.75" hidden="1"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52"/>
    </row>
    <row r="799" spans="1:26" ht="15.75" hidden="1"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52"/>
    </row>
    <row r="800" spans="1:26" ht="15.75" hidden="1"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52"/>
    </row>
    <row r="801" spans="1:26" ht="15.75" hidden="1"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52"/>
    </row>
    <row r="802" spans="1:26" ht="15.75" hidden="1"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52"/>
    </row>
    <row r="803" spans="1:26" ht="15.75" hidden="1"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52"/>
    </row>
    <row r="804" spans="1:26" ht="15.75" hidden="1"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52"/>
    </row>
    <row r="805" spans="1:26" ht="15.75" hidden="1"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52"/>
    </row>
    <row r="806" spans="1:26" ht="15.75" hidden="1"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52"/>
    </row>
    <row r="807" spans="1:26" ht="15.75" hidden="1"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52"/>
    </row>
    <row r="808" spans="1:26" ht="15.75" hidden="1"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52"/>
    </row>
    <row r="809" spans="1:26" ht="15.75" hidden="1"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52"/>
    </row>
    <row r="810" spans="1:26" ht="15.75" hidden="1"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52"/>
    </row>
    <row r="811" spans="1:26" ht="15.75" hidden="1"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52"/>
    </row>
    <row r="812" spans="1:26" ht="15.75" hidden="1"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52"/>
    </row>
    <row r="813" spans="1:26" ht="15.75" hidden="1"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52"/>
    </row>
    <row r="814" spans="1:26" ht="15.75" hidden="1"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52"/>
    </row>
    <row r="815" spans="1:26" ht="15.75" hidden="1"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52"/>
    </row>
    <row r="816" spans="1:26" ht="15.75" hidden="1"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52"/>
    </row>
    <row r="817" spans="1:26" ht="15.75" hidden="1"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52"/>
    </row>
    <row r="818" spans="1:26" ht="15.75" hidden="1"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52"/>
    </row>
    <row r="819" spans="1:26" ht="15.75" hidden="1"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52"/>
    </row>
    <row r="820" spans="1:26" ht="15.75" hidden="1"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52"/>
    </row>
    <row r="821" spans="1:26" ht="15.75" hidden="1"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52"/>
    </row>
    <row r="822" spans="1:26" ht="15.75" hidden="1"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52"/>
    </row>
    <row r="823" spans="1:26" ht="15.75" hidden="1"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52"/>
    </row>
    <row r="824" spans="1:26" ht="15.75" hidden="1"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52"/>
    </row>
    <row r="825" spans="1:26" ht="15.75" hidden="1"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52"/>
    </row>
    <row r="826" spans="1:26" ht="15.75" hidden="1"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52"/>
    </row>
    <row r="827" spans="1:26" ht="15.75" hidden="1"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52"/>
    </row>
    <row r="828" spans="1:26" ht="15.75" hidden="1"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52"/>
    </row>
    <row r="829" spans="1:26" ht="15.75" hidden="1"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52"/>
    </row>
    <row r="830" spans="1:26" ht="15.75" hidden="1"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52"/>
    </row>
    <row r="831" spans="1:26" ht="15.75" hidden="1"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52"/>
    </row>
    <row r="832" spans="1:26" ht="15.75" hidden="1"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52"/>
    </row>
    <row r="833" spans="1:26" ht="15.75" hidden="1"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52"/>
    </row>
    <row r="834" spans="1:26" ht="15.75" hidden="1"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52"/>
    </row>
    <row r="835" spans="1:26" ht="15.75" hidden="1"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52"/>
    </row>
    <row r="836" spans="1:26" ht="15.75" hidden="1"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52"/>
    </row>
    <row r="837" spans="1:26" ht="15.75" hidden="1"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52"/>
    </row>
    <row r="838" spans="1:26" ht="15.75" hidden="1"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52"/>
    </row>
    <row r="839" spans="1:26" ht="15.75" hidden="1"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52"/>
    </row>
    <row r="840" spans="1:26" ht="15.75" hidden="1"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52"/>
    </row>
    <row r="841" spans="1:26" ht="15.75" hidden="1"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52"/>
    </row>
    <row r="842" spans="1:26" ht="15.75" hidden="1"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52"/>
    </row>
    <row r="843" spans="1:26" ht="15.75" hidden="1"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52"/>
    </row>
    <row r="844" spans="1:26" ht="15.75" hidden="1"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52"/>
    </row>
    <row r="845" spans="1:26" ht="15.75" hidden="1"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52"/>
    </row>
    <row r="846" spans="1:26" ht="15.75" hidden="1"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52"/>
    </row>
    <row r="847" spans="1:26" ht="15.75" hidden="1"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52"/>
    </row>
    <row r="848" spans="1:26" ht="15.75" hidden="1"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52"/>
    </row>
    <row r="849" spans="1:26" ht="15.75" hidden="1"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52"/>
    </row>
    <row r="850" spans="1:26" ht="15.75" hidden="1"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52"/>
    </row>
    <row r="851" spans="1:26" ht="15.75" hidden="1"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52"/>
    </row>
    <row r="852" spans="1:26" ht="15.75" hidden="1"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52"/>
    </row>
    <row r="853" spans="1:26" ht="15.75" hidden="1"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52"/>
    </row>
    <row r="854" spans="1:26" ht="15.75" hidden="1"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52"/>
    </row>
    <row r="855" spans="1:26" ht="15.75" hidden="1"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52"/>
    </row>
    <row r="856" spans="1:26" ht="15.75" hidden="1"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52"/>
    </row>
    <row r="857" spans="1:26" ht="15.75" hidden="1"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52"/>
    </row>
    <row r="858" spans="1:26" ht="15.75" hidden="1"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52"/>
    </row>
    <row r="859" spans="1:26" ht="15.75" hidden="1"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52"/>
    </row>
    <row r="860" spans="1:26" ht="15.75" hidden="1"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52"/>
    </row>
    <row r="861" spans="1:26" ht="15.75" hidden="1"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52"/>
    </row>
    <row r="862" spans="1:26" ht="15.75" hidden="1"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52"/>
    </row>
    <row r="863" spans="1:26" ht="15.75" hidden="1"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52"/>
    </row>
    <row r="864" spans="1:26" ht="15.75" hidden="1"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52"/>
    </row>
    <row r="865" spans="1:26" ht="15.75" hidden="1"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52"/>
    </row>
    <row r="866" spans="1:26" ht="15.75" hidden="1"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52"/>
    </row>
    <row r="867" spans="1:26" ht="15.75" hidden="1"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52"/>
    </row>
    <row r="868" spans="1:26" ht="15.75" hidden="1"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52"/>
    </row>
    <row r="869" spans="1:26" ht="15.75" hidden="1"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52"/>
    </row>
    <row r="870" spans="1:26" ht="15.75" hidden="1"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52"/>
    </row>
    <row r="871" spans="1:26" ht="15.75" hidden="1"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52"/>
    </row>
    <row r="872" spans="1:26" ht="15.75" hidden="1"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52"/>
    </row>
    <row r="873" spans="1:26" ht="15.75" hidden="1"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52"/>
    </row>
    <row r="874" spans="1:26" ht="15.75" hidden="1"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52"/>
    </row>
    <row r="875" spans="1:26" ht="15.75" hidden="1"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52"/>
    </row>
    <row r="876" spans="1:26" ht="15.75" hidden="1"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52"/>
    </row>
    <row r="877" spans="1:26" ht="15.75" hidden="1"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52"/>
    </row>
    <row r="878" spans="1:26" ht="15.75" hidden="1"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52"/>
    </row>
    <row r="879" spans="1:26" ht="15.75" hidden="1"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52"/>
    </row>
    <row r="880" spans="1:26" ht="15.75" hidden="1"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52"/>
    </row>
    <row r="881" spans="1:26" ht="15.75" hidden="1"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52"/>
    </row>
    <row r="882" spans="1:26" ht="15.75" hidden="1"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52"/>
    </row>
    <row r="883" spans="1:26" ht="15.75" hidden="1"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52"/>
    </row>
    <row r="884" spans="1:26" ht="15.75" hidden="1"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52"/>
    </row>
    <row r="885" spans="1:26" ht="15.75" hidden="1"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52"/>
    </row>
    <row r="886" spans="1:26" ht="15.75" hidden="1"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52"/>
    </row>
    <row r="887" spans="1:26" ht="15.75" hidden="1"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52"/>
    </row>
    <row r="888" spans="1:26" ht="15.75" hidden="1"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52"/>
    </row>
    <row r="889" spans="1:26" ht="15.75" hidden="1"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52"/>
    </row>
    <row r="890" spans="1:26" ht="15.75" hidden="1"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52"/>
    </row>
    <row r="891" spans="1:26" ht="15.75" hidden="1"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52"/>
    </row>
    <row r="892" spans="1:26" ht="15.75" hidden="1"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52"/>
    </row>
    <row r="893" spans="1:26" ht="15.75" hidden="1"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52"/>
    </row>
    <row r="894" spans="1:26" ht="15.75" hidden="1"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52"/>
    </row>
    <row r="895" spans="1:26" ht="15.75" hidden="1"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52"/>
    </row>
    <row r="896" spans="1:26" ht="15.75" hidden="1"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52"/>
    </row>
    <row r="897" spans="1:26" ht="15.75" hidden="1"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52"/>
    </row>
    <row r="898" spans="1:26" ht="15.75" hidden="1"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52"/>
    </row>
    <row r="899" spans="1:26" ht="15.75" hidden="1"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52"/>
    </row>
    <row r="900" spans="1:26" ht="15.75" hidden="1"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52"/>
    </row>
    <row r="901" spans="1:26" ht="15.75" hidden="1"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52"/>
    </row>
    <row r="902" spans="1:26" ht="15.75" hidden="1"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52"/>
    </row>
    <row r="903" spans="1:26" ht="15.75" hidden="1"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52"/>
    </row>
    <row r="904" spans="1:26" ht="15.75" hidden="1"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52"/>
    </row>
    <row r="905" spans="1:26" ht="15.75" hidden="1"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52"/>
    </row>
    <row r="906" spans="1:26" ht="15.75" hidden="1"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52"/>
    </row>
    <row r="907" spans="1:26" ht="15.75" hidden="1"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52"/>
    </row>
    <row r="908" spans="1:26" ht="15.75" hidden="1"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52"/>
    </row>
    <row r="909" spans="1:26" ht="15.75" hidden="1"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52"/>
    </row>
    <row r="910" spans="1:26" ht="15.75" hidden="1"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52"/>
    </row>
    <row r="911" spans="1:26" ht="15.75" hidden="1"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52"/>
    </row>
    <row r="912" spans="1:26" ht="15.75" hidden="1"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52"/>
    </row>
    <row r="913" spans="1:26" ht="15.75" hidden="1"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52"/>
    </row>
    <row r="914" spans="1:26" ht="15.75" hidden="1"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52"/>
    </row>
    <row r="915" spans="1:26" ht="15.75" hidden="1"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52"/>
    </row>
    <row r="916" spans="1:26" ht="15.75" hidden="1"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52"/>
    </row>
    <row r="917" spans="1:26" ht="15.75" hidden="1"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52"/>
    </row>
    <row r="918" spans="1:26" ht="15.75" hidden="1"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52"/>
    </row>
    <row r="919" spans="1:26" ht="15.75" hidden="1"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52"/>
    </row>
    <row r="920" spans="1:26" ht="15.75" hidden="1"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52"/>
    </row>
    <row r="921" spans="1:26" ht="15.75" hidden="1"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52"/>
    </row>
    <row r="922" spans="1:26" ht="15.75" hidden="1"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52"/>
    </row>
    <row r="923" spans="1:26" ht="15.75" hidden="1"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52"/>
    </row>
    <row r="924" spans="1:26" ht="15.75" hidden="1"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52"/>
    </row>
    <row r="925" spans="1:26" ht="15.75" hidden="1"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52"/>
    </row>
    <row r="926" spans="1:26" ht="15.75" hidden="1"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52"/>
    </row>
    <row r="927" spans="1:26" ht="15.75" hidden="1"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52"/>
    </row>
    <row r="928" spans="1:26" ht="15.75" hidden="1"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52"/>
    </row>
    <row r="929" spans="1:26" ht="15.75" hidden="1"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52"/>
    </row>
    <row r="930" spans="1:26" ht="15.75" hidden="1"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52"/>
    </row>
    <row r="931" spans="1:26" ht="15.75" hidden="1"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52"/>
    </row>
    <row r="932" spans="1:26" ht="15.75" hidden="1"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52"/>
    </row>
    <row r="933" spans="1:26" ht="15.75" hidden="1"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52"/>
    </row>
    <row r="934" spans="1:26" ht="15.75" hidden="1"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52"/>
    </row>
    <row r="935" spans="1:26" ht="15.75" hidden="1"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52"/>
    </row>
    <row r="936" spans="1:26" ht="15.75" hidden="1"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52"/>
    </row>
    <row r="937" spans="1:26" ht="15.75" hidden="1"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52"/>
    </row>
    <row r="938" spans="1:26" ht="15.75" hidden="1"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52"/>
    </row>
    <row r="939" spans="1:26" ht="15.75" hidden="1"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52"/>
    </row>
    <row r="940" spans="1:26" ht="15.75" hidden="1"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52"/>
    </row>
    <row r="941" spans="1:26" ht="15.75" hidden="1"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52"/>
    </row>
    <row r="942" spans="1:26" ht="15.75" hidden="1"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52"/>
    </row>
    <row r="943" spans="1:26" ht="15.75" hidden="1"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52"/>
    </row>
    <row r="944" spans="1:26" ht="15.75" hidden="1"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52"/>
    </row>
    <row r="945" spans="1:26" ht="15.75" hidden="1"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52"/>
    </row>
    <row r="946" spans="1:26" ht="15.75" hidden="1"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52"/>
    </row>
    <row r="947" spans="1:26" ht="15.75" hidden="1"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52"/>
    </row>
    <row r="948" spans="1:26" ht="15.75" hidden="1"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52"/>
    </row>
    <row r="949" spans="1:26" ht="15.75" hidden="1"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52"/>
    </row>
    <row r="950" spans="1:26" ht="15.75" hidden="1"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52"/>
    </row>
    <row r="951" spans="1:26" ht="15.75" hidden="1"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52"/>
    </row>
    <row r="952" spans="1:26" ht="15.75" hidden="1"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52"/>
    </row>
    <row r="953" spans="1:26" ht="15.75" hidden="1"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52"/>
    </row>
    <row r="954" spans="1:26" ht="15.75" hidden="1"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52"/>
    </row>
    <row r="955" spans="1:26" ht="15.75" hidden="1"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52"/>
    </row>
    <row r="956" spans="1:26" ht="15.75" hidden="1"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52"/>
    </row>
    <row r="957" spans="1:26" ht="15.75" hidden="1"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52"/>
    </row>
    <row r="958" spans="1:26" ht="15.75" hidden="1"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52"/>
    </row>
    <row r="959" spans="1:26" ht="15.75" hidden="1"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52"/>
    </row>
    <row r="960" spans="1:26" ht="15.75" hidden="1"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52"/>
    </row>
    <row r="961" spans="1:26" ht="15.75" hidden="1"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52"/>
    </row>
    <row r="962" spans="1:26" ht="15.75" hidden="1"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52"/>
    </row>
    <row r="963" spans="1:26" ht="15.75" hidden="1"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52"/>
    </row>
    <row r="964" spans="1:26" ht="15.75" hidden="1"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52"/>
    </row>
    <row r="965" spans="1:26" ht="15.75" hidden="1"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52"/>
    </row>
    <row r="966" spans="1:26" ht="15.75" hidden="1"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52"/>
    </row>
    <row r="967" spans="1:26" ht="15.75" hidden="1"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52"/>
    </row>
    <row r="968" spans="1:26" ht="15.75" hidden="1"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52"/>
    </row>
    <row r="969" spans="1:26" ht="15.75" hidden="1"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52"/>
    </row>
    <row r="970" spans="1:26" ht="15.75" hidden="1"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52"/>
    </row>
    <row r="971" spans="1:26" ht="15.75" hidden="1"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52"/>
    </row>
    <row r="972" spans="1:26" ht="15.75" hidden="1"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52"/>
    </row>
    <row r="973" spans="1:26" ht="15.75" hidden="1"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52"/>
    </row>
    <row r="974" spans="1:26" ht="15.75" hidden="1"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52"/>
    </row>
    <row r="975" spans="1:26" ht="15.75" hidden="1"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52"/>
    </row>
    <row r="976" spans="1:26" ht="15.75" hidden="1"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52"/>
    </row>
    <row r="977" spans="1:26" ht="15.75" hidden="1"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52"/>
    </row>
    <row r="978" spans="1:26" ht="15.75" hidden="1"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52"/>
    </row>
    <row r="979" spans="1:26" ht="15.75" hidden="1"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52"/>
    </row>
    <row r="980" spans="1:26" ht="15.75" hidden="1"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52"/>
    </row>
    <row r="981" spans="1:26" ht="15.75" hidden="1"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52"/>
    </row>
    <row r="982" spans="1:26" ht="15.75" hidden="1"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52"/>
    </row>
    <row r="983" spans="1:26" ht="15.75" hidden="1"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52"/>
    </row>
    <row r="984" spans="1:26" ht="15.75" hidden="1"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52"/>
    </row>
    <row r="985" spans="1:26" ht="15.75" hidden="1"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52"/>
    </row>
    <row r="986" spans="1:26" ht="15.75" hidden="1"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52"/>
    </row>
    <row r="987" spans="1:26" ht="15.75" hidden="1"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52"/>
    </row>
    <row r="988" spans="1:26" ht="15.75" hidden="1"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52"/>
    </row>
    <row r="989" spans="1:26" ht="15.75" hidden="1"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52"/>
    </row>
    <row r="990" spans="1:26" ht="15.75" hidden="1"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52"/>
    </row>
    <row r="991" spans="1:26" ht="15.75" hidden="1"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52"/>
    </row>
    <row r="992" spans="1:26" ht="15.75" hidden="1"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52"/>
    </row>
    <row r="993" spans="1:26" ht="15.75" hidden="1"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52"/>
    </row>
    <row r="994" spans="1:26" ht="15.75" hidden="1"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52"/>
    </row>
    <row r="995" spans="1:26" ht="15.75" hidden="1"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52"/>
    </row>
    <row r="996" spans="1:26" ht="15.75" hidden="1"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52"/>
    </row>
    <row r="997" spans="1:26" ht="15.75" hidden="1"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52"/>
    </row>
    <row r="998" spans="1:26" ht="15.75" hidden="1"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52"/>
    </row>
    <row r="999" spans="1:26" ht="15.75" hidden="1"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52"/>
    </row>
    <row r="1000" spans="1:26" ht="15.75" hidden="1"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52"/>
    </row>
    <row r="1001" spans="1:26" ht="15.75" hidden="1" customHeight="1">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52"/>
    </row>
    <row r="1002" spans="1:26" ht="15.75" hidden="1" customHeight="1">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52"/>
    </row>
    <row r="1003" spans="1:26" ht="15.75" hidden="1" customHeight="1">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52"/>
    </row>
    <row r="1004" spans="1:26" ht="15.75" hidden="1" customHeight="1">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52"/>
    </row>
    <row r="1005" spans="1:26" ht="15.75" hidden="1" customHeight="1">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52"/>
    </row>
    <row r="1006" spans="1:26" ht="15.75" hidden="1" customHeight="1">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52"/>
    </row>
    <row r="1007" spans="1:26" ht="15.75" hidden="1" customHeight="1">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52"/>
    </row>
  </sheetData>
  <mergeCells count="29">
    <mergeCell ref="A28:E28"/>
    <mergeCell ref="A31:A33"/>
    <mergeCell ref="B31:B33"/>
    <mergeCell ref="C31:C33"/>
    <mergeCell ref="A9:E9"/>
    <mergeCell ref="A11:E11"/>
    <mergeCell ref="A13:E13"/>
    <mergeCell ref="A16:E16"/>
    <mergeCell ref="A24:E24"/>
    <mergeCell ref="E32:E33"/>
    <mergeCell ref="A1:F1"/>
    <mergeCell ref="A2:Y2"/>
    <mergeCell ref="A3:E3"/>
    <mergeCell ref="A4:E4"/>
    <mergeCell ref="A6:E6"/>
    <mergeCell ref="A39:E39"/>
    <mergeCell ref="A42:E42"/>
    <mergeCell ref="A44:E44"/>
    <mergeCell ref="A47:E47"/>
    <mergeCell ref="A52:E52"/>
    <mergeCell ref="D48:E48"/>
    <mergeCell ref="D49:E49"/>
    <mergeCell ref="D50:E50"/>
    <mergeCell ref="D51:E51"/>
    <mergeCell ref="E36:E37"/>
    <mergeCell ref="A35:A37"/>
    <mergeCell ref="B35:B37"/>
    <mergeCell ref="C35:C37"/>
    <mergeCell ref="A34:E34"/>
  </mergeCells>
  <hyperlinks>
    <hyperlink ref="E10" location="'Air Quality'!A1" display="Air Quality" xr:uid="{4445DEA2-976E-487C-A29F-171F89B6A90C}"/>
    <hyperlink ref="E12" location="'Energy &amp; Climate Change'!A1" display="Energy &amp; Climate Change" xr:uid="{6FF6F5E4-2CB4-479C-AEDC-1CFC81931954}"/>
    <hyperlink ref="E17" location="'Waste Management'!A1" display="Waste Management" xr:uid="{13D4C509-7B8C-450A-9683-7540F59BB332}"/>
    <hyperlink ref="E18" location="'Tailings Management'!A1" display="'Tailings Management" xr:uid="{B328C3DF-EBA0-4FC3-A139-6117B02163AF}"/>
    <hyperlink ref="E19" location="'Waste Management'!A1" display="Waste Management" xr:uid="{496E7DBC-F65C-4B74-A623-514A9943F5EE}"/>
    <hyperlink ref="E20" location="'Waste Management'!A1" display="Waste Management" xr:uid="{94E00566-C5A8-4B4D-B36F-19A132BD2AE9}"/>
    <hyperlink ref="E21" location="'Waste Management'!A1" display="Waste Management" xr:uid="{4E91D934-757D-4868-8296-DDBE99B3A5C4}"/>
    <hyperlink ref="E23" r:id="rId1" display="https://www.championiron.com/sustainability-governance/" xr:uid="{F8F67164-6814-48FB-9976-75A3E1CA7F2D}"/>
    <hyperlink ref="E25" r:id="rId2" display="https://www.championiron.com/sustainability-governance/" xr:uid="{3BE44BFF-0590-49AB-B763-35111BBD88C0}"/>
    <hyperlink ref="E32" r:id="rId3" display="https://www.championiron.com/sustainable-development/our-sustainable-development-policies/" xr:uid="{52082D39-383E-452F-A4D7-038F1F11DC55}"/>
    <hyperlink ref="E31" r:id="rId4" display="https://www.championiron.com/sustainable-development/modern-slavery-statements/" xr:uid="{6521541D-AA6C-46DD-914B-8D80EAC06CAB}"/>
    <hyperlink ref="E36" r:id="rId5" display="https://www.championiron.com/sustainable-development/our-sustainable-development-policies/" xr:uid="{24E553D2-FDB7-40E2-B909-BD6C1936E1DA}"/>
    <hyperlink ref="E35" r:id="rId6" display="https://www.championiron.com/sustainable-development/modern-slavery-statements/" xr:uid="{039EABEB-67AF-4BD1-B529-954EE60A0C11}"/>
    <hyperlink ref="E40" location="'Our People'!A1" display="Our People" xr:uid="{652557FF-D989-4A28-BF11-FA8D2F0BA48C}"/>
    <hyperlink ref="E43" location="'Health, Safety &amp; Well-being'!A1" display="Health, Safety &amp; Well-being" xr:uid="{A4243094-56ED-4D42-B901-F8B0837B1698}"/>
    <hyperlink ref="E45" r:id="rId7" display="https://www.championiron.com/corporate-profile/corporate-governance-and-policies/policies/" xr:uid="{5960E7B1-7B5E-452F-A84F-B553CB0034F8}"/>
    <hyperlink ref="E54" location="'Our People'!A1" display="'Our People" xr:uid="{6541C2C9-07CA-48EA-BD82-685465ACF547}"/>
    <hyperlink ref="E53" location="'Economic Performance'!A1" display="'Economic Performance" xr:uid="{7EAD277C-CD5E-4267-BE4B-68BC047FD99A}"/>
    <hyperlink ref="E56" location="'Economic Performance'!A1" display="'Economic Performance" xr:uid="{478CF7D9-3940-4921-86F7-D119CD3E97C9}"/>
    <hyperlink ref="E57" location="'Our People'!A1" display="'Our People" xr:uid="{ECC0545B-6031-4B12-A180-0D40D2CB1E58}"/>
  </hyperlinks>
  <pageMargins left="0.7" right="0.7" top="0.75" bottom="0.75" header="0.3" footer="0.3"/>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7746B-BB1B-444E-8FDE-6C8DBEF456A4}">
  <sheetPr>
    <tabColor theme="1" tint="0.499984740745262"/>
  </sheetPr>
  <dimension ref="A1:H48"/>
  <sheetViews>
    <sheetView showGridLines="0" tabSelected="1" topLeftCell="A15" zoomScale="71" zoomScaleNormal="90" workbookViewId="0">
      <selection activeCell="B25" sqref="B25"/>
    </sheetView>
  </sheetViews>
  <sheetFormatPr baseColWidth="10" defaultColWidth="12.26953125" defaultRowHeight="15" customHeight="1"/>
  <cols>
    <col min="1" max="1" width="77.81640625" customWidth="1"/>
    <col min="2" max="2" width="51.7265625" style="241" customWidth="1"/>
    <col min="3" max="3" width="6" style="264" hidden="1" customWidth="1"/>
    <col min="4" max="5" width="8" style="264" bestFit="1" customWidth="1"/>
    <col min="6" max="6" width="12.26953125" style="249" customWidth="1"/>
  </cols>
  <sheetData>
    <row r="1" spans="1:8" ht="24.75" customHeight="1">
      <c r="A1" s="475"/>
      <c r="B1" s="475"/>
      <c r="C1" s="476"/>
      <c r="D1" s="476"/>
      <c r="E1" s="476"/>
      <c r="F1" s="476"/>
      <c r="G1" s="476"/>
      <c r="H1" s="23"/>
    </row>
    <row r="2" spans="1:8" ht="40.5" customHeight="1">
      <c r="A2" s="477" t="s">
        <v>508</v>
      </c>
      <c r="B2" s="477"/>
      <c r="C2" s="476"/>
      <c r="D2" s="476"/>
      <c r="E2" s="476"/>
      <c r="F2" s="476"/>
      <c r="G2" s="476"/>
      <c r="H2" s="476"/>
    </row>
    <row r="3" spans="1:8" ht="17.5">
      <c r="A3" s="65" t="s">
        <v>6</v>
      </c>
      <c r="B3" s="232"/>
      <c r="C3" s="250"/>
      <c r="D3" s="250"/>
      <c r="E3" s="250"/>
      <c r="F3" s="242"/>
      <c r="G3" s="1"/>
      <c r="H3" s="1"/>
    </row>
    <row r="4" spans="1:8" ht="25">
      <c r="A4" s="465" t="s">
        <v>999</v>
      </c>
      <c r="B4" s="66"/>
      <c r="C4" s="250"/>
      <c r="D4" s="250"/>
      <c r="E4" s="250"/>
      <c r="F4" s="242"/>
      <c r="G4" s="1"/>
      <c r="H4" s="1"/>
    </row>
    <row r="5" spans="1:8" ht="15.5">
      <c r="A5" s="66"/>
      <c r="B5" s="66"/>
      <c r="C5" s="250"/>
      <c r="D5" s="250"/>
      <c r="E5" s="250"/>
      <c r="F5" s="242"/>
      <c r="G5" s="1"/>
      <c r="H5" s="1"/>
    </row>
    <row r="6" spans="1:8" ht="18.5" thickBot="1">
      <c r="A6" s="67" t="s">
        <v>509</v>
      </c>
      <c r="B6" s="233"/>
      <c r="C6" s="166"/>
      <c r="D6" s="166"/>
      <c r="E6" s="251"/>
      <c r="F6" s="243"/>
      <c r="G6" s="68"/>
      <c r="H6" s="68"/>
    </row>
    <row r="7" spans="1:8" ht="14.5">
      <c r="A7" s="69" t="s">
        <v>510</v>
      </c>
      <c r="B7" s="234" t="s">
        <v>511</v>
      </c>
      <c r="C7" s="70">
        <v>2023</v>
      </c>
      <c r="D7" s="70" t="s">
        <v>512</v>
      </c>
      <c r="E7" s="70" t="s">
        <v>513</v>
      </c>
      <c r="F7" s="70" t="s">
        <v>514</v>
      </c>
    </row>
    <row r="8" spans="1:8" ht="25">
      <c r="A8" s="71" t="s">
        <v>515</v>
      </c>
      <c r="B8" s="231" t="s">
        <v>516</v>
      </c>
      <c r="C8" s="252">
        <v>8</v>
      </c>
      <c r="D8" s="252">
        <v>8</v>
      </c>
      <c r="E8" s="252">
        <v>8</v>
      </c>
      <c r="F8" s="351">
        <v>8</v>
      </c>
    </row>
    <row r="9" spans="1:8" ht="25">
      <c r="A9" s="71" t="s">
        <v>517</v>
      </c>
      <c r="B9" s="231" t="s">
        <v>518</v>
      </c>
      <c r="C9" s="252">
        <v>2</v>
      </c>
      <c r="D9" s="252">
        <v>2</v>
      </c>
      <c r="E9" s="252">
        <v>2</v>
      </c>
      <c r="F9" s="351">
        <v>2</v>
      </c>
    </row>
    <row r="10" spans="1:8" ht="25">
      <c r="A10" s="71" t="s">
        <v>519</v>
      </c>
      <c r="B10" s="231" t="s">
        <v>520</v>
      </c>
      <c r="C10" s="253">
        <v>6</v>
      </c>
      <c r="D10" s="253">
        <v>6</v>
      </c>
      <c r="E10" s="253">
        <v>6</v>
      </c>
      <c r="F10" s="351">
        <v>6</v>
      </c>
    </row>
    <row r="11" spans="1:8" ht="25">
      <c r="A11" s="71" t="s">
        <v>521</v>
      </c>
      <c r="B11" s="231" t="s">
        <v>522</v>
      </c>
      <c r="C11" s="253">
        <v>3</v>
      </c>
      <c r="D11" s="253">
        <v>3</v>
      </c>
      <c r="E11" s="253">
        <v>3</v>
      </c>
      <c r="F11" s="351">
        <v>3</v>
      </c>
    </row>
    <row r="12" spans="1:8" ht="25">
      <c r="A12" s="71" t="s">
        <v>523</v>
      </c>
      <c r="B12" s="231" t="s">
        <v>524</v>
      </c>
      <c r="C12" s="253">
        <v>5</v>
      </c>
      <c r="D12" s="253">
        <v>5</v>
      </c>
      <c r="E12" s="253">
        <v>5</v>
      </c>
      <c r="F12" s="351">
        <v>5</v>
      </c>
    </row>
    <row r="13" spans="1:8" ht="37.5">
      <c r="A13" s="71" t="s">
        <v>525</v>
      </c>
      <c r="B13" s="231" t="s">
        <v>526</v>
      </c>
      <c r="C13" s="253">
        <v>1</v>
      </c>
      <c r="D13" s="253">
        <v>1</v>
      </c>
      <c r="E13" s="253">
        <v>1</v>
      </c>
      <c r="F13" s="351">
        <v>1</v>
      </c>
    </row>
    <row r="14" spans="1:8" ht="17.5">
      <c r="A14" s="72"/>
      <c r="B14" s="235"/>
      <c r="C14" s="254"/>
      <c r="D14" s="254"/>
      <c r="E14" s="250"/>
      <c r="F14" s="244"/>
      <c r="G14" s="73"/>
    </row>
    <row r="15" spans="1:8" ht="18.5" thickBot="1">
      <c r="A15" s="67" t="s">
        <v>527</v>
      </c>
      <c r="B15" s="233"/>
      <c r="C15" s="166"/>
      <c r="D15" s="166"/>
      <c r="E15" s="251"/>
      <c r="F15" s="243"/>
      <c r="G15" s="68"/>
    </row>
    <row r="16" spans="1:8" ht="14.5">
      <c r="A16" s="69" t="s">
        <v>528</v>
      </c>
      <c r="B16" s="236"/>
      <c r="C16" s="70">
        <v>2023</v>
      </c>
      <c r="D16" s="70" t="s">
        <v>512</v>
      </c>
      <c r="E16" s="70" t="s">
        <v>513</v>
      </c>
      <c r="F16" s="70" t="s">
        <v>514</v>
      </c>
    </row>
    <row r="17" spans="1:7" ht="50">
      <c r="A17" s="71" t="s">
        <v>529</v>
      </c>
      <c r="B17" s="231" t="s">
        <v>530</v>
      </c>
      <c r="C17" s="256" t="s">
        <v>531</v>
      </c>
      <c r="D17" s="256" t="s">
        <v>532</v>
      </c>
      <c r="E17" s="252" t="s">
        <v>533</v>
      </c>
      <c r="F17" s="252" t="s">
        <v>534</v>
      </c>
    </row>
    <row r="18" spans="1:7" ht="15.5">
      <c r="A18" s="478"/>
      <c r="B18" s="478"/>
      <c r="C18" s="479"/>
      <c r="D18" s="250"/>
      <c r="E18" s="250"/>
      <c r="F18" s="244"/>
      <c r="G18" s="73"/>
    </row>
    <row r="19" spans="1:7" ht="18.5" thickBot="1">
      <c r="A19" s="67" t="s">
        <v>535</v>
      </c>
      <c r="B19" s="233"/>
      <c r="C19" s="166"/>
      <c r="D19" s="166"/>
      <c r="E19" s="251"/>
      <c r="F19" s="243"/>
      <c r="G19" s="68"/>
    </row>
    <row r="20" spans="1:7" ht="14.5">
      <c r="A20" s="69" t="s">
        <v>536</v>
      </c>
      <c r="B20" s="236"/>
      <c r="C20" s="70">
        <v>2023</v>
      </c>
      <c r="D20" s="70" t="s">
        <v>512</v>
      </c>
      <c r="E20" s="70" t="s">
        <v>513</v>
      </c>
      <c r="F20" s="70" t="s">
        <v>514</v>
      </c>
    </row>
    <row r="21" spans="1:7" ht="37.5">
      <c r="A21" s="71" t="s">
        <v>537</v>
      </c>
      <c r="B21" s="231" t="s">
        <v>538</v>
      </c>
      <c r="C21" s="252">
        <v>0</v>
      </c>
      <c r="D21" s="252">
        <v>0</v>
      </c>
      <c r="E21" s="252">
        <v>0</v>
      </c>
      <c r="F21" s="252">
        <v>0</v>
      </c>
    </row>
    <row r="22" spans="1:7" ht="15.5">
      <c r="A22" s="73"/>
      <c r="B22" s="24"/>
      <c r="C22" s="250"/>
      <c r="D22" s="250"/>
      <c r="E22" s="257"/>
      <c r="F22" s="245"/>
    </row>
    <row r="23" spans="1:7" s="472" customFormat="1" ht="18.5" thickBot="1">
      <c r="A23" s="74" t="s">
        <v>1392</v>
      </c>
      <c r="B23" s="74"/>
      <c r="C23" s="74" t="s">
        <v>1390</v>
      </c>
      <c r="D23" s="74"/>
      <c r="E23" s="74"/>
      <c r="F23" s="74"/>
    </row>
    <row r="24" spans="1:7" s="473" customFormat="1" ht="14">
      <c r="A24" s="75" t="s">
        <v>1391</v>
      </c>
      <c r="B24" s="75"/>
      <c r="C24" s="75" t="s">
        <v>1391</v>
      </c>
      <c r="D24" s="70" t="s">
        <v>512</v>
      </c>
      <c r="E24" s="70" t="s">
        <v>513</v>
      </c>
      <c r="F24" s="70" t="s">
        <v>514</v>
      </c>
    </row>
    <row r="25" spans="1:7" ht="37.5">
      <c r="A25" s="474" t="s">
        <v>1392</v>
      </c>
      <c r="B25" s="231" t="s">
        <v>1393</v>
      </c>
      <c r="C25" s="250"/>
      <c r="D25" s="252">
        <v>0</v>
      </c>
      <c r="E25" s="252">
        <v>0</v>
      </c>
      <c r="F25" s="252">
        <v>0</v>
      </c>
    </row>
    <row r="26" spans="1:7" ht="15.5">
      <c r="A26" s="73"/>
      <c r="B26" s="24"/>
      <c r="C26" s="250"/>
      <c r="D26" s="250"/>
      <c r="E26" s="262"/>
      <c r="F26" s="248"/>
    </row>
    <row r="27" spans="1:7" ht="18.5" thickBot="1">
      <c r="A27" s="74" t="s">
        <v>539</v>
      </c>
      <c r="B27" s="237"/>
      <c r="C27" s="258"/>
      <c r="D27" s="251"/>
      <c r="E27" s="260"/>
      <c r="F27" s="246"/>
    </row>
    <row r="28" spans="1:7" ht="14.5">
      <c r="A28" s="75" t="s">
        <v>540</v>
      </c>
      <c r="B28" s="238"/>
      <c r="C28" s="70">
        <v>2023</v>
      </c>
      <c r="D28" s="70" t="s">
        <v>512</v>
      </c>
      <c r="E28" s="70" t="s">
        <v>513</v>
      </c>
      <c r="F28" s="70" t="s">
        <v>514</v>
      </c>
    </row>
    <row r="29" spans="1:7" ht="37.5">
      <c r="A29" s="76" t="s">
        <v>541</v>
      </c>
      <c r="B29" s="239" t="s">
        <v>542</v>
      </c>
      <c r="C29" s="259">
        <v>0</v>
      </c>
      <c r="D29" s="259">
        <v>0</v>
      </c>
      <c r="E29" s="259">
        <v>0</v>
      </c>
      <c r="F29" s="259">
        <v>0</v>
      </c>
    </row>
    <row r="30" spans="1:7" ht="37.5">
      <c r="A30" s="76" t="s">
        <v>543</v>
      </c>
      <c r="B30" s="239" t="s">
        <v>544</v>
      </c>
      <c r="C30" s="259">
        <v>0</v>
      </c>
      <c r="D30" s="259">
        <v>0</v>
      </c>
      <c r="E30" s="259">
        <v>0</v>
      </c>
      <c r="F30" s="259">
        <v>0</v>
      </c>
    </row>
    <row r="31" spans="1:7" ht="14.5">
      <c r="A31" s="64" t="s">
        <v>545</v>
      </c>
      <c r="B31" s="59"/>
      <c r="C31" s="261"/>
      <c r="D31" s="261"/>
      <c r="E31" s="257"/>
      <c r="F31" s="245"/>
    </row>
    <row r="32" spans="1:7" ht="15.5">
      <c r="A32" s="73"/>
      <c r="B32" s="24"/>
      <c r="C32" s="250"/>
      <c r="D32" s="250"/>
      <c r="E32" s="262"/>
      <c r="F32" s="248"/>
    </row>
    <row r="33" spans="1:7" ht="18.5" thickBot="1">
      <c r="A33" s="67" t="s">
        <v>546</v>
      </c>
      <c r="B33" s="233"/>
      <c r="C33" s="251"/>
      <c r="D33" s="251"/>
      <c r="E33" s="260"/>
      <c r="F33" s="247"/>
    </row>
    <row r="34" spans="1:7" ht="14.5">
      <c r="A34" s="69" t="s">
        <v>547</v>
      </c>
      <c r="B34" s="240"/>
      <c r="C34" s="70">
        <v>2023</v>
      </c>
      <c r="D34" s="70" t="s">
        <v>512</v>
      </c>
      <c r="E34" s="70" t="s">
        <v>513</v>
      </c>
      <c r="F34" s="70" t="s">
        <v>514</v>
      </c>
    </row>
    <row r="35" spans="1:7" ht="50">
      <c r="A35" s="79" t="s">
        <v>548</v>
      </c>
      <c r="B35" s="34" t="s">
        <v>549</v>
      </c>
      <c r="C35" s="263">
        <v>368</v>
      </c>
      <c r="D35" s="252">
        <v>371</v>
      </c>
      <c r="E35" s="252">
        <v>273</v>
      </c>
      <c r="F35" s="252">
        <v>299</v>
      </c>
    </row>
    <row r="36" spans="1:7" ht="50">
      <c r="A36" s="79" t="s">
        <v>550</v>
      </c>
      <c r="B36" s="34" t="s">
        <v>551</v>
      </c>
      <c r="C36" s="263">
        <v>5</v>
      </c>
      <c r="D36" s="252">
        <v>5</v>
      </c>
      <c r="E36" s="252">
        <v>2</v>
      </c>
      <c r="F36" s="352">
        <v>3</v>
      </c>
    </row>
    <row r="37" spans="1:7" ht="14.5">
      <c r="A37" s="80"/>
      <c r="B37" s="81"/>
      <c r="C37" s="261"/>
      <c r="D37" s="261"/>
      <c r="E37" s="257"/>
      <c r="F37" s="245"/>
    </row>
    <row r="38" spans="1:7" ht="15.5">
      <c r="A38" s="73"/>
      <c r="B38" s="24"/>
      <c r="C38" s="250"/>
      <c r="D38" s="250"/>
      <c r="E38" s="262"/>
      <c r="F38" s="248"/>
    </row>
    <row r="39" spans="1:7" ht="18.5" thickBot="1">
      <c r="A39" s="67" t="s">
        <v>552</v>
      </c>
      <c r="B39" s="233"/>
      <c r="C39" s="250"/>
      <c r="D39" s="250"/>
      <c r="E39" s="260"/>
      <c r="F39" s="247"/>
    </row>
    <row r="40" spans="1:7" ht="14.5">
      <c r="A40" s="69" t="s">
        <v>553</v>
      </c>
      <c r="B40" s="240"/>
      <c r="C40" s="70">
        <v>2023</v>
      </c>
      <c r="D40" s="70" t="s">
        <v>512</v>
      </c>
      <c r="E40" s="70" t="s">
        <v>513</v>
      </c>
      <c r="F40" s="70" t="s">
        <v>514</v>
      </c>
    </row>
    <row r="41" spans="1:7" ht="37.5">
      <c r="A41" s="71" t="s">
        <v>554</v>
      </c>
      <c r="B41" s="231" t="s">
        <v>555</v>
      </c>
      <c r="C41" s="252">
        <v>0</v>
      </c>
      <c r="D41" s="252">
        <v>0</v>
      </c>
      <c r="E41" s="252">
        <v>0</v>
      </c>
      <c r="F41" s="252">
        <v>0</v>
      </c>
    </row>
    <row r="42" spans="1:7" ht="15.5">
      <c r="A42" s="73"/>
      <c r="B42" s="24"/>
      <c r="C42" s="250"/>
      <c r="D42" s="250"/>
      <c r="E42" s="250"/>
      <c r="F42" s="244"/>
      <c r="G42" s="73"/>
    </row>
    <row r="43" spans="1:7" ht="15.5">
      <c r="A43" s="73"/>
      <c r="B43" s="24"/>
      <c r="C43" s="250"/>
      <c r="D43" s="250"/>
      <c r="E43" s="250"/>
      <c r="F43" s="244"/>
      <c r="G43" s="73"/>
    </row>
    <row r="44" spans="1:7" ht="15.5">
      <c r="A44" s="73"/>
      <c r="B44" s="24"/>
      <c r="C44" s="250"/>
      <c r="D44" s="250"/>
      <c r="E44" s="250"/>
      <c r="F44" s="244"/>
      <c r="G44" s="73"/>
    </row>
    <row r="45" spans="1:7" ht="15.5">
      <c r="A45" s="73"/>
      <c r="B45" s="24"/>
      <c r="C45" s="250"/>
      <c r="D45" s="250"/>
      <c r="E45" s="250"/>
      <c r="F45" s="244"/>
      <c r="G45" s="73"/>
    </row>
    <row r="46" spans="1:7" ht="15.5">
      <c r="A46" s="73"/>
      <c r="B46" s="24"/>
      <c r="C46" s="250"/>
      <c r="D46" s="250"/>
      <c r="E46" s="250"/>
      <c r="F46" s="244"/>
      <c r="G46" s="73"/>
    </row>
    <row r="47" spans="1:7" ht="15.5">
      <c r="A47" s="73"/>
      <c r="B47" s="24"/>
      <c r="C47" s="250"/>
      <c r="D47" s="250"/>
      <c r="E47" s="250"/>
      <c r="F47" s="244"/>
      <c r="G47" s="73"/>
    </row>
    <row r="48" spans="1:7" ht="15.5">
      <c r="A48" s="73"/>
      <c r="B48" s="24"/>
      <c r="C48" s="250"/>
      <c r="D48" s="250"/>
      <c r="E48" s="250"/>
      <c r="F48" s="244"/>
      <c r="G48" s="73"/>
    </row>
  </sheetData>
  <mergeCells count="3">
    <mergeCell ref="A1:G1"/>
    <mergeCell ref="A2:H2"/>
    <mergeCell ref="A18:C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05594-558F-4472-8100-C36475A56936}">
  <sheetPr>
    <tabColor theme="0" tint="-0.499984740745262"/>
  </sheetPr>
  <dimension ref="A1:H38"/>
  <sheetViews>
    <sheetView showGridLines="0" zoomScale="66" workbookViewId="0">
      <selection activeCell="D23" sqref="D23:F23"/>
    </sheetView>
  </sheetViews>
  <sheetFormatPr baseColWidth="10" defaultColWidth="12.26953125" defaultRowHeight="15" customHeight="1"/>
  <cols>
    <col min="1" max="1" width="24.1796875" customWidth="1"/>
    <col min="2" max="2" width="23.453125" customWidth="1"/>
    <col min="3" max="3" width="23.453125" hidden="1" customWidth="1"/>
    <col min="4" max="6" width="23.453125" customWidth="1"/>
    <col min="7" max="7" width="46.7265625" customWidth="1"/>
    <col min="8" max="8" width="12.1796875" customWidth="1"/>
  </cols>
  <sheetData>
    <row r="1" spans="1:8" ht="24.75" customHeight="1">
      <c r="A1" s="54"/>
    </row>
    <row r="2" spans="1:8" ht="40.5" customHeight="1">
      <c r="A2" s="477" t="s">
        <v>508</v>
      </c>
      <c r="B2" s="476"/>
      <c r="C2" s="476"/>
      <c r="D2" s="476"/>
      <c r="E2" s="476"/>
      <c r="F2" s="476"/>
    </row>
    <row r="3" spans="1:8" ht="17.5" customHeight="1">
      <c r="A3" s="65" t="s">
        <v>556</v>
      </c>
      <c r="B3" s="11"/>
      <c r="C3" s="11"/>
      <c r="D3" s="11"/>
      <c r="E3" s="11"/>
      <c r="F3" s="11"/>
    </row>
    <row r="4" spans="1:8" ht="23.5" customHeight="1">
      <c r="A4" s="528" t="s">
        <v>999</v>
      </c>
      <c r="B4" s="528"/>
      <c r="C4" s="528"/>
      <c r="D4" s="528"/>
      <c r="E4" s="11"/>
      <c r="F4" s="11"/>
    </row>
    <row r="5" spans="1:8" ht="17.5" customHeight="1">
      <c r="A5" s="65"/>
      <c r="B5" s="11"/>
      <c r="C5" s="11"/>
      <c r="D5" s="11"/>
      <c r="E5" s="11"/>
      <c r="F5" s="11"/>
    </row>
    <row r="6" spans="1:8" ht="18.649999999999999" customHeight="1" thickBot="1">
      <c r="A6" s="82" t="s">
        <v>557</v>
      </c>
      <c r="B6" s="83"/>
      <c r="C6" s="84"/>
      <c r="D6" s="84"/>
      <c r="E6" s="85"/>
      <c r="F6" s="85"/>
    </row>
    <row r="7" spans="1:8" ht="15.65" customHeight="1">
      <c r="A7" s="86" t="s">
        <v>558</v>
      </c>
      <c r="B7" s="86"/>
      <c r="C7" s="88" t="s">
        <v>559</v>
      </c>
      <c r="D7" s="88" t="s">
        <v>560</v>
      </c>
      <c r="E7" s="88" t="s">
        <v>561</v>
      </c>
      <c r="F7" s="88" t="s">
        <v>562</v>
      </c>
    </row>
    <row r="8" spans="1:8" ht="15.65" customHeight="1">
      <c r="A8" s="71" t="s">
        <v>563</v>
      </c>
      <c r="B8" s="89"/>
      <c r="C8" s="91" t="s">
        <v>564</v>
      </c>
      <c r="D8" s="92" t="s">
        <v>565</v>
      </c>
      <c r="E8" s="92" t="s">
        <v>566</v>
      </c>
      <c r="F8" s="95" t="s">
        <v>567</v>
      </c>
    </row>
    <row r="9" spans="1:8" ht="15.65" customHeight="1">
      <c r="A9" s="71" t="s">
        <v>568</v>
      </c>
      <c r="B9" s="89"/>
      <c r="C9" s="93" t="s">
        <v>569</v>
      </c>
      <c r="D9" s="92" t="s">
        <v>570</v>
      </c>
      <c r="E9" s="92" t="s">
        <v>571</v>
      </c>
      <c r="F9" s="95" t="s">
        <v>572</v>
      </c>
    </row>
    <row r="10" spans="1:8" ht="15.65" customHeight="1">
      <c r="A10" s="71" t="s">
        <v>573</v>
      </c>
      <c r="B10" s="89"/>
      <c r="C10" s="94" t="s">
        <v>574</v>
      </c>
      <c r="D10" s="95" t="s">
        <v>575</v>
      </c>
      <c r="E10" s="95" t="s">
        <v>576</v>
      </c>
      <c r="F10" s="95" t="s">
        <v>577</v>
      </c>
    </row>
    <row r="11" spans="1:8" ht="15.65" customHeight="1">
      <c r="A11" s="71" t="s">
        <v>578</v>
      </c>
      <c r="B11" s="89"/>
      <c r="C11" s="93" t="s">
        <v>579</v>
      </c>
      <c r="D11" s="92" t="s">
        <v>580</v>
      </c>
      <c r="E11" s="95" t="s">
        <v>581</v>
      </c>
      <c r="F11" s="95" t="s">
        <v>582</v>
      </c>
    </row>
    <row r="12" spans="1:8" ht="15.65" customHeight="1">
      <c r="A12" s="71" t="s">
        <v>583</v>
      </c>
      <c r="B12" s="89"/>
      <c r="C12" s="90" t="s">
        <v>584</v>
      </c>
      <c r="D12" s="92" t="s">
        <v>585</v>
      </c>
      <c r="E12" s="92" t="s">
        <v>586</v>
      </c>
      <c r="F12" s="95" t="s">
        <v>587</v>
      </c>
    </row>
    <row r="13" spans="1:8" ht="15.65" customHeight="1">
      <c r="A13" s="96" t="s">
        <v>588</v>
      </c>
      <c r="B13" s="89"/>
      <c r="C13" s="97" t="s">
        <v>589</v>
      </c>
      <c r="D13" s="97" t="s">
        <v>590</v>
      </c>
      <c r="E13" s="97" t="s">
        <v>591</v>
      </c>
      <c r="F13" s="373" t="s">
        <v>592</v>
      </c>
      <c r="H13" s="367"/>
    </row>
    <row r="14" spans="1:8" ht="15.65" customHeight="1">
      <c r="A14" s="80" t="s">
        <v>593</v>
      </c>
      <c r="B14" s="35"/>
      <c r="C14" s="35"/>
      <c r="D14" s="98"/>
      <c r="E14" s="461">
        <f>259.9/1397</f>
        <v>0.18604151753758053</v>
      </c>
      <c r="F14" s="462">
        <f>279.1/1459</f>
        <v>0.19129540781357096</v>
      </c>
    </row>
    <row r="15" spans="1:8" ht="15.65" customHeight="1">
      <c r="A15" s="85"/>
      <c r="B15" s="85"/>
      <c r="C15" s="85"/>
      <c r="D15" s="85"/>
      <c r="E15" s="85"/>
      <c r="F15" s="85"/>
    </row>
    <row r="16" spans="1:8" ht="18.649999999999999" customHeight="1" thickBot="1">
      <c r="A16" s="82" t="s">
        <v>594</v>
      </c>
      <c r="B16" s="99"/>
      <c r="C16" s="100"/>
      <c r="D16" s="101"/>
      <c r="E16" s="101"/>
      <c r="F16" s="101"/>
    </row>
    <row r="17" spans="1:7" ht="15.65" customHeight="1">
      <c r="A17" s="86" t="s">
        <v>503</v>
      </c>
      <c r="B17" s="86"/>
      <c r="C17" s="102" t="s">
        <v>595</v>
      </c>
      <c r="D17" s="102" t="s">
        <v>512</v>
      </c>
      <c r="E17" s="102" t="s">
        <v>513</v>
      </c>
      <c r="F17" s="102" t="s">
        <v>514</v>
      </c>
    </row>
    <row r="18" spans="1:7" ht="15.65" customHeight="1">
      <c r="A18" s="71" t="s">
        <v>596</v>
      </c>
      <c r="B18" s="89"/>
      <c r="C18" s="90" t="s">
        <v>597</v>
      </c>
      <c r="D18" s="92" t="s">
        <v>598</v>
      </c>
      <c r="E18" s="92" t="s">
        <v>599</v>
      </c>
      <c r="F18" s="353" t="s">
        <v>600</v>
      </c>
    </row>
    <row r="19" spans="1:7" ht="15.65" customHeight="1">
      <c r="A19" s="71" t="s">
        <v>601</v>
      </c>
      <c r="B19" s="89"/>
      <c r="C19" s="93" t="s">
        <v>602</v>
      </c>
      <c r="D19" s="92" t="s">
        <v>603</v>
      </c>
      <c r="E19" s="92" t="s">
        <v>604</v>
      </c>
      <c r="F19" s="353" t="s">
        <v>605</v>
      </c>
    </row>
    <row r="20" spans="1:7" ht="15.65" customHeight="1">
      <c r="A20" s="71" t="s">
        <v>606</v>
      </c>
      <c r="B20" s="89"/>
      <c r="C20" s="90" t="s">
        <v>607</v>
      </c>
      <c r="D20" s="92" t="s">
        <v>608</v>
      </c>
      <c r="E20" s="92" t="s">
        <v>609</v>
      </c>
      <c r="F20" s="353" t="s">
        <v>610</v>
      </c>
    </row>
    <row r="21" spans="1:7" ht="15.65" customHeight="1">
      <c r="A21" s="103"/>
      <c r="B21" s="98"/>
      <c r="C21" s="104"/>
      <c r="D21" s="105"/>
      <c r="E21" s="98"/>
      <c r="F21" s="98"/>
    </row>
    <row r="22" spans="1:7" ht="18.649999999999999" customHeight="1" thickBot="1">
      <c r="A22" s="82" t="s">
        <v>611</v>
      </c>
      <c r="B22" s="99"/>
      <c r="C22" s="100"/>
      <c r="D22" s="101"/>
      <c r="E22" s="101"/>
      <c r="F22" s="101"/>
    </row>
    <row r="23" spans="1:7" ht="15.65" customHeight="1">
      <c r="A23" s="86" t="s">
        <v>612</v>
      </c>
      <c r="B23" s="86"/>
      <c r="C23" s="106" t="s">
        <v>613</v>
      </c>
      <c r="D23" s="102" t="s">
        <v>512</v>
      </c>
      <c r="E23" s="102" t="s">
        <v>513</v>
      </c>
      <c r="F23" s="102" t="s">
        <v>514</v>
      </c>
    </row>
    <row r="24" spans="1:7" ht="15.65" customHeight="1">
      <c r="A24" s="71" t="s">
        <v>614</v>
      </c>
      <c r="B24" s="89"/>
      <c r="C24" s="107">
        <v>873</v>
      </c>
      <c r="D24" s="108">
        <v>1.141</v>
      </c>
      <c r="E24" s="109">
        <v>1.254</v>
      </c>
      <c r="F24" s="354">
        <v>1.151</v>
      </c>
    </row>
    <row r="25" spans="1:7" ht="15.65" customHeight="1">
      <c r="A25" s="85"/>
      <c r="B25" s="85"/>
      <c r="C25" s="85"/>
      <c r="D25" s="85"/>
      <c r="E25" s="85"/>
      <c r="F25" s="85"/>
    </row>
    <row r="26" spans="1:7" ht="18.649999999999999" customHeight="1" thickBot="1">
      <c r="A26" s="82" t="s">
        <v>615</v>
      </c>
      <c r="B26" s="99"/>
      <c r="C26" s="99"/>
      <c r="D26" s="101"/>
      <c r="E26" s="101"/>
      <c r="F26" s="101"/>
    </row>
    <row r="27" spans="1:7" ht="15.65" customHeight="1">
      <c r="A27" s="87"/>
      <c r="B27" s="102"/>
      <c r="C27" s="102" t="s">
        <v>595</v>
      </c>
      <c r="D27" s="102" t="s">
        <v>512</v>
      </c>
      <c r="E27" s="102" t="s">
        <v>513</v>
      </c>
      <c r="F27" s="102" t="s">
        <v>514</v>
      </c>
    </row>
    <row r="28" spans="1:7" ht="15.65" customHeight="1">
      <c r="A28" s="110" t="s">
        <v>616</v>
      </c>
      <c r="B28" s="111"/>
      <c r="C28" s="111" t="s">
        <v>617</v>
      </c>
      <c r="D28" s="92" t="s">
        <v>618</v>
      </c>
      <c r="E28" s="95" t="s">
        <v>619</v>
      </c>
      <c r="F28" s="95" t="s">
        <v>620</v>
      </c>
      <c r="G28" s="376"/>
    </row>
    <row r="29" spans="1:7" ht="15.65" customHeight="1">
      <c r="A29" s="110" t="s">
        <v>621</v>
      </c>
      <c r="B29" s="111"/>
      <c r="C29" s="111" t="s">
        <v>622</v>
      </c>
      <c r="D29" s="92" t="s">
        <v>623</v>
      </c>
      <c r="E29" s="95" t="s">
        <v>624</v>
      </c>
      <c r="F29" s="95" t="s">
        <v>625</v>
      </c>
      <c r="G29" s="376"/>
    </row>
    <row r="30" spans="1:7" ht="15.65" customHeight="1">
      <c r="A30" s="110" t="s">
        <v>626</v>
      </c>
      <c r="B30" s="112"/>
      <c r="C30" s="112" t="s">
        <v>627</v>
      </c>
      <c r="D30" s="92" t="s">
        <v>628</v>
      </c>
      <c r="E30" s="95" t="s">
        <v>628</v>
      </c>
      <c r="F30" s="95" t="s">
        <v>627</v>
      </c>
      <c r="G30" s="376"/>
    </row>
    <row r="31" spans="1:7" ht="15.65" customHeight="1">
      <c r="A31" s="110" t="s">
        <v>629</v>
      </c>
      <c r="B31" s="112"/>
      <c r="C31" s="112" t="s">
        <v>630</v>
      </c>
      <c r="D31" s="92" t="s">
        <v>631</v>
      </c>
      <c r="E31" s="95" t="s">
        <v>632</v>
      </c>
      <c r="F31" s="95" t="s">
        <v>632</v>
      </c>
      <c r="G31" s="376"/>
    </row>
    <row r="32" spans="1:7" ht="15.65" customHeight="1">
      <c r="A32" s="110" t="s">
        <v>633</v>
      </c>
      <c r="B32" s="112"/>
      <c r="C32" s="113" t="s">
        <v>634</v>
      </c>
      <c r="D32" s="92" t="s">
        <v>635</v>
      </c>
      <c r="E32" s="95" t="s">
        <v>636</v>
      </c>
      <c r="F32" s="95" t="s">
        <v>637</v>
      </c>
      <c r="G32" s="376"/>
    </row>
    <row r="33" spans="1:6" ht="15.65" customHeight="1">
      <c r="A33" s="85"/>
      <c r="B33" s="85"/>
      <c r="C33" s="85"/>
      <c r="D33" s="85"/>
      <c r="E33" s="85"/>
      <c r="F33" s="85"/>
    </row>
    <row r="34" spans="1:6" ht="15.65" customHeight="1">
      <c r="A34" s="85"/>
      <c r="B34" s="85"/>
      <c r="C34" s="85"/>
      <c r="D34" s="85"/>
      <c r="E34" s="85"/>
      <c r="F34" s="85"/>
    </row>
    <row r="35" spans="1:6" ht="15.65" customHeight="1">
      <c r="A35" s="85"/>
      <c r="B35" s="85"/>
      <c r="C35" s="85"/>
      <c r="D35" s="85"/>
      <c r="E35" s="85"/>
      <c r="F35" s="85"/>
    </row>
    <row r="36" spans="1:6" ht="15.65" customHeight="1">
      <c r="A36" s="85"/>
      <c r="B36" s="85"/>
      <c r="C36" s="85"/>
      <c r="D36" s="85"/>
      <c r="E36" s="85"/>
      <c r="F36" s="85"/>
    </row>
    <row r="37" spans="1:6" ht="15.65" customHeight="1">
      <c r="A37" s="85"/>
      <c r="B37" s="85"/>
      <c r="C37" s="85"/>
      <c r="D37" s="85"/>
      <c r="E37" s="85"/>
      <c r="F37" s="85"/>
    </row>
    <row r="38" spans="1:6" ht="15.65" customHeight="1">
      <c r="A38" s="85"/>
      <c r="B38" s="85"/>
      <c r="C38" s="85"/>
      <c r="D38" s="85"/>
      <c r="E38" s="85"/>
      <c r="F38" s="85"/>
    </row>
  </sheetData>
  <mergeCells count="2">
    <mergeCell ref="A2:F2"/>
    <mergeCell ref="A4:D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7080A-D885-4197-A9FA-B227DBC7181D}">
  <sheetPr>
    <tabColor theme="0" tint="-0.499984740745262"/>
  </sheetPr>
  <dimension ref="A1:H73"/>
  <sheetViews>
    <sheetView showGridLines="0" topLeftCell="A51" zoomScale="76" workbookViewId="0">
      <selection activeCell="A5" sqref="A5"/>
    </sheetView>
  </sheetViews>
  <sheetFormatPr baseColWidth="10" defaultColWidth="12.26953125" defaultRowHeight="15" customHeight="1"/>
  <cols>
    <col min="1" max="1" width="55.54296875" customWidth="1"/>
    <col min="2" max="2" width="55.54296875" style="249" customWidth="1"/>
    <col min="3" max="3" width="12.54296875" hidden="1" customWidth="1"/>
    <col min="4" max="8" width="12.1796875" customWidth="1"/>
    <col min="9" max="9" width="13.54296875" bestFit="1" customWidth="1"/>
    <col min="10" max="10" width="29.26953125" customWidth="1"/>
  </cols>
  <sheetData>
    <row r="1" spans="1:8" ht="24.75" customHeight="1">
      <c r="A1" s="475"/>
      <c r="B1" s="475"/>
      <c r="C1" s="476"/>
      <c r="D1" s="476"/>
      <c r="E1" s="476"/>
      <c r="F1" s="476"/>
      <c r="G1" s="476"/>
      <c r="H1" s="23"/>
    </row>
    <row r="2" spans="1:8" ht="40.5" customHeight="1">
      <c r="A2" s="477" t="s">
        <v>508</v>
      </c>
      <c r="B2" s="477"/>
      <c r="C2" s="476"/>
      <c r="D2" s="476"/>
      <c r="E2" s="476"/>
      <c r="F2" s="476"/>
      <c r="G2" s="476"/>
      <c r="H2" s="476"/>
    </row>
    <row r="3" spans="1:8" ht="17.5">
      <c r="A3" s="65" t="s">
        <v>472</v>
      </c>
      <c r="B3" s="265"/>
      <c r="C3" s="16"/>
      <c r="D3" s="16"/>
      <c r="E3" s="16"/>
      <c r="F3" s="16"/>
      <c r="G3" s="16"/>
      <c r="H3" s="16"/>
    </row>
    <row r="4" spans="1:8" ht="15.5">
      <c r="A4" s="66" t="s">
        <v>1388</v>
      </c>
      <c r="B4" s="266"/>
      <c r="C4" s="16"/>
      <c r="D4" s="16"/>
      <c r="E4" s="16"/>
      <c r="F4" s="16"/>
      <c r="G4" s="16"/>
      <c r="H4" s="16"/>
    </row>
    <row r="5" spans="1:8" ht="17.5">
      <c r="A5" s="65"/>
      <c r="B5" s="265"/>
      <c r="C5" s="16"/>
      <c r="D5" s="16"/>
      <c r="E5" s="16"/>
      <c r="F5" s="16"/>
      <c r="G5" s="16"/>
      <c r="H5" s="16"/>
    </row>
    <row r="6" spans="1:8" ht="18.5" thickBot="1">
      <c r="A6" s="530" t="s">
        <v>638</v>
      </c>
      <c r="B6" s="530"/>
      <c r="C6" s="531"/>
      <c r="D6" s="531"/>
      <c r="E6" s="531"/>
      <c r="F6" s="115"/>
      <c r="G6" s="16"/>
      <c r="H6" s="16"/>
    </row>
    <row r="7" spans="1:8" ht="14.5">
      <c r="A7" s="116" t="s">
        <v>639</v>
      </c>
      <c r="B7" s="267" t="s">
        <v>511</v>
      </c>
      <c r="C7" s="78">
        <v>2023</v>
      </c>
      <c r="D7" s="78" t="s">
        <v>512</v>
      </c>
      <c r="E7" s="78" t="s">
        <v>513</v>
      </c>
      <c r="F7" s="78" t="s">
        <v>514</v>
      </c>
    </row>
    <row r="8" spans="1:8" ht="49" customHeight="1">
      <c r="A8" s="117" t="s">
        <v>640</v>
      </c>
      <c r="B8" s="162" t="s">
        <v>641</v>
      </c>
      <c r="C8" s="368">
        <v>1</v>
      </c>
      <c r="D8" s="368">
        <v>1</v>
      </c>
      <c r="E8" s="368">
        <v>1</v>
      </c>
      <c r="F8" s="368">
        <v>1</v>
      </c>
    </row>
    <row r="9" spans="1:8" ht="15.5">
      <c r="A9" s="16"/>
      <c r="B9" s="250"/>
      <c r="C9" s="16"/>
      <c r="D9" s="16"/>
      <c r="E9" s="16"/>
      <c r="F9" s="16"/>
      <c r="G9" s="16"/>
      <c r="H9" s="16"/>
    </row>
    <row r="10" spans="1:8" ht="18.5" thickBot="1">
      <c r="A10" s="114" t="s">
        <v>642</v>
      </c>
      <c r="B10" s="268"/>
      <c r="C10" s="118"/>
      <c r="D10" s="118"/>
      <c r="E10" s="115"/>
      <c r="F10" s="115"/>
      <c r="G10" s="16"/>
      <c r="H10" s="16"/>
    </row>
    <row r="11" spans="1:8" ht="14.5">
      <c r="A11" s="116" t="s">
        <v>643</v>
      </c>
      <c r="B11" s="267" t="s">
        <v>511</v>
      </c>
      <c r="C11" s="70">
        <v>2023</v>
      </c>
      <c r="D11" s="119" t="s">
        <v>512</v>
      </c>
      <c r="E11" s="119" t="s">
        <v>513</v>
      </c>
      <c r="F11" s="119" t="s">
        <v>514</v>
      </c>
    </row>
    <row r="12" spans="1:8" ht="25">
      <c r="A12" s="117" t="s">
        <v>644</v>
      </c>
      <c r="B12" s="162" t="s">
        <v>645</v>
      </c>
      <c r="C12" s="359" t="s">
        <v>646</v>
      </c>
      <c r="D12" s="359" t="s">
        <v>647</v>
      </c>
      <c r="E12" s="359" t="s">
        <v>648</v>
      </c>
      <c r="F12" s="359" t="s">
        <v>649</v>
      </c>
    </row>
    <row r="13" spans="1:8" ht="25">
      <c r="A13" s="120" t="s">
        <v>650</v>
      </c>
      <c r="B13" s="162" t="s">
        <v>651</v>
      </c>
      <c r="C13" s="350">
        <v>11</v>
      </c>
      <c r="D13" s="350">
        <v>11</v>
      </c>
      <c r="E13" s="350">
        <v>12</v>
      </c>
      <c r="F13" s="358">
        <v>7</v>
      </c>
    </row>
    <row r="14" spans="1:8" ht="25">
      <c r="A14" s="121" t="s">
        <v>652</v>
      </c>
      <c r="B14" s="162" t="s">
        <v>653</v>
      </c>
      <c r="C14" s="366" t="s">
        <v>654</v>
      </c>
      <c r="D14" s="359" t="s">
        <v>655</v>
      </c>
      <c r="E14" s="359" t="s">
        <v>656</v>
      </c>
      <c r="F14" s="359" t="s">
        <v>657</v>
      </c>
    </row>
    <row r="15" spans="1:8" ht="25">
      <c r="A15" s="121" t="s">
        <v>658</v>
      </c>
      <c r="B15" s="162" t="s">
        <v>659</v>
      </c>
      <c r="C15" s="350">
        <v>3</v>
      </c>
      <c r="D15" s="358">
        <v>8</v>
      </c>
      <c r="E15" s="358">
        <v>10</v>
      </c>
      <c r="F15" s="358">
        <v>11</v>
      </c>
    </row>
    <row r="16" spans="1:8" ht="25">
      <c r="A16" s="121" t="s">
        <v>660</v>
      </c>
      <c r="B16" s="162" t="s">
        <v>661</v>
      </c>
      <c r="C16" s="366" t="s">
        <v>662</v>
      </c>
      <c r="D16" s="359" t="s">
        <v>663</v>
      </c>
      <c r="E16" s="359" t="s">
        <v>664</v>
      </c>
      <c r="F16" s="359" t="s">
        <v>665</v>
      </c>
    </row>
    <row r="17" spans="1:8" ht="25">
      <c r="A17" s="121" t="s">
        <v>666</v>
      </c>
      <c r="B17" s="162" t="s">
        <v>667</v>
      </c>
      <c r="C17" s="366" t="s">
        <v>668</v>
      </c>
      <c r="D17" s="359" t="s">
        <v>669</v>
      </c>
      <c r="E17" s="359" t="s">
        <v>669</v>
      </c>
      <c r="F17" s="359" t="s">
        <v>670</v>
      </c>
    </row>
    <row r="18" spans="1:8" ht="25">
      <c r="A18" s="121" t="s">
        <v>671</v>
      </c>
      <c r="B18" s="162" t="s">
        <v>672</v>
      </c>
      <c r="C18" s="366" t="s">
        <v>673</v>
      </c>
      <c r="D18" s="366" t="s">
        <v>674</v>
      </c>
      <c r="E18" s="359" t="s">
        <v>675</v>
      </c>
      <c r="F18" s="359" t="s">
        <v>676</v>
      </c>
    </row>
    <row r="19" spans="1:8" ht="25">
      <c r="A19" s="121" t="s">
        <v>677</v>
      </c>
      <c r="B19" s="162" t="s">
        <v>678</v>
      </c>
      <c r="C19" s="350">
        <v>248</v>
      </c>
      <c r="D19" s="350">
        <v>268</v>
      </c>
      <c r="E19" s="358">
        <v>317</v>
      </c>
      <c r="F19" s="358">
        <v>316</v>
      </c>
    </row>
    <row r="20" spans="1:8" ht="14.5">
      <c r="A20" s="121" t="s">
        <v>679</v>
      </c>
      <c r="B20" s="162" t="s">
        <v>680</v>
      </c>
      <c r="C20" s="365">
        <v>0</v>
      </c>
      <c r="D20" s="365">
        <v>0</v>
      </c>
      <c r="E20" s="358">
        <v>0</v>
      </c>
      <c r="F20" s="358">
        <v>0</v>
      </c>
    </row>
    <row r="21" spans="1:8" ht="25">
      <c r="A21" s="121" t="s">
        <v>681</v>
      </c>
      <c r="B21" s="162" t="s">
        <v>682</v>
      </c>
      <c r="C21" s="362">
        <v>1.4850000000000001</v>
      </c>
      <c r="D21" s="362">
        <v>1.6639999999999999</v>
      </c>
      <c r="E21" s="361">
        <v>1.9039999999999999</v>
      </c>
      <c r="F21" s="359" t="s">
        <v>683</v>
      </c>
    </row>
    <row r="22" spans="1:8" ht="25">
      <c r="A22" s="121" t="s">
        <v>684</v>
      </c>
      <c r="B22" s="162" t="s">
        <v>685</v>
      </c>
      <c r="C22" s="364">
        <f>C13+C15+C19+3</f>
        <v>265</v>
      </c>
      <c r="D22" s="364">
        <f>2+D19+D13+D15</f>
        <v>289</v>
      </c>
      <c r="E22" s="359">
        <v>25</v>
      </c>
      <c r="F22" s="359">
        <v>20</v>
      </c>
    </row>
    <row r="23" spans="1:8" ht="25">
      <c r="A23" s="122" t="s">
        <v>686</v>
      </c>
      <c r="B23" s="162" t="s">
        <v>687</v>
      </c>
      <c r="C23" s="350" t="s">
        <v>688</v>
      </c>
      <c r="D23" s="350" t="s">
        <v>689</v>
      </c>
      <c r="E23" s="359" t="s">
        <v>690</v>
      </c>
      <c r="F23" s="359" t="s">
        <v>691</v>
      </c>
    </row>
    <row r="24" spans="1:8" ht="25">
      <c r="A24" s="122" t="s">
        <v>692</v>
      </c>
      <c r="B24" s="162" t="s">
        <v>693</v>
      </c>
      <c r="C24" s="366" t="s">
        <v>694</v>
      </c>
      <c r="D24" s="350" t="s">
        <v>695</v>
      </c>
      <c r="E24" s="359" t="s">
        <v>696</v>
      </c>
      <c r="F24" s="359" t="s">
        <v>697</v>
      </c>
    </row>
    <row r="25" spans="1:8" ht="25">
      <c r="A25" s="122" t="s">
        <v>698</v>
      </c>
      <c r="B25" s="162" t="s">
        <v>699</v>
      </c>
      <c r="C25" s="350">
        <v>558</v>
      </c>
      <c r="D25" s="350">
        <v>537</v>
      </c>
      <c r="E25" s="358">
        <v>429</v>
      </c>
      <c r="F25" s="358">
        <v>336</v>
      </c>
    </row>
    <row r="26" spans="1:8" ht="25">
      <c r="A26" s="122" t="s">
        <v>700</v>
      </c>
      <c r="B26" s="162" t="s">
        <v>701</v>
      </c>
      <c r="C26" s="350">
        <v>113</v>
      </c>
      <c r="D26" s="350">
        <v>63</v>
      </c>
      <c r="E26" s="350">
        <v>111</v>
      </c>
      <c r="F26" s="358">
        <v>148</v>
      </c>
    </row>
    <row r="27" spans="1:8" ht="25">
      <c r="A27" s="121" t="s">
        <v>702</v>
      </c>
      <c r="B27" s="162" t="s">
        <v>703</v>
      </c>
      <c r="C27" s="350">
        <v>87.114999999999995</v>
      </c>
      <c r="D27" s="350">
        <v>95.67</v>
      </c>
      <c r="E27" s="350">
        <v>137.57499999999999</v>
      </c>
      <c r="F27" s="358">
        <v>135</v>
      </c>
    </row>
    <row r="28" spans="1:8" ht="65.150000000000006" customHeight="1">
      <c r="A28" s="532" t="s">
        <v>704</v>
      </c>
      <c r="B28" s="532"/>
      <c r="C28" s="532"/>
      <c r="D28" s="532"/>
      <c r="E28" s="532"/>
      <c r="F28" s="532"/>
    </row>
    <row r="29" spans="1:8" ht="15.5">
      <c r="A29" s="57"/>
      <c r="B29" s="161"/>
      <c r="C29" s="57"/>
      <c r="D29" s="57"/>
      <c r="E29" s="57"/>
      <c r="F29" s="124"/>
      <c r="G29" s="16"/>
      <c r="H29" s="16"/>
    </row>
    <row r="30" spans="1:8" ht="18.5" thickBot="1">
      <c r="A30" s="114" t="s">
        <v>705</v>
      </c>
      <c r="B30" s="268"/>
      <c r="C30" s="125"/>
      <c r="D30" s="125"/>
      <c r="E30" s="126"/>
      <c r="F30" s="126"/>
      <c r="G30" s="127"/>
      <c r="H30" s="127"/>
    </row>
    <row r="31" spans="1:8" ht="14.5">
      <c r="A31" s="116" t="s">
        <v>643</v>
      </c>
      <c r="B31" s="267" t="s">
        <v>511</v>
      </c>
      <c r="C31" s="70">
        <v>2023</v>
      </c>
      <c r="D31" s="119" t="s">
        <v>512</v>
      </c>
      <c r="E31" s="119" t="s">
        <v>513</v>
      </c>
      <c r="F31" s="119" t="s">
        <v>514</v>
      </c>
    </row>
    <row r="32" spans="1:8" ht="25">
      <c r="A32" s="117" t="s">
        <v>706</v>
      </c>
      <c r="B32" s="162" t="s">
        <v>707</v>
      </c>
      <c r="C32" s="359" t="s">
        <v>708</v>
      </c>
      <c r="D32" s="359" t="s">
        <v>709</v>
      </c>
      <c r="E32" s="359" t="s">
        <v>710</v>
      </c>
      <c r="F32" s="359" t="s">
        <v>711</v>
      </c>
    </row>
    <row r="33" spans="1:8" ht="25">
      <c r="A33" s="120" t="s">
        <v>650</v>
      </c>
      <c r="B33" s="162" t="s">
        <v>712</v>
      </c>
      <c r="C33" s="350">
        <v>19</v>
      </c>
      <c r="D33" s="358">
        <v>18</v>
      </c>
      <c r="E33" s="358">
        <v>10</v>
      </c>
      <c r="F33" s="358">
        <v>10</v>
      </c>
    </row>
    <row r="34" spans="1:8" ht="25">
      <c r="A34" s="121" t="s">
        <v>652</v>
      </c>
      <c r="B34" s="162" t="s">
        <v>713</v>
      </c>
      <c r="C34" s="366" t="s">
        <v>714</v>
      </c>
      <c r="D34" s="359" t="s">
        <v>715</v>
      </c>
      <c r="E34" s="359" t="s">
        <v>716</v>
      </c>
      <c r="F34" s="359" t="s">
        <v>717</v>
      </c>
    </row>
    <row r="35" spans="1:8" ht="25">
      <c r="A35" s="121" t="s">
        <v>658</v>
      </c>
      <c r="B35" s="162" t="s">
        <v>718</v>
      </c>
      <c r="C35" s="350">
        <v>16</v>
      </c>
      <c r="D35" s="358">
        <v>18</v>
      </c>
      <c r="E35" s="358">
        <v>15</v>
      </c>
      <c r="F35" s="358">
        <v>10</v>
      </c>
    </row>
    <row r="36" spans="1:8" ht="25">
      <c r="A36" s="121" t="s">
        <v>660</v>
      </c>
      <c r="B36" s="162" t="s">
        <v>719</v>
      </c>
      <c r="C36" s="366" t="s">
        <v>720</v>
      </c>
      <c r="D36" s="359" t="s">
        <v>715</v>
      </c>
      <c r="E36" s="359" t="s">
        <v>721</v>
      </c>
      <c r="F36" s="359" t="s">
        <v>717</v>
      </c>
    </row>
    <row r="37" spans="1:8" ht="25">
      <c r="A37" s="121" t="s">
        <v>666</v>
      </c>
      <c r="B37" s="162" t="s">
        <v>722</v>
      </c>
      <c r="C37" s="366" t="s">
        <v>723</v>
      </c>
      <c r="D37" s="359" t="s">
        <v>724</v>
      </c>
      <c r="E37" s="359" t="s">
        <v>725</v>
      </c>
      <c r="F37" s="359" t="s">
        <v>726</v>
      </c>
    </row>
    <row r="38" spans="1:8" ht="14.5">
      <c r="A38" s="121" t="s">
        <v>671</v>
      </c>
      <c r="B38" s="162" t="s">
        <v>727</v>
      </c>
      <c r="C38" s="366" t="s">
        <v>728</v>
      </c>
      <c r="D38" s="359" t="s">
        <v>729</v>
      </c>
      <c r="E38" s="359" t="s">
        <v>730</v>
      </c>
      <c r="F38" s="359" t="s">
        <v>731</v>
      </c>
    </row>
    <row r="39" spans="1:8" ht="25">
      <c r="A39" s="121" t="s">
        <v>677</v>
      </c>
      <c r="B39" s="162" t="s">
        <v>732</v>
      </c>
      <c r="C39" s="350">
        <v>217</v>
      </c>
      <c r="D39" s="358">
        <v>196</v>
      </c>
      <c r="E39" s="358">
        <v>268</v>
      </c>
      <c r="F39" s="358">
        <v>292</v>
      </c>
    </row>
    <row r="40" spans="1:8" ht="14.5">
      <c r="A40" s="121" t="s">
        <v>679</v>
      </c>
      <c r="B40" s="162" t="s">
        <v>733</v>
      </c>
      <c r="C40" s="365">
        <v>0</v>
      </c>
      <c r="D40" s="358">
        <v>0</v>
      </c>
      <c r="E40" s="358">
        <v>0</v>
      </c>
      <c r="F40" s="358">
        <v>0</v>
      </c>
    </row>
    <row r="41" spans="1:8" ht="25">
      <c r="A41" s="121" t="s">
        <v>681</v>
      </c>
      <c r="B41" s="162" t="s">
        <v>734</v>
      </c>
      <c r="C41" s="365">
        <v>364</v>
      </c>
      <c r="D41" s="358">
        <v>547</v>
      </c>
      <c r="E41" s="358">
        <v>664</v>
      </c>
      <c r="F41" s="358">
        <v>901</v>
      </c>
    </row>
    <row r="42" spans="1:8" ht="25">
      <c r="A42" s="121" t="s">
        <v>684</v>
      </c>
      <c r="B42" s="162" t="s">
        <v>735</v>
      </c>
      <c r="C42" s="364">
        <f>C33+C35+C39+8</f>
        <v>260</v>
      </c>
      <c r="D42" s="363">
        <f>D33+D35+D39+9</f>
        <v>241</v>
      </c>
      <c r="E42" s="358">
        <v>34</v>
      </c>
      <c r="F42" s="358">
        <v>28</v>
      </c>
    </row>
    <row r="43" spans="1:8" ht="25">
      <c r="A43" s="122" t="s">
        <v>686</v>
      </c>
      <c r="B43" s="162" t="s">
        <v>736</v>
      </c>
      <c r="C43" s="358" t="s">
        <v>737</v>
      </c>
      <c r="D43" s="359" t="s">
        <v>738</v>
      </c>
      <c r="E43" s="359" t="s">
        <v>739</v>
      </c>
      <c r="F43" s="359" t="s">
        <v>740</v>
      </c>
    </row>
    <row r="44" spans="1:8" ht="25">
      <c r="A44" s="122" t="s">
        <v>692</v>
      </c>
      <c r="B44" s="162" t="s">
        <v>741</v>
      </c>
      <c r="C44" s="359" t="s">
        <v>742</v>
      </c>
      <c r="D44" s="359" t="s">
        <v>743</v>
      </c>
      <c r="E44" s="359" t="s">
        <v>744</v>
      </c>
      <c r="F44" s="359" t="s">
        <v>745</v>
      </c>
    </row>
    <row r="45" spans="1:8" ht="30.75" customHeight="1">
      <c r="A45" s="529"/>
      <c r="B45" s="529"/>
      <c r="C45" s="476"/>
      <c r="D45" s="476"/>
      <c r="E45" s="476"/>
      <c r="F45" s="476"/>
      <c r="G45" s="16"/>
      <c r="H45" s="16"/>
    </row>
    <row r="46" spans="1:8" ht="15.5">
      <c r="A46" s="57"/>
      <c r="B46" s="161"/>
      <c r="C46" s="57"/>
      <c r="D46" s="57"/>
      <c r="E46" s="57"/>
      <c r="F46" s="124"/>
      <c r="G46" s="16"/>
      <c r="H46" s="16"/>
    </row>
    <row r="47" spans="1:8" ht="18.5" thickBot="1">
      <c r="A47" s="114" t="s">
        <v>746</v>
      </c>
      <c r="B47" s="268"/>
      <c r="C47" s="118"/>
      <c r="D47" s="118"/>
      <c r="E47" s="115"/>
      <c r="F47" s="115"/>
      <c r="G47" s="16"/>
      <c r="H47" s="16"/>
    </row>
    <row r="48" spans="1:8" ht="14.5">
      <c r="A48" s="116" t="s">
        <v>643</v>
      </c>
      <c r="B48" s="267" t="s">
        <v>511</v>
      </c>
      <c r="C48" s="70">
        <v>2023</v>
      </c>
      <c r="D48" s="119" t="s">
        <v>512</v>
      </c>
      <c r="E48" s="119" t="s">
        <v>513</v>
      </c>
      <c r="F48" s="119" t="s">
        <v>514</v>
      </c>
    </row>
    <row r="49" spans="1:8" ht="25">
      <c r="A49" s="117" t="s">
        <v>747</v>
      </c>
      <c r="B49" s="132" t="s">
        <v>748</v>
      </c>
      <c r="C49" s="369" t="s">
        <v>749</v>
      </c>
      <c r="D49" s="369" t="s">
        <v>750</v>
      </c>
      <c r="E49" s="369" t="s">
        <v>751</v>
      </c>
      <c r="F49" s="369" t="s">
        <v>752</v>
      </c>
    </row>
    <row r="50" spans="1:8" ht="37.5">
      <c r="A50" s="120" t="s">
        <v>650</v>
      </c>
      <c r="B50" s="132" t="s">
        <v>753</v>
      </c>
      <c r="C50" s="364">
        <v>30</v>
      </c>
      <c r="D50" s="363">
        <f>D33+D13</f>
        <v>29</v>
      </c>
      <c r="E50" s="363">
        <v>22</v>
      </c>
      <c r="F50" s="363">
        <v>17</v>
      </c>
    </row>
    <row r="51" spans="1:8" ht="25">
      <c r="A51" s="121" t="s">
        <v>652</v>
      </c>
      <c r="B51" s="132" t="s">
        <v>754</v>
      </c>
      <c r="C51" s="370" t="s">
        <v>755</v>
      </c>
      <c r="D51" s="369" t="s">
        <v>756</v>
      </c>
      <c r="E51" s="369" t="s">
        <v>757</v>
      </c>
      <c r="F51" s="369" t="s">
        <v>758</v>
      </c>
    </row>
    <row r="52" spans="1:8" ht="25">
      <c r="A52" s="121" t="s">
        <v>658</v>
      </c>
      <c r="B52" s="132" t="s">
        <v>759</v>
      </c>
      <c r="C52" s="364">
        <v>19</v>
      </c>
      <c r="D52" s="363">
        <f>D35+D15</f>
        <v>26</v>
      </c>
      <c r="E52" s="363">
        <v>25</v>
      </c>
      <c r="F52" s="363">
        <v>21</v>
      </c>
    </row>
    <row r="53" spans="1:8" ht="25">
      <c r="A53" s="121" t="s">
        <v>660</v>
      </c>
      <c r="B53" s="132" t="s">
        <v>760</v>
      </c>
      <c r="C53" s="370" t="s">
        <v>761</v>
      </c>
      <c r="D53" s="369" t="s">
        <v>762</v>
      </c>
      <c r="E53" s="369" t="s">
        <v>763</v>
      </c>
      <c r="F53" s="369" t="s">
        <v>717</v>
      </c>
    </row>
    <row r="54" spans="1:8" ht="25">
      <c r="A54" s="121" t="s">
        <v>666</v>
      </c>
      <c r="B54" s="132" t="s">
        <v>764</v>
      </c>
      <c r="C54" s="370" t="s">
        <v>765</v>
      </c>
      <c r="D54" s="369" t="s">
        <v>766</v>
      </c>
      <c r="E54" s="369" t="s">
        <v>767</v>
      </c>
      <c r="F54" s="369" t="s">
        <v>646</v>
      </c>
    </row>
    <row r="55" spans="1:8" ht="25">
      <c r="A55" s="121" t="s">
        <v>671</v>
      </c>
      <c r="B55" s="132" t="s">
        <v>768</v>
      </c>
      <c r="C55" s="370" t="s">
        <v>769</v>
      </c>
      <c r="D55" s="369" t="s">
        <v>770</v>
      </c>
      <c r="E55" s="369" t="s">
        <v>771</v>
      </c>
      <c r="F55" s="369" t="s">
        <v>772</v>
      </c>
    </row>
    <row r="56" spans="1:8" ht="25">
      <c r="A56" s="121" t="s">
        <v>677</v>
      </c>
      <c r="B56" s="132" t="s">
        <v>773</v>
      </c>
      <c r="C56" s="364">
        <v>465</v>
      </c>
      <c r="D56" s="363">
        <f>D39+D19</f>
        <v>464</v>
      </c>
      <c r="E56" s="363">
        <v>585</v>
      </c>
      <c r="F56" s="363">
        <v>608</v>
      </c>
    </row>
    <row r="57" spans="1:8" ht="25">
      <c r="A57" s="121" t="s">
        <v>679</v>
      </c>
      <c r="B57" s="132" t="s">
        <v>774</v>
      </c>
      <c r="C57" s="371">
        <v>0</v>
      </c>
      <c r="D57" s="363">
        <v>0</v>
      </c>
      <c r="E57" s="363">
        <v>0</v>
      </c>
      <c r="F57" s="363">
        <v>0</v>
      </c>
    </row>
    <row r="58" spans="1:8" ht="25">
      <c r="A58" s="121" t="s">
        <v>681</v>
      </c>
      <c r="B58" s="132" t="s">
        <v>775</v>
      </c>
      <c r="C58" s="372">
        <v>1.849</v>
      </c>
      <c r="D58" s="363">
        <f>D41+D21</f>
        <v>548.66399999999999</v>
      </c>
      <c r="E58" s="363">
        <v>2568</v>
      </c>
      <c r="F58" s="363">
        <v>5151</v>
      </c>
    </row>
    <row r="59" spans="1:8" ht="25">
      <c r="A59" s="121" t="s">
        <v>684</v>
      </c>
      <c r="B59" s="132" t="s">
        <v>776</v>
      </c>
      <c r="C59" s="364">
        <f>C42+C22</f>
        <v>525</v>
      </c>
      <c r="D59" s="364">
        <f>D42+D22</f>
        <v>530</v>
      </c>
      <c r="E59" s="363">
        <v>59</v>
      </c>
      <c r="F59" s="363">
        <v>48</v>
      </c>
    </row>
    <row r="60" spans="1:8" ht="25">
      <c r="A60" s="122" t="s">
        <v>686</v>
      </c>
      <c r="B60" s="132" t="s">
        <v>777</v>
      </c>
      <c r="C60" s="363" t="s">
        <v>778</v>
      </c>
      <c r="D60" s="369" t="s">
        <v>779</v>
      </c>
      <c r="E60" s="369" t="s">
        <v>780</v>
      </c>
      <c r="F60" s="369" t="s">
        <v>781</v>
      </c>
    </row>
    <row r="61" spans="1:8" ht="25">
      <c r="A61" s="122" t="s">
        <v>692</v>
      </c>
      <c r="B61" s="132" t="s">
        <v>782</v>
      </c>
      <c r="C61" s="369" t="s">
        <v>783</v>
      </c>
      <c r="D61" s="369" t="s">
        <v>784</v>
      </c>
      <c r="E61" s="369" t="s">
        <v>785</v>
      </c>
      <c r="F61" s="369">
        <v>7.84</v>
      </c>
    </row>
    <row r="62" spans="1:8" ht="30" customHeight="1">
      <c r="A62" s="529"/>
      <c r="B62" s="529"/>
      <c r="C62" s="476"/>
      <c r="D62" s="476"/>
      <c r="E62" s="476"/>
      <c r="F62" s="476"/>
      <c r="G62" s="128"/>
      <c r="H62" s="128"/>
    </row>
    <row r="63" spans="1:8" ht="14.5">
      <c r="A63" s="57"/>
      <c r="B63" s="161"/>
      <c r="C63" s="129"/>
      <c r="D63" s="129"/>
      <c r="E63" s="129"/>
      <c r="F63" s="129"/>
      <c r="G63" s="128"/>
      <c r="H63" s="128"/>
    </row>
    <row r="64" spans="1:8" ht="18.5" thickBot="1">
      <c r="A64" s="130" t="s">
        <v>786</v>
      </c>
      <c r="B64" s="269"/>
      <c r="C64" s="131"/>
      <c r="D64" s="131"/>
      <c r="E64" s="131"/>
      <c r="F64" s="131"/>
      <c r="G64" s="16"/>
      <c r="H64" s="16"/>
    </row>
    <row r="65" spans="1:8" ht="14.5">
      <c r="A65" s="116" t="s">
        <v>787</v>
      </c>
      <c r="B65" s="267" t="s">
        <v>511</v>
      </c>
      <c r="C65" s="70">
        <v>2023</v>
      </c>
      <c r="D65" s="119" t="s">
        <v>512</v>
      </c>
      <c r="E65" s="119" t="s">
        <v>513</v>
      </c>
      <c r="F65" s="119" t="s">
        <v>514</v>
      </c>
    </row>
    <row r="66" spans="1:8" ht="25">
      <c r="A66" s="132" t="s">
        <v>788</v>
      </c>
      <c r="B66" s="132" t="s">
        <v>789</v>
      </c>
      <c r="C66" s="259">
        <v>0</v>
      </c>
      <c r="D66" s="259">
        <v>0</v>
      </c>
      <c r="E66" s="259">
        <v>0</v>
      </c>
      <c r="F66" s="259">
        <v>0</v>
      </c>
    </row>
    <row r="67" spans="1:8" ht="25">
      <c r="A67" s="117" t="s">
        <v>790</v>
      </c>
      <c r="B67" s="132" t="s">
        <v>791</v>
      </c>
      <c r="C67" s="259">
        <v>0</v>
      </c>
      <c r="D67" s="259">
        <v>0</v>
      </c>
      <c r="E67" s="259">
        <v>0</v>
      </c>
      <c r="F67" s="259">
        <v>0</v>
      </c>
    </row>
    <row r="68" spans="1:8" ht="15.5">
      <c r="A68" s="16"/>
      <c r="B68" s="250"/>
      <c r="C68" s="16"/>
      <c r="D68" s="16"/>
      <c r="E68" s="16"/>
      <c r="F68" s="16"/>
      <c r="G68" s="16"/>
      <c r="H68" s="16"/>
    </row>
    <row r="69" spans="1:8" ht="15.5">
      <c r="A69" s="16"/>
      <c r="B69" s="250"/>
      <c r="C69" s="16"/>
      <c r="D69" s="16"/>
      <c r="E69" s="16"/>
      <c r="F69" s="16"/>
      <c r="G69" s="16"/>
      <c r="H69" s="16"/>
    </row>
    <row r="70" spans="1:8" ht="15.5">
      <c r="A70" s="16"/>
      <c r="B70" s="250"/>
      <c r="C70" s="16"/>
      <c r="D70" s="16"/>
      <c r="E70" s="16"/>
      <c r="F70" s="16"/>
      <c r="G70" s="16"/>
      <c r="H70" s="16"/>
    </row>
    <row r="71" spans="1:8" ht="15.5">
      <c r="A71" s="16"/>
      <c r="B71" s="250"/>
      <c r="C71" s="16"/>
      <c r="D71" s="16"/>
      <c r="E71" s="16"/>
      <c r="F71" s="16"/>
      <c r="G71" s="16"/>
      <c r="H71" s="16"/>
    </row>
    <row r="72" spans="1:8" ht="15.5">
      <c r="A72" s="16"/>
      <c r="B72" s="250"/>
      <c r="C72" s="16"/>
      <c r="D72" s="16"/>
      <c r="E72" s="16"/>
      <c r="F72" s="16"/>
      <c r="G72" s="16"/>
      <c r="H72" s="16"/>
    </row>
    <row r="73" spans="1:8" ht="15.5">
      <c r="A73" s="16"/>
      <c r="B73" s="250"/>
      <c r="C73" s="16"/>
      <c r="D73" s="16"/>
      <c r="E73" s="16"/>
      <c r="F73" s="16"/>
      <c r="G73" s="16"/>
      <c r="H73" s="16"/>
    </row>
  </sheetData>
  <mergeCells count="6">
    <mergeCell ref="A62:F62"/>
    <mergeCell ref="A1:G1"/>
    <mergeCell ref="A2:H2"/>
    <mergeCell ref="A6:E6"/>
    <mergeCell ref="A28:F28"/>
    <mergeCell ref="A45:F4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6EA7E-98CF-4452-9D98-F02ED6CB94F4}">
  <sheetPr>
    <tabColor theme="0" tint="-0.499984740745262"/>
  </sheetPr>
  <dimension ref="A1:J148"/>
  <sheetViews>
    <sheetView showGridLines="0" zoomScale="61" workbookViewId="0">
      <selection activeCell="A4" sqref="A4"/>
    </sheetView>
  </sheetViews>
  <sheetFormatPr baseColWidth="10" defaultColWidth="12.26953125" defaultRowHeight="15" customHeight="1"/>
  <cols>
    <col min="1" max="1" width="70.1796875" customWidth="1"/>
    <col min="2" max="2" width="46.7265625" customWidth="1"/>
    <col min="3" max="3" width="12.1796875" hidden="1" customWidth="1"/>
    <col min="4" max="5" width="12.1796875" customWidth="1"/>
    <col min="6" max="6" width="13.81640625" customWidth="1"/>
    <col min="7" max="9" width="15.54296875" customWidth="1"/>
  </cols>
  <sheetData>
    <row r="1" spans="1:10" ht="24.75" customHeight="1">
      <c r="A1" s="475"/>
      <c r="B1" s="475"/>
      <c r="C1" s="476"/>
      <c r="D1" s="476"/>
      <c r="E1" s="476"/>
      <c r="F1" s="476"/>
      <c r="G1" s="476"/>
    </row>
    <row r="2" spans="1:10" ht="40.5" customHeight="1">
      <c r="A2" s="477" t="s">
        <v>508</v>
      </c>
      <c r="B2" s="477"/>
      <c r="C2" s="476"/>
      <c r="D2" s="476"/>
      <c r="E2" s="476"/>
      <c r="F2" s="476"/>
      <c r="G2" s="476"/>
      <c r="H2" s="476"/>
      <c r="I2" s="476"/>
      <c r="J2" s="476"/>
    </row>
    <row r="3" spans="1:10" ht="17.5">
      <c r="A3" s="65" t="s">
        <v>11</v>
      </c>
      <c r="B3" s="65"/>
      <c r="C3" s="16"/>
      <c r="D3" s="16"/>
      <c r="E3" s="16" t="s">
        <v>792</v>
      </c>
      <c r="F3" s="16"/>
      <c r="G3" s="16"/>
      <c r="H3" s="16"/>
      <c r="I3" s="16"/>
    </row>
    <row r="4" spans="1:10" ht="15.5">
      <c r="A4" s="66" t="s">
        <v>1388</v>
      </c>
      <c r="B4" s="66"/>
      <c r="C4" s="16"/>
      <c r="D4" s="16"/>
      <c r="E4" s="16"/>
      <c r="F4" s="16"/>
      <c r="G4" s="16"/>
      <c r="H4" s="16"/>
      <c r="I4" s="16"/>
    </row>
    <row r="5" spans="1:10" ht="17.5">
      <c r="A5" s="65"/>
      <c r="B5" s="65"/>
      <c r="C5" s="16"/>
      <c r="D5" s="16"/>
      <c r="E5" s="16"/>
      <c r="F5" s="16"/>
      <c r="G5" s="16"/>
      <c r="H5" s="16"/>
      <c r="I5" s="16"/>
    </row>
    <row r="6" spans="1:10" ht="18.5" thickBot="1">
      <c r="A6" s="114" t="s">
        <v>793</v>
      </c>
      <c r="B6" s="114"/>
      <c r="C6" s="125"/>
      <c r="D6" s="125"/>
      <c r="E6" s="126"/>
      <c r="F6" s="126"/>
      <c r="G6" s="127"/>
      <c r="H6" s="127"/>
      <c r="I6" s="127"/>
    </row>
    <row r="7" spans="1:10" ht="14.5">
      <c r="A7" s="278" t="s">
        <v>794</v>
      </c>
      <c r="B7" s="278" t="s">
        <v>511</v>
      </c>
      <c r="C7" s="78">
        <v>2023</v>
      </c>
      <c r="D7" s="78" t="s">
        <v>512</v>
      </c>
      <c r="E7" s="78" t="s">
        <v>513</v>
      </c>
      <c r="F7" s="78" t="s">
        <v>514</v>
      </c>
    </row>
    <row r="8" spans="1:10" ht="37.5">
      <c r="A8" s="134" t="s">
        <v>795</v>
      </c>
      <c r="B8" s="134" t="s">
        <v>796</v>
      </c>
      <c r="C8" s="385">
        <v>1.141</v>
      </c>
      <c r="D8" s="349">
        <v>1.1919999999999999</v>
      </c>
      <c r="E8" s="349">
        <v>1.397</v>
      </c>
      <c r="F8" s="407">
        <v>1.4590000000000001</v>
      </c>
    </row>
    <row r="9" spans="1:10" ht="37.5">
      <c r="A9" s="134" t="s">
        <v>797</v>
      </c>
      <c r="B9" s="134" t="s">
        <v>798</v>
      </c>
      <c r="C9" s="382">
        <v>138</v>
      </c>
      <c r="D9" s="382">
        <v>142</v>
      </c>
      <c r="E9" s="382">
        <v>162</v>
      </c>
      <c r="F9" s="407">
        <v>173</v>
      </c>
    </row>
    <row r="10" spans="1:10" ht="37.5">
      <c r="A10" s="134" t="s">
        <v>799</v>
      </c>
      <c r="B10" s="134" t="s">
        <v>800</v>
      </c>
      <c r="C10" s="402">
        <v>1.0069999999999999</v>
      </c>
      <c r="D10" s="402">
        <v>1.05</v>
      </c>
      <c r="E10" s="382">
        <v>1.2350000000000001</v>
      </c>
      <c r="F10" s="407">
        <v>1286</v>
      </c>
    </row>
    <row r="11" spans="1:10" ht="14.5">
      <c r="A11" s="134" t="s">
        <v>801</v>
      </c>
      <c r="B11" s="120" t="s">
        <v>802</v>
      </c>
      <c r="C11" s="382">
        <v>4</v>
      </c>
      <c r="D11" s="382">
        <v>16</v>
      </c>
      <c r="E11" s="382">
        <v>90</v>
      </c>
      <c r="F11" s="407">
        <v>22</v>
      </c>
    </row>
    <row r="12" spans="1:10" ht="25">
      <c r="A12" s="134" t="s">
        <v>803</v>
      </c>
      <c r="B12" s="120" t="s">
        <v>804</v>
      </c>
      <c r="C12" s="382">
        <v>3</v>
      </c>
      <c r="D12" s="382">
        <v>4</v>
      </c>
      <c r="E12" s="382">
        <v>11</v>
      </c>
      <c r="F12" s="407">
        <v>12</v>
      </c>
    </row>
    <row r="13" spans="1:10" ht="25">
      <c r="A13" s="134" t="s">
        <v>805</v>
      </c>
      <c r="B13" s="120" t="s">
        <v>806</v>
      </c>
      <c r="C13" s="382">
        <v>1</v>
      </c>
      <c r="D13" s="382">
        <v>12</v>
      </c>
      <c r="E13" s="382">
        <v>79</v>
      </c>
      <c r="F13" s="407">
        <v>10</v>
      </c>
    </row>
    <row r="14" spans="1:10" ht="25">
      <c r="A14" s="134" t="s">
        <v>807</v>
      </c>
      <c r="B14" s="120" t="s">
        <v>808</v>
      </c>
      <c r="C14" s="403">
        <v>1.141</v>
      </c>
      <c r="D14" s="382">
        <v>1.1759999999999999</v>
      </c>
      <c r="E14" s="382">
        <v>1.3069999999999999</v>
      </c>
      <c r="F14" s="407">
        <v>1.4079999999999999</v>
      </c>
    </row>
    <row r="15" spans="1:10" ht="25">
      <c r="A15" s="134" t="s">
        <v>809</v>
      </c>
      <c r="B15" s="120" t="s">
        <v>810</v>
      </c>
      <c r="C15" s="382">
        <v>138</v>
      </c>
      <c r="D15" s="382">
        <v>138</v>
      </c>
      <c r="E15" s="382">
        <v>151</v>
      </c>
      <c r="F15" s="407">
        <v>158</v>
      </c>
    </row>
    <row r="16" spans="1:10" ht="25">
      <c r="A16" s="134" t="s">
        <v>811</v>
      </c>
      <c r="B16" s="120" t="s">
        <v>812</v>
      </c>
      <c r="C16" s="404">
        <v>1.0069999999999999</v>
      </c>
      <c r="D16" s="382">
        <v>1.038</v>
      </c>
      <c r="E16" s="382">
        <v>1.1559999999999999</v>
      </c>
      <c r="F16" s="407">
        <v>1250</v>
      </c>
    </row>
    <row r="17" spans="1:9" ht="25">
      <c r="A17" s="134" t="s">
        <v>813</v>
      </c>
      <c r="B17" s="120" t="s">
        <v>814</v>
      </c>
      <c r="C17" s="382">
        <v>57</v>
      </c>
      <c r="D17" s="382">
        <v>61</v>
      </c>
      <c r="E17" s="382">
        <v>72</v>
      </c>
      <c r="F17" s="407">
        <v>75</v>
      </c>
    </row>
    <row r="18" spans="1:9" ht="37.5">
      <c r="A18" s="134" t="s">
        <v>815</v>
      </c>
      <c r="B18" s="120" t="s">
        <v>816</v>
      </c>
      <c r="C18" s="397" t="s">
        <v>817</v>
      </c>
      <c r="D18" s="405" t="s">
        <v>818</v>
      </c>
      <c r="E18" s="405" t="s">
        <v>819</v>
      </c>
      <c r="F18" s="408">
        <v>0.03</v>
      </c>
    </row>
    <row r="19" spans="1:9" ht="37.5">
      <c r="A19" s="134" t="s">
        <v>820</v>
      </c>
      <c r="B19" s="134" t="s">
        <v>821</v>
      </c>
      <c r="C19" s="396">
        <v>0</v>
      </c>
      <c r="D19" s="406" t="s">
        <v>822</v>
      </c>
      <c r="E19" s="406" t="s">
        <v>823</v>
      </c>
      <c r="F19" s="408">
        <v>1.4999999999999999E-2</v>
      </c>
    </row>
    <row r="20" spans="1:9" ht="15.5">
      <c r="A20" s="16"/>
      <c r="B20" s="16"/>
      <c r="C20" s="16"/>
      <c r="D20" s="16"/>
      <c r="E20" s="16"/>
      <c r="F20" s="16"/>
      <c r="G20" s="16"/>
      <c r="H20" s="16"/>
      <c r="I20" s="16"/>
    </row>
    <row r="21" spans="1:9" ht="18.5" thickBot="1">
      <c r="A21" s="114" t="s">
        <v>824</v>
      </c>
      <c r="B21" s="114"/>
      <c r="C21" s="125"/>
      <c r="D21" s="125"/>
      <c r="E21" s="126"/>
      <c r="F21" s="126"/>
      <c r="G21" s="127"/>
      <c r="H21" s="127"/>
      <c r="I21" s="127"/>
    </row>
    <row r="22" spans="1:9" ht="14.5">
      <c r="A22" s="116" t="s">
        <v>825</v>
      </c>
      <c r="B22" s="278" t="s">
        <v>511</v>
      </c>
      <c r="C22" s="70">
        <v>2023</v>
      </c>
      <c r="D22" s="78" t="s">
        <v>512</v>
      </c>
      <c r="E22" s="78" t="s">
        <v>513</v>
      </c>
      <c r="F22" s="78" t="s">
        <v>514</v>
      </c>
    </row>
    <row r="23" spans="1:9" ht="25">
      <c r="A23" s="135" t="s">
        <v>826</v>
      </c>
      <c r="B23" s="270" t="s">
        <v>827</v>
      </c>
      <c r="C23" s="400" t="s">
        <v>828</v>
      </c>
      <c r="D23" s="400" t="s">
        <v>828</v>
      </c>
      <c r="E23" s="400" t="s">
        <v>828</v>
      </c>
      <c r="F23" s="400" t="s">
        <v>829</v>
      </c>
      <c r="G23" s="399"/>
    </row>
    <row r="24" spans="1:9" ht="25">
      <c r="A24" s="134" t="s">
        <v>830</v>
      </c>
      <c r="B24" s="120" t="s">
        <v>831</v>
      </c>
      <c r="C24" s="400" t="s">
        <v>828</v>
      </c>
      <c r="D24" s="400" t="s">
        <v>828</v>
      </c>
      <c r="E24" s="400" t="s">
        <v>828</v>
      </c>
      <c r="F24" s="400" t="s">
        <v>829</v>
      </c>
      <c r="G24" s="399"/>
    </row>
    <row r="25" spans="1:9" ht="25">
      <c r="A25" s="136" t="s">
        <v>832</v>
      </c>
      <c r="B25" s="271" t="s">
        <v>833</v>
      </c>
      <c r="C25" s="400" t="s">
        <v>834</v>
      </c>
      <c r="D25" s="400" t="s">
        <v>834</v>
      </c>
      <c r="E25" s="400" t="s">
        <v>834</v>
      </c>
      <c r="F25" s="400" t="s">
        <v>835</v>
      </c>
      <c r="G25" s="399"/>
    </row>
    <row r="26" spans="1:9" ht="15.5">
      <c r="A26" s="16"/>
      <c r="B26" s="16"/>
      <c r="C26" s="16"/>
      <c r="D26" s="16"/>
      <c r="E26" s="16"/>
      <c r="F26" s="16"/>
      <c r="G26" s="16"/>
      <c r="H26" s="16"/>
      <c r="I26" s="16"/>
    </row>
    <row r="27" spans="1:9" ht="18.5" thickBot="1">
      <c r="A27" s="114" t="s">
        <v>836</v>
      </c>
      <c r="B27" s="114"/>
      <c r="C27" s="125"/>
      <c r="D27" s="125"/>
      <c r="E27" s="126"/>
      <c r="F27" s="126"/>
      <c r="G27" s="127"/>
      <c r="H27" s="127"/>
      <c r="I27" s="127"/>
    </row>
    <row r="28" spans="1:9" ht="14.5">
      <c r="A28" s="133" t="s">
        <v>837</v>
      </c>
      <c r="B28" s="278" t="s">
        <v>511</v>
      </c>
      <c r="C28" s="78">
        <v>2023</v>
      </c>
      <c r="D28" s="78" t="s">
        <v>512</v>
      </c>
      <c r="E28" s="78" t="s">
        <v>513</v>
      </c>
      <c r="F28" s="78" t="s">
        <v>514</v>
      </c>
    </row>
    <row r="29" spans="1:9" ht="14.5">
      <c r="A29" s="137" t="s">
        <v>838</v>
      </c>
      <c r="B29" s="537" t="s">
        <v>839</v>
      </c>
      <c r="C29" s="252">
        <v>16</v>
      </c>
      <c r="D29" s="252">
        <v>15</v>
      </c>
      <c r="E29" s="252">
        <v>15</v>
      </c>
      <c r="F29" s="409">
        <v>16</v>
      </c>
    </row>
    <row r="30" spans="1:9" ht="14.5">
      <c r="A30" s="137" t="s">
        <v>840</v>
      </c>
      <c r="B30" s="538"/>
      <c r="C30" s="252">
        <v>39</v>
      </c>
      <c r="D30" s="252">
        <v>33</v>
      </c>
      <c r="E30" s="252">
        <v>30</v>
      </c>
      <c r="F30" s="409">
        <v>13</v>
      </c>
    </row>
    <row r="31" spans="1:9" ht="14.5">
      <c r="A31" s="137" t="s">
        <v>841</v>
      </c>
      <c r="B31" s="538"/>
      <c r="C31" s="252">
        <v>37</v>
      </c>
      <c r="D31" s="252">
        <v>35</v>
      </c>
      <c r="E31" s="252">
        <v>35</v>
      </c>
      <c r="F31" s="409">
        <v>22</v>
      </c>
    </row>
    <row r="32" spans="1:9" ht="14.5">
      <c r="A32" s="137" t="s">
        <v>842</v>
      </c>
      <c r="B32" s="538"/>
      <c r="C32" s="252">
        <v>30</v>
      </c>
      <c r="D32" s="252">
        <v>29</v>
      </c>
      <c r="E32" s="252">
        <v>29</v>
      </c>
      <c r="F32" s="409">
        <v>10</v>
      </c>
    </row>
    <row r="33" spans="1:6" ht="14.5">
      <c r="A33" s="137" t="s">
        <v>843</v>
      </c>
      <c r="B33" s="538"/>
      <c r="C33" s="252">
        <v>41</v>
      </c>
      <c r="D33" s="252">
        <v>32</v>
      </c>
      <c r="E33" s="252">
        <v>25</v>
      </c>
      <c r="F33" s="409">
        <v>14</v>
      </c>
    </row>
    <row r="34" spans="1:6" ht="14.5">
      <c r="A34" s="137" t="s">
        <v>844</v>
      </c>
      <c r="B34" s="538"/>
      <c r="C34" s="252">
        <v>39</v>
      </c>
      <c r="D34" s="252">
        <v>29</v>
      </c>
      <c r="E34" s="252">
        <v>18</v>
      </c>
      <c r="F34" s="409">
        <v>18</v>
      </c>
    </row>
    <row r="35" spans="1:6" ht="14.5">
      <c r="A35" s="137" t="s">
        <v>845</v>
      </c>
      <c r="B35" s="538"/>
      <c r="C35" s="252">
        <v>27</v>
      </c>
      <c r="D35" s="252">
        <v>21</v>
      </c>
      <c r="E35" s="252">
        <v>22</v>
      </c>
      <c r="F35" s="409">
        <v>8</v>
      </c>
    </row>
    <row r="36" spans="1:6" ht="14.5">
      <c r="A36" s="137" t="s">
        <v>846</v>
      </c>
      <c r="B36" s="538"/>
      <c r="C36" s="252">
        <v>15</v>
      </c>
      <c r="D36" s="252">
        <v>14</v>
      </c>
      <c r="E36" s="252">
        <v>9</v>
      </c>
      <c r="F36" s="409">
        <v>4</v>
      </c>
    </row>
    <row r="37" spans="1:6" ht="14.5">
      <c r="A37" s="137" t="s">
        <v>847</v>
      </c>
      <c r="B37" s="538"/>
      <c r="C37" s="252">
        <v>4</v>
      </c>
      <c r="D37" s="252">
        <v>6</v>
      </c>
      <c r="E37" s="252">
        <v>3</v>
      </c>
      <c r="F37" s="409">
        <v>5</v>
      </c>
    </row>
    <row r="38" spans="1:6" ht="14.5">
      <c r="A38" s="138" t="s">
        <v>848</v>
      </c>
      <c r="B38" s="538"/>
      <c r="C38" s="410">
        <v>0</v>
      </c>
      <c r="D38" s="410">
        <v>1</v>
      </c>
      <c r="E38" s="252">
        <v>0</v>
      </c>
      <c r="F38" s="409">
        <v>1</v>
      </c>
    </row>
    <row r="39" spans="1:6" thickBot="1">
      <c r="A39" s="139" t="s">
        <v>849</v>
      </c>
      <c r="B39" s="539"/>
      <c r="C39" s="355">
        <v>248</v>
      </c>
      <c r="D39" s="355">
        <v>215</v>
      </c>
      <c r="E39" s="414">
        <v>186</v>
      </c>
      <c r="F39" s="355">
        <v>111</v>
      </c>
    </row>
    <row r="40" spans="1:6" thickBot="1">
      <c r="A40" s="140" t="s">
        <v>850</v>
      </c>
      <c r="B40" s="140"/>
      <c r="C40" s="411" t="s">
        <v>851</v>
      </c>
      <c r="D40" s="411" t="s">
        <v>852</v>
      </c>
      <c r="E40" s="411" t="s">
        <v>853</v>
      </c>
      <c r="F40" s="412" t="s">
        <v>854</v>
      </c>
    </row>
    <row r="41" spans="1:6" ht="14.5">
      <c r="A41" s="141" t="s">
        <v>855</v>
      </c>
      <c r="B41" s="537" t="s">
        <v>856</v>
      </c>
      <c r="C41" s="252">
        <v>0</v>
      </c>
      <c r="D41" s="252">
        <v>0</v>
      </c>
      <c r="E41" s="252">
        <v>1</v>
      </c>
      <c r="F41" s="252">
        <v>0</v>
      </c>
    </row>
    <row r="42" spans="1:6" ht="14.5">
      <c r="A42" s="137" t="s">
        <v>857</v>
      </c>
      <c r="B42" s="538"/>
      <c r="C42" s="252">
        <v>11</v>
      </c>
      <c r="D42" s="252">
        <v>10</v>
      </c>
      <c r="E42" s="252">
        <v>12</v>
      </c>
      <c r="F42" s="252">
        <v>1</v>
      </c>
    </row>
    <row r="43" spans="1:6" ht="14.5">
      <c r="A43" s="137" t="s">
        <v>858</v>
      </c>
      <c r="B43" s="538"/>
      <c r="C43" s="252">
        <v>7</v>
      </c>
      <c r="D43" s="252">
        <v>6</v>
      </c>
      <c r="E43" s="252">
        <v>4</v>
      </c>
      <c r="F43" s="252">
        <v>6</v>
      </c>
    </row>
    <row r="44" spans="1:6" ht="14.5">
      <c r="A44" s="137" t="s">
        <v>859</v>
      </c>
      <c r="B44" s="538"/>
      <c r="C44" s="252">
        <v>3</v>
      </c>
      <c r="D44" s="252">
        <v>6</v>
      </c>
      <c r="E44" s="252">
        <v>3</v>
      </c>
      <c r="F44" s="252">
        <v>3</v>
      </c>
    </row>
    <row r="45" spans="1:6" ht="14.5">
      <c r="A45" s="137" t="s">
        <v>860</v>
      </c>
      <c r="B45" s="538"/>
      <c r="C45" s="252">
        <v>11</v>
      </c>
      <c r="D45" s="252">
        <v>13</v>
      </c>
      <c r="E45" s="252">
        <v>1</v>
      </c>
      <c r="F45" s="252">
        <v>1</v>
      </c>
    </row>
    <row r="46" spans="1:6" ht="14.5">
      <c r="A46" s="137" t="s">
        <v>861</v>
      </c>
      <c r="B46" s="538"/>
      <c r="C46" s="252">
        <v>6</v>
      </c>
      <c r="D46" s="252">
        <v>3</v>
      </c>
      <c r="E46" s="252">
        <v>5</v>
      </c>
      <c r="F46" s="252">
        <v>4</v>
      </c>
    </row>
    <row r="47" spans="1:6" ht="14.5">
      <c r="A47" s="137" t="s">
        <v>862</v>
      </c>
      <c r="B47" s="538"/>
      <c r="C47" s="252">
        <v>4</v>
      </c>
      <c r="D47" s="252">
        <v>3</v>
      </c>
      <c r="E47" s="252">
        <v>0</v>
      </c>
      <c r="F47" s="252">
        <v>0</v>
      </c>
    </row>
    <row r="48" spans="1:6" ht="14.5">
      <c r="A48" s="137" t="s">
        <v>863</v>
      </c>
      <c r="B48" s="538"/>
      <c r="C48" s="252">
        <v>2</v>
      </c>
      <c r="D48" s="252">
        <v>2</v>
      </c>
      <c r="E48" s="252">
        <v>0</v>
      </c>
      <c r="F48" s="252">
        <v>0</v>
      </c>
    </row>
    <row r="49" spans="1:9" ht="14.5">
      <c r="A49" s="137" t="s">
        <v>864</v>
      </c>
      <c r="B49" s="538"/>
      <c r="C49" s="252">
        <v>0</v>
      </c>
      <c r="D49" s="252">
        <v>0</v>
      </c>
      <c r="E49" s="252">
        <v>0</v>
      </c>
      <c r="F49" s="252">
        <v>1</v>
      </c>
    </row>
    <row r="50" spans="1:9" ht="14.5">
      <c r="A50" s="138" t="s">
        <v>865</v>
      </c>
      <c r="B50" s="538"/>
      <c r="C50" s="410">
        <v>0</v>
      </c>
      <c r="D50" s="410">
        <v>0</v>
      </c>
      <c r="E50" s="252">
        <v>0</v>
      </c>
      <c r="F50" s="252">
        <v>0</v>
      </c>
    </row>
    <row r="51" spans="1:9" thickBot="1">
      <c r="A51" s="342" t="s">
        <v>866</v>
      </c>
      <c r="B51" s="539"/>
      <c r="C51" s="410">
        <v>44</v>
      </c>
      <c r="D51" s="410">
        <v>43</v>
      </c>
      <c r="E51" s="252">
        <v>26</v>
      </c>
      <c r="F51" s="252">
        <v>16</v>
      </c>
    </row>
    <row r="52" spans="1:9" thickBot="1">
      <c r="A52" s="142" t="s">
        <v>850</v>
      </c>
      <c r="B52" s="142"/>
      <c r="C52" s="356" t="s">
        <v>867</v>
      </c>
      <c r="D52" s="356" t="s">
        <v>868</v>
      </c>
      <c r="E52" s="356" t="s">
        <v>869</v>
      </c>
      <c r="F52" s="356">
        <v>0.126</v>
      </c>
    </row>
    <row r="53" spans="1:9" ht="14.5">
      <c r="A53" s="143" t="s">
        <v>870</v>
      </c>
      <c r="B53" s="143"/>
      <c r="C53" s="357">
        <f>C39+C51</f>
        <v>292</v>
      </c>
      <c r="D53" s="357">
        <f>D51+D39</f>
        <v>258</v>
      </c>
      <c r="E53" s="357">
        <f>E51+E39</f>
        <v>212</v>
      </c>
      <c r="F53" s="413">
        <v>127</v>
      </c>
    </row>
    <row r="54" spans="1:9" ht="15.5">
      <c r="A54" s="16"/>
      <c r="B54" s="16"/>
      <c r="C54" s="16"/>
      <c r="D54" s="16"/>
      <c r="E54" s="16"/>
      <c r="F54" s="16"/>
      <c r="G54" s="16"/>
      <c r="H54" s="16"/>
      <c r="I54" s="16"/>
    </row>
    <row r="55" spans="1:9" ht="18.5" thickBot="1">
      <c r="A55" s="114" t="s">
        <v>871</v>
      </c>
      <c r="B55" s="114"/>
      <c r="C55" s="125"/>
      <c r="D55" s="125"/>
      <c r="E55" s="126"/>
      <c r="F55" s="126"/>
      <c r="G55" s="127"/>
      <c r="H55" s="127"/>
      <c r="I55" s="127"/>
    </row>
    <row r="56" spans="1:9" ht="14.5">
      <c r="A56" s="116" t="s">
        <v>837</v>
      </c>
      <c r="B56" s="278" t="s">
        <v>511</v>
      </c>
      <c r="C56" s="78">
        <v>2023</v>
      </c>
      <c r="D56" s="78" t="s">
        <v>512</v>
      </c>
      <c r="E56" s="78" t="s">
        <v>513</v>
      </c>
      <c r="F56" s="78" t="s">
        <v>514</v>
      </c>
    </row>
    <row r="57" spans="1:9" ht="14.5">
      <c r="A57" s="144" t="s">
        <v>838</v>
      </c>
      <c r="B57" s="540" t="s">
        <v>872</v>
      </c>
      <c r="C57" s="252">
        <v>1</v>
      </c>
      <c r="D57" s="252">
        <v>4</v>
      </c>
      <c r="E57" s="252">
        <v>2</v>
      </c>
      <c r="F57" s="252">
        <v>3</v>
      </c>
    </row>
    <row r="58" spans="1:9" ht="14.5">
      <c r="A58" s="144" t="s">
        <v>840</v>
      </c>
      <c r="B58" s="535"/>
      <c r="C58" s="252">
        <v>13</v>
      </c>
      <c r="D58" s="252">
        <v>9</v>
      </c>
      <c r="E58" s="252">
        <v>8</v>
      </c>
      <c r="F58" s="252">
        <v>3</v>
      </c>
    </row>
    <row r="59" spans="1:9" ht="14.5">
      <c r="A59" s="144" t="s">
        <v>841</v>
      </c>
      <c r="B59" s="535"/>
      <c r="C59" s="252">
        <v>9</v>
      </c>
      <c r="D59" s="252">
        <v>12</v>
      </c>
      <c r="E59" s="252">
        <v>8</v>
      </c>
      <c r="F59" s="252">
        <v>14</v>
      </c>
    </row>
    <row r="60" spans="1:9" ht="14.5">
      <c r="A60" s="144" t="s">
        <v>842</v>
      </c>
      <c r="B60" s="535"/>
      <c r="C60" s="252">
        <v>11</v>
      </c>
      <c r="D60" s="252">
        <v>13</v>
      </c>
      <c r="E60" s="252">
        <v>14</v>
      </c>
      <c r="F60" s="252">
        <v>16</v>
      </c>
    </row>
    <row r="61" spans="1:9" ht="14.5">
      <c r="A61" s="144" t="s">
        <v>843</v>
      </c>
      <c r="B61" s="535"/>
      <c r="C61" s="252">
        <v>20</v>
      </c>
      <c r="D61" s="252">
        <v>13</v>
      </c>
      <c r="E61" s="252">
        <v>10</v>
      </c>
      <c r="F61" s="252">
        <v>10</v>
      </c>
    </row>
    <row r="62" spans="1:9" ht="14.5">
      <c r="A62" s="144" t="s">
        <v>844</v>
      </c>
      <c r="B62" s="535"/>
      <c r="C62" s="252">
        <v>14</v>
      </c>
      <c r="D62" s="252">
        <v>12</v>
      </c>
      <c r="E62" s="252">
        <v>11</v>
      </c>
      <c r="F62" s="252">
        <v>14</v>
      </c>
    </row>
    <row r="63" spans="1:9" ht="14.5">
      <c r="A63" s="144" t="s">
        <v>845</v>
      </c>
      <c r="B63" s="535"/>
      <c r="C63" s="252">
        <v>10</v>
      </c>
      <c r="D63" s="252">
        <v>10</v>
      </c>
      <c r="E63" s="252">
        <v>10</v>
      </c>
      <c r="F63" s="252">
        <v>9</v>
      </c>
    </row>
    <row r="64" spans="1:9" ht="14.5">
      <c r="A64" s="144" t="s">
        <v>846</v>
      </c>
      <c r="B64" s="535"/>
      <c r="C64" s="252">
        <v>8</v>
      </c>
      <c r="D64" s="252">
        <v>8</v>
      </c>
      <c r="E64" s="252">
        <v>6</v>
      </c>
      <c r="F64" s="252">
        <v>10</v>
      </c>
    </row>
    <row r="65" spans="1:6" ht="14.5">
      <c r="A65" s="144" t="s">
        <v>847</v>
      </c>
      <c r="B65" s="535"/>
      <c r="C65" s="252">
        <v>11</v>
      </c>
      <c r="D65" s="252">
        <v>12</v>
      </c>
      <c r="E65" s="252">
        <v>8</v>
      </c>
      <c r="F65" s="252">
        <v>9</v>
      </c>
    </row>
    <row r="66" spans="1:6" ht="14.5">
      <c r="A66" s="145" t="s">
        <v>848</v>
      </c>
      <c r="B66" s="535"/>
      <c r="C66" s="410">
        <v>3</v>
      </c>
      <c r="D66" s="410">
        <v>4</v>
      </c>
      <c r="E66" s="252">
        <v>1</v>
      </c>
      <c r="F66" s="252">
        <v>2</v>
      </c>
    </row>
    <row r="67" spans="1:6" thickBot="1">
      <c r="A67" s="146" t="s">
        <v>873</v>
      </c>
      <c r="B67" s="536"/>
      <c r="C67" s="355">
        <v>100</v>
      </c>
      <c r="D67" s="355">
        <f>SUM(D57:D66)</f>
        <v>97</v>
      </c>
      <c r="E67" s="355">
        <f>SUM(E57:E66)</f>
        <v>78</v>
      </c>
      <c r="F67" s="355">
        <v>90</v>
      </c>
    </row>
    <row r="68" spans="1:6" ht="14.5">
      <c r="A68" s="147" t="s">
        <v>855</v>
      </c>
      <c r="B68" s="534" t="s">
        <v>874</v>
      </c>
      <c r="C68" s="259">
        <v>1</v>
      </c>
      <c r="D68" s="259">
        <v>0</v>
      </c>
      <c r="E68" s="259">
        <v>0</v>
      </c>
      <c r="F68" s="259">
        <v>0</v>
      </c>
    </row>
    <row r="69" spans="1:6" ht="14.5">
      <c r="A69" s="144" t="s">
        <v>857</v>
      </c>
      <c r="B69" s="535"/>
      <c r="C69" s="252">
        <v>3</v>
      </c>
      <c r="D69" s="252">
        <v>3</v>
      </c>
      <c r="E69" s="259">
        <v>1</v>
      </c>
      <c r="F69" s="259">
        <v>2</v>
      </c>
    </row>
    <row r="70" spans="1:6" ht="14.5">
      <c r="A70" s="144" t="s">
        <v>858</v>
      </c>
      <c r="B70" s="535"/>
      <c r="C70" s="252">
        <v>1</v>
      </c>
      <c r="D70" s="252">
        <v>1</v>
      </c>
      <c r="E70" s="259">
        <v>3</v>
      </c>
      <c r="F70" s="259">
        <v>2</v>
      </c>
    </row>
    <row r="71" spans="1:6" ht="14.5">
      <c r="A71" s="144" t="s">
        <v>859</v>
      </c>
      <c r="B71" s="535"/>
      <c r="C71" s="252">
        <v>1</v>
      </c>
      <c r="D71" s="252">
        <v>3</v>
      </c>
      <c r="E71" s="259">
        <v>1</v>
      </c>
      <c r="F71" s="259">
        <v>3</v>
      </c>
    </row>
    <row r="72" spans="1:6" ht="14.5">
      <c r="A72" s="144" t="s">
        <v>860</v>
      </c>
      <c r="B72" s="535"/>
      <c r="C72" s="252">
        <v>8</v>
      </c>
      <c r="D72" s="252">
        <v>10</v>
      </c>
      <c r="E72" s="259">
        <v>4</v>
      </c>
      <c r="F72" s="259">
        <v>5</v>
      </c>
    </row>
    <row r="73" spans="1:6" ht="14.5">
      <c r="A73" s="144" t="s">
        <v>861</v>
      </c>
      <c r="B73" s="535"/>
      <c r="C73" s="252">
        <v>3</v>
      </c>
      <c r="D73" s="252">
        <v>5</v>
      </c>
      <c r="E73" s="259">
        <v>2</v>
      </c>
      <c r="F73" s="259">
        <v>3</v>
      </c>
    </row>
    <row r="74" spans="1:6" ht="14.5">
      <c r="A74" s="144" t="s">
        <v>862</v>
      </c>
      <c r="B74" s="535"/>
      <c r="C74" s="252">
        <v>5</v>
      </c>
      <c r="D74" s="252">
        <v>3</v>
      </c>
      <c r="E74" s="259">
        <v>2</v>
      </c>
      <c r="F74" s="259">
        <v>1</v>
      </c>
    </row>
    <row r="75" spans="1:6" ht="14.5">
      <c r="A75" s="144" t="s">
        <v>863</v>
      </c>
      <c r="B75" s="535"/>
      <c r="C75" s="252">
        <v>1</v>
      </c>
      <c r="D75" s="252">
        <v>0</v>
      </c>
      <c r="E75" s="259">
        <v>1</v>
      </c>
      <c r="F75" s="259">
        <v>0</v>
      </c>
    </row>
    <row r="76" spans="1:6" ht="14.5">
      <c r="A76" s="144" t="s">
        <v>864</v>
      </c>
      <c r="B76" s="535"/>
      <c r="C76" s="252">
        <v>1</v>
      </c>
      <c r="D76" s="252">
        <v>0</v>
      </c>
      <c r="E76" s="259">
        <v>2</v>
      </c>
      <c r="F76" s="259">
        <v>1</v>
      </c>
    </row>
    <row r="77" spans="1:6" ht="14.5">
      <c r="A77" s="145" t="s">
        <v>865</v>
      </c>
      <c r="B77" s="535"/>
      <c r="C77" s="410">
        <v>0</v>
      </c>
      <c r="D77" s="410">
        <v>0</v>
      </c>
      <c r="E77" s="259">
        <v>0</v>
      </c>
      <c r="F77" s="259">
        <v>0</v>
      </c>
    </row>
    <row r="78" spans="1:6" thickBot="1">
      <c r="A78" s="144" t="s">
        <v>875</v>
      </c>
      <c r="B78" s="536"/>
      <c r="C78" s="252">
        <v>24</v>
      </c>
      <c r="D78" s="252">
        <f>SUM(D68:D77)</f>
        <v>25</v>
      </c>
      <c r="E78" s="252">
        <f>SUM(E68:E77)</f>
        <v>16</v>
      </c>
      <c r="F78" s="252">
        <v>17</v>
      </c>
    </row>
    <row r="79" spans="1:6" ht="14.5">
      <c r="A79" s="148" t="s">
        <v>876</v>
      </c>
      <c r="B79" s="279" t="s">
        <v>877</v>
      </c>
      <c r="C79" s="357">
        <f t="shared" ref="C79" si="0">C67+C78</f>
        <v>124</v>
      </c>
      <c r="D79" s="357">
        <f>D78+D67</f>
        <v>122</v>
      </c>
      <c r="E79" s="357">
        <f>E78+E67</f>
        <v>94</v>
      </c>
      <c r="F79" s="357">
        <v>107</v>
      </c>
    </row>
    <row r="80" spans="1:6" ht="14.5">
      <c r="A80" s="149" t="s">
        <v>470</v>
      </c>
      <c r="B80" s="274"/>
      <c r="C80" s="256" t="s">
        <v>878</v>
      </c>
      <c r="D80" s="256" t="s">
        <v>879</v>
      </c>
      <c r="E80" s="256" t="s">
        <v>880</v>
      </c>
      <c r="F80" s="256">
        <v>7.5899999999999995E-2</v>
      </c>
    </row>
    <row r="81" spans="1:9" ht="15.5">
      <c r="A81" s="150"/>
      <c r="B81" s="150"/>
      <c r="C81" s="151"/>
      <c r="D81" s="151"/>
      <c r="E81" s="151"/>
      <c r="F81" s="16"/>
      <c r="G81" s="127"/>
      <c r="H81" s="16"/>
      <c r="I81" s="16"/>
    </row>
    <row r="82" spans="1:9" ht="18.5" thickBot="1">
      <c r="A82" s="114" t="s">
        <v>881</v>
      </c>
      <c r="B82" s="114"/>
      <c r="C82" s="125"/>
      <c r="D82" s="125"/>
      <c r="E82" s="126"/>
      <c r="F82" s="126"/>
      <c r="H82" s="127"/>
      <c r="I82" s="127"/>
    </row>
    <row r="83" spans="1:9" ht="14.5">
      <c r="A83" s="133" t="s">
        <v>882</v>
      </c>
      <c r="B83" s="278" t="s">
        <v>511</v>
      </c>
      <c r="C83" s="78">
        <v>2023</v>
      </c>
      <c r="D83" s="78" t="s">
        <v>512</v>
      </c>
      <c r="E83" s="119" t="s">
        <v>513</v>
      </c>
      <c r="F83" s="78" t="s">
        <v>514</v>
      </c>
    </row>
    <row r="84" spans="1:9" ht="14.5">
      <c r="A84" s="533" t="s">
        <v>883</v>
      </c>
      <c r="B84" s="533"/>
      <c r="C84" s="252">
        <v>30</v>
      </c>
      <c r="D84" s="252">
        <v>15</v>
      </c>
      <c r="E84" s="419">
        <v>24</v>
      </c>
      <c r="F84" s="417">
        <v>27</v>
      </c>
    </row>
    <row r="85" spans="1:9" ht="25" customHeight="1">
      <c r="A85" s="533" t="s">
        <v>884</v>
      </c>
      <c r="B85" s="533"/>
      <c r="C85" s="415">
        <v>14</v>
      </c>
      <c r="D85" s="252">
        <v>19</v>
      </c>
      <c r="E85" s="419">
        <v>23</v>
      </c>
      <c r="F85" s="417">
        <v>25</v>
      </c>
    </row>
    <row r="86" spans="1:9" ht="14.5">
      <c r="A86" s="533" t="s">
        <v>885</v>
      </c>
      <c r="B86" s="533"/>
      <c r="C86" s="252">
        <v>9</v>
      </c>
      <c r="D86" s="252">
        <v>8</v>
      </c>
      <c r="E86" s="419">
        <v>15</v>
      </c>
      <c r="F86" s="417">
        <v>16</v>
      </c>
    </row>
    <row r="87" spans="1:9" ht="14.5">
      <c r="A87" s="533" t="s">
        <v>886</v>
      </c>
      <c r="B87" s="533"/>
      <c r="C87" s="410">
        <v>50</v>
      </c>
      <c r="D87" s="252">
        <v>48</v>
      </c>
      <c r="E87" s="419">
        <v>43</v>
      </c>
      <c r="F87" s="417">
        <v>46</v>
      </c>
    </row>
    <row r="88" spans="1:9" ht="14.5">
      <c r="A88" s="533" t="s">
        <v>887</v>
      </c>
      <c r="B88" s="533"/>
      <c r="C88" s="416">
        <v>45.180999999999997</v>
      </c>
      <c r="D88" s="416">
        <v>39.438000000000002</v>
      </c>
      <c r="E88" s="420">
        <v>40.174999999999997</v>
      </c>
      <c r="F88" s="418">
        <v>43.225000000000001</v>
      </c>
    </row>
    <row r="89" spans="1:9" ht="14.5">
      <c r="A89" s="533" t="s">
        <v>888</v>
      </c>
      <c r="B89" s="533"/>
      <c r="C89" s="252">
        <v>8</v>
      </c>
      <c r="D89" s="252">
        <v>7</v>
      </c>
      <c r="E89" s="419">
        <v>9</v>
      </c>
      <c r="F89" s="417">
        <v>11</v>
      </c>
    </row>
    <row r="90" spans="1:9" ht="15.5">
      <c r="A90" s="153"/>
      <c r="B90" s="153"/>
      <c r="C90" s="154"/>
      <c r="D90" s="154"/>
      <c r="E90" s="154"/>
      <c r="F90" s="16"/>
      <c r="G90" s="16"/>
      <c r="H90" s="16"/>
      <c r="I90" s="16"/>
    </row>
    <row r="91" spans="1:9" ht="18.5" thickBot="1">
      <c r="A91" s="114" t="s">
        <v>889</v>
      </c>
      <c r="B91" s="114"/>
      <c r="C91" s="125"/>
      <c r="D91" s="125"/>
      <c r="E91" s="126"/>
      <c r="F91" s="126"/>
      <c r="G91" s="127"/>
      <c r="H91" s="127"/>
      <c r="I91" s="127"/>
    </row>
    <row r="92" spans="1:9" ht="14.5">
      <c r="A92" s="116" t="s">
        <v>890</v>
      </c>
      <c r="B92" s="278" t="s">
        <v>511</v>
      </c>
      <c r="C92" s="78">
        <v>2023</v>
      </c>
      <c r="D92" s="78" t="s">
        <v>512</v>
      </c>
      <c r="E92" s="78" t="s">
        <v>513</v>
      </c>
      <c r="F92" s="78" t="s">
        <v>514</v>
      </c>
    </row>
    <row r="93" spans="1:9" ht="14.5">
      <c r="A93" s="144" t="s">
        <v>891</v>
      </c>
      <c r="B93" s="273" t="s">
        <v>892</v>
      </c>
      <c r="C93" s="382">
        <v>3</v>
      </c>
      <c r="D93" s="252">
        <v>3</v>
      </c>
      <c r="E93" s="252">
        <v>3</v>
      </c>
      <c r="F93" s="252">
        <v>3</v>
      </c>
    </row>
    <row r="94" spans="1:9" ht="14.5">
      <c r="A94" s="149" t="s">
        <v>432</v>
      </c>
      <c r="B94" s="274"/>
      <c r="C94" s="421">
        <v>0.38</v>
      </c>
      <c r="D94" s="422">
        <f>D93/8</f>
        <v>0.375</v>
      </c>
      <c r="E94" s="422">
        <f>E93/8</f>
        <v>0.375</v>
      </c>
      <c r="F94" s="422">
        <v>0.38</v>
      </c>
    </row>
    <row r="95" spans="1:9" ht="14.5">
      <c r="A95" s="144" t="s">
        <v>893</v>
      </c>
      <c r="B95" s="273" t="s">
        <v>894</v>
      </c>
      <c r="C95" s="382">
        <v>5</v>
      </c>
      <c r="D95" s="252">
        <v>5</v>
      </c>
      <c r="E95" s="252">
        <v>5</v>
      </c>
      <c r="F95" s="252">
        <v>5</v>
      </c>
    </row>
    <row r="96" spans="1:9" ht="14.5">
      <c r="A96" s="149" t="s">
        <v>432</v>
      </c>
      <c r="B96" s="274"/>
      <c r="C96" s="421">
        <v>0.63</v>
      </c>
      <c r="D96" s="422">
        <f>D95/8</f>
        <v>0.625</v>
      </c>
      <c r="E96" s="423">
        <f>E95/8</f>
        <v>0.625</v>
      </c>
      <c r="F96" s="423">
        <v>0.63</v>
      </c>
    </row>
    <row r="97" spans="1:6" ht="37.5">
      <c r="A97" s="144" t="s">
        <v>895</v>
      </c>
      <c r="B97" s="280" t="s">
        <v>896</v>
      </c>
      <c r="C97" s="382">
        <v>1</v>
      </c>
      <c r="D97" s="252">
        <v>1</v>
      </c>
      <c r="E97" s="255">
        <v>1</v>
      </c>
      <c r="F97" s="255">
        <v>1</v>
      </c>
    </row>
    <row r="98" spans="1:6" ht="14.5">
      <c r="A98" s="149" t="s">
        <v>432</v>
      </c>
      <c r="B98" s="281"/>
      <c r="C98" s="421">
        <v>0.14000000000000001</v>
      </c>
      <c r="D98" s="421">
        <v>0.14000000000000001</v>
      </c>
      <c r="E98" s="424">
        <f>E97/8</f>
        <v>0.125</v>
      </c>
      <c r="F98" s="424">
        <v>0.17</v>
      </c>
    </row>
    <row r="99" spans="1:6" ht="37.5">
      <c r="A99" s="144" t="s">
        <v>897</v>
      </c>
      <c r="B99" s="280" t="s">
        <v>898</v>
      </c>
      <c r="C99" s="382">
        <v>6</v>
      </c>
      <c r="D99" s="252">
        <v>6</v>
      </c>
      <c r="E99" s="466">
        <v>7</v>
      </c>
      <c r="F99" s="255">
        <v>5</v>
      </c>
    </row>
    <row r="100" spans="1:6" ht="14.5">
      <c r="A100" s="155" t="s">
        <v>432</v>
      </c>
      <c r="B100" s="275"/>
      <c r="C100" s="421">
        <v>0.86</v>
      </c>
      <c r="D100" s="421">
        <v>0.86</v>
      </c>
      <c r="E100" s="424">
        <f>E99/8</f>
        <v>0.875</v>
      </c>
      <c r="F100" s="424">
        <v>0.83</v>
      </c>
    </row>
    <row r="101" spans="1:6" ht="14.5">
      <c r="A101" s="144" t="s">
        <v>899</v>
      </c>
      <c r="B101" s="273" t="s">
        <v>900</v>
      </c>
      <c r="C101" s="382">
        <v>4</v>
      </c>
      <c r="D101" s="255">
        <v>4</v>
      </c>
      <c r="E101" s="255">
        <v>4</v>
      </c>
      <c r="F101" s="255">
        <v>4</v>
      </c>
    </row>
    <row r="102" spans="1:6" ht="14.5">
      <c r="A102" s="149" t="s">
        <v>432</v>
      </c>
      <c r="B102" s="274"/>
      <c r="C102" s="421">
        <v>0.31</v>
      </c>
      <c r="D102" s="423">
        <v>0.31</v>
      </c>
      <c r="E102" s="423">
        <f>E101/14</f>
        <v>0.2857142857142857</v>
      </c>
      <c r="F102" s="423">
        <f>F101/14</f>
        <v>0.2857142857142857</v>
      </c>
    </row>
    <row r="103" spans="1:6" ht="14.5">
      <c r="A103" s="144" t="s">
        <v>901</v>
      </c>
      <c r="B103" s="273" t="s">
        <v>902</v>
      </c>
      <c r="C103" s="382">
        <v>9</v>
      </c>
      <c r="D103" s="255">
        <v>9</v>
      </c>
      <c r="E103" s="255">
        <v>10</v>
      </c>
      <c r="F103" s="255">
        <v>9</v>
      </c>
    </row>
    <row r="104" spans="1:6" thickBot="1">
      <c r="A104" s="156" t="s">
        <v>432</v>
      </c>
      <c r="B104" s="276"/>
      <c r="C104" s="425">
        <v>0.69</v>
      </c>
      <c r="D104" s="426">
        <v>0.69</v>
      </c>
      <c r="E104" s="427">
        <f>10/14</f>
        <v>0.7142857142857143</v>
      </c>
      <c r="F104" s="427">
        <f>10/14</f>
        <v>0.7142857142857143</v>
      </c>
    </row>
    <row r="105" spans="1:6" ht="25">
      <c r="A105" s="144" t="s">
        <v>903</v>
      </c>
      <c r="B105" s="280" t="s">
        <v>904</v>
      </c>
      <c r="C105" s="382">
        <v>31</v>
      </c>
      <c r="D105" s="382">
        <v>30</v>
      </c>
      <c r="E105" s="382">
        <v>31</v>
      </c>
      <c r="F105" s="382">
        <v>38</v>
      </c>
    </row>
    <row r="106" spans="1:6" ht="14.5">
      <c r="A106" s="149" t="s">
        <v>432</v>
      </c>
      <c r="B106" s="274"/>
      <c r="C106" s="421">
        <v>0.03</v>
      </c>
      <c r="D106" s="421">
        <v>4.1399999999999999E-2</v>
      </c>
      <c r="E106" s="421">
        <v>3.8699999999999998E-2</v>
      </c>
      <c r="F106" s="421">
        <v>0.04</v>
      </c>
    </row>
    <row r="107" spans="1:6" ht="25">
      <c r="A107" s="144" t="s">
        <v>905</v>
      </c>
      <c r="B107" s="280" t="s">
        <v>906</v>
      </c>
      <c r="C107" s="382">
        <v>679</v>
      </c>
      <c r="D107" s="382">
        <v>694</v>
      </c>
      <c r="E107" s="382">
        <v>770</v>
      </c>
      <c r="F107" s="382">
        <v>862</v>
      </c>
    </row>
    <row r="108" spans="1:6" ht="14.5">
      <c r="A108" s="149" t="s">
        <v>432</v>
      </c>
      <c r="B108" s="281"/>
      <c r="C108" s="421">
        <v>0.67</v>
      </c>
      <c r="D108" s="421">
        <v>0.95860000000000001</v>
      </c>
      <c r="E108" s="421">
        <v>0.96130000000000004</v>
      </c>
      <c r="F108" s="421">
        <v>0.96</v>
      </c>
    </row>
    <row r="109" spans="1:6" ht="37.5">
      <c r="A109" s="144" t="s">
        <v>907</v>
      </c>
      <c r="B109" s="280" t="s">
        <v>908</v>
      </c>
      <c r="C109" s="382">
        <v>57</v>
      </c>
      <c r="D109" s="382">
        <v>61</v>
      </c>
      <c r="E109" s="382">
        <v>66</v>
      </c>
      <c r="F109" s="382">
        <v>63</v>
      </c>
    </row>
    <row r="110" spans="1:6" ht="14.5">
      <c r="A110" s="149" t="s">
        <v>432</v>
      </c>
      <c r="B110" s="281"/>
      <c r="C110" s="421">
        <f>C109/(C109+C111)</f>
        <v>0.18506493506493507</v>
      </c>
      <c r="D110" s="421">
        <f>D109/(D109+D111)</f>
        <v>0.18827160493827161</v>
      </c>
      <c r="E110" s="421">
        <f>E109/(E109+E111)</f>
        <v>0.17934782608695651</v>
      </c>
      <c r="F110" s="421">
        <v>0.17</v>
      </c>
    </row>
    <row r="111" spans="1:6" ht="36.65" customHeight="1">
      <c r="A111" s="144" t="s">
        <v>909</v>
      </c>
      <c r="B111" s="280" t="s">
        <v>910</v>
      </c>
      <c r="C111" s="382">
        <v>251</v>
      </c>
      <c r="D111" s="382">
        <v>263</v>
      </c>
      <c r="E111" s="382">
        <v>302</v>
      </c>
      <c r="F111" s="382">
        <v>305</v>
      </c>
    </row>
    <row r="112" spans="1:6" ht="36.65" customHeight="1">
      <c r="A112" s="149" t="s">
        <v>432</v>
      </c>
      <c r="B112" s="281"/>
      <c r="C112" s="421">
        <f>C111/(C111+C109)</f>
        <v>0.81493506493506496</v>
      </c>
      <c r="D112" s="421">
        <f>D111/(D111+D109)</f>
        <v>0.81172839506172845</v>
      </c>
      <c r="E112" s="421">
        <f>E111/(E111+E109)</f>
        <v>0.82065217391304346</v>
      </c>
      <c r="F112" s="421">
        <v>0.83</v>
      </c>
    </row>
    <row r="113" spans="1:9" ht="37.5">
      <c r="A113" s="144" t="s">
        <v>911</v>
      </c>
      <c r="B113" s="280" t="s">
        <v>912</v>
      </c>
      <c r="C113" s="382">
        <v>88</v>
      </c>
      <c r="D113" s="382">
        <v>91</v>
      </c>
      <c r="E113" s="382">
        <v>97</v>
      </c>
      <c r="F113" s="382">
        <v>101</v>
      </c>
    </row>
    <row r="114" spans="1:9" ht="14.5">
      <c r="A114" s="149" t="s">
        <v>432</v>
      </c>
      <c r="B114" s="281"/>
      <c r="C114" s="421">
        <v>0.09</v>
      </c>
      <c r="D114" s="421">
        <v>8.6699999999999999E-2</v>
      </c>
      <c r="E114" s="421">
        <v>8.3000000000000004E-2</v>
      </c>
      <c r="F114" s="421">
        <v>0.08</v>
      </c>
    </row>
    <row r="115" spans="1:9" ht="37.5">
      <c r="A115" s="144" t="s">
        <v>913</v>
      </c>
      <c r="B115" s="280" t="s">
        <v>914</v>
      </c>
      <c r="C115" s="382">
        <v>930</v>
      </c>
      <c r="D115" s="382">
        <v>958</v>
      </c>
      <c r="E115" s="382">
        <v>1.0720000000000001</v>
      </c>
      <c r="F115" s="382">
        <v>1167</v>
      </c>
    </row>
    <row r="116" spans="1:9" thickBot="1">
      <c r="A116" s="157" t="s">
        <v>432</v>
      </c>
      <c r="B116" s="277"/>
      <c r="C116" s="428">
        <v>0.91</v>
      </c>
      <c r="D116" s="428">
        <v>0.9133</v>
      </c>
      <c r="E116" s="428">
        <v>0.91700000000000004</v>
      </c>
      <c r="F116" s="428">
        <v>0.92</v>
      </c>
    </row>
    <row r="117" spans="1:9" ht="25">
      <c r="A117" s="148" t="s">
        <v>915</v>
      </c>
      <c r="B117" s="282" t="s">
        <v>916</v>
      </c>
      <c r="C117" s="429">
        <v>47</v>
      </c>
      <c r="D117" s="429">
        <v>47</v>
      </c>
      <c r="E117" s="429">
        <v>54</v>
      </c>
      <c r="F117" s="429">
        <v>57</v>
      </c>
    </row>
    <row r="118" spans="1:9" ht="14.5">
      <c r="A118" s="149" t="s">
        <v>432</v>
      </c>
      <c r="B118" s="281"/>
      <c r="C118" s="421">
        <v>0.38</v>
      </c>
      <c r="D118" s="421">
        <v>0.37</v>
      </c>
      <c r="E118" s="421">
        <v>0.39129999999999998</v>
      </c>
      <c r="F118" s="421">
        <v>0.41</v>
      </c>
    </row>
    <row r="119" spans="1:9" ht="25">
      <c r="A119" s="144" t="s">
        <v>917</v>
      </c>
      <c r="B119" s="280" t="s">
        <v>918</v>
      </c>
      <c r="C119" s="382">
        <v>76</v>
      </c>
      <c r="D119" s="382">
        <v>80</v>
      </c>
      <c r="E119" s="382">
        <v>84</v>
      </c>
      <c r="F119" s="382">
        <v>83</v>
      </c>
    </row>
    <row r="120" spans="1:9" thickBot="1">
      <c r="A120" s="149" t="s">
        <v>432</v>
      </c>
      <c r="B120" s="281"/>
      <c r="C120" s="421">
        <v>0.62</v>
      </c>
      <c r="D120" s="421">
        <v>0.63</v>
      </c>
      <c r="E120" s="421">
        <v>0.60870000000000002</v>
      </c>
      <c r="F120" s="421">
        <v>0.59</v>
      </c>
    </row>
    <row r="121" spans="1:9" ht="25">
      <c r="A121" s="148" t="s">
        <v>919</v>
      </c>
      <c r="B121" s="282" t="s">
        <v>920</v>
      </c>
      <c r="C121" s="429">
        <v>137</v>
      </c>
      <c r="D121" s="429">
        <f>D117+D113</f>
        <v>138</v>
      </c>
      <c r="E121" s="429">
        <v>151</v>
      </c>
      <c r="F121" s="429">
        <v>158</v>
      </c>
    </row>
    <row r="122" spans="1:9" ht="14.5">
      <c r="A122" s="149" t="s">
        <v>432</v>
      </c>
      <c r="B122" s="281"/>
      <c r="C122" s="421">
        <v>0.12</v>
      </c>
      <c r="D122" s="421">
        <v>0.12</v>
      </c>
      <c r="E122" s="421">
        <v>0.12</v>
      </c>
      <c r="F122" s="421">
        <v>0.11</v>
      </c>
    </row>
    <row r="123" spans="1:9" ht="25">
      <c r="A123" s="144" t="s">
        <v>921</v>
      </c>
      <c r="B123" s="280" t="s">
        <v>922</v>
      </c>
      <c r="C123" s="403">
        <v>1.004</v>
      </c>
      <c r="D123" s="403">
        <v>1.038</v>
      </c>
      <c r="E123" s="403">
        <v>1.1559999999999999</v>
      </c>
      <c r="F123" s="430" t="s">
        <v>923</v>
      </c>
    </row>
    <row r="124" spans="1:9" ht="14.5">
      <c r="A124" s="149" t="s">
        <v>432</v>
      </c>
      <c r="B124" s="274"/>
      <c r="C124" s="421">
        <v>0.88</v>
      </c>
      <c r="D124" s="421">
        <v>0.88</v>
      </c>
      <c r="E124" s="421">
        <v>0.88</v>
      </c>
      <c r="F124" s="421">
        <v>0.89</v>
      </c>
    </row>
    <row r="125" spans="1:9" ht="15.5">
      <c r="A125" s="150"/>
      <c r="B125" s="150"/>
      <c r="C125" s="151"/>
      <c r="D125" s="151"/>
      <c r="E125" s="151"/>
      <c r="F125" s="16"/>
      <c r="G125" s="16"/>
      <c r="H125" s="16"/>
      <c r="I125" s="16"/>
    </row>
    <row r="126" spans="1:9" ht="18.5" thickBot="1">
      <c r="A126" s="114" t="s">
        <v>464</v>
      </c>
      <c r="B126" s="114"/>
      <c r="C126" s="125"/>
      <c r="D126" s="125"/>
      <c r="E126" s="126"/>
      <c r="F126" s="126"/>
      <c r="G126" s="127"/>
      <c r="H126" s="127"/>
      <c r="I126" s="127"/>
    </row>
    <row r="127" spans="1:9" ht="14.5">
      <c r="A127" s="116" t="s">
        <v>924</v>
      </c>
      <c r="B127" s="278" t="s">
        <v>511</v>
      </c>
      <c r="C127" s="70">
        <v>2023</v>
      </c>
      <c r="D127" s="78" t="s">
        <v>512</v>
      </c>
      <c r="E127" s="78" t="s">
        <v>513</v>
      </c>
      <c r="F127" s="78" t="s">
        <v>514</v>
      </c>
    </row>
    <row r="128" spans="1:9" ht="25">
      <c r="A128" s="134" t="s">
        <v>925</v>
      </c>
      <c r="B128" s="134" t="s">
        <v>926</v>
      </c>
      <c r="C128" s="350">
        <v>0</v>
      </c>
      <c r="D128" s="350">
        <v>0</v>
      </c>
      <c r="E128" s="350">
        <v>0</v>
      </c>
      <c r="F128" s="350">
        <v>0</v>
      </c>
    </row>
    <row r="129" spans="1:9" ht="15.5">
      <c r="A129" s="158"/>
      <c r="B129" s="158"/>
      <c r="C129" s="158"/>
      <c r="D129" s="158"/>
      <c r="E129" s="158"/>
      <c r="F129" s="16"/>
      <c r="G129" s="16"/>
      <c r="H129" s="16"/>
      <c r="I129" s="16"/>
    </row>
    <row r="130" spans="1:9" ht="18.5" thickBot="1">
      <c r="A130" s="114" t="s">
        <v>927</v>
      </c>
      <c r="B130" s="114"/>
      <c r="C130" s="125"/>
      <c r="D130" s="125"/>
      <c r="E130" s="126"/>
      <c r="F130" s="126"/>
      <c r="G130" s="127"/>
      <c r="H130" s="127"/>
      <c r="I130" s="127"/>
    </row>
    <row r="131" spans="1:9" ht="14.5">
      <c r="A131" s="116" t="s">
        <v>928</v>
      </c>
      <c r="B131" s="278" t="s">
        <v>511</v>
      </c>
      <c r="C131" s="70">
        <v>2023</v>
      </c>
      <c r="D131" s="78" t="s">
        <v>512</v>
      </c>
      <c r="E131" s="78" t="s">
        <v>513</v>
      </c>
      <c r="F131" s="78" t="s">
        <v>514</v>
      </c>
    </row>
    <row r="132" spans="1:9" ht="50">
      <c r="A132" s="134" t="s">
        <v>929</v>
      </c>
      <c r="B132" s="134" t="s">
        <v>930</v>
      </c>
      <c r="C132" s="396">
        <v>0.62</v>
      </c>
      <c r="D132" s="396">
        <v>0.62</v>
      </c>
      <c r="E132" s="396">
        <v>0.61</v>
      </c>
      <c r="F132" s="397">
        <v>0.64</v>
      </c>
    </row>
    <row r="133" spans="1:9" ht="14.5">
      <c r="A133" s="159" t="s">
        <v>931</v>
      </c>
      <c r="B133" s="159"/>
      <c r="C133" s="160"/>
      <c r="D133" s="160"/>
      <c r="E133" s="161"/>
      <c r="F133" s="161"/>
      <c r="G133" s="128"/>
      <c r="H133" s="128"/>
      <c r="I133" s="128"/>
    </row>
    <row r="134" spans="1:9" ht="15.5">
      <c r="A134" s="16"/>
      <c r="B134" s="16"/>
      <c r="C134" s="16"/>
      <c r="D134" s="16"/>
      <c r="E134" s="16"/>
      <c r="F134" s="16"/>
      <c r="G134" s="16"/>
      <c r="H134" s="16"/>
      <c r="I134" s="16"/>
    </row>
    <row r="135" spans="1:9" ht="18.5" thickBot="1">
      <c r="A135" s="114" t="s">
        <v>932</v>
      </c>
      <c r="B135" s="114"/>
      <c r="C135" s="125"/>
      <c r="D135" s="125"/>
      <c r="E135" s="126"/>
      <c r="F135" s="126"/>
      <c r="G135" s="127"/>
      <c r="H135" s="127"/>
      <c r="I135" s="127"/>
    </row>
    <row r="136" spans="1:9" ht="14.5">
      <c r="A136" s="133" t="s">
        <v>547</v>
      </c>
      <c r="B136" s="133"/>
      <c r="C136" s="78">
        <v>2023</v>
      </c>
      <c r="D136" s="78" t="s">
        <v>512</v>
      </c>
      <c r="E136" s="78" t="s">
        <v>513</v>
      </c>
      <c r="F136" s="78" t="s">
        <v>514</v>
      </c>
    </row>
    <row r="137" spans="1:9" ht="37.5">
      <c r="A137" s="162" t="s">
        <v>933</v>
      </c>
      <c r="B137" s="162" t="s">
        <v>934</v>
      </c>
      <c r="C137" s="349">
        <v>111</v>
      </c>
      <c r="D137" s="349">
        <v>83</v>
      </c>
      <c r="E137" s="349">
        <v>101</v>
      </c>
      <c r="F137" s="349">
        <v>62</v>
      </c>
    </row>
    <row r="138" spans="1:9" ht="25">
      <c r="A138" s="162" t="s">
        <v>935</v>
      </c>
      <c r="B138" s="162" t="s">
        <v>936</v>
      </c>
      <c r="C138" s="349">
        <v>71</v>
      </c>
      <c r="D138" s="349">
        <v>108</v>
      </c>
      <c r="E138" s="349">
        <v>57</v>
      </c>
      <c r="F138" s="349">
        <v>87</v>
      </c>
    </row>
    <row r="139" spans="1:9" ht="25">
      <c r="A139" s="162" t="s">
        <v>937</v>
      </c>
      <c r="B139" s="162" t="s">
        <v>938</v>
      </c>
      <c r="C139" s="350">
        <v>15</v>
      </c>
      <c r="D139" s="350">
        <v>21</v>
      </c>
      <c r="E139" s="350">
        <v>19</v>
      </c>
      <c r="F139" s="350">
        <v>9</v>
      </c>
    </row>
    <row r="140" spans="1:9" ht="37.5">
      <c r="A140" s="162" t="s">
        <v>939</v>
      </c>
      <c r="B140" s="162" t="s">
        <v>940</v>
      </c>
      <c r="C140" s="350">
        <v>171</v>
      </c>
      <c r="D140" s="350">
        <v>156</v>
      </c>
      <c r="E140" s="350">
        <v>91</v>
      </c>
      <c r="F140" s="350">
        <v>116</v>
      </c>
    </row>
    <row r="141" spans="1:9" ht="14.5">
      <c r="A141" s="162" t="s">
        <v>941</v>
      </c>
      <c r="B141" s="162"/>
      <c r="C141" s="350">
        <v>0</v>
      </c>
      <c r="D141" s="350">
        <v>3</v>
      </c>
      <c r="E141" s="350">
        <v>5</v>
      </c>
      <c r="F141" s="350">
        <v>25</v>
      </c>
    </row>
    <row r="142" spans="1:9" ht="14.5">
      <c r="A142" s="162" t="s">
        <v>942</v>
      </c>
      <c r="B142" s="162"/>
      <c r="C142" s="350">
        <v>368</v>
      </c>
      <c r="D142" s="350">
        <v>371</v>
      </c>
      <c r="E142" s="350">
        <v>273</v>
      </c>
      <c r="F142" s="350">
        <v>299</v>
      </c>
    </row>
    <row r="143" spans="1:9" ht="15.5">
      <c r="A143" s="16"/>
      <c r="B143" s="16"/>
      <c r="C143" s="163"/>
      <c r="D143" s="163"/>
      <c r="E143" s="163"/>
      <c r="F143" s="163"/>
      <c r="G143" s="16"/>
      <c r="H143" s="16"/>
      <c r="I143" s="16"/>
    </row>
    <row r="144" spans="1:9" ht="15.5">
      <c r="A144" s="16"/>
      <c r="B144" s="16"/>
      <c r="C144" s="16"/>
      <c r="D144" s="16"/>
      <c r="E144" s="16"/>
      <c r="F144" s="16"/>
      <c r="G144" s="16"/>
      <c r="H144" s="16"/>
      <c r="I144" s="16"/>
    </row>
    <row r="145" spans="1:9" ht="15.5">
      <c r="A145" s="16"/>
      <c r="B145" s="16"/>
      <c r="C145" s="16"/>
      <c r="D145" s="16"/>
      <c r="E145" s="16"/>
      <c r="F145" s="16"/>
      <c r="G145" s="16"/>
      <c r="H145" s="16"/>
      <c r="I145" s="16"/>
    </row>
    <row r="146" spans="1:9" ht="15.5">
      <c r="A146" s="16"/>
      <c r="B146" s="16"/>
      <c r="C146" s="16"/>
      <c r="D146" s="16"/>
      <c r="E146" s="16"/>
      <c r="F146" s="16"/>
      <c r="G146" s="16"/>
      <c r="H146" s="16"/>
      <c r="I146" s="16"/>
    </row>
    <row r="147" spans="1:9" ht="15.5">
      <c r="A147" s="16"/>
      <c r="B147" s="16"/>
      <c r="C147" s="16"/>
      <c r="D147" s="16"/>
      <c r="E147" s="16"/>
      <c r="F147" s="16"/>
      <c r="G147" s="16"/>
      <c r="H147" s="16"/>
      <c r="I147" s="16"/>
    </row>
    <row r="148" spans="1:9" ht="15.5">
      <c r="A148" s="16"/>
      <c r="B148" s="16"/>
      <c r="C148" s="164"/>
      <c r="D148" s="164"/>
      <c r="E148" s="164"/>
      <c r="F148" s="164"/>
      <c r="G148" s="16"/>
      <c r="H148" s="16"/>
      <c r="I148" s="16"/>
    </row>
  </sheetData>
  <mergeCells count="12">
    <mergeCell ref="A1:G1"/>
    <mergeCell ref="A2:J2"/>
    <mergeCell ref="B29:B39"/>
    <mergeCell ref="B41:B51"/>
    <mergeCell ref="B57:B67"/>
    <mergeCell ref="A88:B88"/>
    <mergeCell ref="A89:B89"/>
    <mergeCell ref="A84:B84"/>
    <mergeCell ref="B68:B78"/>
    <mergeCell ref="A85:B85"/>
    <mergeCell ref="A86:B86"/>
    <mergeCell ref="A87:B8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2715C-6EF0-4A2B-9BBA-3FD00114527B}">
  <sheetPr>
    <tabColor theme="0" tint="-0.499984740745262"/>
  </sheetPr>
  <dimension ref="A1:K50"/>
  <sheetViews>
    <sheetView showGridLines="0" zoomScale="82" zoomScaleNormal="69" workbookViewId="0">
      <selection activeCell="A18" sqref="A18:I18"/>
    </sheetView>
  </sheetViews>
  <sheetFormatPr baseColWidth="10" defaultColWidth="12.26953125" defaultRowHeight="15" customHeight="1"/>
  <cols>
    <col min="1" max="2" width="59.7265625" customWidth="1"/>
    <col min="3" max="11" width="12.1796875" customWidth="1"/>
    <col min="12" max="13" width="8.7265625" customWidth="1"/>
  </cols>
  <sheetData>
    <row r="1" spans="1:9" ht="24.75" customHeight="1">
      <c r="A1" s="475"/>
      <c r="B1" s="475"/>
      <c r="C1" s="476"/>
      <c r="D1" s="476"/>
      <c r="E1" s="476"/>
      <c r="F1" s="476"/>
      <c r="G1" s="476"/>
      <c r="H1" s="23"/>
      <c r="I1" s="1"/>
    </row>
    <row r="2" spans="1:9" ht="40.5" customHeight="1">
      <c r="A2" s="477" t="s">
        <v>508</v>
      </c>
      <c r="B2" s="477"/>
      <c r="C2" s="476"/>
      <c r="D2" s="476"/>
      <c r="E2" s="476"/>
      <c r="F2" s="476"/>
      <c r="G2" s="476"/>
      <c r="H2" s="476"/>
      <c r="I2" s="1"/>
    </row>
    <row r="3" spans="1:9" ht="17.5">
      <c r="A3" s="65" t="s">
        <v>12</v>
      </c>
      <c r="B3" s="65"/>
      <c r="C3" s="1"/>
      <c r="D3" s="1"/>
      <c r="E3" s="1"/>
      <c r="F3" s="1"/>
      <c r="G3" s="1"/>
      <c r="H3" s="1"/>
      <c r="I3" s="1"/>
    </row>
    <row r="4" spans="1:9" ht="40.5" customHeight="1">
      <c r="A4" s="66" t="s">
        <v>1388</v>
      </c>
      <c r="B4" s="66"/>
      <c r="C4" s="1"/>
      <c r="D4" s="1"/>
      <c r="E4" s="1"/>
      <c r="F4" s="1"/>
      <c r="G4" s="1"/>
      <c r="H4" s="1"/>
      <c r="I4" s="1"/>
    </row>
    <row r="5" spans="1:9" ht="17.5">
      <c r="A5" s="65"/>
      <c r="B5" s="65"/>
      <c r="C5" s="1"/>
      <c r="D5" s="1"/>
      <c r="E5" s="1"/>
      <c r="F5" s="1"/>
      <c r="G5" s="1"/>
      <c r="H5" s="1"/>
      <c r="I5" s="1"/>
    </row>
    <row r="6" spans="1:9" ht="18.5" thickBot="1">
      <c r="A6" s="165" t="s">
        <v>943</v>
      </c>
      <c r="B6" s="285"/>
      <c r="C6" s="166"/>
      <c r="D6" s="126"/>
      <c r="E6" s="127"/>
      <c r="F6" s="127"/>
      <c r="G6" s="127"/>
      <c r="H6" s="127"/>
      <c r="I6" s="127"/>
    </row>
    <row r="7" spans="1:9" ht="14.5">
      <c r="A7" s="167"/>
      <c r="B7" s="288" t="s">
        <v>511</v>
      </c>
      <c r="C7" s="70" t="s">
        <v>512</v>
      </c>
      <c r="D7" s="70" t="s">
        <v>513</v>
      </c>
      <c r="E7" s="70" t="s">
        <v>514</v>
      </c>
    </row>
    <row r="8" spans="1:9" ht="14.5">
      <c r="A8" s="168" t="s">
        <v>944</v>
      </c>
      <c r="B8" s="290" t="s">
        <v>945</v>
      </c>
      <c r="C8" s="349">
        <v>61</v>
      </c>
      <c r="D8" s="349">
        <v>72</v>
      </c>
      <c r="E8" s="401">
        <v>75</v>
      </c>
    </row>
    <row r="9" spans="1:9" ht="25">
      <c r="A9" s="168" t="s">
        <v>946</v>
      </c>
      <c r="B9" s="290" t="s">
        <v>947</v>
      </c>
      <c r="C9" s="259">
        <v>14</v>
      </c>
      <c r="D9" s="259">
        <v>11</v>
      </c>
      <c r="E9" s="259">
        <v>12</v>
      </c>
    </row>
    <row r="10" spans="1:9" ht="14.5">
      <c r="A10" s="541" t="s">
        <v>948</v>
      </c>
      <c r="B10" s="541"/>
      <c r="C10" s="476"/>
      <c r="D10" s="476"/>
      <c r="E10" s="476"/>
      <c r="F10" s="476"/>
      <c r="G10" s="476"/>
      <c r="H10" s="476"/>
      <c r="I10" s="476"/>
    </row>
    <row r="11" spans="1:9" ht="15.5">
      <c r="A11" s="16"/>
      <c r="B11" s="16"/>
      <c r="C11" s="16"/>
      <c r="D11" s="16"/>
      <c r="E11" s="16"/>
      <c r="F11" s="16"/>
      <c r="G11" s="16"/>
      <c r="H11" s="16"/>
      <c r="I11" s="16"/>
    </row>
    <row r="12" spans="1:9" ht="18.5" thickBot="1">
      <c r="A12" s="165" t="s">
        <v>949</v>
      </c>
      <c r="B12" s="165"/>
      <c r="C12" s="169"/>
      <c r="D12" s="169"/>
      <c r="E12" s="127"/>
      <c r="F12" s="127"/>
      <c r="G12" s="127"/>
      <c r="H12" s="127"/>
      <c r="I12" s="127"/>
    </row>
    <row r="13" spans="1:9" ht="14.5">
      <c r="A13" s="286"/>
      <c r="B13" s="288" t="s">
        <v>511</v>
      </c>
      <c r="C13" s="70" t="s">
        <v>512</v>
      </c>
      <c r="D13" s="70" t="s">
        <v>513</v>
      </c>
      <c r="E13" s="70" t="s">
        <v>514</v>
      </c>
    </row>
    <row r="14" spans="1:9" ht="25">
      <c r="A14" s="171" t="s">
        <v>950</v>
      </c>
      <c r="B14" s="322" t="s">
        <v>951</v>
      </c>
      <c r="C14" s="432" t="s">
        <v>952</v>
      </c>
      <c r="D14" s="432" t="s">
        <v>953</v>
      </c>
      <c r="E14" s="432">
        <v>2.1299999999999999E-2</v>
      </c>
    </row>
    <row r="15" spans="1:9" ht="25">
      <c r="A15" s="171" t="s">
        <v>954</v>
      </c>
      <c r="B15" s="322" t="s">
        <v>955</v>
      </c>
      <c r="C15" s="431">
        <v>1</v>
      </c>
      <c r="D15" s="431">
        <v>1</v>
      </c>
      <c r="E15" s="431">
        <v>0.97</v>
      </c>
    </row>
    <row r="16" spans="1:9" ht="25">
      <c r="A16" s="171" t="s">
        <v>956</v>
      </c>
      <c r="B16" s="322" t="s">
        <v>957</v>
      </c>
      <c r="C16" s="431">
        <v>0</v>
      </c>
      <c r="D16" s="431">
        <v>0</v>
      </c>
      <c r="E16" s="431">
        <v>0</v>
      </c>
    </row>
    <row r="17" spans="1:9" ht="14.5">
      <c r="A17" s="171" t="s">
        <v>958</v>
      </c>
      <c r="B17" s="171"/>
      <c r="C17" s="433">
        <v>1</v>
      </c>
      <c r="D17" s="433">
        <v>1</v>
      </c>
      <c r="E17" s="433">
        <v>1</v>
      </c>
    </row>
    <row r="18" spans="1:9" ht="31" customHeight="1">
      <c r="A18" s="543" t="s">
        <v>959</v>
      </c>
      <c r="B18" s="543"/>
      <c r="C18" s="543"/>
      <c r="D18" s="543"/>
      <c r="E18" s="543"/>
      <c r="F18" s="543"/>
      <c r="G18" s="543"/>
      <c r="H18" s="543"/>
      <c r="I18" s="543"/>
    </row>
    <row r="19" spans="1:9" ht="15.5">
      <c r="A19" s="16"/>
      <c r="B19" s="16"/>
      <c r="C19" s="16"/>
      <c r="D19" s="16"/>
      <c r="E19" s="16"/>
      <c r="F19" s="16"/>
      <c r="G19" s="16"/>
      <c r="H19" s="16"/>
    </row>
    <row r="20" spans="1:9" ht="18.5" thickBot="1">
      <c r="A20" s="165" t="s">
        <v>960</v>
      </c>
      <c r="B20" s="165"/>
      <c r="C20" s="169"/>
      <c r="D20" s="169"/>
      <c r="E20" s="127"/>
      <c r="F20" s="127"/>
      <c r="G20" s="127"/>
      <c r="H20" s="127"/>
    </row>
    <row r="21" spans="1:9" ht="14.5">
      <c r="A21" s="167"/>
      <c r="B21" s="288" t="s">
        <v>511</v>
      </c>
      <c r="C21" s="70" t="s">
        <v>512</v>
      </c>
      <c r="D21" s="70" t="s">
        <v>513</v>
      </c>
      <c r="E21" s="70" t="s">
        <v>514</v>
      </c>
    </row>
    <row r="22" spans="1:9" ht="25">
      <c r="A22" s="168" t="s">
        <v>961</v>
      </c>
      <c r="B22" s="174" t="s">
        <v>962</v>
      </c>
      <c r="C22" s="431">
        <v>1</v>
      </c>
      <c r="D22" s="431">
        <v>1</v>
      </c>
      <c r="E22" s="431">
        <v>0.98</v>
      </c>
    </row>
    <row r="23" spans="1:9" ht="25">
      <c r="A23" s="168" t="s">
        <v>963</v>
      </c>
      <c r="B23" s="323" t="s">
        <v>964</v>
      </c>
      <c r="C23" s="434">
        <v>0</v>
      </c>
      <c r="D23" s="434">
        <v>0</v>
      </c>
      <c r="E23" s="434">
        <v>0.02</v>
      </c>
    </row>
    <row r="24" spans="1:9" ht="25">
      <c r="A24" s="168" t="s">
        <v>965</v>
      </c>
      <c r="B24" s="174" t="s">
        <v>966</v>
      </c>
      <c r="C24" s="431">
        <v>0</v>
      </c>
      <c r="D24" s="431">
        <v>0</v>
      </c>
      <c r="E24" s="431">
        <v>0</v>
      </c>
    </row>
    <row r="25" spans="1:9" ht="14.5">
      <c r="A25" s="168" t="s">
        <v>967</v>
      </c>
      <c r="B25" s="283"/>
      <c r="C25" s="456">
        <v>34</v>
      </c>
      <c r="D25" s="456">
        <v>44</v>
      </c>
      <c r="E25" s="456">
        <v>45</v>
      </c>
    </row>
    <row r="26" spans="1:9" ht="15.5">
      <c r="A26" s="172"/>
      <c r="B26" s="172"/>
      <c r="C26" s="16"/>
      <c r="D26" s="16"/>
      <c r="E26" s="16"/>
      <c r="F26" s="16"/>
      <c r="G26" s="173"/>
      <c r="H26" s="173"/>
    </row>
    <row r="27" spans="1:9" ht="15.5">
      <c r="A27" s="16"/>
      <c r="B27" s="16"/>
      <c r="C27" s="16"/>
      <c r="D27" s="16"/>
      <c r="E27" s="16"/>
      <c r="F27" s="16"/>
      <c r="G27" s="173"/>
      <c r="H27" s="173"/>
    </row>
    <row r="28" spans="1:9" ht="18.5" thickBot="1">
      <c r="A28" s="165" t="s">
        <v>968</v>
      </c>
      <c r="B28" s="165"/>
      <c r="C28" s="169"/>
      <c r="D28" s="125"/>
      <c r="E28" s="125"/>
      <c r="F28" s="127"/>
      <c r="G28" s="127"/>
      <c r="H28" s="127"/>
    </row>
    <row r="29" spans="1:9" ht="14.5">
      <c r="A29" s="167" t="s">
        <v>969</v>
      </c>
      <c r="B29" s="288" t="s">
        <v>511</v>
      </c>
      <c r="C29" s="70" t="s">
        <v>512</v>
      </c>
      <c r="D29" s="70" t="s">
        <v>513</v>
      </c>
      <c r="E29" s="70" t="s">
        <v>514</v>
      </c>
    </row>
    <row r="30" spans="1:9" ht="25">
      <c r="A30" s="168" t="s">
        <v>970</v>
      </c>
      <c r="B30" s="174" t="s">
        <v>971</v>
      </c>
      <c r="C30" s="431">
        <v>1</v>
      </c>
      <c r="D30" s="431">
        <v>1</v>
      </c>
      <c r="E30" s="435">
        <v>1</v>
      </c>
    </row>
    <row r="31" spans="1:9" ht="25">
      <c r="A31" s="174" t="s">
        <v>972</v>
      </c>
      <c r="B31" s="174" t="s">
        <v>973</v>
      </c>
      <c r="C31" s="431">
        <v>0</v>
      </c>
      <c r="D31" s="431">
        <v>0</v>
      </c>
      <c r="E31" s="435">
        <v>0</v>
      </c>
    </row>
    <row r="32" spans="1:9" ht="25">
      <c r="A32" s="168" t="s">
        <v>974</v>
      </c>
      <c r="B32" s="174" t="s">
        <v>975</v>
      </c>
      <c r="C32" s="431">
        <v>0</v>
      </c>
      <c r="D32" s="431">
        <v>0</v>
      </c>
      <c r="E32" s="435">
        <v>0</v>
      </c>
    </row>
    <row r="33" spans="1:11" ht="34.5" customHeight="1">
      <c r="A33" s="544" t="s">
        <v>976</v>
      </c>
      <c r="B33" s="544"/>
      <c r="C33" s="544"/>
      <c r="D33" s="544"/>
      <c r="E33" s="544"/>
      <c r="F33" s="545"/>
      <c r="G33" s="173"/>
      <c r="H33" s="173"/>
    </row>
    <row r="34" spans="1:11" ht="15.5">
      <c r="A34" s="16"/>
      <c r="B34" s="16"/>
      <c r="C34" s="16"/>
      <c r="D34" s="16"/>
      <c r="E34" s="16"/>
      <c r="F34" s="16"/>
      <c r="G34" s="16"/>
      <c r="H34" s="16"/>
    </row>
    <row r="35" spans="1:11" ht="18.5" thickBot="1">
      <c r="A35" s="165" t="s">
        <v>977</v>
      </c>
      <c r="B35" s="165"/>
      <c r="C35" s="169"/>
      <c r="D35" s="169"/>
      <c r="E35" s="169"/>
      <c r="F35" s="169"/>
      <c r="G35" s="169"/>
      <c r="H35" s="169"/>
      <c r="I35" s="166"/>
      <c r="J35" s="166"/>
      <c r="K35" s="166"/>
    </row>
    <row r="36" spans="1:11" ht="15.65" customHeight="1">
      <c r="A36" s="284" t="s">
        <v>978</v>
      </c>
      <c r="B36" s="289" t="s">
        <v>511</v>
      </c>
      <c r="C36" s="170" t="s">
        <v>512</v>
      </c>
      <c r="D36" s="170"/>
      <c r="E36" s="170" t="s">
        <v>513</v>
      </c>
      <c r="F36" s="170"/>
      <c r="G36" s="542" t="s">
        <v>514</v>
      </c>
      <c r="H36" s="542"/>
    </row>
    <row r="37" spans="1:11" ht="14.5" customHeight="1">
      <c r="A37" s="287"/>
      <c r="B37" s="287"/>
      <c r="C37" s="175" t="s">
        <v>979</v>
      </c>
      <c r="D37" s="176" t="s">
        <v>980</v>
      </c>
      <c r="E37" s="175" t="s">
        <v>979</v>
      </c>
      <c r="F37" s="176" t="s">
        <v>980</v>
      </c>
      <c r="G37" s="175" t="s">
        <v>979</v>
      </c>
      <c r="H37" s="176" t="s">
        <v>980</v>
      </c>
    </row>
    <row r="38" spans="1:11" ht="25">
      <c r="A38" s="168" t="s">
        <v>981</v>
      </c>
      <c r="B38" s="290" t="s">
        <v>982</v>
      </c>
      <c r="C38" s="436" t="s">
        <v>983</v>
      </c>
      <c r="D38" s="437">
        <v>0.02</v>
      </c>
      <c r="E38" s="436">
        <v>35</v>
      </c>
      <c r="F38" s="437">
        <f>35/1527</f>
        <v>2.2920759659463E-2</v>
      </c>
      <c r="G38" s="438">
        <v>25</v>
      </c>
      <c r="H38" s="439">
        <v>1.8796992481203006E-2</v>
      </c>
    </row>
    <row r="39" spans="1:11" ht="25">
      <c r="A39" s="168" t="s">
        <v>984</v>
      </c>
      <c r="B39" s="290" t="s">
        <v>985</v>
      </c>
      <c r="C39" s="436" t="s">
        <v>986</v>
      </c>
      <c r="D39" s="437">
        <v>0.34</v>
      </c>
      <c r="E39" s="436">
        <v>472</v>
      </c>
      <c r="F39" s="437">
        <f>472/1527</f>
        <v>0.30910281597904388</v>
      </c>
      <c r="G39" s="438">
        <v>483</v>
      </c>
      <c r="H39" s="439">
        <v>0.36315789473684212</v>
      </c>
    </row>
    <row r="40" spans="1:11" ht="25">
      <c r="A40" s="168" t="s">
        <v>987</v>
      </c>
      <c r="B40" s="174" t="s">
        <v>988</v>
      </c>
      <c r="C40" s="436" t="s">
        <v>989</v>
      </c>
      <c r="D40" s="437">
        <v>0.84</v>
      </c>
      <c r="E40" s="440">
        <v>1.282</v>
      </c>
      <c r="F40" s="437">
        <f>1282/1527</f>
        <v>0.83955468238375897</v>
      </c>
      <c r="G40" s="441">
        <v>1.131</v>
      </c>
      <c r="H40" s="439">
        <v>0.85</v>
      </c>
      <c r="K40" s="381"/>
    </row>
    <row r="41" spans="1:11" ht="25">
      <c r="A41" s="168" t="s">
        <v>990</v>
      </c>
      <c r="B41" s="174" t="s">
        <v>991</v>
      </c>
      <c r="C41" s="436" t="s">
        <v>992</v>
      </c>
      <c r="D41" s="437">
        <v>0.1</v>
      </c>
      <c r="E41" s="436">
        <v>114</v>
      </c>
      <c r="F41" s="437">
        <f>114/1527</f>
        <v>7.4656188605108059E-2</v>
      </c>
      <c r="G41" s="438">
        <v>156</v>
      </c>
      <c r="H41" s="439">
        <v>0.12</v>
      </c>
    </row>
    <row r="42" spans="1:11" ht="25">
      <c r="A42" s="174" t="s">
        <v>993</v>
      </c>
      <c r="B42" s="174" t="s">
        <v>994</v>
      </c>
      <c r="C42" s="438" t="s">
        <v>995</v>
      </c>
      <c r="D42" s="437">
        <v>0.06</v>
      </c>
      <c r="E42" s="436">
        <v>131</v>
      </c>
      <c r="F42" s="437">
        <v>0.09</v>
      </c>
      <c r="G42" s="438">
        <v>43</v>
      </c>
      <c r="H42" s="439">
        <v>3.2330827067669175E-2</v>
      </c>
    </row>
    <row r="43" spans="1:11" ht="14.5">
      <c r="A43" s="168" t="s">
        <v>996</v>
      </c>
      <c r="B43" s="283"/>
      <c r="C43" s="442" t="s">
        <v>997</v>
      </c>
      <c r="D43" s="443">
        <v>1</v>
      </c>
      <c r="E43" s="442" t="s">
        <v>998</v>
      </c>
      <c r="F43" s="443">
        <v>1</v>
      </c>
      <c r="G43" s="444">
        <v>1330</v>
      </c>
      <c r="H43" s="445">
        <v>1</v>
      </c>
    </row>
    <row r="44" spans="1:11" ht="14.5">
      <c r="A44" s="541"/>
      <c r="B44" s="541"/>
      <c r="C44" s="476"/>
      <c r="D44" s="476"/>
      <c r="E44" s="476"/>
      <c r="F44" s="476"/>
      <c r="G44" s="476"/>
      <c r="H44" s="128"/>
      <c r="I44" s="128"/>
    </row>
    <row r="45" spans="1:11" ht="15.5">
      <c r="A45" s="16"/>
      <c r="B45" s="16"/>
      <c r="C45" s="16"/>
      <c r="D45" s="16"/>
      <c r="E45" s="16"/>
      <c r="F45" s="16"/>
      <c r="G45" s="16"/>
      <c r="H45" s="16"/>
      <c r="I45" s="16"/>
    </row>
    <row r="46" spans="1:11" ht="15.5">
      <c r="A46" s="16"/>
      <c r="B46" s="16"/>
      <c r="C46" s="16"/>
      <c r="D46" s="16"/>
      <c r="E46" s="16"/>
      <c r="F46" s="16"/>
      <c r="G46" s="16"/>
      <c r="H46" s="16"/>
      <c r="I46" s="16"/>
    </row>
    <row r="47" spans="1:11" ht="15.5">
      <c r="A47" s="16"/>
      <c r="B47" s="16"/>
      <c r="C47" s="16"/>
      <c r="D47" s="16"/>
      <c r="E47" s="16"/>
      <c r="F47" s="16"/>
      <c r="G47" s="16"/>
      <c r="H47" s="16"/>
      <c r="I47" s="16"/>
    </row>
    <row r="48" spans="1:11" ht="15.5">
      <c r="A48" s="16"/>
      <c r="B48" s="16"/>
      <c r="C48" s="16"/>
      <c r="D48" s="16"/>
      <c r="E48" s="16"/>
      <c r="F48" s="16"/>
      <c r="G48" s="16"/>
      <c r="H48" s="16"/>
      <c r="I48" s="16"/>
    </row>
    <row r="49" spans="1:9" ht="15.5">
      <c r="A49" s="16"/>
      <c r="B49" s="16"/>
      <c r="C49" s="16"/>
      <c r="D49" s="16"/>
      <c r="E49" s="16"/>
      <c r="F49" s="16"/>
      <c r="G49" s="16"/>
      <c r="H49" s="16"/>
      <c r="I49" s="16"/>
    </row>
    <row r="50" spans="1:9" ht="15.75" customHeight="1">
      <c r="A50" s="16"/>
      <c r="B50" s="16"/>
      <c r="C50" s="16"/>
      <c r="D50" s="16"/>
      <c r="E50" s="16"/>
      <c r="F50" s="16"/>
      <c r="G50" s="16"/>
      <c r="H50" s="16"/>
      <c r="I50" s="16"/>
    </row>
  </sheetData>
  <mergeCells count="7">
    <mergeCell ref="A44:G44"/>
    <mergeCell ref="G36:H36"/>
    <mergeCell ref="A1:G1"/>
    <mergeCell ref="A2:H2"/>
    <mergeCell ref="A10:I10"/>
    <mergeCell ref="A18:I18"/>
    <mergeCell ref="A33:F33"/>
  </mergeCells>
  <pageMargins left="0.7" right="0.7" top="0.75" bottom="0.75" header="0.3" footer="0.3"/>
  <drawing r:id="rId1"/>
</worksheet>
</file>

<file path=docMetadata/LabelInfo.xml><?xml version="1.0" encoding="utf-8"?>
<clbl:labelList xmlns:clbl="http://schemas.microsoft.com/office/2020/mipLabelMetadata">
  <clbl:label id="{82b5da91-c6bb-4f8f-a504-5ddd59237eb4}" enabled="0" method="" siteId="{82b5da91-c6bb-4f8f-a504-5ddd59237eb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Cover Page &amp; Directory</vt:lpstr>
      <vt:lpstr>References</vt:lpstr>
      <vt:lpstr>GRI</vt:lpstr>
      <vt:lpstr>SASB</vt:lpstr>
      <vt:lpstr>Governance</vt:lpstr>
      <vt:lpstr>Economic Performance</vt:lpstr>
      <vt:lpstr>Health, Safety &amp; Well-being</vt:lpstr>
      <vt:lpstr>Our People</vt:lpstr>
      <vt:lpstr>Communities &amp; Indigenous People</vt:lpstr>
      <vt:lpstr>Energy &amp; Climate Change</vt:lpstr>
      <vt:lpstr>Tailings Management</vt:lpstr>
      <vt:lpstr>Waste Management</vt:lpstr>
      <vt:lpstr>Water Stewardship</vt:lpstr>
      <vt:lpstr>Biodiversity</vt:lpstr>
      <vt:lpstr>Air Quality</vt:lpstr>
      <vt:lpstr>Closure &amp; Reclamation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Younsi, Juba</dc:creator>
  <cp:keywords/>
  <dc:description/>
  <cp:lastModifiedBy>Younsi, Juba</cp:lastModifiedBy>
  <cp:revision/>
  <dcterms:created xsi:type="dcterms:W3CDTF">2026-01-06T14:40:06Z</dcterms:created>
  <dcterms:modified xsi:type="dcterms:W3CDTF">2026-08-04T17:58:16Z</dcterms:modified>
  <cp:category/>
  <cp:contentStatus/>
</cp:coreProperties>
</file>